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039214\Desktop\編集用ログ\"/>
    </mc:Choice>
  </mc:AlternateContent>
  <bookViews>
    <workbookView xWindow="0" yWindow="0" windowWidth="14640" windowHeight="7080" activeTab="2"/>
  </bookViews>
  <sheets>
    <sheet name="★12月7日" sheetId="12" r:id="rId1"/>
    <sheet name="★12月8日" sheetId="13" r:id="rId2"/>
    <sheet name="★12月9日" sheetId="14" r:id="rId3"/>
    <sheet name="★12月10日" sheetId="15" r:id="rId4"/>
  </sheets>
  <definedNames>
    <definedName name="_xlnm._FilterDatabase" localSheetId="3" hidden="1">★12月10日!$A$1:$AE$788</definedName>
    <definedName name="_xlnm._FilterDatabase" localSheetId="0" hidden="1">★12月7日!$A$1:$AE$932</definedName>
    <definedName name="_xlnm._FilterDatabase" localSheetId="1" hidden="1">★12月8日!$A$1:$AI$768</definedName>
    <definedName name="_xlnm._FilterDatabase" localSheetId="2" hidden="1">★12月9日!$A$1:$AE$910</definedName>
  </definedNames>
  <calcPr calcId="162913"/>
</workbook>
</file>

<file path=xl/calcChain.xml><?xml version="1.0" encoding="utf-8"?>
<calcChain xmlns="http://schemas.openxmlformats.org/spreadsheetml/2006/main">
  <c r="AC65" i="12" l="1"/>
  <c r="AC64" i="12"/>
  <c r="AC62" i="12"/>
  <c r="AC61" i="12"/>
  <c r="H934" i="12" l="1"/>
  <c r="H770" i="13"/>
  <c r="H912" i="14"/>
  <c r="H790" i="15"/>
  <c r="AC46" i="15"/>
  <c r="AC11" i="15"/>
  <c r="AC10" i="15"/>
  <c r="AC8" i="15"/>
  <c r="AC6" i="15"/>
  <c r="AC4" i="15"/>
  <c r="AC2" i="15"/>
  <c r="Y777" i="15"/>
  <c r="Z777" i="15" s="1"/>
  <c r="X777" i="15"/>
  <c r="Y788" i="15"/>
  <c r="Z788" i="15" s="1"/>
  <c r="X788" i="15"/>
  <c r="Y776" i="15"/>
  <c r="Z776" i="15" s="1"/>
  <c r="X776" i="15"/>
  <c r="Y775" i="15"/>
  <c r="Z775" i="15" s="1"/>
  <c r="X775" i="15"/>
  <c r="Y774" i="15"/>
  <c r="Z774" i="15" s="1"/>
  <c r="X774" i="15"/>
  <c r="Y773" i="15"/>
  <c r="Z773" i="15" s="1"/>
  <c r="X773" i="15"/>
  <c r="Y772" i="15"/>
  <c r="Z772" i="15" s="1"/>
  <c r="X772" i="15"/>
  <c r="Y771" i="15"/>
  <c r="Z771" i="15" s="1"/>
  <c r="X771" i="15"/>
  <c r="Y787" i="15"/>
  <c r="Z787" i="15" s="1"/>
  <c r="X787" i="15"/>
  <c r="Y770" i="15"/>
  <c r="Z770" i="15" s="1"/>
  <c r="X770" i="15"/>
  <c r="Y769" i="15"/>
  <c r="Z769" i="15" s="1"/>
  <c r="X769" i="15"/>
  <c r="Y768" i="15"/>
  <c r="Z768" i="15" s="1"/>
  <c r="X768" i="15"/>
  <c r="Y767" i="15"/>
  <c r="Z767" i="15" s="1"/>
  <c r="X767" i="15"/>
  <c r="Y766" i="15"/>
  <c r="Z766" i="15" s="1"/>
  <c r="X766" i="15"/>
  <c r="Y765" i="15"/>
  <c r="Z765" i="15" s="1"/>
  <c r="X765" i="15"/>
  <c r="Y764" i="15"/>
  <c r="Z764" i="15" s="1"/>
  <c r="X764" i="15"/>
  <c r="Y763" i="15"/>
  <c r="Z763" i="15" s="1"/>
  <c r="X763" i="15"/>
  <c r="Y762" i="15"/>
  <c r="Z762" i="15" s="1"/>
  <c r="X762" i="15"/>
  <c r="Y761" i="15"/>
  <c r="Z761" i="15" s="1"/>
  <c r="X761" i="15"/>
  <c r="Y760" i="15"/>
  <c r="Z760" i="15" s="1"/>
  <c r="X760" i="15"/>
  <c r="Y786" i="15"/>
  <c r="Z786" i="15" s="1"/>
  <c r="X786" i="15"/>
  <c r="Y759" i="15"/>
  <c r="Z759" i="15" s="1"/>
  <c r="X759" i="15"/>
  <c r="Y758" i="15"/>
  <c r="Z758" i="15" s="1"/>
  <c r="X758" i="15"/>
  <c r="Y757" i="15"/>
  <c r="Z757" i="15" s="1"/>
  <c r="X757" i="15"/>
  <c r="Y756" i="15"/>
  <c r="Z756" i="15" s="1"/>
  <c r="X756" i="15"/>
  <c r="Y755" i="15"/>
  <c r="Z755" i="15" s="1"/>
  <c r="X755" i="15"/>
  <c r="Y754" i="15"/>
  <c r="Z754" i="15" s="1"/>
  <c r="X754" i="15"/>
  <c r="Y753" i="15"/>
  <c r="Z753" i="15" s="1"/>
  <c r="X753" i="15"/>
  <c r="Y752" i="15"/>
  <c r="Z752" i="15" s="1"/>
  <c r="X752" i="15"/>
  <c r="Y751" i="15"/>
  <c r="Z751" i="15" s="1"/>
  <c r="X751" i="15"/>
  <c r="Y750" i="15"/>
  <c r="Z750" i="15" s="1"/>
  <c r="X750" i="15"/>
  <c r="Y785" i="15"/>
  <c r="Z785" i="15" s="1"/>
  <c r="X785" i="15"/>
  <c r="Y749" i="15"/>
  <c r="Z749" i="15" s="1"/>
  <c r="X749" i="15"/>
  <c r="Y784" i="15"/>
  <c r="Z784" i="15" s="1"/>
  <c r="X784" i="15"/>
  <c r="Y748" i="15"/>
  <c r="Z748" i="15" s="1"/>
  <c r="X748" i="15"/>
  <c r="Y747" i="15"/>
  <c r="Z747" i="15" s="1"/>
  <c r="X747" i="15"/>
  <c r="Y746" i="15"/>
  <c r="Z746" i="15" s="1"/>
  <c r="X746" i="15"/>
  <c r="Y783" i="15"/>
  <c r="Z783" i="15" s="1"/>
  <c r="X783" i="15"/>
  <c r="Y782" i="15"/>
  <c r="Z782" i="15" s="1"/>
  <c r="X782" i="15"/>
  <c r="Y745" i="15"/>
  <c r="Z745" i="15" s="1"/>
  <c r="X745" i="15"/>
  <c r="Y744" i="15"/>
  <c r="Z744" i="15" s="1"/>
  <c r="X744" i="15"/>
  <c r="Y781" i="15"/>
  <c r="Z781" i="15" s="1"/>
  <c r="X781" i="15"/>
  <c r="Y743" i="15"/>
  <c r="Z743" i="15" s="1"/>
  <c r="X743" i="15"/>
  <c r="Y742" i="15"/>
  <c r="Z742" i="15" s="1"/>
  <c r="X742" i="15"/>
  <c r="Y741" i="15"/>
  <c r="Z741" i="15" s="1"/>
  <c r="X741" i="15"/>
  <c r="Y740" i="15"/>
  <c r="Z740" i="15" s="1"/>
  <c r="X740" i="15"/>
  <c r="Y739" i="15"/>
  <c r="Z739" i="15" s="1"/>
  <c r="X739" i="15"/>
  <c r="Y738" i="15"/>
  <c r="Z738" i="15" s="1"/>
  <c r="X738" i="15"/>
  <c r="Y737" i="15"/>
  <c r="Z737" i="15" s="1"/>
  <c r="X737" i="15"/>
  <c r="Y736" i="15"/>
  <c r="Z736" i="15" s="1"/>
  <c r="X736" i="15"/>
  <c r="Y780" i="15"/>
  <c r="Z780" i="15" s="1"/>
  <c r="X780" i="15"/>
  <c r="Y735" i="15"/>
  <c r="Z735" i="15" s="1"/>
  <c r="X735" i="15"/>
  <c r="Y779" i="15"/>
  <c r="Z779" i="15" s="1"/>
  <c r="X779" i="15"/>
  <c r="Y713" i="15"/>
  <c r="Z713" i="15" s="1"/>
  <c r="X713" i="15"/>
  <c r="Y712" i="15"/>
  <c r="Z712" i="15" s="1"/>
  <c r="X712" i="15"/>
  <c r="Y778" i="15"/>
  <c r="Z778" i="15" s="1"/>
  <c r="X778" i="15"/>
  <c r="Y711" i="15"/>
  <c r="Z711" i="15" s="1"/>
  <c r="X711" i="15"/>
  <c r="Y710" i="15"/>
  <c r="Z710" i="15" s="1"/>
  <c r="X710" i="15"/>
  <c r="Y709" i="15"/>
  <c r="Z709" i="15" s="1"/>
  <c r="X709" i="15"/>
  <c r="Y708" i="15"/>
  <c r="Z708" i="15" s="1"/>
  <c r="X708" i="15"/>
  <c r="Y707" i="15"/>
  <c r="Z707" i="15" s="1"/>
  <c r="X707" i="15"/>
  <c r="Y706" i="15"/>
  <c r="Z706" i="15" s="1"/>
  <c r="X706" i="15"/>
  <c r="Y732" i="15"/>
  <c r="Z732" i="15" s="1"/>
  <c r="X732" i="15"/>
  <c r="Y731" i="15"/>
  <c r="Z731" i="15" s="1"/>
  <c r="X731" i="15"/>
  <c r="Y734" i="15"/>
  <c r="Z734" i="15" s="1"/>
  <c r="X734" i="15"/>
  <c r="Y705" i="15"/>
  <c r="Z705" i="15" s="1"/>
  <c r="X705" i="15"/>
  <c r="Y704" i="15"/>
  <c r="Z704" i="15" s="1"/>
  <c r="X704" i="15"/>
  <c r="Y703" i="15"/>
  <c r="Z703" i="15" s="1"/>
  <c r="X703" i="15"/>
  <c r="Y702" i="15"/>
  <c r="Z702" i="15" s="1"/>
  <c r="X702" i="15"/>
  <c r="Y701" i="15"/>
  <c r="Z701" i="15" s="1"/>
  <c r="X701" i="15"/>
  <c r="Y700" i="15"/>
  <c r="Z700" i="15" s="1"/>
  <c r="X700" i="15"/>
  <c r="Y733" i="15"/>
  <c r="Z733" i="15" s="1"/>
  <c r="X733" i="15"/>
  <c r="Y699" i="15"/>
  <c r="Z699" i="15" s="1"/>
  <c r="X699" i="15"/>
  <c r="Y730" i="15"/>
  <c r="Z730" i="15" s="1"/>
  <c r="X730" i="15"/>
  <c r="Y698" i="15"/>
  <c r="Z698" i="15" s="1"/>
  <c r="X698" i="15"/>
  <c r="Y697" i="15"/>
  <c r="Z697" i="15" s="1"/>
  <c r="X697" i="15"/>
  <c r="Y696" i="15"/>
  <c r="Z696" i="15" s="1"/>
  <c r="X696" i="15"/>
  <c r="Y695" i="15"/>
  <c r="Z695" i="15" s="1"/>
  <c r="X695" i="15"/>
  <c r="Y694" i="15"/>
  <c r="Z694" i="15" s="1"/>
  <c r="X694" i="15"/>
  <c r="Y693" i="15"/>
  <c r="Z693" i="15" s="1"/>
  <c r="X693" i="15"/>
  <c r="Y729" i="15"/>
  <c r="Z729" i="15" s="1"/>
  <c r="X729" i="15"/>
  <c r="Y692" i="15"/>
  <c r="Z692" i="15" s="1"/>
  <c r="X692" i="15"/>
  <c r="Y728" i="15"/>
  <c r="Z728" i="15" s="1"/>
  <c r="X728" i="15"/>
  <c r="Y691" i="15"/>
  <c r="Z691" i="15" s="1"/>
  <c r="X691" i="15"/>
  <c r="Y727" i="15"/>
  <c r="Z727" i="15" s="1"/>
  <c r="X727" i="15"/>
  <c r="Y726" i="15"/>
  <c r="Z726" i="15" s="1"/>
  <c r="X726" i="15"/>
  <c r="Y725" i="15"/>
  <c r="Z725" i="15" s="1"/>
  <c r="X725" i="15"/>
  <c r="Y724" i="15"/>
  <c r="Z724" i="15" s="1"/>
  <c r="X724" i="15"/>
  <c r="Y723" i="15"/>
  <c r="Z723" i="15" s="1"/>
  <c r="X723" i="15"/>
  <c r="Y722" i="15"/>
  <c r="Z722" i="15" s="1"/>
  <c r="X722" i="15"/>
  <c r="Y721" i="15"/>
  <c r="Z721" i="15" s="1"/>
  <c r="X721" i="15"/>
  <c r="Y720" i="15"/>
  <c r="Z720" i="15" s="1"/>
  <c r="X720" i="15"/>
  <c r="Y690" i="15"/>
  <c r="Z690" i="15" s="1"/>
  <c r="X690" i="15"/>
  <c r="Y719" i="15"/>
  <c r="Z719" i="15" s="1"/>
  <c r="X719" i="15"/>
  <c r="Y718" i="15"/>
  <c r="Z718" i="15" s="1"/>
  <c r="X718" i="15"/>
  <c r="Y717" i="15"/>
  <c r="Z717" i="15" s="1"/>
  <c r="X717" i="15"/>
  <c r="Y716" i="15"/>
  <c r="Z716" i="15" s="1"/>
  <c r="X716" i="15"/>
  <c r="Y689" i="15"/>
  <c r="Z689" i="15" s="1"/>
  <c r="X689" i="15"/>
  <c r="Y688" i="15"/>
  <c r="Z688" i="15" s="1"/>
  <c r="X688" i="15"/>
  <c r="Y687" i="15"/>
  <c r="Z687" i="15" s="1"/>
  <c r="X687" i="15"/>
  <c r="Y603" i="15"/>
  <c r="Z603" i="15" s="1"/>
  <c r="X603" i="15"/>
  <c r="Y680" i="15"/>
  <c r="Z680" i="15" s="1"/>
  <c r="X680" i="15"/>
  <c r="Y679" i="15"/>
  <c r="Z679" i="15" s="1"/>
  <c r="X679" i="15"/>
  <c r="Y686" i="15"/>
  <c r="Z686" i="15" s="1"/>
  <c r="X686" i="15"/>
  <c r="Y715" i="15"/>
  <c r="Z715" i="15" s="1"/>
  <c r="X715" i="15"/>
  <c r="Y685" i="15"/>
  <c r="Z685" i="15" s="1"/>
  <c r="X685" i="15"/>
  <c r="Y678" i="15"/>
  <c r="Z678" i="15" s="1"/>
  <c r="X678" i="15"/>
  <c r="Y677" i="15"/>
  <c r="Z677" i="15" s="1"/>
  <c r="X677" i="15"/>
  <c r="Y676" i="15"/>
  <c r="Z676" i="15" s="1"/>
  <c r="X676" i="15"/>
  <c r="Y602" i="15"/>
  <c r="Z602" i="15" s="1"/>
  <c r="X602" i="15"/>
  <c r="Y601" i="15"/>
  <c r="Z601" i="15" s="1"/>
  <c r="X601" i="15"/>
  <c r="Y675" i="15"/>
  <c r="Z675" i="15" s="1"/>
  <c r="X675" i="15"/>
  <c r="Y674" i="15"/>
  <c r="Z674" i="15" s="1"/>
  <c r="X674" i="15"/>
  <c r="Y673" i="15"/>
  <c r="Z673" i="15" s="1"/>
  <c r="X673" i="15"/>
  <c r="Y672" i="15"/>
  <c r="Z672" i="15" s="1"/>
  <c r="X672" i="15"/>
  <c r="Y671" i="15"/>
  <c r="Z671" i="15" s="1"/>
  <c r="X671" i="15"/>
  <c r="Y600" i="15"/>
  <c r="Z600" i="15" s="1"/>
  <c r="X600" i="15"/>
  <c r="Y670" i="15"/>
  <c r="Z670" i="15" s="1"/>
  <c r="X670" i="15"/>
  <c r="Y599" i="15"/>
  <c r="Z599" i="15" s="1"/>
  <c r="X599" i="15"/>
  <c r="Y669" i="15"/>
  <c r="Z669" i="15" s="1"/>
  <c r="X669" i="15"/>
  <c r="Y668" i="15"/>
  <c r="Z668" i="15" s="1"/>
  <c r="X668" i="15"/>
  <c r="Y667" i="15"/>
  <c r="Z667" i="15" s="1"/>
  <c r="X667" i="15"/>
  <c r="Y666" i="15"/>
  <c r="Z666" i="15" s="1"/>
  <c r="X666" i="15"/>
  <c r="Y598" i="15"/>
  <c r="Z598" i="15" s="1"/>
  <c r="X598" i="15"/>
  <c r="Y665" i="15"/>
  <c r="Z665" i="15" s="1"/>
  <c r="X665" i="15"/>
  <c r="Y664" i="15"/>
  <c r="Z664" i="15" s="1"/>
  <c r="X664" i="15"/>
  <c r="Y597" i="15"/>
  <c r="Z597" i="15" s="1"/>
  <c r="X597" i="15"/>
  <c r="Y663" i="15"/>
  <c r="Z663" i="15" s="1"/>
  <c r="X663" i="15"/>
  <c r="Y662" i="15"/>
  <c r="Z662" i="15" s="1"/>
  <c r="X662" i="15"/>
  <c r="Y661" i="15"/>
  <c r="Z661" i="15" s="1"/>
  <c r="X661" i="15"/>
  <c r="Y596" i="15"/>
  <c r="Z596" i="15" s="1"/>
  <c r="X596" i="15"/>
  <c r="Y660" i="15"/>
  <c r="Z660" i="15" s="1"/>
  <c r="X660" i="15"/>
  <c r="Y595" i="15"/>
  <c r="Z595" i="15" s="1"/>
  <c r="X595" i="15"/>
  <c r="Y659" i="15"/>
  <c r="Z659" i="15" s="1"/>
  <c r="X659" i="15"/>
  <c r="Y594" i="15"/>
  <c r="Z594" i="15" s="1"/>
  <c r="X594" i="15"/>
  <c r="Y658" i="15"/>
  <c r="Z658" i="15" s="1"/>
  <c r="X658" i="15"/>
  <c r="Y657" i="15"/>
  <c r="Z657" i="15" s="1"/>
  <c r="X657" i="15"/>
  <c r="Y656" i="15"/>
  <c r="Z656" i="15" s="1"/>
  <c r="X656" i="15"/>
  <c r="Y593" i="15"/>
  <c r="Z593" i="15" s="1"/>
  <c r="X593" i="15"/>
  <c r="Y592" i="15"/>
  <c r="Z592" i="15" s="1"/>
  <c r="X592" i="15"/>
  <c r="Y591" i="15"/>
  <c r="Z591" i="15" s="1"/>
  <c r="X591" i="15"/>
  <c r="Y684" i="15"/>
  <c r="Z684" i="15" s="1"/>
  <c r="X684" i="15"/>
  <c r="Y714" i="15"/>
  <c r="Z714" i="15" s="1"/>
  <c r="X714" i="15"/>
  <c r="Y590" i="15"/>
  <c r="Z590" i="15" s="1"/>
  <c r="X590" i="15"/>
  <c r="Y655" i="15"/>
  <c r="Z655" i="15" s="1"/>
  <c r="X655" i="15"/>
  <c r="Y589" i="15"/>
  <c r="Z589" i="15" s="1"/>
  <c r="X589" i="15"/>
  <c r="Y654" i="15"/>
  <c r="Z654" i="15" s="1"/>
  <c r="X654" i="15"/>
  <c r="Y653" i="15"/>
  <c r="Z653" i="15" s="1"/>
  <c r="X653" i="15"/>
  <c r="Y652" i="15"/>
  <c r="Z652" i="15" s="1"/>
  <c r="X652" i="15"/>
  <c r="Y651" i="15"/>
  <c r="Z651" i="15" s="1"/>
  <c r="X651" i="15"/>
  <c r="Y650" i="15"/>
  <c r="Z650" i="15" s="1"/>
  <c r="X650" i="15"/>
  <c r="Y588" i="15"/>
  <c r="Z588" i="15" s="1"/>
  <c r="X588" i="15"/>
  <c r="Y587" i="15"/>
  <c r="Z587" i="15" s="1"/>
  <c r="X587" i="15"/>
  <c r="Y649" i="15"/>
  <c r="Z649" i="15" s="1"/>
  <c r="X649" i="15"/>
  <c r="Y683" i="15"/>
  <c r="Z683" i="15" s="1"/>
  <c r="X683" i="15"/>
  <c r="Y648" i="15"/>
  <c r="Z648" i="15" s="1"/>
  <c r="X648" i="15"/>
  <c r="Y647" i="15"/>
  <c r="Z647" i="15" s="1"/>
  <c r="X647" i="15"/>
  <c r="Y646" i="15"/>
  <c r="Z646" i="15" s="1"/>
  <c r="X646" i="15"/>
  <c r="Y645" i="15"/>
  <c r="Z645" i="15" s="1"/>
  <c r="X645" i="15"/>
  <c r="Y644" i="15"/>
  <c r="Z644" i="15" s="1"/>
  <c r="X644" i="15"/>
  <c r="Y586" i="15"/>
  <c r="Z586" i="15" s="1"/>
  <c r="X586" i="15"/>
  <c r="Y585" i="15"/>
  <c r="Z585" i="15" s="1"/>
  <c r="X585" i="15"/>
  <c r="Y643" i="15"/>
  <c r="Z643" i="15" s="1"/>
  <c r="X643" i="15"/>
  <c r="Y642" i="15"/>
  <c r="Z642" i="15" s="1"/>
  <c r="X642" i="15"/>
  <c r="Y682" i="15"/>
  <c r="Z682" i="15" s="1"/>
  <c r="X682" i="15"/>
  <c r="Y641" i="15"/>
  <c r="Z641" i="15" s="1"/>
  <c r="X641" i="15"/>
  <c r="Y584" i="15"/>
  <c r="Z584" i="15" s="1"/>
  <c r="X584" i="15"/>
  <c r="Y640" i="15"/>
  <c r="Z640" i="15" s="1"/>
  <c r="X640" i="15"/>
  <c r="Y639" i="15"/>
  <c r="Z639" i="15" s="1"/>
  <c r="X639" i="15"/>
  <c r="Y681" i="15"/>
  <c r="Z681" i="15" s="1"/>
  <c r="X681" i="15"/>
  <c r="Y638" i="15"/>
  <c r="Z638" i="15" s="1"/>
  <c r="X638" i="15"/>
  <c r="Y637" i="15"/>
  <c r="Z637" i="15" s="1"/>
  <c r="X637" i="15"/>
  <c r="Y636" i="15"/>
  <c r="Z636" i="15" s="1"/>
  <c r="X636" i="15"/>
  <c r="Y583" i="15"/>
  <c r="Z583" i="15" s="1"/>
  <c r="X583" i="15"/>
  <c r="Y635" i="15"/>
  <c r="Z635" i="15" s="1"/>
  <c r="X635" i="15"/>
  <c r="Y634" i="15"/>
  <c r="Z634" i="15" s="1"/>
  <c r="X634" i="15"/>
  <c r="Y633" i="15"/>
  <c r="Z633" i="15" s="1"/>
  <c r="X633" i="15"/>
  <c r="Y632" i="15"/>
  <c r="Z632" i="15" s="1"/>
  <c r="X632" i="15"/>
  <c r="Y631" i="15"/>
  <c r="Z631" i="15" s="1"/>
  <c r="X631" i="15"/>
  <c r="Y582" i="15"/>
  <c r="Z582" i="15" s="1"/>
  <c r="X582" i="15"/>
  <c r="Y630" i="15"/>
  <c r="Z630" i="15" s="1"/>
  <c r="X630" i="15"/>
  <c r="Y629" i="15"/>
  <c r="Z629" i="15" s="1"/>
  <c r="X629" i="15"/>
  <c r="Y628" i="15"/>
  <c r="Z628" i="15" s="1"/>
  <c r="X628" i="15"/>
  <c r="Y627" i="15"/>
  <c r="Z627" i="15" s="1"/>
  <c r="X627" i="15"/>
  <c r="Y626" i="15"/>
  <c r="Z626" i="15" s="1"/>
  <c r="X626" i="15"/>
  <c r="Y625" i="15"/>
  <c r="Z625" i="15" s="1"/>
  <c r="X625" i="15"/>
  <c r="Y624" i="15"/>
  <c r="Z624" i="15" s="1"/>
  <c r="X624" i="15"/>
  <c r="Y623" i="15"/>
  <c r="Z623" i="15" s="1"/>
  <c r="X623" i="15"/>
  <c r="Y622" i="15"/>
  <c r="Z622" i="15" s="1"/>
  <c r="X622" i="15"/>
  <c r="Y621" i="15"/>
  <c r="Z621" i="15" s="1"/>
  <c r="X621" i="15"/>
  <c r="Y620" i="15"/>
  <c r="Z620" i="15" s="1"/>
  <c r="X620" i="15"/>
  <c r="Y619" i="15"/>
  <c r="Z619" i="15" s="1"/>
  <c r="X619" i="15"/>
  <c r="Y618" i="15"/>
  <c r="Z618" i="15" s="1"/>
  <c r="X618" i="15"/>
  <c r="Y617" i="15"/>
  <c r="Z617" i="15" s="1"/>
  <c r="X617" i="15"/>
  <c r="Y616" i="15"/>
  <c r="Z616" i="15" s="1"/>
  <c r="X616" i="15"/>
  <c r="Y615" i="15"/>
  <c r="Z615" i="15" s="1"/>
  <c r="X615" i="15"/>
  <c r="Y614" i="15"/>
  <c r="Z614" i="15" s="1"/>
  <c r="X614" i="15"/>
  <c r="Y613" i="15"/>
  <c r="Z613" i="15" s="1"/>
  <c r="X613" i="15"/>
  <c r="Y581" i="15"/>
  <c r="Z581" i="15" s="1"/>
  <c r="X581" i="15"/>
  <c r="Y580" i="15"/>
  <c r="Z580" i="15" s="1"/>
  <c r="X580" i="15"/>
  <c r="Y612" i="15"/>
  <c r="Z612" i="15" s="1"/>
  <c r="X612" i="15"/>
  <c r="Y579" i="15"/>
  <c r="Z579" i="15" s="1"/>
  <c r="X579" i="15"/>
  <c r="Y611" i="15"/>
  <c r="Z611" i="15" s="1"/>
  <c r="X611" i="15"/>
  <c r="Y610" i="15"/>
  <c r="Z610" i="15" s="1"/>
  <c r="X610" i="15"/>
  <c r="Y578" i="15"/>
  <c r="Z578" i="15" s="1"/>
  <c r="X578" i="15"/>
  <c r="Y577" i="15"/>
  <c r="Z577" i="15" s="1"/>
  <c r="X577" i="15"/>
  <c r="Y609" i="15"/>
  <c r="Z609" i="15" s="1"/>
  <c r="X609" i="15"/>
  <c r="Y608" i="15"/>
  <c r="Z608" i="15" s="1"/>
  <c r="X608" i="15"/>
  <c r="Y576" i="15"/>
  <c r="Z576" i="15" s="1"/>
  <c r="X576" i="15"/>
  <c r="Y565" i="15"/>
  <c r="Z565" i="15" s="1"/>
  <c r="X565" i="15"/>
  <c r="Y575" i="15"/>
  <c r="Z575" i="15" s="1"/>
  <c r="X575" i="15"/>
  <c r="Y564" i="15"/>
  <c r="Z564" i="15" s="1"/>
  <c r="X564" i="15"/>
  <c r="Y563" i="15"/>
  <c r="Z563" i="15" s="1"/>
  <c r="X563" i="15"/>
  <c r="Y562" i="15"/>
  <c r="Z562" i="15" s="1"/>
  <c r="X562" i="15"/>
  <c r="Y561" i="15"/>
  <c r="Z561" i="15" s="1"/>
  <c r="X561" i="15"/>
  <c r="Y560" i="15"/>
  <c r="Z560" i="15" s="1"/>
  <c r="X560" i="15"/>
  <c r="Y574" i="15"/>
  <c r="Z574" i="15" s="1"/>
  <c r="X574" i="15"/>
  <c r="Y559" i="15"/>
  <c r="Z559" i="15" s="1"/>
  <c r="X559" i="15"/>
  <c r="Y558" i="15"/>
  <c r="Z558" i="15" s="1"/>
  <c r="X558" i="15"/>
  <c r="Y557" i="15"/>
  <c r="Z557" i="15" s="1"/>
  <c r="X557" i="15"/>
  <c r="Y556" i="15"/>
  <c r="Z556" i="15" s="1"/>
  <c r="X556" i="15"/>
  <c r="Y607" i="15"/>
  <c r="Z607" i="15" s="1"/>
  <c r="X607" i="15"/>
  <c r="Y606" i="15"/>
  <c r="Z606" i="15" s="1"/>
  <c r="X606" i="15"/>
  <c r="Y555" i="15"/>
  <c r="Z555" i="15" s="1"/>
  <c r="X555" i="15"/>
  <c r="Y516" i="15"/>
  <c r="Z516" i="15" s="1"/>
  <c r="X516" i="15"/>
  <c r="Y554" i="15"/>
  <c r="Z554" i="15" s="1"/>
  <c r="X554" i="15"/>
  <c r="Y553" i="15"/>
  <c r="Z553" i="15" s="1"/>
  <c r="X553" i="15"/>
  <c r="Y552" i="15"/>
  <c r="Z552" i="15" s="1"/>
  <c r="X552" i="15"/>
  <c r="Y551" i="15"/>
  <c r="Z551" i="15" s="1"/>
  <c r="X551" i="15"/>
  <c r="Y605" i="15"/>
  <c r="Z605" i="15" s="1"/>
  <c r="X605" i="15"/>
  <c r="Y573" i="15"/>
  <c r="Z573" i="15" s="1"/>
  <c r="X573" i="15"/>
  <c r="Y550" i="15"/>
  <c r="Z550" i="15" s="1"/>
  <c r="X550" i="15"/>
  <c r="Y549" i="15"/>
  <c r="Z549" i="15" s="1"/>
  <c r="X549" i="15"/>
  <c r="Y548" i="15"/>
  <c r="Z548" i="15" s="1"/>
  <c r="X548" i="15"/>
  <c r="Y547" i="15"/>
  <c r="Z547" i="15" s="1"/>
  <c r="X547" i="15"/>
  <c r="Y546" i="15"/>
  <c r="Z546" i="15" s="1"/>
  <c r="X546" i="15"/>
  <c r="Y515" i="15"/>
  <c r="Z515" i="15" s="1"/>
  <c r="X515" i="15"/>
  <c r="Y545" i="15"/>
  <c r="Z545" i="15" s="1"/>
  <c r="X545" i="15"/>
  <c r="Y572" i="15"/>
  <c r="Z572" i="15" s="1"/>
  <c r="X572" i="15"/>
  <c r="Y514" i="15"/>
  <c r="Z514" i="15" s="1"/>
  <c r="X514" i="15"/>
  <c r="Y544" i="15"/>
  <c r="Z544" i="15" s="1"/>
  <c r="X544" i="15"/>
  <c r="Y513" i="15"/>
  <c r="Z513" i="15" s="1"/>
  <c r="X513" i="15"/>
  <c r="Y543" i="15"/>
  <c r="Z543" i="15" s="1"/>
  <c r="X543" i="15"/>
  <c r="Y512" i="15"/>
  <c r="Z512" i="15" s="1"/>
  <c r="X512" i="15"/>
  <c r="Y511" i="15"/>
  <c r="Z511" i="15" s="1"/>
  <c r="X511" i="15"/>
  <c r="Y571" i="15"/>
  <c r="Z571" i="15" s="1"/>
  <c r="X571" i="15"/>
  <c r="Y570" i="15"/>
  <c r="Z570" i="15" s="1"/>
  <c r="X570" i="15"/>
  <c r="Y542" i="15"/>
  <c r="Z542" i="15" s="1"/>
  <c r="X542" i="15"/>
  <c r="Y541" i="15"/>
  <c r="Z541" i="15" s="1"/>
  <c r="X541" i="15"/>
  <c r="Y540" i="15"/>
  <c r="Z540" i="15" s="1"/>
  <c r="X540" i="15"/>
  <c r="Y539" i="15"/>
  <c r="Z539" i="15" s="1"/>
  <c r="X539" i="15"/>
  <c r="Y538" i="15"/>
  <c r="Z538" i="15" s="1"/>
  <c r="X538" i="15"/>
  <c r="Y537" i="15"/>
  <c r="Z537" i="15" s="1"/>
  <c r="X537" i="15"/>
  <c r="Y536" i="15"/>
  <c r="Z536" i="15" s="1"/>
  <c r="X536" i="15"/>
  <c r="Y535" i="15"/>
  <c r="Z535" i="15" s="1"/>
  <c r="X535" i="15"/>
  <c r="Y534" i="15"/>
  <c r="Z534" i="15" s="1"/>
  <c r="X534" i="15"/>
  <c r="Y533" i="15"/>
  <c r="Z533" i="15" s="1"/>
  <c r="X533" i="15"/>
  <c r="Y532" i="15"/>
  <c r="Z532" i="15" s="1"/>
  <c r="X532" i="15"/>
  <c r="Y531" i="15"/>
  <c r="Z531" i="15" s="1"/>
  <c r="X531" i="15"/>
  <c r="Y530" i="15"/>
  <c r="Z530" i="15" s="1"/>
  <c r="X530" i="15"/>
  <c r="Y529" i="15"/>
  <c r="Z529" i="15" s="1"/>
  <c r="X529" i="15"/>
  <c r="Y528" i="15"/>
  <c r="Z528" i="15" s="1"/>
  <c r="X528" i="15"/>
  <c r="Y510" i="15"/>
  <c r="Z510" i="15" s="1"/>
  <c r="X510" i="15"/>
  <c r="Y527" i="15"/>
  <c r="Z527" i="15" s="1"/>
  <c r="X527" i="15"/>
  <c r="Y509" i="15"/>
  <c r="Z509" i="15" s="1"/>
  <c r="X509" i="15"/>
  <c r="Y508" i="15"/>
  <c r="Z508" i="15" s="1"/>
  <c r="X508" i="15"/>
  <c r="Y507" i="15"/>
  <c r="Z507" i="15" s="1"/>
  <c r="X507" i="15"/>
  <c r="Y526" i="15"/>
  <c r="Z526" i="15" s="1"/>
  <c r="X526" i="15"/>
  <c r="Y506" i="15"/>
  <c r="Z506" i="15" s="1"/>
  <c r="X506" i="15"/>
  <c r="Y525" i="15"/>
  <c r="Z525" i="15" s="1"/>
  <c r="X525" i="15"/>
  <c r="Y524" i="15"/>
  <c r="Z524" i="15" s="1"/>
  <c r="X524" i="15"/>
  <c r="Y505" i="15"/>
  <c r="Z505" i="15" s="1"/>
  <c r="X505" i="15"/>
  <c r="Y523" i="15"/>
  <c r="Z523" i="15" s="1"/>
  <c r="X523" i="15"/>
  <c r="Y522" i="15"/>
  <c r="Z522" i="15" s="1"/>
  <c r="X522" i="15"/>
  <c r="Y521" i="15"/>
  <c r="Z521" i="15" s="1"/>
  <c r="X521" i="15"/>
  <c r="Y504" i="15"/>
  <c r="Z504" i="15" s="1"/>
  <c r="X504" i="15"/>
  <c r="Y503" i="15"/>
  <c r="Z503" i="15" s="1"/>
  <c r="X503" i="15"/>
  <c r="Y502" i="15"/>
  <c r="Z502" i="15" s="1"/>
  <c r="X502" i="15"/>
  <c r="Y569" i="15"/>
  <c r="Z569" i="15" s="1"/>
  <c r="X569" i="15"/>
  <c r="Y501" i="15"/>
  <c r="Z501" i="15" s="1"/>
  <c r="X501" i="15"/>
  <c r="X520" i="15"/>
  <c r="Y499" i="15"/>
  <c r="Z499" i="15" s="1"/>
  <c r="X499" i="15"/>
  <c r="Y568" i="15"/>
  <c r="Z568" i="15" s="1"/>
  <c r="X568" i="15"/>
  <c r="Y498" i="15"/>
  <c r="Z498" i="15" s="1"/>
  <c r="X498" i="15"/>
  <c r="Y497" i="15"/>
  <c r="Z497" i="15" s="1"/>
  <c r="X497" i="15"/>
  <c r="Y519" i="15"/>
  <c r="Z519" i="15" s="1"/>
  <c r="X519" i="15"/>
  <c r="Y604" i="15"/>
  <c r="Z604" i="15" s="1"/>
  <c r="X604" i="15"/>
  <c r="Y496" i="15"/>
  <c r="Z496" i="15" s="1"/>
  <c r="X496" i="15"/>
  <c r="Y518" i="15"/>
  <c r="Z518" i="15" s="1"/>
  <c r="X518" i="15"/>
  <c r="Y567" i="15"/>
  <c r="Z567" i="15" s="1"/>
  <c r="X567" i="15"/>
  <c r="Y495" i="15"/>
  <c r="Z495" i="15" s="1"/>
  <c r="X495" i="15"/>
  <c r="Y494" i="15"/>
  <c r="Z494" i="15" s="1"/>
  <c r="X494" i="15"/>
  <c r="Y566" i="15"/>
  <c r="Z566" i="15" s="1"/>
  <c r="X566" i="15"/>
  <c r="Y493" i="15"/>
  <c r="Z493" i="15" s="1"/>
  <c r="X493" i="15"/>
  <c r="Y492" i="15"/>
  <c r="Z492" i="15" s="1"/>
  <c r="X492" i="15"/>
  <c r="Y491" i="15"/>
  <c r="Z491" i="15" s="1"/>
  <c r="X491" i="15"/>
  <c r="Y490" i="15"/>
  <c r="Z490" i="15" s="1"/>
  <c r="X490" i="15"/>
  <c r="Y480" i="15"/>
  <c r="Z480" i="15" s="1"/>
  <c r="X480" i="15"/>
  <c r="Y479" i="15"/>
  <c r="Z479" i="15" s="1"/>
  <c r="X479" i="15"/>
  <c r="Y454" i="15"/>
  <c r="Z454" i="15" s="1"/>
  <c r="X454" i="15"/>
  <c r="Y453" i="15"/>
  <c r="Z453" i="15" s="1"/>
  <c r="X453" i="15"/>
  <c r="Y478" i="15"/>
  <c r="Z478" i="15" s="1"/>
  <c r="X478" i="15"/>
  <c r="Y477" i="15"/>
  <c r="Z477" i="15" s="1"/>
  <c r="X477" i="15"/>
  <c r="Y517" i="15"/>
  <c r="Z517" i="15" s="1"/>
  <c r="X517" i="15"/>
  <c r="Y452" i="15"/>
  <c r="Z452" i="15" s="1"/>
  <c r="X452" i="15"/>
  <c r="Y451" i="15"/>
  <c r="Z451" i="15" s="1"/>
  <c r="X451" i="15"/>
  <c r="Y450" i="15"/>
  <c r="Z450" i="15" s="1"/>
  <c r="X450" i="15"/>
  <c r="Y449" i="15"/>
  <c r="Z449" i="15" s="1"/>
  <c r="X449" i="15"/>
  <c r="Y448" i="15"/>
  <c r="Z448" i="15" s="1"/>
  <c r="X448" i="15"/>
  <c r="Y447" i="15"/>
  <c r="Z447" i="15" s="1"/>
  <c r="X447" i="15"/>
  <c r="Y446" i="15"/>
  <c r="Z446" i="15" s="1"/>
  <c r="X446" i="15"/>
  <c r="Y445" i="15"/>
  <c r="Z445" i="15" s="1"/>
  <c r="X445" i="15"/>
  <c r="Y476" i="15"/>
  <c r="Z476" i="15" s="1"/>
  <c r="X476" i="15"/>
  <c r="Y444" i="15"/>
  <c r="Z444" i="15" s="1"/>
  <c r="X444" i="15"/>
  <c r="Y475" i="15"/>
  <c r="Z475" i="15" s="1"/>
  <c r="X475" i="15"/>
  <c r="Y474" i="15"/>
  <c r="Z474" i="15" s="1"/>
  <c r="X474" i="15"/>
  <c r="Y443" i="15"/>
  <c r="Z443" i="15" s="1"/>
  <c r="X443" i="15"/>
  <c r="Y442" i="15"/>
  <c r="Z442" i="15" s="1"/>
  <c r="X442" i="15"/>
  <c r="Y473" i="15"/>
  <c r="Z473" i="15" s="1"/>
  <c r="X473" i="15"/>
  <c r="Y441" i="15"/>
  <c r="Z441" i="15" s="1"/>
  <c r="X441" i="15"/>
  <c r="Y489" i="15"/>
  <c r="Z489" i="15" s="1"/>
  <c r="X489" i="15"/>
  <c r="Y440" i="15"/>
  <c r="Z440" i="15" s="1"/>
  <c r="X440" i="15"/>
  <c r="Y488" i="15"/>
  <c r="Z488" i="15" s="1"/>
  <c r="X488" i="15"/>
  <c r="Y439" i="15"/>
  <c r="Z439" i="15" s="1"/>
  <c r="X439" i="15"/>
  <c r="Y487" i="15"/>
  <c r="Z487" i="15" s="1"/>
  <c r="X487" i="15"/>
  <c r="Y438" i="15"/>
  <c r="Z438" i="15" s="1"/>
  <c r="X438" i="15"/>
  <c r="Y486" i="15"/>
  <c r="Z486" i="15" s="1"/>
  <c r="X486" i="15"/>
  <c r="Y437" i="15"/>
  <c r="Z437" i="15" s="1"/>
  <c r="X437" i="15"/>
  <c r="Y436" i="15"/>
  <c r="Z436" i="15" s="1"/>
  <c r="X436" i="15"/>
  <c r="Y435" i="15"/>
  <c r="Z435" i="15" s="1"/>
  <c r="X435" i="15"/>
  <c r="Y434" i="15"/>
  <c r="Z434" i="15" s="1"/>
  <c r="X434" i="15"/>
  <c r="Y433" i="15"/>
  <c r="Z433" i="15" s="1"/>
  <c r="X433" i="15"/>
  <c r="Y472" i="15"/>
  <c r="Z472" i="15" s="1"/>
  <c r="X472" i="15"/>
  <c r="Y432" i="15"/>
  <c r="Z432" i="15" s="1"/>
  <c r="X432" i="15"/>
  <c r="Y431" i="15"/>
  <c r="Z431" i="15" s="1"/>
  <c r="X431" i="15"/>
  <c r="Y430" i="15"/>
  <c r="Z430" i="15" s="1"/>
  <c r="X430" i="15"/>
  <c r="Y485" i="15"/>
  <c r="Z485" i="15" s="1"/>
  <c r="X485" i="15"/>
  <c r="Y471" i="15"/>
  <c r="Z471" i="15" s="1"/>
  <c r="X471" i="15"/>
  <c r="Y484" i="15"/>
  <c r="Z484" i="15" s="1"/>
  <c r="X484" i="15"/>
  <c r="Y483" i="15"/>
  <c r="Z483" i="15" s="1"/>
  <c r="X483" i="15"/>
  <c r="Y470" i="15"/>
  <c r="Z470" i="15" s="1"/>
  <c r="X470" i="15"/>
  <c r="Y429" i="15"/>
  <c r="Z429" i="15" s="1"/>
  <c r="X429" i="15"/>
  <c r="Y428" i="15"/>
  <c r="Z428" i="15" s="1"/>
  <c r="X428" i="15"/>
  <c r="Y427" i="15"/>
  <c r="Z427" i="15" s="1"/>
  <c r="X427" i="15"/>
  <c r="Y426" i="15"/>
  <c r="Z426" i="15" s="1"/>
  <c r="X426" i="15"/>
  <c r="Y425" i="15"/>
  <c r="Z425" i="15" s="1"/>
  <c r="X425" i="15"/>
  <c r="Y469" i="15"/>
  <c r="Z469" i="15" s="1"/>
  <c r="X469" i="15"/>
  <c r="Y424" i="15"/>
  <c r="Z424" i="15" s="1"/>
  <c r="X424" i="15"/>
  <c r="Y423" i="15"/>
  <c r="Z423" i="15" s="1"/>
  <c r="X423" i="15"/>
  <c r="Y422" i="15"/>
  <c r="Z422" i="15" s="1"/>
  <c r="X422" i="15"/>
  <c r="Y421" i="15"/>
  <c r="Z421" i="15" s="1"/>
  <c r="X421" i="15"/>
  <c r="Y468" i="15"/>
  <c r="Z468" i="15" s="1"/>
  <c r="X468" i="15"/>
  <c r="Y420" i="15"/>
  <c r="Z420" i="15" s="1"/>
  <c r="X420" i="15"/>
  <c r="Y419" i="15"/>
  <c r="Z419" i="15" s="1"/>
  <c r="X419" i="15"/>
  <c r="Y418" i="15"/>
  <c r="Z418" i="15" s="1"/>
  <c r="X418" i="15"/>
  <c r="Y482" i="15"/>
  <c r="Z482" i="15" s="1"/>
  <c r="X482" i="15"/>
  <c r="Y467" i="15"/>
  <c r="Z467" i="15" s="1"/>
  <c r="X467" i="15"/>
  <c r="Y481" i="15"/>
  <c r="Z481" i="15" s="1"/>
  <c r="X481" i="15"/>
  <c r="Y466" i="15"/>
  <c r="Z466" i="15" s="1"/>
  <c r="X466" i="15"/>
  <c r="Y417" i="15"/>
  <c r="Z417" i="15" s="1"/>
  <c r="X417" i="15"/>
  <c r="Y416" i="15"/>
  <c r="Z416" i="15" s="1"/>
  <c r="X416" i="15"/>
  <c r="Y415" i="15"/>
  <c r="Z415" i="15" s="1"/>
  <c r="X415" i="15"/>
  <c r="Y465" i="15"/>
  <c r="Z465" i="15" s="1"/>
  <c r="X465" i="15"/>
  <c r="Y414" i="15"/>
  <c r="Z414" i="15" s="1"/>
  <c r="X414" i="15"/>
  <c r="Y413" i="15"/>
  <c r="Z413" i="15" s="1"/>
  <c r="X413" i="15"/>
  <c r="Y464" i="15"/>
  <c r="Z464" i="15" s="1"/>
  <c r="X464" i="15"/>
  <c r="Y412" i="15"/>
  <c r="Z412" i="15" s="1"/>
  <c r="X412" i="15"/>
  <c r="Y463" i="15"/>
  <c r="Z463" i="15" s="1"/>
  <c r="X463" i="15"/>
  <c r="Y462" i="15"/>
  <c r="Z462" i="15" s="1"/>
  <c r="X462" i="15"/>
  <c r="Y461" i="15"/>
  <c r="Z461" i="15" s="1"/>
  <c r="X461" i="15"/>
  <c r="Y411" i="15"/>
  <c r="Z411" i="15" s="1"/>
  <c r="X411" i="15"/>
  <c r="Y460" i="15"/>
  <c r="Z460" i="15" s="1"/>
  <c r="X460" i="15"/>
  <c r="Y459" i="15"/>
  <c r="Z459" i="15" s="1"/>
  <c r="X459" i="15"/>
  <c r="Y410" i="15"/>
  <c r="Z410" i="15" s="1"/>
  <c r="X410" i="15"/>
  <c r="Y458" i="15"/>
  <c r="Z458" i="15" s="1"/>
  <c r="X458" i="15"/>
  <c r="Y409" i="15"/>
  <c r="Z409" i="15" s="1"/>
  <c r="X409" i="15"/>
  <c r="Y408" i="15"/>
  <c r="Z408" i="15" s="1"/>
  <c r="X408" i="15"/>
  <c r="Y407" i="15"/>
  <c r="Z407" i="15" s="1"/>
  <c r="X407" i="15"/>
  <c r="Y406" i="15"/>
  <c r="Z406" i="15" s="1"/>
  <c r="X406" i="15"/>
  <c r="Y405" i="15"/>
  <c r="Z405" i="15" s="1"/>
  <c r="X405" i="15"/>
  <c r="Y457" i="15"/>
  <c r="Z457" i="15" s="1"/>
  <c r="X457" i="15"/>
  <c r="Y404" i="15"/>
  <c r="Z404" i="15" s="1"/>
  <c r="X404" i="15"/>
  <c r="Y382" i="15"/>
  <c r="Z382" i="15" s="1"/>
  <c r="X382" i="15"/>
  <c r="Y456" i="15"/>
  <c r="Z456" i="15" s="1"/>
  <c r="X456" i="15"/>
  <c r="Y381" i="15"/>
  <c r="Z381" i="15" s="1"/>
  <c r="X381" i="15"/>
  <c r="Y399" i="15"/>
  <c r="Z399" i="15" s="1"/>
  <c r="X399" i="15"/>
  <c r="Y403" i="15"/>
  <c r="Z403" i="15" s="1"/>
  <c r="X403" i="15"/>
  <c r="Y380" i="15"/>
  <c r="Z380" i="15" s="1"/>
  <c r="X380" i="15"/>
  <c r="Y398" i="15"/>
  <c r="Z398" i="15" s="1"/>
  <c r="X398" i="15"/>
  <c r="Y402" i="15"/>
  <c r="Z402" i="15" s="1"/>
  <c r="X402" i="15"/>
  <c r="Y397" i="15"/>
  <c r="Z397" i="15" s="1"/>
  <c r="X397" i="15"/>
  <c r="Y396" i="15"/>
  <c r="Z396" i="15" s="1"/>
  <c r="X396" i="15"/>
  <c r="Y401" i="15"/>
  <c r="Z401" i="15" s="1"/>
  <c r="X401" i="15"/>
  <c r="Y379" i="15"/>
  <c r="Z379" i="15" s="1"/>
  <c r="X379" i="15"/>
  <c r="Y378" i="15"/>
  <c r="Z378" i="15" s="1"/>
  <c r="X378" i="15"/>
  <c r="Y377" i="15"/>
  <c r="Z377" i="15" s="1"/>
  <c r="X377" i="15"/>
  <c r="Y395" i="15"/>
  <c r="Z395" i="15" s="1"/>
  <c r="X395" i="15"/>
  <c r="Y376" i="15"/>
  <c r="Z376" i="15" s="1"/>
  <c r="X376" i="15"/>
  <c r="Y375" i="15"/>
  <c r="Z375" i="15" s="1"/>
  <c r="X375" i="15"/>
  <c r="Y374" i="15"/>
  <c r="Z374" i="15" s="1"/>
  <c r="X374" i="15"/>
  <c r="Y373" i="15"/>
  <c r="Z373" i="15" s="1"/>
  <c r="X373" i="15"/>
  <c r="Y372" i="15"/>
  <c r="Z372" i="15" s="1"/>
  <c r="X372" i="15"/>
  <c r="Y371" i="15"/>
  <c r="Z371" i="15" s="1"/>
  <c r="X371" i="15"/>
  <c r="Y370" i="15"/>
  <c r="Z370" i="15" s="1"/>
  <c r="X370" i="15"/>
  <c r="Y394" i="15"/>
  <c r="Z394" i="15" s="1"/>
  <c r="X394" i="15"/>
  <c r="Y369" i="15"/>
  <c r="Z369" i="15" s="1"/>
  <c r="X369" i="15"/>
  <c r="Y368" i="15"/>
  <c r="Z368" i="15" s="1"/>
  <c r="X368" i="15"/>
  <c r="Y367" i="15"/>
  <c r="Z367" i="15" s="1"/>
  <c r="X367" i="15"/>
  <c r="Y366" i="15"/>
  <c r="Z366" i="15" s="1"/>
  <c r="X366" i="15"/>
  <c r="Y365" i="15"/>
  <c r="Z365" i="15" s="1"/>
  <c r="X365" i="15"/>
  <c r="Y364" i="15"/>
  <c r="Z364" i="15" s="1"/>
  <c r="X364" i="15"/>
  <c r="Y363" i="15"/>
  <c r="Z363" i="15" s="1"/>
  <c r="X363" i="15"/>
  <c r="Y362" i="15"/>
  <c r="Z362" i="15" s="1"/>
  <c r="X362" i="15"/>
  <c r="Y361" i="15"/>
  <c r="Z361" i="15" s="1"/>
  <c r="X361" i="15"/>
  <c r="Y360" i="15"/>
  <c r="Z360" i="15" s="1"/>
  <c r="X360" i="15"/>
  <c r="Y359" i="15"/>
  <c r="Z359" i="15" s="1"/>
  <c r="X359" i="15"/>
  <c r="Y358" i="15"/>
  <c r="Z358" i="15" s="1"/>
  <c r="X358" i="15"/>
  <c r="Y393" i="15"/>
  <c r="Z393" i="15" s="1"/>
  <c r="X393" i="15"/>
  <c r="Y392" i="15"/>
  <c r="Z392" i="15" s="1"/>
  <c r="X392" i="15"/>
  <c r="Y455" i="15"/>
  <c r="Z455" i="15" s="1"/>
  <c r="X455" i="15"/>
  <c r="Y357" i="15"/>
  <c r="Z357" i="15" s="1"/>
  <c r="X357" i="15"/>
  <c r="Y391" i="15"/>
  <c r="Z391" i="15" s="1"/>
  <c r="X391" i="15"/>
  <c r="Y356" i="15"/>
  <c r="Z356" i="15" s="1"/>
  <c r="X356" i="15"/>
  <c r="Y355" i="15"/>
  <c r="Z355" i="15" s="1"/>
  <c r="X355" i="15"/>
  <c r="Y354" i="15"/>
  <c r="Z354" i="15" s="1"/>
  <c r="X354" i="15"/>
  <c r="Y390" i="15"/>
  <c r="Z390" i="15" s="1"/>
  <c r="X390" i="15"/>
  <c r="Y389" i="15"/>
  <c r="Z389" i="15" s="1"/>
  <c r="X389" i="15"/>
  <c r="Y353" i="15"/>
  <c r="Z353" i="15" s="1"/>
  <c r="X353" i="15"/>
  <c r="Y388" i="15"/>
  <c r="Z388" i="15" s="1"/>
  <c r="X388" i="15"/>
  <c r="Y352" i="15"/>
  <c r="Z352" i="15" s="1"/>
  <c r="X352" i="15"/>
  <c r="Y351" i="15"/>
  <c r="Z351" i="15" s="1"/>
  <c r="X351" i="15"/>
  <c r="Y400" i="15"/>
  <c r="Z400" i="15" s="1"/>
  <c r="X400" i="15"/>
  <c r="Y387" i="15"/>
  <c r="Z387" i="15" s="1"/>
  <c r="X387" i="15"/>
  <c r="Y350" i="15"/>
  <c r="Z350" i="15" s="1"/>
  <c r="X350" i="15"/>
  <c r="Y349" i="15"/>
  <c r="Z349" i="15" s="1"/>
  <c r="X349" i="15"/>
  <c r="Y386" i="15"/>
  <c r="Z386" i="15" s="1"/>
  <c r="X386" i="15"/>
  <c r="Y348" i="15"/>
  <c r="Z348" i="15" s="1"/>
  <c r="X348" i="15"/>
  <c r="Y347" i="15"/>
  <c r="Z347" i="15" s="1"/>
  <c r="X347" i="15"/>
  <c r="Y346" i="15"/>
  <c r="Z346" i="15" s="1"/>
  <c r="X346" i="15"/>
  <c r="Y345" i="15"/>
  <c r="Z345" i="15" s="1"/>
  <c r="X345" i="15"/>
  <c r="Y344" i="15"/>
  <c r="Z344" i="15" s="1"/>
  <c r="X344" i="15"/>
  <c r="Y385" i="15"/>
  <c r="Z385" i="15" s="1"/>
  <c r="X385" i="15"/>
  <c r="Y327" i="15"/>
  <c r="Z327" i="15" s="1"/>
  <c r="X327" i="15"/>
  <c r="Y326" i="15"/>
  <c r="Z326" i="15" s="1"/>
  <c r="X326" i="15"/>
  <c r="Y325" i="15"/>
  <c r="Z325" i="15" s="1"/>
  <c r="X325" i="15"/>
  <c r="Y324" i="15"/>
  <c r="Z324" i="15" s="1"/>
  <c r="X324" i="15"/>
  <c r="Y323" i="15"/>
  <c r="Z323" i="15" s="1"/>
  <c r="X323" i="15"/>
  <c r="Y322" i="15"/>
  <c r="Z322" i="15" s="1"/>
  <c r="X322" i="15"/>
  <c r="Y321" i="15"/>
  <c r="Z321" i="15" s="1"/>
  <c r="X321" i="15"/>
  <c r="Y342" i="15"/>
  <c r="Z342" i="15" s="1"/>
  <c r="X342" i="15"/>
  <c r="Y320" i="15"/>
  <c r="Z320" i="15" s="1"/>
  <c r="X320" i="15"/>
  <c r="Y319" i="15"/>
  <c r="Z319" i="15" s="1"/>
  <c r="X319" i="15"/>
  <c r="Y318" i="15"/>
  <c r="Z318" i="15" s="1"/>
  <c r="X318" i="15"/>
  <c r="Y317" i="15"/>
  <c r="Z317" i="15" s="1"/>
  <c r="X317" i="15"/>
  <c r="Y316" i="15"/>
  <c r="Z316" i="15" s="1"/>
  <c r="X316" i="15"/>
  <c r="Y315" i="15"/>
  <c r="Z315" i="15" s="1"/>
  <c r="X315" i="15"/>
  <c r="Y314" i="15"/>
  <c r="Z314" i="15" s="1"/>
  <c r="X314" i="15"/>
  <c r="Y313" i="15"/>
  <c r="Z313" i="15" s="1"/>
  <c r="X313" i="15"/>
  <c r="Y341" i="15"/>
  <c r="Z341" i="15" s="1"/>
  <c r="X341" i="15"/>
  <c r="Y312" i="15"/>
  <c r="Z312" i="15" s="1"/>
  <c r="X312" i="15"/>
  <c r="Y311" i="15"/>
  <c r="Z311" i="15" s="1"/>
  <c r="X311" i="15"/>
  <c r="Y384" i="15"/>
  <c r="Z384" i="15" s="1"/>
  <c r="X384" i="15"/>
  <c r="Y310" i="15"/>
  <c r="Z310" i="15" s="1"/>
  <c r="X310" i="15"/>
  <c r="Y340" i="15"/>
  <c r="Z340" i="15" s="1"/>
  <c r="X340" i="15"/>
  <c r="Y339" i="15"/>
  <c r="Z339" i="15" s="1"/>
  <c r="X339" i="15"/>
  <c r="Y338" i="15"/>
  <c r="Z338" i="15" s="1"/>
  <c r="X338" i="15"/>
  <c r="Y337" i="15"/>
  <c r="Z337" i="15" s="1"/>
  <c r="X337" i="15"/>
  <c r="Y309" i="15"/>
  <c r="Z309" i="15" s="1"/>
  <c r="X309" i="15"/>
  <c r="Y308" i="15"/>
  <c r="Z308" i="15" s="1"/>
  <c r="X308" i="15"/>
  <c r="Y307" i="15"/>
  <c r="Z307" i="15" s="1"/>
  <c r="X307" i="15"/>
  <c r="Y336" i="15"/>
  <c r="Z336" i="15" s="1"/>
  <c r="X336" i="15"/>
  <c r="Y335" i="15"/>
  <c r="Z335" i="15" s="1"/>
  <c r="X335" i="15"/>
  <c r="Y334" i="15"/>
  <c r="Z334" i="15" s="1"/>
  <c r="X334" i="15"/>
  <c r="Y306" i="15"/>
  <c r="Z306" i="15" s="1"/>
  <c r="X306" i="15"/>
  <c r="Y333" i="15"/>
  <c r="Z333" i="15" s="1"/>
  <c r="X333" i="15"/>
  <c r="Y305" i="15"/>
  <c r="Z305" i="15" s="1"/>
  <c r="X305" i="15"/>
  <c r="Y304" i="15"/>
  <c r="Z304" i="15" s="1"/>
  <c r="X304" i="15"/>
  <c r="Y303" i="15"/>
  <c r="Z303" i="15" s="1"/>
  <c r="X303" i="15"/>
  <c r="Y302" i="15"/>
  <c r="Z302" i="15" s="1"/>
  <c r="X302" i="15"/>
  <c r="Y301" i="15"/>
  <c r="Z301" i="15" s="1"/>
  <c r="X301" i="15"/>
  <c r="Y300" i="15"/>
  <c r="Z300" i="15" s="1"/>
  <c r="X300" i="15"/>
  <c r="Y299" i="15"/>
  <c r="Z299" i="15" s="1"/>
  <c r="X299" i="15"/>
  <c r="Y298" i="15"/>
  <c r="Z298" i="15" s="1"/>
  <c r="X298" i="15"/>
  <c r="Y297" i="15"/>
  <c r="Z297" i="15" s="1"/>
  <c r="X297" i="15"/>
  <c r="Y296" i="15"/>
  <c r="Z296" i="15" s="1"/>
  <c r="X296" i="15"/>
  <c r="Y295" i="15"/>
  <c r="Z295" i="15" s="1"/>
  <c r="X295" i="15"/>
  <c r="Y294" i="15"/>
  <c r="Z294" i="15" s="1"/>
  <c r="X294" i="15"/>
  <c r="Y293" i="15"/>
  <c r="Z293" i="15" s="1"/>
  <c r="X293" i="15"/>
  <c r="Y383" i="15"/>
  <c r="Z383" i="15" s="1"/>
  <c r="X383" i="15"/>
  <c r="Y292" i="15"/>
  <c r="Z292" i="15" s="1"/>
  <c r="X292" i="15"/>
  <c r="Y291" i="15"/>
  <c r="Z291" i="15" s="1"/>
  <c r="X291" i="15"/>
  <c r="Y332" i="15"/>
  <c r="Z332" i="15" s="1"/>
  <c r="X332" i="15"/>
  <c r="Y343" i="15"/>
  <c r="Z343" i="15" s="1"/>
  <c r="AA343" i="15" s="1"/>
  <c r="X343" i="15"/>
  <c r="Y290" i="15"/>
  <c r="Z290" i="15" s="1"/>
  <c r="X290" i="15"/>
  <c r="Y289" i="15"/>
  <c r="Z289" i="15" s="1"/>
  <c r="X289" i="15"/>
  <c r="Y288" i="15"/>
  <c r="Z288" i="15" s="1"/>
  <c r="X288" i="15"/>
  <c r="Y287" i="15"/>
  <c r="Z287" i="15" s="1"/>
  <c r="X287" i="15"/>
  <c r="Y331" i="15"/>
  <c r="Z331" i="15" s="1"/>
  <c r="X331" i="15"/>
  <c r="Y330" i="15"/>
  <c r="Z330" i="15" s="1"/>
  <c r="X330" i="15"/>
  <c r="Y251" i="15"/>
  <c r="Z251" i="15" s="1"/>
  <c r="X251" i="15"/>
  <c r="Y250" i="15"/>
  <c r="Z250" i="15" s="1"/>
  <c r="X250" i="15"/>
  <c r="Y249" i="15"/>
  <c r="Z249" i="15" s="1"/>
  <c r="X249" i="15"/>
  <c r="Y248" i="15"/>
  <c r="Z248" i="15" s="1"/>
  <c r="X248" i="15"/>
  <c r="Y286" i="15"/>
  <c r="Z286" i="15" s="1"/>
  <c r="X286" i="15"/>
  <c r="Y281" i="15"/>
  <c r="Z281" i="15" s="1"/>
  <c r="X281" i="15"/>
  <c r="Y247" i="15"/>
  <c r="Z247" i="15" s="1"/>
  <c r="X247" i="15"/>
  <c r="Y246" i="15"/>
  <c r="Z246" i="15" s="1"/>
  <c r="X246" i="15"/>
  <c r="Y245" i="15"/>
  <c r="Z245" i="15" s="1"/>
  <c r="X245" i="15"/>
  <c r="Y329" i="15"/>
  <c r="Z329" i="15" s="1"/>
  <c r="X329" i="15"/>
  <c r="Y280" i="15"/>
  <c r="Z280" i="15" s="1"/>
  <c r="X280" i="15"/>
  <c r="Y244" i="15"/>
  <c r="Z244" i="15" s="1"/>
  <c r="X244" i="15"/>
  <c r="Y279" i="15"/>
  <c r="Z279" i="15" s="1"/>
  <c r="X279" i="15"/>
  <c r="Y243" i="15"/>
  <c r="Z243" i="15" s="1"/>
  <c r="X243" i="15"/>
  <c r="Y242" i="15"/>
  <c r="Z242" i="15" s="1"/>
  <c r="X242" i="15"/>
  <c r="Y278" i="15"/>
  <c r="Z278" i="15" s="1"/>
  <c r="X278" i="15"/>
  <c r="Y241" i="15"/>
  <c r="Z241" i="15" s="1"/>
  <c r="X241" i="15"/>
  <c r="Y240" i="15"/>
  <c r="Z240" i="15" s="1"/>
  <c r="X240" i="15"/>
  <c r="Y239" i="15"/>
  <c r="Z239" i="15" s="1"/>
  <c r="X239" i="15"/>
  <c r="Y238" i="15"/>
  <c r="Z238" i="15" s="1"/>
  <c r="X238" i="15"/>
  <c r="Y237" i="15"/>
  <c r="Z237" i="15" s="1"/>
  <c r="X237" i="15"/>
  <c r="Y236" i="15"/>
  <c r="Z236" i="15" s="1"/>
  <c r="X236" i="15"/>
  <c r="Y235" i="15"/>
  <c r="Z235" i="15" s="1"/>
  <c r="X235" i="15"/>
  <c r="Y234" i="15"/>
  <c r="Z234" i="15" s="1"/>
  <c r="X234" i="15"/>
  <c r="Y233" i="15"/>
  <c r="Z233" i="15" s="1"/>
  <c r="X233" i="15"/>
  <c r="Y232" i="15"/>
  <c r="Z232" i="15" s="1"/>
  <c r="X232" i="15"/>
  <c r="Y328" i="15"/>
  <c r="Z328" i="15" s="1"/>
  <c r="X328" i="15"/>
  <c r="Y277" i="15"/>
  <c r="Z277" i="15" s="1"/>
  <c r="X277" i="15"/>
  <c r="Y231" i="15"/>
  <c r="Z231" i="15" s="1"/>
  <c r="X231" i="15"/>
  <c r="Y230" i="15"/>
  <c r="Z230" i="15" s="1"/>
  <c r="X230" i="15"/>
  <c r="Y229" i="15"/>
  <c r="Z229" i="15" s="1"/>
  <c r="X229" i="15"/>
  <c r="Y228" i="15"/>
  <c r="Z228" i="15" s="1"/>
  <c r="X228" i="15"/>
  <c r="Y227" i="15"/>
  <c r="Z227" i="15" s="1"/>
  <c r="X227" i="15"/>
  <c r="Y276" i="15"/>
  <c r="Z276" i="15" s="1"/>
  <c r="X276" i="15"/>
  <c r="Y226" i="15"/>
  <c r="Z226" i="15" s="1"/>
  <c r="X226" i="15"/>
  <c r="Y225" i="15"/>
  <c r="Z225" i="15" s="1"/>
  <c r="X225" i="15"/>
  <c r="Y224" i="15"/>
  <c r="Z224" i="15" s="1"/>
  <c r="X224" i="15"/>
  <c r="Y223" i="15"/>
  <c r="Z223" i="15" s="1"/>
  <c r="X223" i="15"/>
  <c r="Y222" i="15"/>
  <c r="Z222" i="15" s="1"/>
  <c r="X222" i="15"/>
  <c r="Y221" i="15"/>
  <c r="Z221" i="15" s="1"/>
  <c r="X221" i="15"/>
  <c r="Y220" i="15"/>
  <c r="Z220" i="15" s="1"/>
  <c r="X220" i="15"/>
  <c r="Y219" i="15"/>
  <c r="Z219" i="15" s="1"/>
  <c r="X219" i="15"/>
  <c r="Y285" i="15"/>
  <c r="Z285" i="15" s="1"/>
  <c r="X285" i="15"/>
  <c r="Y275" i="15"/>
  <c r="Z275" i="15" s="1"/>
  <c r="X275" i="15"/>
  <c r="Y274" i="15"/>
  <c r="Z274" i="15" s="1"/>
  <c r="X274" i="15"/>
  <c r="Y218" i="15"/>
  <c r="Z218" i="15" s="1"/>
  <c r="X218" i="15"/>
  <c r="Y217" i="15"/>
  <c r="Z217" i="15" s="1"/>
  <c r="X217" i="15"/>
  <c r="Y273" i="15"/>
  <c r="Z273" i="15" s="1"/>
  <c r="X273" i="15"/>
  <c r="Y272" i="15"/>
  <c r="Z272" i="15" s="1"/>
  <c r="X272" i="15"/>
  <c r="Y216" i="15"/>
  <c r="Z216" i="15" s="1"/>
  <c r="X216" i="15"/>
  <c r="Y271" i="15"/>
  <c r="Z271" i="15" s="1"/>
  <c r="X271" i="15"/>
  <c r="Y270" i="15"/>
  <c r="Z270" i="15" s="1"/>
  <c r="X270" i="15"/>
  <c r="Y269" i="15"/>
  <c r="Z269" i="15" s="1"/>
  <c r="X269" i="15"/>
  <c r="Y215" i="15"/>
  <c r="Z215" i="15" s="1"/>
  <c r="X215" i="15"/>
  <c r="Y214" i="15"/>
  <c r="Z214" i="15" s="1"/>
  <c r="X214" i="15"/>
  <c r="Y268" i="15"/>
  <c r="Z268" i="15" s="1"/>
  <c r="X268" i="15"/>
  <c r="Y267" i="15"/>
  <c r="Z267" i="15" s="1"/>
  <c r="X267" i="15"/>
  <c r="Y213" i="15"/>
  <c r="Z213" i="15" s="1"/>
  <c r="X213" i="15"/>
  <c r="Y266" i="15"/>
  <c r="Z266" i="15" s="1"/>
  <c r="X266" i="15"/>
  <c r="Y212" i="15"/>
  <c r="Z212" i="15" s="1"/>
  <c r="X212" i="15"/>
  <c r="Y265" i="15"/>
  <c r="Z265" i="15" s="1"/>
  <c r="X265" i="15"/>
  <c r="Y264" i="15"/>
  <c r="Z264" i="15" s="1"/>
  <c r="X264" i="15"/>
  <c r="Y284" i="15"/>
  <c r="Z284" i="15" s="1"/>
  <c r="X284" i="15"/>
  <c r="Y263" i="15"/>
  <c r="Z263" i="15" s="1"/>
  <c r="X263" i="15"/>
  <c r="Y283" i="15"/>
  <c r="Z283" i="15" s="1"/>
  <c r="X283" i="15"/>
  <c r="Y262" i="15"/>
  <c r="Z262" i="15" s="1"/>
  <c r="X262" i="15"/>
  <c r="Y211" i="15"/>
  <c r="Z211" i="15" s="1"/>
  <c r="X211" i="15"/>
  <c r="Y210" i="15"/>
  <c r="Z210" i="15" s="1"/>
  <c r="X210" i="15"/>
  <c r="Y261" i="15"/>
  <c r="Z261" i="15" s="1"/>
  <c r="X261" i="15"/>
  <c r="Y260" i="15"/>
  <c r="Z260" i="15" s="1"/>
  <c r="X260" i="15"/>
  <c r="Y259" i="15"/>
  <c r="Z259" i="15" s="1"/>
  <c r="X259" i="15"/>
  <c r="Y258" i="15"/>
  <c r="Z258" i="15" s="1"/>
  <c r="X258" i="15"/>
  <c r="Y257" i="15"/>
  <c r="Z257" i="15" s="1"/>
  <c r="X257" i="15"/>
  <c r="Y256" i="15"/>
  <c r="Z256" i="15" s="1"/>
  <c r="X256" i="15"/>
  <c r="Y255" i="15"/>
  <c r="Z255" i="15" s="1"/>
  <c r="X255" i="15"/>
  <c r="Y254" i="15"/>
  <c r="Z254" i="15" s="1"/>
  <c r="X254" i="15"/>
  <c r="Y282" i="15"/>
  <c r="Z282" i="15" s="1"/>
  <c r="X282" i="15"/>
  <c r="Y209" i="15"/>
  <c r="Z209" i="15" s="1"/>
  <c r="X209" i="15"/>
  <c r="Y253" i="15"/>
  <c r="Z253" i="15" s="1"/>
  <c r="X253" i="15"/>
  <c r="Y208" i="15"/>
  <c r="Z208" i="15" s="1"/>
  <c r="X208" i="15"/>
  <c r="Y207" i="15"/>
  <c r="Z207" i="15" s="1"/>
  <c r="X207" i="15"/>
  <c r="Y206" i="15"/>
  <c r="Z206" i="15" s="1"/>
  <c r="X206" i="15"/>
  <c r="Y205" i="15"/>
  <c r="Z205" i="15" s="1"/>
  <c r="X205" i="15"/>
  <c r="Y204" i="15"/>
  <c r="Z204" i="15" s="1"/>
  <c r="X204" i="15"/>
  <c r="Y199" i="15"/>
  <c r="Z199" i="15" s="1"/>
  <c r="X199" i="15"/>
  <c r="Y198" i="15"/>
  <c r="Z198" i="15" s="1"/>
  <c r="X198" i="15"/>
  <c r="Y197" i="15"/>
  <c r="Z197" i="15" s="1"/>
  <c r="X197" i="15"/>
  <c r="Y144" i="15"/>
  <c r="Z144" i="15" s="1"/>
  <c r="X144" i="15"/>
  <c r="Y203" i="15"/>
  <c r="Z203" i="15" s="1"/>
  <c r="X203" i="15"/>
  <c r="Y143" i="15"/>
  <c r="Z143" i="15" s="1"/>
  <c r="X143" i="15"/>
  <c r="Y202" i="15"/>
  <c r="Z202" i="15" s="1"/>
  <c r="X202" i="15"/>
  <c r="Y252" i="15"/>
  <c r="Z252" i="15" s="1"/>
  <c r="X252" i="15"/>
  <c r="Y142" i="15"/>
  <c r="Z142" i="15" s="1"/>
  <c r="X142" i="15"/>
  <c r="Y201" i="15"/>
  <c r="Z201" i="15" s="1"/>
  <c r="X201" i="15"/>
  <c r="Y141" i="15"/>
  <c r="Z141" i="15" s="1"/>
  <c r="X141" i="15"/>
  <c r="Y196" i="15"/>
  <c r="Z196" i="15" s="1"/>
  <c r="X196" i="15"/>
  <c r="Y195" i="15"/>
  <c r="Z195" i="15" s="1"/>
  <c r="X195" i="15"/>
  <c r="Y194" i="15"/>
  <c r="Z194" i="15" s="1"/>
  <c r="X194" i="15"/>
  <c r="Y193" i="15"/>
  <c r="Z193" i="15" s="1"/>
  <c r="X193" i="15"/>
  <c r="Y192" i="15"/>
  <c r="Z192" i="15" s="1"/>
  <c r="X192" i="15"/>
  <c r="Y140" i="15"/>
  <c r="Z140" i="15" s="1"/>
  <c r="X140" i="15"/>
  <c r="Y191" i="15"/>
  <c r="Z191" i="15" s="1"/>
  <c r="X191" i="15"/>
  <c r="Y190" i="15"/>
  <c r="Z190" i="15" s="1"/>
  <c r="X190" i="15"/>
  <c r="Y189" i="15"/>
  <c r="Z189" i="15" s="1"/>
  <c r="X189" i="15"/>
  <c r="Y139" i="15"/>
  <c r="Z139" i="15" s="1"/>
  <c r="X139" i="15"/>
  <c r="Y188" i="15"/>
  <c r="Z188" i="15" s="1"/>
  <c r="X188" i="15"/>
  <c r="Y187" i="15"/>
  <c r="Z187" i="15" s="1"/>
  <c r="X187" i="15"/>
  <c r="Y138" i="15"/>
  <c r="Z138" i="15" s="1"/>
  <c r="X138" i="15"/>
  <c r="Y186" i="15"/>
  <c r="Z186" i="15" s="1"/>
  <c r="X186" i="15"/>
  <c r="Y185" i="15"/>
  <c r="Z185" i="15" s="1"/>
  <c r="X185" i="15"/>
  <c r="Y137" i="15"/>
  <c r="Z137" i="15" s="1"/>
  <c r="X137" i="15"/>
  <c r="Y184" i="15"/>
  <c r="Z184" i="15" s="1"/>
  <c r="X184" i="15"/>
  <c r="Y183" i="15"/>
  <c r="Z183" i="15" s="1"/>
  <c r="X183" i="15"/>
  <c r="Y136" i="15"/>
  <c r="Z136" i="15" s="1"/>
  <c r="X136" i="15"/>
  <c r="Y182" i="15"/>
  <c r="Z182" i="15" s="1"/>
  <c r="X182" i="15"/>
  <c r="Y181" i="15"/>
  <c r="Z181" i="15" s="1"/>
  <c r="X181" i="15"/>
  <c r="Y180" i="15"/>
  <c r="Z180" i="15" s="1"/>
  <c r="X180" i="15"/>
  <c r="Y135" i="15"/>
  <c r="Z135" i="15" s="1"/>
  <c r="X135" i="15"/>
  <c r="Y134" i="15"/>
  <c r="Z134" i="15" s="1"/>
  <c r="X134" i="15"/>
  <c r="Y179" i="15"/>
  <c r="Z179" i="15" s="1"/>
  <c r="X179" i="15"/>
  <c r="Y178" i="15"/>
  <c r="Z178" i="15" s="1"/>
  <c r="X178" i="15"/>
  <c r="Y177" i="15"/>
  <c r="Z177" i="15" s="1"/>
  <c r="X177" i="15"/>
  <c r="Y176" i="15"/>
  <c r="Z176" i="15" s="1"/>
  <c r="X176" i="15"/>
  <c r="Y175" i="15"/>
  <c r="Z175" i="15" s="1"/>
  <c r="X175" i="15"/>
  <c r="Y133" i="15"/>
  <c r="Z133" i="15" s="1"/>
  <c r="X133" i="15"/>
  <c r="Y174" i="15"/>
  <c r="Z174" i="15" s="1"/>
  <c r="X174" i="15"/>
  <c r="Y173" i="15"/>
  <c r="Z173" i="15" s="1"/>
  <c r="X173" i="15"/>
  <c r="Y132" i="15"/>
  <c r="Z132" i="15" s="1"/>
  <c r="X132" i="15"/>
  <c r="Y131" i="15"/>
  <c r="Z131" i="15" s="1"/>
  <c r="X131" i="15"/>
  <c r="Y172" i="15"/>
  <c r="Z172" i="15" s="1"/>
  <c r="X172" i="15"/>
  <c r="Y171" i="15"/>
  <c r="Z171" i="15" s="1"/>
  <c r="X171" i="15"/>
  <c r="Y200" i="15"/>
  <c r="Z200" i="15" s="1"/>
  <c r="AA200" i="15" s="1"/>
  <c r="X200" i="15"/>
  <c r="Y170" i="15"/>
  <c r="Z170" i="15" s="1"/>
  <c r="X170" i="15"/>
  <c r="Y130" i="15"/>
  <c r="Z130" i="15" s="1"/>
  <c r="X130" i="15"/>
  <c r="Y169" i="15"/>
  <c r="Z169" i="15" s="1"/>
  <c r="X169" i="15"/>
  <c r="Y168" i="15"/>
  <c r="Z168" i="15" s="1"/>
  <c r="X168" i="15"/>
  <c r="Y167" i="15"/>
  <c r="Z167" i="15" s="1"/>
  <c r="X167" i="15"/>
  <c r="Y129" i="15"/>
  <c r="Z129" i="15" s="1"/>
  <c r="X129" i="15"/>
  <c r="Y166" i="15"/>
  <c r="Z166" i="15" s="1"/>
  <c r="X166" i="15"/>
  <c r="Y165" i="15"/>
  <c r="Z165" i="15" s="1"/>
  <c r="X165" i="15"/>
  <c r="Y164" i="15"/>
  <c r="Z164" i="15" s="1"/>
  <c r="X164" i="15"/>
  <c r="Y163" i="15"/>
  <c r="Z163" i="15" s="1"/>
  <c r="X163" i="15"/>
  <c r="Y128" i="15"/>
  <c r="Z128" i="15" s="1"/>
  <c r="X128" i="15"/>
  <c r="Y162" i="15"/>
  <c r="Z162" i="15" s="1"/>
  <c r="X162" i="15"/>
  <c r="Y161" i="15"/>
  <c r="Z161" i="15" s="1"/>
  <c r="X161" i="15"/>
  <c r="Y160" i="15"/>
  <c r="Z160" i="15" s="1"/>
  <c r="X160" i="15"/>
  <c r="Y159" i="15"/>
  <c r="Z159" i="15" s="1"/>
  <c r="X159" i="15"/>
  <c r="Y158" i="15"/>
  <c r="Z158" i="15" s="1"/>
  <c r="X158" i="15"/>
  <c r="Y157" i="15"/>
  <c r="Z157" i="15" s="1"/>
  <c r="X157" i="15"/>
  <c r="Y156" i="15"/>
  <c r="Z156" i="15" s="1"/>
  <c r="X156" i="15"/>
  <c r="Y155" i="15"/>
  <c r="Z155" i="15" s="1"/>
  <c r="X155" i="15"/>
  <c r="Y154" i="15"/>
  <c r="Z154" i="15" s="1"/>
  <c r="X154" i="15"/>
  <c r="Y153" i="15"/>
  <c r="Z153" i="15" s="1"/>
  <c r="X153" i="15"/>
  <c r="Y127" i="15"/>
  <c r="Z127" i="15" s="1"/>
  <c r="X127" i="15"/>
  <c r="Y152" i="15"/>
  <c r="Z152" i="15" s="1"/>
  <c r="X152" i="15"/>
  <c r="Y126" i="15"/>
  <c r="Z126" i="15" s="1"/>
  <c r="X126" i="15"/>
  <c r="Y125" i="15"/>
  <c r="Z125" i="15" s="1"/>
  <c r="X125" i="15"/>
  <c r="Y124" i="15"/>
  <c r="Z124" i="15" s="1"/>
  <c r="X124" i="15"/>
  <c r="Y91" i="15"/>
  <c r="Z91" i="15" s="1"/>
  <c r="X91" i="15"/>
  <c r="Y120" i="15"/>
  <c r="Z120" i="15" s="1"/>
  <c r="X120" i="15"/>
  <c r="Y90" i="15"/>
  <c r="Z90" i="15" s="1"/>
  <c r="X90" i="15"/>
  <c r="Y151" i="15"/>
  <c r="Z151" i="15" s="1"/>
  <c r="X151" i="15"/>
  <c r="Y150" i="15"/>
  <c r="Z150" i="15" s="1"/>
  <c r="X150" i="15"/>
  <c r="Y119" i="15"/>
  <c r="Z119" i="15" s="1"/>
  <c r="X119" i="15"/>
  <c r="Y123" i="15"/>
  <c r="Z123" i="15" s="1"/>
  <c r="X123" i="15"/>
  <c r="Y118" i="15"/>
  <c r="Z118" i="15" s="1"/>
  <c r="X118" i="15"/>
  <c r="Y89" i="15"/>
  <c r="Z89" i="15" s="1"/>
  <c r="X89" i="15"/>
  <c r="Y117" i="15"/>
  <c r="Z117" i="15" s="1"/>
  <c r="X117" i="15"/>
  <c r="Y149" i="15"/>
  <c r="Z149" i="15" s="1"/>
  <c r="X149" i="15"/>
  <c r="Y148" i="15"/>
  <c r="Z148" i="15" s="1"/>
  <c r="X148" i="15"/>
  <c r="Y88" i="15"/>
  <c r="Z88" i="15" s="1"/>
  <c r="X88" i="15"/>
  <c r="Y116" i="15"/>
  <c r="Z116" i="15" s="1"/>
  <c r="X116" i="15"/>
  <c r="Y87" i="15"/>
  <c r="Z87" i="15" s="1"/>
  <c r="X87" i="15"/>
  <c r="Y115" i="15"/>
  <c r="Z115" i="15" s="1"/>
  <c r="X115" i="15"/>
  <c r="Y114" i="15"/>
  <c r="Z114" i="15" s="1"/>
  <c r="X114" i="15"/>
  <c r="Y113" i="15"/>
  <c r="Z113" i="15" s="1"/>
  <c r="X113" i="15"/>
  <c r="Y86" i="15"/>
  <c r="Z86" i="15" s="1"/>
  <c r="X86" i="15"/>
  <c r="Y85" i="15"/>
  <c r="Z85" i="15" s="1"/>
  <c r="X85" i="15"/>
  <c r="Y84" i="15"/>
  <c r="Z84" i="15" s="1"/>
  <c r="X84" i="15"/>
  <c r="Y83" i="15"/>
  <c r="Z83" i="15" s="1"/>
  <c r="X83" i="15"/>
  <c r="Y82" i="15"/>
  <c r="Z82" i="15" s="1"/>
  <c r="X82" i="15"/>
  <c r="Y81" i="15"/>
  <c r="Z81" i="15" s="1"/>
  <c r="X81" i="15"/>
  <c r="Y80" i="15"/>
  <c r="Z80" i="15" s="1"/>
  <c r="X80" i="15"/>
  <c r="Y79" i="15"/>
  <c r="Z79" i="15" s="1"/>
  <c r="X79" i="15"/>
  <c r="Y112" i="15"/>
  <c r="Z112" i="15" s="1"/>
  <c r="X112" i="15"/>
  <c r="Y78" i="15"/>
  <c r="Z78" i="15" s="1"/>
  <c r="X78" i="15"/>
  <c r="Y111" i="15"/>
  <c r="Z111" i="15" s="1"/>
  <c r="X111" i="15"/>
  <c r="Y122" i="15"/>
  <c r="Z122" i="15" s="1"/>
  <c r="X122" i="15"/>
  <c r="Y110" i="15"/>
  <c r="Z110" i="15" s="1"/>
  <c r="X110" i="15"/>
  <c r="Y109" i="15"/>
  <c r="Z109" i="15" s="1"/>
  <c r="X109" i="15"/>
  <c r="Y108" i="15"/>
  <c r="Z108" i="15" s="1"/>
  <c r="X108" i="15"/>
  <c r="Y107" i="15"/>
  <c r="Z107" i="15" s="1"/>
  <c r="X107" i="15"/>
  <c r="Y106" i="15"/>
  <c r="Z106" i="15" s="1"/>
  <c r="X106" i="15"/>
  <c r="Y105" i="15"/>
  <c r="Z105" i="15" s="1"/>
  <c r="X105" i="15"/>
  <c r="Y104" i="15"/>
  <c r="Z104" i="15" s="1"/>
  <c r="X104" i="15"/>
  <c r="Y77" i="15"/>
  <c r="Z77" i="15" s="1"/>
  <c r="X77" i="15"/>
  <c r="Y76" i="15"/>
  <c r="Z76" i="15" s="1"/>
  <c r="X76" i="15"/>
  <c r="Y75" i="15"/>
  <c r="Z75" i="15" s="1"/>
  <c r="X75" i="15"/>
  <c r="Y147" i="15"/>
  <c r="Z147" i="15" s="1"/>
  <c r="X147" i="15"/>
  <c r="Y103" i="15"/>
  <c r="Z103" i="15" s="1"/>
  <c r="X103" i="15"/>
  <c r="Y146" i="15"/>
  <c r="Z146" i="15" s="1"/>
  <c r="X146" i="15"/>
  <c r="Y74" i="15"/>
  <c r="Z74" i="15" s="1"/>
  <c r="X74" i="15"/>
  <c r="Y73" i="15"/>
  <c r="Z73" i="15" s="1"/>
  <c r="X73" i="15"/>
  <c r="Y102" i="15"/>
  <c r="Z102" i="15" s="1"/>
  <c r="X102" i="15"/>
  <c r="Y121" i="15"/>
  <c r="Z121" i="15" s="1"/>
  <c r="X121" i="15"/>
  <c r="Y72" i="15"/>
  <c r="Z72" i="15" s="1"/>
  <c r="X72" i="15"/>
  <c r="Y71" i="15"/>
  <c r="Z71" i="15" s="1"/>
  <c r="X71" i="15"/>
  <c r="Y70" i="15"/>
  <c r="Z70" i="15" s="1"/>
  <c r="X70" i="15"/>
  <c r="Y145" i="15"/>
  <c r="Z145" i="15" s="1"/>
  <c r="X145" i="15"/>
  <c r="Y69" i="15"/>
  <c r="Z69" i="15" s="1"/>
  <c r="X69" i="15"/>
  <c r="Y101" i="15"/>
  <c r="Z101" i="15" s="1"/>
  <c r="X101" i="15"/>
  <c r="Y100" i="15"/>
  <c r="Z100" i="15" s="1"/>
  <c r="X100" i="15"/>
  <c r="Y68" i="15"/>
  <c r="Z68" i="15" s="1"/>
  <c r="X68" i="15"/>
  <c r="Y99" i="15"/>
  <c r="Z99" i="15" s="1"/>
  <c r="X99" i="15"/>
  <c r="Y98" i="15"/>
  <c r="Z98" i="15" s="1"/>
  <c r="X98" i="15"/>
  <c r="Y67" i="15"/>
  <c r="Z67" i="15" s="1"/>
  <c r="X67" i="15"/>
  <c r="Y66" i="15"/>
  <c r="Z66" i="15" s="1"/>
  <c r="X66" i="15"/>
  <c r="Y65" i="15"/>
  <c r="Z65" i="15" s="1"/>
  <c r="X65" i="15"/>
  <c r="Y64" i="15"/>
  <c r="Z64" i="15" s="1"/>
  <c r="X64" i="15"/>
  <c r="Y97" i="15"/>
  <c r="Z97" i="15" s="1"/>
  <c r="X97" i="15"/>
  <c r="Y63" i="15"/>
  <c r="Z63" i="15" s="1"/>
  <c r="X63" i="15"/>
  <c r="Y62" i="15"/>
  <c r="Z62" i="15" s="1"/>
  <c r="X62" i="15"/>
  <c r="Y96" i="15"/>
  <c r="Z96" i="15" s="1"/>
  <c r="X96" i="15"/>
  <c r="Y61" i="15"/>
  <c r="Z61" i="15" s="1"/>
  <c r="X61" i="15"/>
  <c r="Y60" i="15"/>
  <c r="Z60" i="15" s="1"/>
  <c r="X60" i="15"/>
  <c r="Y59" i="15"/>
  <c r="Z59" i="15" s="1"/>
  <c r="X59" i="15"/>
  <c r="Y45" i="15"/>
  <c r="Z45" i="15" s="1"/>
  <c r="X45" i="15"/>
  <c r="Y44" i="15"/>
  <c r="Z44" i="15" s="1"/>
  <c r="X44" i="15"/>
  <c r="Y43" i="15"/>
  <c r="Z43" i="15" s="1"/>
  <c r="X43" i="15"/>
  <c r="Y95" i="15"/>
  <c r="Z95" i="15" s="1"/>
  <c r="X95" i="15"/>
  <c r="Y58" i="15"/>
  <c r="Z58" i="15" s="1"/>
  <c r="X58" i="15"/>
  <c r="Y94" i="15"/>
  <c r="Z94" i="15" s="1"/>
  <c r="X94" i="15"/>
  <c r="Y93" i="15"/>
  <c r="Z93" i="15" s="1"/>
  <c r="X93" i="15"/>
  <c r="Y42" i="15"/>
  <c r="Z42" i="15" s="1"/>
  <c r="X42" i="15"/>
  <c r="Y41" i="15"/>
  <c r="Z41" i="15" s="1"/>
  <c r="X41" i="15"/>
  <c r="Y40" i="15"/>
  <c r="Z40" i="15" s="1"/>
  <c r="X40" i="15"/>
  <c r="Y39" i="15"/>
  <c r="Z39" i="15" s="1"/>
  <c r="X39" i="15"/>
  <c r="Y38" i="15"/>
  <c r="Z38" i="15" s="1"/>
  <c r="X38" i="15"/>
  <c r="Y52" i="15"/>
  <c r="Z52" i="15" s="1"/>
  <c r="X52" i="15"/>
  <c r="Y37" i="15"/>
  <c r="Z37" i="15" s="1"/>
  <c r="X37" i="15"/>
  <c r="Y36" i="15"/>
  <c r="Z36" i="15" s="1"/>
  <c r="X36" i="15"/>
  <c r="Y57" i="15"/>
  <c r="Z57" i="15" s="1"/>
  <c r="X57" i="15"/>
  <c r="Y35" i="15"/>
  <c r="Z35" i="15" s="1"/>
  <c r="X35" i="15"/>
  <c r="Y34" i="15"/>
  <c r="Z34" i="15" s="1"/>
  <c r="X34" i="15"/>
  <c r="Y33" i="15"/>
  <c r="Z33" i="15" s="1"/>
  <c r="X33" i="15"/>
  <c r="Y56" i="15"/>
  <c r="Z56" i="15" s="1"/>
  <c r="X56" i="15"/>
  <c r="Y32" i="15"/>
  <c r="Z32" i="15" s="1"/>
  <c r="X32" i="15"/>
  <c r="Y31" i="15"/>
  <c r="Z31" i="15" s="1"/>
  <c r="X31" i="15"/>
  <c r="Y30" i="15"/>
  <c r="Z30" i="15" s="1"/>
  <c r="X30" i="15"/>
  <c r="Y29" i="15"/>
  <c r="Z29" i="15" s="1"/>
  <c r="X29" i="15"/>
  <c r="Y55" i="15"/>
  <c r="Z55" i="15" s="1"/>
  <c r="X55" i="15"/>
  <c r="Y28" i="15"/>
  <c r="Z28" i="15" s="1"/>
  <c r="X28" i="15"/>
  <c r="Y51" i="15"/>
  <c r="Z51" i="15" s="1"/>
  <c r="X51" i="15"/>
  <c r="Y50" i="15"/>
  <c r="Z50" i="15" s="1"/>
  <c r="X50" i="15"/>
  <c r="Y92" i="15"/>
  <c r="Z92" i="15" s="1"/>
  <c r="X92" i="15"/>
  <c r="Y49" i="15"/>
  <c r="Z49" i="15" s="1"/>
  <c r="X49" i="15"/>
  <c r="Y48" i="15"/>
  <c r="Z48" i="15" s="1"/>
  <c r="X48" i="15"/>
  <c r="Y27" i="15"/>
  <c r="Z27" i="15" s="1"/>
  <c r="X27" i="15"/>
  <c r="Y26" i="15"/>
  <c r="Z26" i="15" s="1"/>
  <c r="X26" i="15"/>
  <c r="Y25" i="15"/>
  <c r="Z25" i="15" s="1"/>
  <c r="X25" i="15"/>
  <c r="Y24" i="15"/>
  <c r="Z24" i="15" s="1"/>
  <c r="X24" i="15"/>
  <c r="Y23" i="15"/>
  <c r="Z23" i="15" s="1"/>
  <c r="X23" i="15"/>
  <c r="Y22" i="15"/>
  <c r="Z22" i="15" s="1"/>
  <c r="X22" i="15"/>
  <c r="Y21" i="15"/>
  <c r="Z21" i="15" s="1"/>
  <c r="X21" i="15"/>
  <c r="Y54" i="15"/>
  <c r="Z54" i="15" s="1"/>
  <c r="X54" i="15"/>
  <c r="Y47" i="15"/>
  <c r="Z47" i="15" s="1"/>
  <c r="X47" i="15"/>
  <c r="Y20" i="15"/>
  <c r="Z20" i="15" s="1"/>
  <c r="X20" i="15"/>
  <c r="Y19" i="15"/>
  <c r="Z19" i="15" s="1"/>
  <c r="X19" i="15"/>
  <c r="Y18" i="15"/>
  <c r="Z18" i="15" s="1"/>
  <c r="X18" i="15"/>
  <c r="Y17" i="15"/>
  <c r="Z17" i="15" s="1"/>
  <c r="X17" i="15"/>
  <c r="Y53" i="15"/>
  <c r="Z53" i="15" s="1"/>
  <c r="X53" i="15"/>
  <c r="Y16" i="15"/>
  <c r="Z16" i="15" s="1"/>
  <c r="X16" i="15"/>
  <c r="Y15" i="15"/>
  <c r="Z15" i="15" s="1"/>
  <c r="X15" i="15"/>
  <c r="Y14" i="15"/>
  <c r="Z14" i="15" s="1"/>
  <c r="X14" i="15"/>
  <c r="Y13" i="15"/>
  <c r="Z13" i="15" s="1"/>
  <c r="X13" i="15"/>
  <c r="Y12" i="15"/>
  <c r="Z12" i="15" s="1"/>
  <c r="X12" i="15"/>
  <c r="Y11" i="15"/>
  <c r="Z11" i="15" s="1"/>
  <c r="X11" i="15"/>
  <c r="Y10" i="15"/>
  <c r="Z10" i="15" s="1"/>
  <c r="X10" i="15"/>
  <c r="Y9" i="15"/>
  <c r="Z9" i="15" s="1"/>
  <c r="X9" i="15"/>
  <c r="Y8" i="15"/>
  <c r="Z8" i="15" s="1"/>
  <c r="X8" i="15"/>
  <c r="Y7" i="15"/>
  <c r="Z7" i="15" s="1"/>
  <c r="X7" i="15"/>
  <c r="Y6" i="15"/>
  <c r="Z6" i="15" s="1"/>
  <c r="X6" i="15"/>
  <c r="Y5" i="15"/>
  <c r="Z5" i="15" s="1"/>
  <c r="X5" i="15"/>
  <c r="Y46" i="15"/>
  <c r="Z46" i="15" s="1"/>
  <c r="X46" i="15"/>
  <c r="Y4" i="15"/>
  <c r="Z4" i="15" s="1"/>
  <c r="X4" i="15"/>
  <c r="Y3" i="15"/>
  <c r="Z3" i="15" s="1"/>
  <c r="X3" i="15"/>
  <c r="Y2" i="15"/>
  <c r="Z2" i="15" s="1"/>
  <c r="X2" i="15"/>
  <c r="B777" i="15"/>
  <c r="A777" i="15"/>
  <c r="AB777" i="15" s="1"/>
  <c r="B788" i="15"/>
  <c r="A788" i="15"/>
  <c r="AB788" i="15" s="1"/>
  <c r="B776" i="15"/>
  <c r="A776" i="15"/>
  <c r="AB776" i="15" s="1"/>
  <c r="B775" i="15"/>
  <c r="A775" i="15"/>
  <c r="AB775" i="15" s="1"/>
  <c r="B774" i="15"/>
  <c r="A774" i="15"/>
  <c r="AB774" i="15" s="1"/>
  <c r="B773" i="15"/>
  <c r="A773" i="15"/>
  <c r="AB773" i="15" s="1"/>
  <c r="B772" i="15"/>
  <c r="A772" i="15"/>
  <c r="AB772" i="15" s="1"/>
  <c r="B771" i="15"/>
  <c r="A771" i="15"/>
  <c r="AB771" i="15" s="1"/>
  <c r="B787" i="15"/>
  <c r="A787" i="15"/>
  <c r="AB787" i="15" s="1"/>
  <c r="B770" i="15"/>
  <c r="A770" i="15"/>
  <c r="AB770" i="15" s="1"/>
  <c r="B769" i="15"/>
  <c r="A769" i="15"/>
  <c r="AB769" i="15" s="1"/>
  <c r="B768" i="15"/>
  <c r="A768" i="15"/>
  <c r="AB768" i="15" s="1"/>
  <c r="B767" i="15"/>
  <c r="A767" i="15"/>
  <c r="AB767" i="15" s="1"/>
  <c r="B766" i="15"/>
  <c r="A766" i="15"/>
  <c r="AB766" i="15" s="1"/>
  <c r="B765" i="15"/>
  <c r="A765" i="15"/>
  <c r="AB765" i="15" s="1"/>
  <c r="B764" i="15"/>
  <c r="A764" i="15"/>
  <c r="AB764" i="15" s="1"/>
  <c r="B763" i="15"/>
  <c r="A763" i="15"/>
  <c r="AB763" i="15" s="1"/>
  <c r="B762" i="15"/>
  <c r="A762" i="15"/>
  <c r="AB762" i="15" s="1"/>
  <c r="B761" i="15"/>
  <c r="A761" i="15"/>
  <c r="AB761" i="15" s="1"/>
  <c r="B760" i="15"/>
  <c r="A760" i="15"/>
  <c r="AB760" i="15" s="1"/>
  <c r="B786" i="15"/>
  <c r="A786" i="15"/>
  <c r="AB786" i="15" s="1"/>
  <c r="B759" i="15"/>
  <c r="A759" i="15"/>
  <c r="AB759" i="15" s="1"/>
  <c r="B758" i="15"/>
  <c r="A758" i="15"/>
  <c r="AB758" i="15" s="1"/>
  <c r="B757" i="15"/>
  <c r="A757" i="15"/>
  <c r="AB757" i="15" s="1"/>
  <c r="B756" i="15"/>
  <c r="A756" i="15"/>
  <c r="AB756" i="15" s="1"/>
  <c r="B755" i="15"/>
  <c r="A755" i="15"/>
  <c r="AB755" i="15" s="1"/>
  <c r="B754" i="15"/>
  <c r="A754" i="15"/>
  <c r="AB754" i="15" s="1"/>
  <c r="B753" i="15"/>
  <c r="A753" i="15"/>
  <c r="AB753" i="15" s="1"/>
  <c r="B752" i="15"/>
  <c r="A752" i="15"/>
  <c r="AB752" i="15" s="1"/>
  <c r="B751" i="15"/>
  <c r="A751" i="15"/>
  <c r="AB751" i="15" s="1"/>
  <c r="B750" i="15"/>
  <c r="A750" i="15"/>
  <c r="AB750" i="15" s="1"/>
  <c r="B785" i="15"/>
  <c r="A785" i="15"/>
  <c r="AB785" i="15" s="1"/>
  <c r="B749" i="15"/>
  <c r="A749" i="15"/>
  <c r="AB749" i="15" s="1"/>
  <c r="B784" i="15"/>
  <c r="A784" i="15"/>
  <c r="AB784" i="15" s="1"/>
  <c r="B748" i="15"/>
  <c r="A748" i="15"/>
  <c r="AB748" i="15" s="1"/>
  <c r="B747" i="15"/>
  <c r="A747" i="15"/>
  <c r="AB747" i="15" s="1"/>
  <c r="B746" i="15"/>
  <c r="A746" i="15"/>
  <c r="AB746" i="15" s="1"/>
  <c r="B783" i="15"/>
  <c r="A783" i="15"/>
  <c r="AB783" i="15" s="1"/>
  <c r="B782" i="15"/>
  <c r="A782" i="15"/>
  <c r="AB782" i="15" s="1"/>
  <c r="B745" i="15"/>
  <c r="A745" i="15"/>
  <c r="AB745" i="15" s="1"/>
  <c r="B744" i="15"/>
  <c r="A744" i="15"/>
  <c r="AB744" i="15" s="1"/>
  <c r="B781" i="15"/>
  <c r="A781" i="15"/>
  <c r="AB781" i="15" s="1"/>
  <c r="B743" i="15"/>
  <c r="A743" i="15"/>
  <c r="AB743" i="15" s="1"/>
  <c r="B742" i="15"/>
  <c r="A742" i="15"/>
  <c r="AB742" i="15" s="1"/>
  <c r="B741" i="15"/>
  <c r="A741" i="15"/>
  <c r="AB741" i="15" s="1"/>
  <c r="B740" i="15"/>
  <c r="A740" i="15"/>
  <c r="AB740" i="15" s="1"/>
  <c r="B739" i="15"/>
  <c r="A739" i="15"/>
  <c r="AB739" i="15" s="1"/>
  <c r="B738" i="15"/>
  <c r="A738" i="15"/>
  <c r="AB738" i="15" s="1"/>
  <c r="B737" i="15"/>
  <c r="A737" i="15"/>
  <c r="AB737" i="15" s="1"/>
  <c r="B736" i="15"/>
  <c r="A736" i="15"/>
  <c r="AB736" i="15" s="1"/>
  <c r="B780" i="15"/>
  <c r="A780" i="15"/>
  <c r="AB780" i="15" s="1"/>
  <c r="B735" i="15"/>
  <c r="A735" i="15"/>
  <c r="AB735" i="15" s="1"/>
  <c r="B779" i="15"/>
  <c r="A779" i="15"/>
  <c r="AB779" i="15" s="1"/>
  <c r="B713" i="15"/>
  <c r="A713" i="15"/>
  <c r="AB713" i="15" s="1"/>
  <c r="B712" i="15"/>
  <c r="A712" i="15"/>
  <c r="AB712" i="15" s="1"/>
  <c r="B778" i="15"/>
  <c r="A778" i="15"/>
  <c r="AB778" i="15" s="1"/>
  <c r="B711" i="15"/>
  <c r="A711" i="15"/>
  <c r="AB711" i="15" s="1"/>
  <c r="B710" i="15"/>
  <c r="A710" i="15"/>
  <c r="AB710" i="15" s="1"/>
  <c r="B709" i="15"/>
  <c r="A709" i="15"/>
  <c r="AB709" i="15" s="1"/>
  <c r="B708" i="15"/>
  <c r="A708" i="15"/>
  <c r="AB708" i="15" s="1"/>
  <c r="B707" i="15"/>
  <c r="A707" i="15"/>
  <c r="AB707" i="15" s="1"/>
  <c r="B706" i="15"/>
  <c r="A706" i="15"/>
  <c r="AB706" i="15" s="1"/>
  <c r="B732" i="15"/>
  <c r="A732" i="15"/>
  <c r="AB732" i="15" s="1"/>
  <c r="B731" i="15"/>
  <c r="A731" i="15"/>
  <c r="AB731" i="15" s="1"/>
  <c r="B734" i="15"/>
  <c r="A734" i="15"/>
  <c r="AB734" i="15" s="1"/>
  <c r="B705" i="15"/>
  <c r="A705" i="15"/>
  <c r="AB705" i="15" s="1"/>
  <c r="B704" i="15"/>
  <c r="A704" i="15"/>
  <c r="AB704" i="15" s="1"/>
  <c r="B703" i="15"/>
  <c r="A703" i="15"/>
  <c r="AB703" i="15" s="1"/>
  <c r="B702" i="15"/>
  <c r="A702" i="15"/>
  <c r="AB702" i="15" s="1"/>
  <c r="B701" i="15"/>
  <c r="A701" i="15"/>
  <c r="AB701" i="15" s="1"/>
  <c r="B700" i="15"/>
  <c r="A700" i="15"/>
  <c r="AB700" i="15" s="1"/>
  <c r="B733" i="15"/>
  <c r="A733" i="15"/>
  <c r="AB733" i="15" s="1"/>
  <c r="B699" i="15"/>
  <c r="A699" i="15"/>
  <c r="AB699" i="15" s="1"/>
  <c r="B730" i="15"/>
  <c r="A730" i="15"/>
  <c r="AB730" i="15" s="1"/>
  <c r="B698" i="15"/>
  <c r="A698" i="15"/>
  <c r="AB698" i="15" s="1"/>
  <c r="B697" i="15"/>
  <c r="A697" i="15"/>
  <c r="AB697" i="15" s="1"/>
  <c r="B696" i="15"/>
  <c r="A696" i="15"/>
  <c r="AB696" i="15" s="1"/>
  <c r="B695" i="15"/>
  <c r="A695" i="15"/>
  <c r="AB695" i="15" s="1"/>
  <c r="B694" i="15"/>
  <c r="A694" i="15"/>
  <c r="AB694" i="15" s="1"/>
  <c r="B693" i="15"/>
  <c r="A693" i="15"/>
  <c r="AB693" i="15" s="1"/>
  <c r="B729" i="15"/>
  <c r="A729" i="15"/>
  <c r="AB729" i="15" s="1"/>
  <c r="B692" i="15"/>
  <c r="A692" i="15"/>
  <c r="AB692" i="15" s="1"/>
  <c r="B728" i="15"/>
  <c r="A728" i="15"/>
  <c r="AB728" i="15" s="1"/>
  <c r="B691" i="15"/>
  <c r="A691" i="15"/>
  <c r="AB691" i="15" s="1"/>
  <c r="B727" i="15"/>
  <c r="A727" i="15"/>
  <c r="AB727" i="15" s="1"/>
  <c r="B726" i="15"/>
  <c r="A726" i="15"/>
  <c r="AB726" i="15" s="1"/>
  <c r="B725" i="15"/>
  <c r="A725" i="15"/>
  <c r="AB725" i="15" s="1"/>
  <c r="B724" i="15"/>
  <c r="A724" i="15"/>
  <c r="AB724" i="15" s="1"/>
  <c r="B723" i="15"/>
  <c r="A723" i="15"/>
  <c r="AB723" i="15" s="1"/>
  <c r="B722" i="15"/>
  <c r="A722" i="15"/>
  <c r="AB722" i="15" s="1"/>
  <c r="B721" i="15"/>
  <c r="A721" i="15"/>
  <c r="AB721" i="15" s="1"/>
  <c r="B720" i="15"/>
  <c r="A720" i="15"/>
  <c r="AB720" i="15" s="1"/>
  <c r="B690" i="15"/>
  <c r="A690" i="15"/>
  <c r="AB690" i="15" s="1"/>
  <c r="B719" i="15"/>
  <c r="A719" i="15"/>
  <c r="AB719" i="15" s="1"/>
  <c r="B718" i="15"/>
  <c r="A718" i="15"/>
  <c r="AB718" i="15" s="1"/>
  <c r="B717" i="15"/>
  <c r="A717" i="15"/>
  <c r="AB717" i="15" s="1"/>
  <c r="B716" i="15"/>
  <c r="A716" i="15"/>
  <c r="AB716" i="15" s="1"/>
  <c r="B689" i="15"/>
  <c r="A689" i="15"/>
  <c r="AB689" i="15" s="1"/>
  <c r="B688" i="15"/>
  <c r="A688" i="15"/>
  <c r="AB688" i="15" s="1"/>
  <c r="B687" i="15"/>
  <c r="A687" i="15"/>
  <c r="AB687" i="15" s="1"/>
  <c r="B603" i="15"/>
  <c r="A603" i="15"/>
  <c r="AB603" i="15" s="1"/>
  <c r="B680" i="15"/>
  <c r="A680" i="15"/>
  <c r="AB680" i="15" s="1"/>
  <c r="B679" i="15"/>
  <c r="A679" i="15"/>
  <c r="AB679" i="15" s="1"/>
  <c r="B686" i="15"/>
  <c r="A686" i="15"/>
  <c r="AB686" i="15" s="1"/>
  <c r="B715" i="15"/>
  <c r="A715" i="15"/>
  <c r="AB715" i="15" s="1"/>
  <c r="B685" i="15"/>
  <c r="A685" i="15"/>
  <c r="AB685" i="15" s="1"/>
  <c r="B678" i="15"/>
  <c r="A678" i="15"/>
  <c r="AB678" i="15" s="1"/>
  <c r="B677" i="15"/>
  <c r="A677" i="15"/>
  <c r="AB677" i="15" s="1"/>
  <c r="B676" i="15"/>
  <c r="A676" i="15"/>
  <c r="AB676" i="15" s="1"/>
  <c r="B602" i="15"/>
  <c r="A602" i="15"/>
  <c r="AB602" i="15" s="1"/>
  <c r="B601" i="15"/>
  <c r="A601" i="15"/>
  <c r="AB601" i="15" s="1"/>
  <c r="B675" i="15"/>
  <c r="A675" i="15"/>
  <c r="AB675" i="15" s="1"/>
  <c r="B674" i="15"/>
  <c r="A674" i="15"/>
  <c r="AB674" i="15" s="1"/>
  <c r="B673" i="15"/>
  <c r="A673" i="15"/>
  <c r="AB673" i="15" s="1"/>
  <c r="B672" i="15"/>
  <c r="A672" i="15"/>
  <c r="AB672" i="15" s="1"/>
  <c r="B671" i="15"/>
  <c r="A671" i="15"/>
  <c r="AB671" i="15" s="1"/>
  <c r="B600" i="15"/>
  <c r="A600" i="15"/>
  <c r="AB600" i="15" s="1"/>
  <c r="B670" i="15"/>
  <c r="A670" i="15"/>
  <c r="AB670" i="15" s="1"/>
  <c r="B599" i="15"/>
  <c r="A599" i="15"/>
  <c r="AB599" i="15" s="1"/>
  <c r="B669" i="15"/>
  <c r="A669" i="15"/>
  <c r="AB669" i="15" s="1"/>
  <c r="B668" i="15"/>
  <c r="A668" i="15"/>
  <c r="AB668" i="15" s="1"/>
  <c r="B667" i="15"/>
  <c r="A667" i="15"/>
  <c r="AB667" i="15" s="1"/>
  <c r="B666" i="15"/>
  <c r="A666" i="15"/>
  <c r="AB666" i="15" s="1"/>
  <c r="B598" i="15"/>
  <c r="A598" i="15"/>
  <c r="AB598" i="15" s="1"/>
  <c r="B665" i="15"/>
  <c r="A665" i="15"/>
  <c r="AB665" i="15" s="1"/>
  <c r="B664" i="15"/>
  <c r="A664" i="15"/>
  <c r="AB664" i="15" s="1"/>
  <c r="B597" i="15"/>
  <c r="A597" i="15"/>
  <c r="AB597" i="15" s="1"/>
  <c r="B663" i="15"/>
  <c r="A663" i="15"/>
  <c r="AB663" i="15" s="1"/>
  <c r="B662" i="15"/>
  <c r="A662" i="15"/>
  <c r="AB662" i="15" s="1"/>
  <c r="B661" i="15"/>
  <c r="A661" i="15"/>
  <c r="AB661" i="15" s="1"/>
  <c r="B596" i="15"/>
  <c r="A596" i="15"/>
  <c r="AB596" i="15" s="1"/>
  <c r="B660" i="15"/>
  <c r="A660" i="15"/>
  <c r="AB660" i="15" s="1"/>
  <c r="B595" i="15"/>
  <c r="A595" i="15"/>
  <c r="AB595" i="15" s="1"/>
  <c r="B659" i="15"/>
  <c r="A659" i="15"/>
  <c r="AB659" i="15" s="1"/>
  <c r="B594" i="15"/>
  <c r="A594" i="15"/>
  <c r="AB594" i="15" s="1"/>
  <c r="B658" i="15"/>
  <c r="A658" i="15"/>
  <c r="AB658" i="15" s="1"/>
  <c r="B657" i="15"/>
  <c r="A657" i="15"/>
  <c r="AB657" i="15" s="1"/>
  <c r="B656" i="15"/>
  <c r="A656" i="15"/>
  <c r="AB656" i="15" s="1"/>
  <c r="B593" i="15"/>
  <c r="A593" i="15"/>
  <c r="AB593" i="15" s="1"/>
  <c r="B592" i="15"/>
  <c r="A592" i="15"/>
  <c r="AB592" i="15" s="1"/>
  <c r="B591" i="15"/>
  <c r="A591" i="15"/>
  <c r="AB591" i="15" s="1"/>
  <c r="B684" i="15"/>
  <c r="A684" i="15"/>
  <c r="AB684" i="15" s="1"/>
  <c r="B714" i="15"/>
  <c r="A714" i="15"/>
  <c r="AB714" i="15" s="1"/>
  <c r="B590" i="15"/>
  <c r="A590" i="15"/>
  <c r="AB590" i="15" s="1"/>
  <c r="B655" i="15"/>
  <c r="A655" i="15"/>
  <c r="AB655" i="15" s="1"/>
  <c r="B589" i="15"/>
  <c r="A589" i="15"/>
  <c r="AB589" i="15" s="1"/>
  <c r="B654" i="15"/>
  <c r="A654" i="15"/>
  <c r="AB654" i="15" s="1"/>
  <c r="B653" i="15"/>
  <c r="A653" i="15"/>
  <c r="AB653" i="15" s="1"/>
  <c r="B652" i="15"/>
  <c r="A652" i="15"/>
  <c r="AB652" i="15" s="1"/>
  <c r="B651" i="15"/>
  <c r="A651" i="15"/>
  <c r="AB651" i="15" s="1"/>
  <c r="B650" i="15"/>
  <c r="A650" i="15"/>
  <c r="AB650" i="15" s="1"/>
  <c r="B588" i="15"/>
  <c r="A588" i="15"/>
  <c r="AB588" i="15" s="1"/>
  <c r="B587" i="15"/>
  <c r="A587" i="15"/>
  <c r="AB587" i="15" s="1"/>
  <c r="B649" i="15"/>
  <c r="A649" i="15"/>
  <c r="AB649" i="15" s="1"/>
  <c r="B683" i="15"/>
  <c r="A683" i="15"/>
  <c r="AB683" i="15" s="1"/>
  <c r="B648" i="15"/>
  <c r="A648" i="15"/>
  <c r="AB648" i="15" s="1"/>
  <c r="B647" i="15"/>
  <c r="A647" i="15"/>
  <c r="AB647" i="15" s="1"/>
  <c r="B646" i="15"/>
  <c r="A646" i="15"/>
  <c r="AB646" i="15" s="1"/>
  <c r="B645" i="15"/>
  <c r="A645" i="15"/>
  <c r="AB645" i="15" s="1"/>
  <c r="B644" i="15"/>
  <c r="A644" i="15"/>
  <c r="AB644" i="15" s="1"/>
  <c r="B586" i="15"/>
  <c r="A586" i="15"/>
  <c r="AB586" i="15" s="1"/>
  <c r="B585" i="15"/>
  <c r="A585" i="15"/>
  <c r="AB585" i="15" s="1"/>
  <c r="B643" i="15"/>
  <c r="A643" i="15"/>
  <c r="AB643" i="15" s="1"/>
  <c r="B642" i="15"/>
  <c r="A642" i="15"/>
  <c r="AB642" i="15" s="1"/>
  <c r="B682" i="15"/>
  <c r="A682" i="15"/>
  <c r="AB682" i="15" s="1"/>
  <c r="B641" i="15"/>
  <c r="A641" i="15"/>
  <c r="AB641" i="15" s="1"/>
  <c r="B584" i="15"/>
  <c r="A584" i="15"/>
  <c r="AB584" i="15" s="1"/>
  <c r="B640" i="15"/>
  <c r="A640" i="15"/>
  <c r="AB640" i="15" s="1"/>
  <c r="B639" i="15"/>
  <c r="A639" i="15"/>
  <c r="AB639" i="15" s="1"/>
  <c r="B681" i="15"/>
  <c r="A681" i="15"/>
  <c r="AB681" i="15" s="1"/>
  <c r="B638" i="15"/>
  <c r="A638" i="15"/>
  <c r="AB638" i="15" s="1"/>
  <c r="B637" i="15"/>
  <c r="A637" i="15"/>
  <c r="AB637" i="15" s="1"/>
  <c r="B636" i="15"/>
  <c r="A636" i="15"/>
  <c r="AB636" i="15" s="1"/>
  <c r="B583" i="15"/>
  <c r="A583" i="15"/>
  <c r="AB583" i="15" s="1"/>
  <c r="B635" i="15"/>
  <c r="A635" i="15"/>
  <c r="AB635" i="15" s="1"/>
  <c r="B634" i="15"/>
  <c r="A634" i="15"/>
  <c r="AB634" i="15" s="1"/>
  <c r="B633" i="15"/>
  <c r="A633" i="15"/>
  <c r="AB633" i="15" s="1"/>
  <c r="B632" i="15"/>
  <c r="A632" i="15"/>
  <c r="AB632" i="15" s="1"/>
  <c r="B631" i="15"/>
  <c r="A631" i="15"/>
  <c r="AB631" i="15" s="1"/>
  <c r="B582" i="15"/>
  <c r="A582" i="15"/>
  <c r="AB582" i="15" s="1"/>
  <c r="B630" i="15"/>
  <c r="AC630" i="15" s="1"/>
  <c r="A630" i="15"/>
  <c r="AB630" i="15" s="1"/>
  <c r="B629" i="15"/>
  <c r="A629" i="15"/>
  <c r="AB629" i="15" s="1"/>
  <c r="B628" i="15"/>
  <c r="A628" i="15"/>
  <c r="AB628" i="15" s="1"/>
  <c r="B627" i="15"/>
  <c r="A627" i="15"/>
  <c r="AB627" i="15" s="1"/>
  <c r="B626" i="15"/>
  <c r="A626" i="15"/>
  <c r="AB626" i="15" s="1"/>
  <c r="B625" i="15"/>
  <c r="A625" i="15"/>
  <c r="AB625" i="15" s="1"/>
  <c r="B624" i="15"/>
  <c r="A624" i="15"/>
  <c r="AB624" i="15" s="1"/>
  <c r="B623" i="15"/>
  <c r="A623" i="15"/>
  <c r="AB623" i="15" s="1"/>
  <c r="B622" i="15"/>
  <c r="A622" i="15"/>
  <c r="AB622" i="15" s="1"/>
  <c r="B621" i="15"/>
  <c r="A621" i="15"/>
  <c r="AB621" i="15" s="1"/>
  <c r="B620" i="15"/>
  <c r="A620" i="15"/>
  <c r="AB620" i="15" s="1"/>
  <c r="B619" i="15"/>
  <c r="A619" i="15"/>
  <c r="AB619" i="15" s="1"/>
  <c r="B618" i="15"/>
  <c r="A618" i="15"/>
  <c r="AB618" i="15" s="1"/>
  <c r="B617" i="15"/>
  <c r="A617" i="15"/>
  <c r="AB617" i="15" s="1"/>
  <c r="B616" i="15"/>
  <c r="A616" i="15"/>
  <c r="AB616" i="15" s="1"/>
  <c r="B615" i="15"/>
  <c r="A615" i="15"/>
  <c r="AB615" i="15" s="1"/>
  <c r="B614" i="15"/>
  <c r="A614" i="15"/>
  <c r="AB614" i="15" s="1"/>
  <c r="B613" i="15"/>
  <c r="A613" i="15"/>
  <c r="AB613" i="15" s="1"/>
  <c r="B581" i="15"/>
  <c r="A581" i="15"/>
  <c r="AB581" i="15" s="1"/>
  <c r="B580" i="15"/>
  <c r="A580" i="15"/>
  <c r="AB580" i="15" s="1"/>
  <c r="B612" i="15"/>
  <c r="A612" i="15"/>
  <c r="AB612" i="15" s="1"/>
  <c r="B579" i="15"/>
  <c r="A579" i="15"/>
  <c r="AB579" i="15" s="1"/>
  <c r="B611" i="15"/>
  <c r="A611" i="15"/>
  <c r="AB611" i="15" s="1"/>
  <c r="B610" i="15"/>
  <c r="A610" i="15"/>
  <c r="AB610" i="15" s="1"/>
  <c r="B578" i="15"/>
  <c r="A578" i="15"/>
  <c r="AB578" i="15" s="1"/>
  <c r="B577" i="15"/>
  <c r="A577" i="15"/>
  <c r="AB577" i="15" s="1"/>
  <c r="B609" i="15"/>
  <c r="A609" i="15"/>
  <c r="AB609" i="15" s="1"/>
  <c r="B608" i="15"/>
  <c r="A608" i="15"/>
  <c r="AB608" i="15" s="1"/>
  <c r="B576" i="15"/>
  <c r="A576" i="15"/>
  <c r="AB576" i="15" s="1"/>
  <c r="B565" i="15"/>
  <c r="A565" i="15"/>
  <c r="AB565" i="15" s="1"/>
  <c r="B575" i="15"/>
  <c r="A575" i="15"/>
  <c r="AB575" i="15" s="1"/>
  <c r="B564" i="15"/>
  <c r="A564" i="15"/>
  <c r="AB564" i="15" s="1"/>
  <c r="B563" i="15"/>
  <c r="A563" i="15"/>
  <c r="AB563" i="15" s="1"/>
  <c r="B562" i="15"/>
  <c r="A562" i="15"/>
  <c r="AB562" i="15" s="1"/>
  <c r="B561" i="15"/>
  <c r="A561" i="15"/>
  <c r="AB561" i="15" s="1"/>
  <c r="B560" i="15"/>
  <c r="A560" i="15"/>
  <c r="AB560" i="15" s="1"/>
  <c r="B574" i="15"/>
  <c r="A574" i="15"/>
  <c r="AB574" i="15" s="1"/>
  <c r="B559" i="15"/>
  <c r="A559" i="15"/>
  <c r="AB559" i="15" s="1"/>
  <c r="B558" i="15"/>
  <c r="A558" i="15"/>
  <c r="AB558" i="15" s="1"/>
  <c r="B557" i="15"/>
  <c r="A557" i="15"/>
  <c r="AB557" i="15" s="1"/>
  <c r="B556" i="15"/>
  <c r="A556" i="15"/>
  <c r="AB556" i="15" s="1"/>
  <c r="B607" i="15"/>
  <c r="A607" i="15"/>
  <c r="AB607" i="15" s="1"/>
  <c r="B606" i="15"/>
  <c r="A606" i="15"/>
  <c r="AB606" i="15" s="1"/>
  <c r="B555" i="15"/>
  <c r="A555" i="15"/>
  <c r="AB555" i="15" s="1"/>
  <c r="B516" i="15"/>
  <c r="A516" i="15"/>
  <c r="AB516" i="15" s="1"/>
  <c r="B554" i="15"/>
  <c r="A554" i="15"/>
  <c r="AB554" i="15" s="1"/>
  <c r="B553" i="15"/>
  <c r="A553" i="15"/>
  <c r="AB553" i="15" s="1"/>
  <c r="B552" i="15"/>
  <c r="A552" i="15"/>
  <c r="AB552" i="15" s="1"/>
  <c r="B551" i="15"/>
  <c r="A551" i="15"/>
  <c r="AB551" i="15" s="1"/>
  <c r="B605" i="15"/>
  <c r="A605" i="15"/>
  <c r="AB605" i="15" s="1"/>
  <c r="B573" i="15"/>
  <c r="A573" i="15"/>
  <c r="AB573" i="15" s="1"/>
  <c r="B550" i="15"/>
  <c r="A550" i="15"/>
  <c r="AB550" i="15" s="1"/>
  <c r="B549" i="15"/>
  <c r="A549" i="15"/>
  <c r="AB549" i="15" s="1"/>
  <c r="B548" i="15"/>
  <c r="A548" i="15"/>
  <c r="AB548" i="15" s="1"/>
  <c r="B547" i="15"/>
  <c r="A547" i="15"/>
  <c r="AB547" i="15" s="1"/>
  <c r="B546" i="15"/>
  <c r="A546" i="15"/>
  <c r="AB546" i="15" s="1"/>
  <c r="B515" i="15"/>
  <c r="A515" i="15"/>
  <c r="AB515" i="15" s="1"/>
  <c r="B545" i="15"/>
  <c r="A545" i="15"/>
  <c r="AB545" i="15" s="1"/>
  <c r="B572" i="15"/>
  <c r="A572" i="15"/>
  <c r="AB572" i="15" s="1"/>
  <c r="B514" i="15"/>
  <c r="A514" i="15"/>
  <c r="AB514" i="15" s="1"/>
  <c r="B544" i="15"/>
  <c r="A544" i="15"/>
  <c r="AB544" i="15" s="1"/>
  <c r="B513" i="15"/>
  <c r="A513" i="15"/>
  <c r="AB513" i="15" s="1"/>
  <c r="B543" i="15"/>
  <c r="A543" i="15"/>
  <c r="AB543" i="15" s="1"/>
  <c r="B512" i="15"/>
  <c r="A512" i="15"/>
  <c r="AB512" i="15" s="1"/>
  <c r="B511" i="15"/>
  <c r="A511" i="15"/>
  <c r="AB511" i="15" s="1"/>
  <c r="B571" i="15"/>
  <c r="A571" i="15"/>
  <c r="AB571" i="15" s="1"/>
  <c r="B570" i="15"/>
  <c r="A570" i="15"/>
  <c r="AB570" i="15" s="1"/>
  <c r="B542" i="15"/>
  <c r="A542" i="15"/>
  <c r="AB542" i="15" s="1"/>
  <c r="B541" i="15"/>
  <c r="A541" i="15"/>
  <c r="AB541" i="15" s="1"/>
  <c r="B540" i="15"/>
  <c r="A540" i="15"/>
  <c r="AB540" i="15" s="1"/>
  <c r="B539" i="15"/>
  <c r="A539" i="15"/>
  <c r="AB539" i="15" s="1"/>
  <c r="B538" i="15"/>
  <c r="A538" i="15"/>
  <c r="AB538" i="15" s="1"/>
  <c r="B537" i="15"/>
  <c r="A537" i="15"/>
  <c r="AB537" i="15" s="1"/>
  <c r="B536" i="15"/>
  <c r="A536" i="15"/>
  <c r="AB536" i="15" s="1"/>
  <c r="B535" i="15"/>
  <c r="A535" i="15"/>
  <c r="AB535" i="15" s="1"/>
  <c r="B534" i="15"/>
  <c r="A534" i="15"/>
  <c r="AB534" i="15" s="1"/>
  <c r="B533" i="15"/>
  <c r="A533" i="15"/>
  <c r="AB533" i="15" s="1"/>
  <c r="B532" i="15"/>
  <c r="A532" i="15"/>
  <c r="AB532" i="15" s="1"/>
  <c r="B531" i="15"/>
  <c r="A531" i="15"/>
  <c r="AB531" i="15" s="1"/>
  <c r="B530" i="15"/>
  <c r="A530" i="15"/>
  <c r="AB530" i="15" s="1"/>
  <c r="B529" i="15"/>
  <c r="A529" i="15"/>
  <c r="AB529" i="15" s="1"/>
  <c r="B528" i="15"/>
  <c r="A528" i="15"/>
  <c r="AB528" i="15" s="1"/>
  <c r="B510" i="15"/>
  <c r="A510" i="15"/>
  <c r="AB510" i="15" s="1"/>
  <c r="B527" i="15"/>
  <c r="A527" i="15"/>
  <c r="AB527" i="15" s="1"/>
  <c r="B509" i="15"/>
  <c r="A509" i="15"/>
  <c r="AB509" i="15" s="1"/>
  <c r="B508" i="15"/>
  <c r="A508" i="15"/>
  <c r="AB508" i="15" s="1"/>
  <c r="B507" i="15"/>
  <c r="A507" i="15"/>
  <c r="AB507" i="15" s="1"/>
  <c r="B526" i="15"/>
  <c r="A526" i="15"/>
  <c r="AB526" i="15" s="1"/>
  <c r="B506" i="15"/>
  <c r="A506" i="15"/>
  <c r="AB506" i="15" s="1"/>
  <c r="B525" i="15"/>
  <c r="A525" i="15"/>
  <c r="AB525" i="15" s="1"/>
  <c r="B524" i="15"/>
  <c r="A524" i="15"/>
  <c r="AB524" i="15" s="1"/>
  <c r="B505" i="15"/>
  <c r="A505" i="15"/>
  <c r="AB505" i="15" s="1"/>
  <c r="B523" i="15"/>
  <c r="A523" i="15"/>
  <c r="AB523" i="15" s="1"/>
  <c r="B522" i="15"/>
  <c r="A522" i="15"/>
  <c r="AB522" i="15" s="1"/>
  <c r="B521" i="15"/>
  <c r="A521" i="15"/>
  <c r="AB521" i="15" s="1"/>
  <c r="B504" i="15"/>
  <c r="A504" i="15"/>
  <c r="AB504" i="15" s="1"/>
  <c r="B503" i="15"/>
  <c r="A503" i="15"/>
  <c r="AB503" i="15" s="1"/>
  <c r="B502" i="15"/>
  <c r="A502" i="15"/>
  <c r="AB502" i="15" s="1"/>
  <c r="B569" i="15"/>
  <c r="A569" i="15"/>
  <c r="AB569" i="15" s="1"/>
  <c r="AC46" i="14"/>
  <c r="AC8" i="14"/>
  <c r="AC9" i="14"/>
  <c r="AC6" i="14"/>
  <c r="AC5" i="14"/>
  <c r="AA566" i="15" l="1"/>
  <c r="AA681" i="15"/>
  <c r="AA733" i="15"/>
  <c r="AA53" i="15"/>
  <c r="AA282" i="15"/>
  <c r="AA400" i="15"/>
  <c r="AA2" i="15"/>
  <c r="AA121" i="15"/>
  <c r="AC503" i="15"/>
  <c r="AC506" i="15"/>
  <c r="AC628" i="15"/>
  <c r="AC631" i="15"/>
  <c r="AC635" i="15"/>
  <c r="AC638" i="15"/>
  <c r="AC584" i="15"/>
  <c r="AC647" i="15"/>
  <c r="AC587" i="15"/>
  <c r="AC734" i="15"/>
  <c r="AC709" i="15"/>
  <c r="AC712" i="15"/>
  <c r="AC746" i="15"/>
  <c r="AC749" i="15"/>
  <c r="AC756" i="15"/>
  <c r="AC758" i="15"/>
  <c r="AC763" i="15"/>
  <c r="AC765" i="15"/>
  <c r="AC767" i="15"/>
  <c r="AC769" i="15"/>
  <c r="AC774" i="15"/>
  <c r="AC777" i="15"/>
  <c r="AC569" i="15"/>
  <c r="AC524" i="15"/>
  <c r="AC633" i="15"/>
  <c r="AC636" i="15"/>
  <c r="AC682" i="15"/>
  <c r="AC586" i="15"/>
  <c r="AC683" i="15"/>
  <c r="AC732" i="15"/>
  <c r="AC711" i="15"/>
  <c r="AC779" i="15"/>
  <c r="AC750" i="15"/>
  <c r="AC752" i="15"/>
  <c r="AC754" i="15"/>
  <c r="AC786" i="15"/>
  <c r="AC761" i="15"/>
  <c r="AC772" i="15"/>
  <c r="AC776" i="15"/>
  <c r="AC527" i="15"/>
  <c r="AC528" i="15"/>
  <c r="AC530" i="15"/>
  <c r="AC532" i="15"/>
  <c r="AC534" i="15"/>
  <c r="AC536" i="15"/>
  <c r="AC538" i="15"/>
  <c r="AC540" i="15"/>
  <c r="AC514" i="15"/>
  <c r="AC545" i="15"/>
  <c r="AC546" i="15"/>
  <c r="AC548" i="15"/>
  <c r="AC550" i="15"/>
  <c r="AC605" i="15"/>
  <c r="AC554" i="15"/>
  <c r="AC582" i="15"/>
  <c r="AC634" i="15"/>
  <c r="AC583" i="15"/>
  <c r="AC637" i="15"/>
  <c r="AC681" i="15"/>
  <c r="AC642" i="15"/>
  <c r="AC585" i="15"/>
  <c r="AC588" i="15"/>
  <c r="AC651" i="15"/>
  <c r="AC653" i="15"/>
  <c r="AC589" i="15"/>
  <c r="AC590" i="15"/>
  <c r="AC684" i="15"/>
  <c r="AC598" i="15"/>
  <c r="AC667" i="15"/>
  <c r="AC686" i="15"/>
  <c r="AC680" i="15"/>
  <c r="AC687" i="15"/>
  <c r="AC689" i="15"/>
  <c r="AC717" i="15"/>
  <c r="AC719" i="15"/>
  <c r="AC720" i="15"/>
  <c r="AC730" i="15"/>
  <c r="AC703" i="15"/>
  <c r="AC572" i="15"/>
  <c r="AC573" i="15"/>
  <c r="AC553" i="15"/>
  <c r="AC556" i="15"/>
  <c r="AC574" i="15"/>
  <c r="AC578" i="15"/>
  <c r="AC515" i="15"/>
  <c r="AC551" i="15"/>
  <c r="AC516" i="15"/>
  <c r="AC606" i="15"/>
  <c r="AC558" i="15"/>
  <c r="AC609" i="15"/>
  <c r="AC611" i="15"/>
  <c r="AC705" i="15"/>
  <c r="AC708" i="15"/>
  <c r="AC735" i="15"/>
  <c r="AC736" i="15"/>
  <c r="AC738" i="15"/>
  <c r="AC740" i="15"/>
  <c r="AC745" i="15"/>
  <c r="AC783" i="15"/>
  <c r="AC591" i="15"/>
  <c r="AC679" i="15"/>
  <c r="AC716" i="15"/>
  <c r="AC721" i="15"/>
  <c r="AC727" i="15"/>
  <c r="AC696" i="15"/>
  <c r="AC507" i="15"/>
  <c r="AC510" i="15"/>
  <c r="AC539" i="15"/>
  <c r="AC652" i="15"/>
  <c r="AC714" i="15"/>
  <c r="AC593" i="15"/>
  <c r="AC678" i="15"/>
  <c r="AC688" i="15"/>
  <c r="AC729" i="15"/>
  <c r="AC698" i="15"/>
  <c r="AC509" i="15"/>
  <c r="AC533" i="15"/>
  <c r="AC541" i="15"/>
  <c r="AC654" i="15"/>
  <c r="AC655" i="15"/>
  <c r="AC657" i="15"/>
  <c r="AC715" i="15"/>
  <c r="AC603" i="15"/>
  <c r="AC718" i="15"/>
  <c r="AC690" i="15"/>
  <c r="AC723" i="15"/>
  <c r="AC728" i="15"/>
  <c r="AC694" i="15"/>
  <c r="AC699" i="15"/>
  <c r="AC580" i="15"/>
  <c r="AC613" i="15"/>
  <c r="AC615" i="15"/>
  <c r="AC617" i="15"/>
  <c r="AC747" i="15"/>
  <c r="AC784" i="15"/>
  <c r="AC764" i="15"/>
  <c r="AC766" i="15"/>
  <c r="AC768" i="15"/>
  <c r="AC770" i="15"/>
  <c r="AC771" i="15"/>
  <c r="AC773" i="15"/>
  <c r="AC511" i="15"/>
  <c r="AC620" i="15"/>
  <c r="AC622" i="15"/>
  <c r="AC626" i="15"/>
  <c r="AC596" i="15"/>
  <c r="AC599" i="15"/>
  <c r="AC674" i="15"/>
  <c r="AC700" i="15"/>
  <c r="AC702" i="15"/>
  <c r="AC780" i="15"/>
  <c r="AC737" i="15"/>
  <c r="AC739" i="15"/>
  <c r="AC741" i="15"/>
  <c r="AC743" i="15"/>
  <c r="AC744" i="15"/>
  <c r="AC543" i="15"/>
  <c r="AC594" i="15"/>
  <c r="AC597" i="15"/>
  <c r="AC601" i="15"/>
  <c r="AC570" i="15"/>
  <c r="AC544" i="15"/>
  <c r="AC581" i="15"/>
  <c r="AC624" i="15"/>
  <c r="AC595" i="15"/>
  <c r="AC662" i="15"/>
  <c r="AC668" i="15"/>
  <c r="AC600" i="15"/>
  <c r="AC676" i="15"/>
  <c r="AC502" i="15"/>
  <c r="AC504" i="15"/>
  <c r="AC522" i="15"/>
  <c r="AC505" i="15"/>
  <c r="AC525" i="15"/>
  <c r="AC555" i="15"/>
  <c r="AC607" i="15"/>
  <c r="AC557" i="15"/>
  <c r="AC559" i="15"/>
  <c r="AC560" i="15"/>
  <c r="AC562" i="15"/>
  <c r="AC564" i="15"/>
  <c r="AC565" i="15"/>
  <c r="AC577" i="15"/>
  <c r="AC697" i="15"/>
  <c r="AC706" i="15"/>
  <c r="AC775" i="15"/>
  <c r="AC788" i="15"/>
  <c r="AC571" i="15"/>
  <c r="AC512" i="15"/>
  <c r="AC513" i="15"/>
  <c r="AC592" i="15"/>
  <c r="AC656" i="15"/>
  <c r="AC658" i="15"/>
  <c r="AC659" i="15"/>
  <c r="AC661" i="15"/>
  <c r="AC669" i="15"/>
  <c r="AC670" i="15"/>
  <c r="AC671" i="15"/>
  <c r="AC673" i="15"/>
  <c r="AC675" i="15"/>
  <c r="AC602" i="15"/>
  <c r="AC724" i="15"/>
  <c r="AC726" i="15"/>
  <c r="AC691" i="15"/>
  <c r="AC692" i="15"/>
  <c r="AC693" i="15"/>
  <c r="AC695" i="15"/>
  <c r="AC733" i="15"/>
  <c r="AC710" i="15"/>
  <c r="AC778" i="15"/>
  <c r="AC713" i="15"/>
  <c r="AC742" i="15"/>
  <c r="AC785" i="15"/>
  <c r="AC751" i="15"/>
  <c r="AC753" i="15"/>
  <c r="AC755" i="15"/>
  <c r="AC757" i="15"/>
  <c r="AC760" i="15"/>
  <c r="AC762" i="15"/>
  <c r="AC526" i="15"/>
  <c r="AC508" i="15"/>
  <c r="AC610" i="15"/>
  <c r="AC579" i="15"/>
  <c r="AC648" i="15"/>
  <c r="AC649" i="15"/>
  <c r="AC677" i="15"/>
  <c r="AC685" i="15"/>
  <c r="AC701" i="15"/>
  <c r="AC731" i="15"/>
  <c r="AC759" i="15"/>
  <c r="AC523" i="15"/>
  <c r="AC575" i="15"/>
  <c r="AC576" i="15"/>
  <c r="AC704" i="15"/>
  <c r="AC707" i="15"/>
  <c r="AC748" i="15"/>
  <c r="AE681" i="15" l="1"/>
  <c r="AD681" i="15"/>
  <c r="AE733" i="15"/>
  <c r="AD733" i="15"/>
  <c r="A346" i="14" l="1"/>
  <c r="Y899" i="14"/>
  <c r="Z899" i="14" s="1"/>
  <c r="X899" i="14"/>
  <c r="Y898" i="14"/>
  <c r="Z898" i="14" s="1"/>
  <c r="X898" i="14"/>
  <c r="Y897" i="14"/>
  <c r="Z897" i="14" s="1"/>
  <c r="X897" i="14"/>
  <c r="Y896" i="14"/>
  <c r="Z896" i="14" s="1"/>
  <c r="X896" i="14"/>
  <c r="Y895" i="14"/>
  <c r="Z895" i="14" s="1"/>
  <c r="X895" i="14"/>
  <c r="Y894" i="14"/>
  <c r="Z894" i="14" s="1"/>
  <c r="X894" i="14"/>
  <c r="Y893" i="14"/>
  <c r="Z893" i="14" s="1"/>
  <c r="X893" i="14"/>
  <c r="Y892" i="14"/>
  <c r="Z892" i="14" s="1"/>
  <c r="X892" i="14"/>
  <c r="Y910" i="14"/>
  <c r="Z910" i="14" s="1"/>
  <c r="X910" i="14"/>
  <c r="Y891" i="14"/>
  <c r="Z891" i="14" s="1"/>
  <c r="X891" i="14"/>
  <c r="Y909" i="14"/>
  <c r="Z909" i="14" s="1"/>
  <c r="X909" i="14"/>
  <c r="Y890" i="14"/>
  <c r="Z890" i="14" s="1"/>
  <c r="X890" i="14"/>
  <c r="Y889" i="14"/>
  <c r="Z889" i="14" s="1"/>
  <c r="X889" i="14"/>
  <c r="Y888" i="14"/>
  <c r="Z888" i="14" s="1"/>
  <c r="X888" i="14"/>
  <c r="Y908" i="14"/>
  <c r="Z908" i="14" s="1"/>
  <c r="X908" i="14"/>
  <c r="Y887" i="14"/>
  <c r="Z887" i="14" s="1"/>
  <c r="X887" i="14"/>
  <c r="Y886" i="14"/>
  <c r="Z886" i="14" s="1"/>
  <c r="X886" i="14"/>
  <c r="Y885" i="14"/>
  <c r="Z885" i="14" s="1"/>
  <c r="X885" i="14"/>
  <c r="Y884" i="14"/>
  <c r="Z884" i="14" s="1"/>
  <c r="X884" i="14"/>
  <c r="Y883" i="14"/>
  <c r="Z883" i="14" s="1"/>
  <c r="X883" i="14"/>
  <c r="Y882" i="14"/>
  <c r="Z882" i="14" s="1"/>
  <c r="X882" i="14"/>
  <c r="Y881" i="14"/>
  <c r="Z881" i="14" s="1"/>
  <c r="X881" i="14"/>
  <c r="Y907" i="14"/>
  <c r="Z907" i="14" s="1"/>
  <c r="X907" i="14"/>
  <c r="Y880" i="14"/>
  <c r="Z880" i="14" s="1"/>
  <c r="X880" i="14"/>
  <c r="Y879" i="14"/>
  <c r="Z879" i="14" s="1"/>
  <c r="X879" i="14"/>
  <c r="Y906" i="14"/>
  <c r="Z906" i="14" s="1"/>
  <c r="X906" i="14"/>
  <c r="Y878" i="14"/>
  <c r="Z878" i="14" s="1"/>
  <c r="X878" i="14"/>
  <c r="Y905" i="14"/>
  <c r="Z905" i="14" s="1"/>
  <c r="X905" i="14"/>
  <c r="Y877" i="14"/>
  <c r="Z877" i="14" s="1"/>
  <c r="X877" i="14"/>
  <c r="Y876" i="14"/>
  <c r="Z876" i="14" s="1"/>
  <c r="X876" i="14"/>
  <c r="Y875" i="14"/>
  <c r="Z875" i="14" s="1"/>
  <c r="X875" i="14"/>
  <c r="Y874" i="14"/>
  <c r="Z874" i="14" s="1"/>
  <c r="X874" i="14"/>
  <c r="Y873" i="14"/>
  <c r="Z873" i="14" s="1"/>
  <c r="X873" i="14"/>
  <c r="Y904" i="14"/>
  <c r="Z904" i="14" s="1"/>
  <c r="X904" i="14"/>
  <c r="Y872" i="14"/>
  <c r="Z872" i="14" s="1"/>
  <c r="X872" i="14"/>
  <c r="Y903" i="14"/>
  <c r="Z903" i="14" s="1"/>
  <c r="X903" i="14"/>
  <c r="Y902" i="14"/>
  <c r="Z902" i="14" s="1"/>
  <c r="X902" i="14"/>
  <c r="Y901" i="14"/>
  <c r="Z901" i="14" s="1"/>
  <c r="X901" i="14"/>
  <c r="Y900" i="14"/>
  <c r="Z900" i="14" s="1"/>
  <c r="X900" i="14"/>
  <c r="Y871" i="14"/>
  <c r="Z871" i="14" s="1"/>
  <c r="X871" i="14"/>
  <c r="Y870" i="14"/>
  <c r="Z870" i="14" s="1"/>
  <c r="X870" i="14"/>
  <c r="Y869" i="14"/>
  <c r="Z869" i="14" s="1"/>
  <c r="X869" i="14"/>
  <c r="Y868" i="14"/>
  <c r="Z868" i="14" s="1"/>
  <c r="X868" i="14"/>
  <c r="Y867" i="14"/>
  <c r="Z867" i="14" s="1"/>
  <c r="X867" i="14"/>
  <c r="Y864" i="14"/>
  <c r="Z864" i="14" s="1"/>
  <c r="X864" i="14"/>
  <c r="Y853" i="14"/>
  <c r="Z853" i="14" s="1"/>
  <c r="X853" i="14"/>
  <c r="Y852" i="14"/>
  <c r="Z852" i="14" s="1"/>
  <c r="X852" i="14"/>
  <c r="Y851" i="14"/>
  <c r="Z851" i="14" s="1"/>
  <c r="X851" i="14"/>
  <c r="Y850" i="14"/>
  <c r="Z850" i="14" s="1"/>
  <c r="X850" i="14"/>
  <c r="Y849" i="14"/>
  <c r="Z849" i="14" s="1"/>
  <c r="X849" i="14"/>
  <c r="Y848" i="14"/>
  <c r="Z848" i="14" s="1"/>
  <c r="X848" i="14"/>
  <c r="Y847" i="14"/>
  <c r="Z847" i="14" s="1"/>
  <c r="X847" i="14"/>
  <c r="Y863" i="14"/>
  <c r="Z863" i="14" s="1"/>
  <c r="X863" i="14"/>
  <c r="Y862" i="14"/>
  <c r="Z862" i="14" s="1"/>
  <c r="X862" i="14"/>
  <c r="Y861" i="14"/>
  <c r="Z861" i="14" s="1"/>
  <c r="X861" i="14"/>
  <c r="Y846" i="14"/>
  <c r="Z846" i="14" s="1"/>
  <c r="X846" i="14"/>
  <c r="Y845" i="14"/>
  <c r="Z845" i="14" s="1"/>
  <c r="X845" i="14"/>
  <c r="Y844" i="14"/>
  <c r="Z844" i="14" s="1"/>
  <c r="X844" i="14"/>
  <c r="Y843" i="14"/>
  <c r="Z843" i="14" s="1"/>
  <c r="X843" i="14"/>
  <c r="Y866" i="14"/>
  <c r="Z866" i="14" s="1"/>
  <c r="X866" i="14"/>
  <c r="Y865" i="14"/>
  <c r="Z865" i="14" s="1"/>
  <c r="X865" i="14"/>
  <c r="Y842" i="14"/>
  <c r="Z842" i="14" s="1"/>
  <c r="X842" i="14"/>
  <c r="Y841" i="14"/>
  <c r="Z841" i="14" s="1"/>
  <c r="X841" i="14"/>
  <c r="Y860" i="14"/>
  <c r="Z860" i="14" s="1"/>
  <c r="X860" i="14"/>
  <c r="Y840" i="14"/>
  <c r="Z840" i="14" s="1"/>
  <c r="X840" i="14"/>
  <c r="Y839" i="14"/>
  <c r="Z839" i="14" s="1"/>
  <c r="X839" i="14"/>
  <c r="Y859" i="14"/>
  <c r="Z859" i="14" s="1"/>
  <c r="X859" i="14"/>
  <c r="Y838" i="14"/>
  <c r="Z838" i="14" s="1"/>
  <c r="X838" i="14"/>
  <c r="Y837" i="14"/>
  <c r="Z837" i="14" s="1"/>
  <c r="X837" i="14"/>
  <c r="Y836" i="14"/>
  <c r="Z836" i="14" s="1"/>
  <c r="X836" i="14"/>
  <c r="Y835" i="14"/>
  <c r="Z835" i="14" s="1"/>
  <c r="X835" i="14"/>
  <c r="Y858" i="14"/>
  <c r="Z858" i="14" s="1"/>
  <c r="X858" i="14"/>
  <c r="Y857" i="14"/>
  <c r="Z857" i="14" s="1"/>
  <c r="X857" i="14"/>
  <c r="Y856" i="14"/>
  <c r="Z856" i="14" s="1"/>
  <c r="X856" i="14"/>
  <c r="Y834" i="14"/>
  <c r="Z834" i="14" s="1"/>
  <c r="X834" i="14"/>
  <c r="Y833" i="14"/>
  <c r="Z833" i="14" s="1"/>
  <c r="X833" i="14"/>
  <c r="Y855" i="14"/>
  <c r="Z855" i="14" s="1"/>
  <c r="X855" i="14"/>
  <c r="Y832" i="14"/>
  <c r="Z832" i="14" s="1"/>
  <c r="X832" i="14"/>
  <c r="Y805" i="14"/>
  <c r="Z805" i="14" s="1"/>
  <c r="X805" i="14"/>
  <c r="Y854" i="14"/>
  <c r="Z854" i="14" s="1"/>
  <c r="X854" i="14"/>
  <c r="Y831" i="14"/>
  <c r="Z831" i="14" s="1"/>
  <c r="X831" i="14"/>
  <c r="Y804" i="14"/>
  <c r="Z804" i="14" s="1"/>
  <c r="X804" i="14"/>
  <c r="Y803" i="14"/>
  <c r="Z803" i="14" s="1"/>
  <c r="X803" i="14"/>
  <c r="Y828" i="14"/>
  <c r="Z828" i="14" s="1"/>
  <c r="X828" i="14"/>
  <c r="Y802" i="14"/>
  <c r="Z802" i="14" s="1"/>
  <c r="X802" i="14"/>
  <c r="Y830" i="14"/>
  <c r="Z830" i="14" s="1"/>
  <c r="X830" i="14"/>
  <c r="Y827" i="14"/>
  <c r="Z827" i="14" s="1"/>
  <c r="X827" i="14"/>
  <c r="Y801" i="14"/>
  <c r="Z801" i="14" s="1"/>
  <c r="X801" i="14"/>
  <c r="Y826" i="14"/>
  <c r="Z826" i="14" s="1"/>
  <c r="X826" i="14"/>
  <c r="Y800" i="14"/>
  <c r="Z800" i="14" s="1"/>
  <c r="X800" i="14"/>
  <c r="Y799" i="14"/>
  <c r="Z799" i="14" s="1"/>
  <c r="X799" i="14"/>
  <c r="Y798" i="14"/>
  <c r="Z798" i="14" s="1"/>
  <c r="X798" i="14"/>
  <c r="Y825" i="14"/>
  <c r="Z825" i="14" s="1"/>
  <c r="X825" i="14"/>
  <c r="Y797" i="14"/>
  <c r="Z797" i="14" s="1"/>
  <c r="X797" i="14"/>
  <c r="Y824" i="14"/>
  <c r="Z824" i="14" s="1"/>
  <c r="X824" i="14"/>
  <c r="Y796" i="14"/>
  <c r="Z796" i="14" s="1"/>
  <c r="X796" i="14"/>
  <c r="Y795" i="14"/>
  <c r="Z795" i="14" s="1"/>
  <c r="X795" i="14"/>
  <c r="Y794" i="14"/>
  <c r="Z794" i="14" s="1"/>
  <c r="X794" i="14"/>
  <c r="Y793" i="14"/>
  <c r="Z793" i="14" s="1"/>
  <c r="X793" i="14"/>
  <c r="Y792" i="14"/>
  <c r="Z792" i="14" s="1"/>
  <c r="X792" i="14"/>
  <c r="Y829" i="14"/>
  <c r="Z829" i="14" s="1"/>
  <c r="X829" i="14"/>
  <c r="Y823" i="14"/>
  <c r="Z823" i="14" s="1"/>
  <c r="X823" i="14"/>
  <c r="Y822" i="14"/>
  <c r="Z822" i="14" s="1"/>
  <c r="X822" i="14"/>
  <c r="Y791" i="14"/>
  <c r="Z791" i="14" s="1"/>
  <c r="X791" i="14"/>
  <c r="Y790" i="14"/>
  <c r="Z790" i="14" s="1"/>
  <c r="X790" i="14"/>
  <c r="Y789" i="14"/>
  <c r="Z789" i="14" s="1"/>
  <c r="X789" i="14"/>
  <c r="Y821" i="14"/>
  <c r="Z821" i="14" s="1"/>
  <c r="X821" i="14"/>
  <c r="Y820" i="14"/>
  <c r="Z820" i="14" s="1"/>
  <c r="X820" i="14"/>
  <c r="Y819" i="14"/>
  <c r="Z819" i="14" s="1"/>
  <c r="X819" i="14"/>
  <c r="Y788" i="14"/>
  <c r="Z788" i="14" s="1"/>
  <c r="X788" i="14"/>
  <c r="Y818" i="14"/>
  <c r="Z818" i="14" s="1"/>
  <c r="X818" i="14"/>
  <c r="Y817" i="14"/>
  <c r="Z817" i="14" s="1"/>
  <c r="X817" i="14"/>
  <c r="Y787" i="14"/>
  <c r="Z787" i="14" s="1"/>
  <c r="X787" i="14"/>
  <c r="Y816" i="14"/>
  <c r="Z816" i="14" s="1"/>
  <c r="X816" i="14"/>
  <c r="Y786" i="14"/>
  <c r="Z786" i="14" s="1"/>
  <c r="X786" i="14"/>
  <c r="Y785" i="14"/>
  <c r="Z785" i="14" s="1"/>
  <c r="X785" i="14"/>
  <c r="Y784" i="14"/>
  <c r="Z784" i="14" s="1"/>
  <c r="X784" i="14"/>
  <c r="Y815" i="14"/>
  <c r="Z815" i="14" s="1"/>
  <c r="X815" i="14"/>
  <c r="Y814" i="14"/>
  <c r="Z814" i="14" s="1"/>
  <c r="X814" i="14"/>
  <c r="Y783" i="14"/>
  <c r="Z783" i="14" s="1"/>
  <c r="X783" i="14"/>
  <c r="Y813" i="14"/>
  <c r="Z813" i="14" s="1"/>
  <c r="X813" i="14"/>
  <c r="Y782" i="14"/>
  <c r="Z782" i="14" s="1"/>
  <c r="X782" i="14"/>
  <c r="Y781" i="14"/>
  <c r="Z781" i="14" s="1"/>
  <c r="X781" i="14"/>
  <c r="Y772" i="14"/>
  <c r="Z772" i="14" s="1"/>
  <c r="X772" i="14"/>
  <c r="Y812" i="14"/>
  <c r="Z812" i="14" s="1"/>
  <c r="X812" i="14"/>
  <c r="Y780" i="14"/>
  <c r="Z780" i="14" s="1"/>
  <c r="X780" i="14"/>
  <c r="Y722" i="14"/>
  <c r="Z722" i="14" s="1"/>
  <c r="X722" i="14"/>
  <c r="Y811" i="14"/>
  <c r="Z811" i="14" s="1"/>
  <c r="X811" i="14"/>
  <c r="Y779" i="14"/>
  <c r="Z779" i="14" s="1"/>
  <c r="X779" i="14"/>
  <c r="Y778" i="14"/>
  <c r="Z778" i="14" s="1"/>
  <c r="X778" i="14"/>
  <c r="Y771" i="14"/>
  <c r="Z771" i="14" s="1"/>
  <c r="X771" i="14"/>
  <c r="Y770" i="14"/>
  <c r="Z770" i="14" s="1"/>
  <c r="X770" i="14"/>
  <c r="Y769" i="14"/>
  <c r="Z769" i="14" s="1"/>
  <c r="X769" i="14"/>
  <c r="Y768" i="14"/>
  <c r="Z768" i="14" s="1"/>
  <c r="X768" i="14"/>
  <c r="Y767" i="14"/>
  <c r="Z767" i="14" s="1"/>
  <c r="X767" i="14"/>
  <c r="Y766" i="14"/>
  <c r="Z766" i="14" s="1"/>
  <c r="X766" i="14"/>
  <c r="Y765" i="14"/>
  <c r="Z765" i="14" s="1"/>
  <c r="X765" i="14"/>
  <c r="Y810" i="14"/>
  <c r="Z810" i="14" s="1"/>
  <c r="X810" i="14"/>
  <c r="Y764" i="14"/>
  <c r="Z764" i="14" s="1"/>
  <c r="X764" i="14"/>
  <c r="Y763" i="14"/>
  <c r="Z763" i="14" s="1"/>
  <c r="X763" i="14"/>
  <c r="Y721" i="14"/>
  <c r="Z721" i="14" s="1"/>
  <c r="X721" i="14"/>
  <c r="Y720" i="14"/>
  <c r="Z720" i="14" s="1"/>
  <c r="X720" i="14"/>
  <c r="Y719" i="14"/>
  <c r="Z719" i="14" s="1"/>
  <c r="X719" i="14"/>
  <c r="Y718" i="14"/>
  <c r="Z718" i="14" s="1"/>
  <c r="X718" i="14"/>
  <c r="Y809" i="14"/>
  <c r="Z809" i="14" s="1"/>
  <c r="X809" i="14"/>
  <c r="Y762" i="14"/>
  <c r="Z762" i="14" s="1"/>
  <c r="X762" i="14"/>
  <c r="Y761" i="14"/>
  <c r="Z761" i="14" s="1"/>
  <c r="X761" i="14"/>
  <c r="Y808" i="14"/>
  <c r="Z808" i="14" s="1"/>
  <c r="X808" i="14"/>
  <c r="Y760" i="14"/>
  <c r="Z760" i="14" s="1"/>
  <c r="X760" i="14"/>
  <c r="Y717" i="14"/>
  <c r="Z717" i="14" s="1"/>
  <c r="X717" i="14"/>
  <c r="Y777" i="14"/>
  <c r="Z777" i="14" s="1"/>
  <c r="X777" i="14"/>
  <c r="Y716" i="14"/>
  <c r="Z716" i="14" s="1"/>
  <c r="X716" i="14"/>
  <c r="Y715" i="14"/>
  <c r="Z715" i="14" s="1"/>
  <c r="X715" i="14"/>
  <c r="Y759" i="14"/>
  <c r="Z759" i="14" s="1"/>
  <c r="X759" i="14"/>
  <c r="Y714" i="14"/>
  <c r="Z714" i="14" s="1"/>
  <c r="X714" i="14"/>
  <c r="Y758" i="14"/>
  <c r="Z758" i="14" s="1"/>
  <c r="X758" i="14"/>
  <c r="Y713" i="14"/>
  <c r="Z713" i="14" s="1"/>
  <c r="X713" i="14"/>
  <c r="Y712" i="14"/>
  <c r="Z712" i="14" s="1"/>
  <c r="X712" i="14"/>
  <c r="Y711" i="14"/>
  <c r="Z711" i="14" s="1"/>
  <c r="X711" i="14"/>
  <c r="Y757" i="14"/>
  <c r="Z757" i="14" s="1"/>
  <c r="X757" i="14"/>
  <c r="Y756" i="14"/>
  <c r="Z756" i="14" s="1"/>
  <c r="X756" i="14"/>
  <c r="Y755" i="14"/>
  <c r="Z755" i="14" s="1"/>
  <c r="X755" i="14"/>
  <c r="Y754" i="14"/>
  <c r="Z754" i="14" s="1"/>
  <c r="X754" i="14"/>
  <c r="Y710" i="14"/>
  <c r="Z710" i="14" s="1"/>
  <c r="X710" i="14"/>
  <c r="Y709" i="14"/>
  <c r="Z709" i="14" s="1"/>
  <c r="X709" i="14"/>
  <c r="Y776" i="14"/>
  <c r="Z776" i="14" s="1"/>
  <c r="X776" i="14"/>
  <c r="Y753" i="14"/>
  <c r="Z753" i="14" s="1"/>
  <c r="X753" i="14"/>
  <c r="Y708" i="14"/>
  <c r="Z708" i="14" s="1"/>
  <c r="X708" i="14"/>
  <c r="Y752" i="14"/>
  <c r="Z752" i="14" s="1"/>
  <c r="X752" i="14"/>
  <c r="Y751" i="14"/>
  <c r="Z751" i="14" s="1"/>
  <c r="X751" i="14"/>
  <c r="Y750" i="14"/>
  <c r="Z750" i="14" s="1"/>
  <c r="X750" i="14"/>
  <c r="Y749" i="14"/>
  <c r="Z749" i="14" s="1"/>
  <c r="X749" i="14"/>
  <c r="Y748" i="14"/>
  <c r="Z748" i="14" s="1"/>
  <c r="X748" i="14"/>
  <c r="Y747" i="14"/>
  <c r="Z747" i="14" s="1"/>
  <c r="X747" i="14"/>
  <c r="Y746" i="14"/>
  <c r="Z746" i="14" s="1"/>
  <c r="X746" i="14"/>
  <c r="Y745" i="14"/>
  <c r="Z745" i="14" s="1"/>
  <c r="X745" i="14"/>
  <c r="Y707" i="14"/>
  <c r="Z707" i="14" s="1"/>
  <c r="X707" i="14"/>
  <c r="Y744" i="14"/>
  <c r="Z744" i="14" s="1"/>
  <c r="X744" i="14"/>
  <c r="Y743" i="14"/>
  <c r="Z743" i="14" s="1"/>
  <c r="X743" i="14"/>
  <c r="Y742" i="14"/>
  <c r="Z742" i="14" s="1"/>
  <c r="X742" i="14"/>
  <c r="Y741" i="14"/>
  <c r="Z741" i="14" s="1"/>
  <c r="X741" i="14"/>
  <c r="Y740" i="14"/>
  <c r="Z740" i="14" s="1"/>
  <c r="X740" i="14"/>
  <c r="Y706" i="14"/>
  <c r="Z706" i="14" s="1"/>
  <c r="X706" i="14"/>
  <c r="Y705" i="14"/>
  <c r="Z705" i="14" s="1"/>
  <c r="X705" i="14"/>
  <c r="Y807" i="14"/>
  <c r="Z807" i="14" s="1"/>
  <c r="X807" i="14"/>
  <c r="Y704" i="14"/>
  <c r="Z704" i="14" s="1"/>
  <c r="X704" i="14"/>
  <c r="Y739" i="14"/>
  <c r="Z739" i="14" s="1"/>
  <c r="X739" i="14"/>
  <c r="Y703" i="14"/>
  <c r="Z703" i="14" s="1"/>
  <c r="X703" i="14"/>
  <c r="Y702" i="14"/>
  <c r="Z702" i="14" s="1"/>
  <c r="X702" i="14"/>
  <c r="Y738" i="14"/>
  <c r="Z738" i="14" s="1"/>
  <c r="X738" i="14"/>
  <c r="Y737" i="14"/>
  <c r="Z737" i="14" s="1"/>
  <c r="X737" i="14"/>
  <c r="Y701" i="14"/>
  <c r="Z701" i="14" s="1"/>
  <c r="X701" i="14"/>
  <c r="Y700" i="14"/>
  <c r="Z700" i="14" s="1"/>
  <c r="X700" i="14"/>
  <c r="Y736" i="14"/>
  <c r="Z736" i="14" s="1"/>
  <c r="X736" i="14"/>
  <c r="Y735" i="14"/>
  <c r="Z735" i="14" s="1"/>
  <c r="X735" i="14"/>
  <c r="Y734" i="14"/>
  <c r="Z734" i="14" s="1"/>
  <c r="X734" i="14"/>
  <c r="Y733" i="14"/>
  <c r="Z733" i="14" s="1"/>
  <c r="X733" i="14"/>
  <c r="Y775" i="14"/>
  <c r="Z775" i="14" s="1"/>
  <c r="X775" i="14"/>
  <c r="Y699" i="14"/>
  <c r="Z699" i="14" s="1"/>
  <c r="X699" i="14"/>
  <c r="Y698" i="14"/>
  <c r="Z698" i="14" s="1"/>
  <c r="X698" i="14"/>
  <c r="Y697" i="14"/>
  <c r="Z697" i="14" s="1"/>
  <c r="X697" i="14"/>
  <c r="Y731" i="14"/>
  <c r="Z731" i="14" s="1"/>
  <c r="X731" i="14"/>
  <c r="Y696" i="14"/>
  <c r="Z696" i="14" s="1"/>
  <c r="X696" i="14"/>
  <c r="Y695" i="14"/>
  <c r="Z695" i="14" s="1"/>
  <c r="X695" i="14"/>
  <c r="Y730" i="14"/>
  <c r="Z730" i="14" s="1"/>
  <c r="X730" i="14"/>
  <c r="Y694" i="14"/>
  <c r="Z694" i="14" s="1"/>
  <c r="X694" i="14"/>
  <c r="Y729" i="14"/>
  <c r="Z729" i="14" s="1"/>
  <c r="X729" i="14"/>
  <c r="Y774" i="14"/>
  <c r="Z774" i="14" s="1"/>
  <c r="X774" i="14"/>
  <c r="Y773" i="14"/>
  <c r="Z773" i="14" s="1"/>
  <c r="X773" i="14"/>
  <c r="Y693" i="14"/>
  <c r="Z693" i="14" s="1"/>
  <c r="X693" i="14"/>
  <c r="Y728" i="14"/>
  <c r="Z728" i="14" s="1"/>
  <c r="X728" i="14"/>
  <c r="Y727" i="14"/>
  <c r="Z727" i="14" s="1"/>
  <c r="X727" i="14"/>
  <c r="Y692" i="14"/>
  <c r="Z692" i="14" s="1"/>
  <c r="X692" i="14"/>
  <c r="Y691" i="14"/>
  <c r="Z691" i="14" s="1"/>
  <c r="X691" i="14"/>
  <c r="Y726" i="14"/>
  <c r="Z726" i="14" s="1"/>
  <c r="X726" i="14"/>
  <c r="Y806" i="14"/>
  <c r="Z806" i="14" s="1"/>
  <c r="X806" i="14"/>
  <c r="Y725" i="14"/>
  <c r="Z725" i="14" s="1"/>
  <c r="X725" i="14"/>
  <c r="Y690" i="14"/>
  <c r="Z690" i="14" s="1"/>
  <c r="X690" i="14"/>
  <c r="Y689" i="14"/>
  <c r="Z689" i="14" s="1"/>
  <c r="X689" i="14"/>
  <c r="Y685" i="14"/>
  <c r="Z685" i="14" s="1"/>
  <c r="X685" i="14"/>
  <c r="Y724" i="14"/>
  <c r="Z724" i="14" s="1"/>
  <c r="X724" i="14"/>
  <c r="Y684" i="14"/>
  <c r="Z684" i="14" s="1"/>
  <c r="X684" i="14"/>
  <c r="Y611" i="14"/>
  <c r="Z611" i="14" s="1"/>
  <c r="X611" i="14"/>
  <c r="Y683" i="14"/>
  <c r="Z683" i="14" s="1"/>
  <c r="X683" i="14"/>
  <c r="Y682" i="14"/>
  <c r="Z682" i="14" s="1"/>
  <c r="X682" i="14"/>
  <c r="Y681" i="14"/>
  <c r="Z681" i="14" s="1"/>
  <c r="X681" i="14"/>
  <c r="Y680" i="14"/>
  <c r="Z680" i="14" s="1"/>
  <c r="X680" i="14"/>
  <c r="Y679" i="14"/>
  <c r="Z679" i="14" s="1"/>
  <c r="X679" i="14"/>
  <c r="Y678" i="14"/>
  <c r="Z678" i="14" s="1"/>
  <c r="X678" i="14"/>
  <c r="Y677" i="14"/>
  <c r="Z677" i="14" s="1"/>
  <c r="X677" i="14"/>
  <c r="Y610" i="14"/>
  <c r="Z610" i="14" s="1"/>
  <c r="X610" i="14"/>
  <c r="Y676" i="14"/>
  <c r="Z676" i="14" s="1"/>
  <c r="X676" i="14"/>
  <c r="Y675" i="14"/>
  <c r="Z675" i="14" s="1"/>
  <c r="X675" i="14"/>
  <c r="Y674" i="14"/>
  <c r="Z674" i="14" s="1"/>
  <c r="X674" i="14"/>
  <c r="Y673" i="14"/>
  <c r="Z673" i="14" s="1"/>
  <c r="X673" i="14"/>
  <c r="Y609" i="14"/>
  <c r="Z609" i="14" s="1"/>
  <c r="X609" i="14"/>
  <c r="Y672" i="14"/>
  <c r="Z672" i="14" s="1"/>
  <c r="X672" i="14"/>
  <c r="Y671" i="14"/>
  <c r="Z671" i="14" s="1"/>
  <c r="X671" i="14"/>
  <c r="Y608" i="14"/>
  <c r="Z608" i="14" s="1"/>
  <c r="X608" i="14"/>
  <c r="Y670" i="14"/>
  <c r="Z670" i="14" s="1"/>
  <c r="X670" i="14"/>
  <c r="Y669" i="14"/>
  <c r="Z669" i="14" s="1"/>
  <c r="X669" i="14"/>
  <c r="Y607" i="14"/>
  <c r="Z607" i="14" s="1"/>
  <c r="X607" i="14"/>
  <c r="Y606" i="14"/>
  <c r="Z606" i="14" s="1"/>
  <c r="X606" i="14"/>
  <c r="Y605" i="14"/>
  <c r="Z605" i="14" s="1"/>
  <c r="X605" i="14"/>
  <c r="Y688" i="14"/>
  <c r="Z688" i="14" s="1"/>
  <c r="X688" i="14"/>
  <c r="Y668" i="14"/>
  <c r="Z668" i="14" s="1"/>
  <c r="X668" i="14"/>
  <c r="Y667" i="14"/>
  <c r="Z667" i="14" s="1"/>
  <c r="X667" i="14"/>
  <c r="Y604" i="14"/>
  <c r="Z604" i="14" s="1"/>
  <c r="X604" i="14"/>
  <c r="Y666" i="14"/>
  <c r="Z666" i="14" s="1"/>
  <c r="X666" i="14"/>
  <c r="Y665" i="14"/>
  <c r="Z665" i="14" s="1"/>
  <c r="X665" i="14"/>
  <c r="Y664" i="14"/>
  <c r="Z664" i="14" s="1"/>
  <c r="X664" i="14"/>
  <c r="Y603" i="14"/>
  <c r="Z603" i="14" s="1"/>
  <c r="X603" i="14"/>
  <c r="Y663" i="14"/>
  <c r="Z663" i="14" s="1"/>
  <c r="X663" i="14"/>
  <c r="Y662" i="14"/>
  <c r="Z662" i="14" s="1"/>
  <c r="X662" i="14"/>
  <c r="Y602" i="14"/>
  <c r="Z602" i="14" s="1"/>
  <c r="X602" i="14"/>
  <c r="Y601" i="14"/>
  <c r="Z601" i="14" s="1"/>
  <c r="X601" i="14"/>
  <c r="Y600" i="14"/>
  <c r="Z600" i="14" s="1"/>
  <c r="X600" i="14"/>
  <c r="Y599" i="14"/>
  <c r="Z599" i="14" s="1"/>
  <c r="X599" i="14"/>
  <c r="Y598" i="14"/>
  <c r="Z598" i="14" s="1"/>
  <c r="X598" i="14"/>
  <c r="Y661" i="14"/>
  <c r="Z661" i="14" s="1"/>
  <c r="X661" i="14"/>
  <c r="Y660" i="14"/>
  <c r="Z660" i="14" s="1"/>
  <c r="X660" i="14"/>
  <c r="Y659" i="14"/>
  <c r="Z659" i="14" s="1"/>
  <c r="X659" i="14"/>
  <c r="Y658" i="14"/>
  <c r="Z658" i="14" s="1"/>
  <c r="X658" i="14"/>
  <c r="Y657" i="14"/>
  <c r="Z657" i="14" s="1"/>
  <c r="X657" i="14"/>
  <c r="Y656" i="14"/>
  <c r="Z656" i="14" s="1"/>
  <c r="X656" i="14"/>
  <c r="Y655" i="14"/>
  <c r="Z655" i="14" s="1"/>
  <c r="X655" i="14"/>
  <c r="Y654" i="14"/>
  <c r="Z654" i="14" s="1"/>
  <c r="X654" i="14"/>
  <c r="Y653" i="14"/>
  <c r="Z653" i="14" s="1"/>
  <c r="X653" i="14"/>
  <c r="Y652" i="14"/>
  <c r="Z652" i="14" s="1"/>
  <c r="X652" i="14"/>
  <c r="Y651" i="14"/>
  <c r="Z651" i="14" s="1"/>
  <c r="X651" i="14"/>
  <c r="Y597" i="14"/>
  <c r="Z597" i="14" s="1"/>
  <c r="X597" i="14"/>
  <c r="Y650" i="14"/>
  <c r="Z650" i="14" s="1"/>
  <c r="X650" i="14"/>
  <c r="Y649" i="14"/>
  <c r="Z649" i="14" s="1"/>
  <c r="X649" i="14"/>
  <c r="Y596" i="14"/>
  <c r="Z596" i="14" s="1"/>
  <c r="X596" i="14"/>
  <c r="Y595" i="14"/>
  <c r="Z595" i="14" s="1"/>
  <c r="X595" i="14"/>
  <c r="Y594" i="14"/>
  <c r="Z594" i="14" s="1"/>
  <c r="X594" i="14"/>
  <c r="Y648" i="14"/>
  <c r="Z648" i="14" s="1"/>
  <c r="X648" i="14"/>
  <c r="Y593" i="14"/>
  <c r="Z593" i="14" s="1"/>
  <c r="X593" i="14"/>
  <c r="Y647" i="14"/>
  <c r="Z647" i="14" s="1"/>
  <c r="X647" i="14"/>
  <c r="Y592" i="14"/>
  <c r="Z592" i="14" s="1"/>
  <c r="X592" i="14"/>
  <c r="Y687" i="14"/>
  <c r="Z687" i="14" s="1"/>
  <c r="X687" i="14"/>
  <c r="Y591" i="14"/>
  <c r="Z591" i="14" s="1"/>
  <c r="X591" i="14"/>
  <c r="Y590" i="14"/>
  <c r="Z590" i="14" s="1"/>
  <c r="X590" i="14"/>
  <c r="Y646" i="14"/>
  <c r="Z646" i="14" s="1"/>
  <c r="X646" i="14"/>
  <c r="Y645" i="14"/>
  <c r="Z645" i="14" s="1"/>
  <c r="X645" i="14"/>
  <c r="Y589" i="14"/>
  <c r="Z589" i="14" s="1"/>
  <c r="X589" i="14"/>
  <c r="Y588" i="14"/>
  <c r="Z588" i="14" s="1"/>
  <c r="X588" i="14"/>
  <c r="Y587" i="14"/>
  <c r="Z587" i="14" s="1"/>
  <c r="X587" i="14"/>
  <c r="Y644" i="14"/>
  <c r="Z644" i="14" s="1"/>
  <c r="X644" i="14"/>
  <c r="Y643" i="14"/>
  <c r="Z643" i="14" s="1"/>
  <c r="X643" i="14"/>
  <c r="Y642" i="14"/>
  <c r="Z642" i="14" s="1"/>
  <c r="X642" i="14"/>
  <c r="Y586" i="14"/>
  <c r="Z586" i="14" s="1"/>
  <c r="X586" i="14"/>
  <c r="Y723" i="14"/>
  <c r="Z723" i="14" s="1"/>
  <c r="X723" i="14"/>
  <c r="Y641" i="14"/>
  <c r="Z641" i="14" s="1"/>
  <c r="X641" i="14"/>
  <c r="Y686" i="14"/>
  <c r="Z686" i="14" s="1"/>
  <c r="X686" i="14"/>
  <c r="Y640" i="14"/>
  <c r="Z640" i="14" s="1"/>
  <c r="X640" i="14"/>
  <c r="Y639" i="14"/>
  <c r="Z639" i="14" s="1"/>
  <c r="X639" i="14"/>
  <c r="Y638" i="14"/>
  <c r="Z638" i="14" s="1"/>
  <c r="X638" i="14"/>
  <c r="Y637" i="14"/>
  <c r="Z637" i="14" s="1"/>
  <c r="X637" i="14"/>
  <c r="Y636" i="14"/>
  <c r="Z636" i="14" s="1"/>
  <c r="X636" i="14"/>
  <c r="Y635" i="14"/>
  <c r="Z635" i="14" s="1"/>
  <c r="X635" i="14"/>
  <c r="Y634" i="14"/>
  <c r="Z634" i="14" s="1"/>
  <c r="X634" i="14"/>
  <c r="Y585" i="14"/>
  <c r="Z585" i="14" s="1"/>
  <c r="X585" i="14"/>
  <c r="Y633" i="14"/>
  <c r="Z633" i="14" s="1"/>
  <c r="X633" i="14"/>
  <c r="Y584" i="14"/>
  <c r="Z584" i="14" s="1"/>
  <c r="X584" i="14"/>
  <c r="Y583" i="14"/>
  <c r="Z583" i="14" s="1"/>
  <c r="X583" i="14"/>
  <c r="Y582" i="14"/>
  <c r="Z582" i="14" s="1"/>
  <c r="X582" i="14"/>
  <c r="Y581" i="14"/>
  <c r="Z581" i="14" s="1"/>
  <c r="X581" i="14"/>
  <c r="Y632" i="14"/>
  <c r="Z632" i="14" s="1"/>
  <c r="X632" i="14"/>
  <c r="Y580" i="14"/>
  <c r="Z580" i="14" s="1"/>
  <c r="X580" i="14"/>
  <c r="Y631" i="14"/>
  <c r="Z631" i="14" s="1"/>
  <c r="X631" i="14"/>
  <c r="Y579" i="14"/>
  <c r="Z579" i="14" s="1"/>
  <c r="X579" i="14"/>
  <c r="Y578" i="14"/>
  <c r="Z578" i="14" s="1"/>
  <c r="X578" i="14"/>
  <c r="Y630" i="14"/>
  <c r="Z630" i="14" s="1"/>
  <c r="X630" i="14"/>
  <c r="Y629" i="14"/>
  <c r="Z629" i="14" s="1"/>
  <c r="X629" i="14"/>
  <c r="Y628" i="14"/>
  <c r="Z628" i="14" s="1"/>
  <c r="X628" i="14"/>
  <c r="Y627" i="14"/>
  <c r="Z627" i="14" s="1"/>
  <c r="X627" i="14"/>
  <c r="Y577" i="14"/>
  <c r="Z577" i="14" s="1"/>
  <c r="X577" i="14"/>
  <c r="Y626" i="14"/>
  <c r="Z626" i="14" s="1"/>
  <c r="X626" i="14"/>
  <c r="Y576" i="14"/>
  <c r="Z576" i="14" s="1"/>
  <c r="X576" i="14"/>
  <c r="Y625" i="14"/>
  <c r="Z625" i="14" s="1"/>
  <c r="X625" i="14"/>
  <c r="Y624" i="14"/>
  <c r="Z624" i="14" s="1"/>
  <c r="X624" i="14"/>
  <c r="Y623" i="14"/>
  <c r="Z623" i="14" s="1"/>
  <c r="X623" i="14"/>
  <c r="Y622" i="14"/>
  <c r="Z622" i="14" s="1"/>
  <c r="X622" i="14"/>
  <c r="Y575" i="14"/>
  <c r="Z575" i="14" s="1"/>
  <c r="X575" i="14"/>
  <c r="Y563" i="14"/>
  <c r="Z563" i="14" s="1"/>
  <c r="X563" i="14"/>
  <c r="Y574" i="14"/>
  <c r="Z574" i="14" s="1"/>
  <c r="X574" i="14"/>
  <c r="Y562" i="14"/>
  <c r="Z562" i="14" s="1"/>
  <c r="X562" i="14"/>
  <c r="Y473" i="14"/>
  <c r="Z473" i="14" s="1"/>
  <c r="X473" i="14"/>
  <c r="Y621" i="14"/>
  <c r="Z621" i="14" s="1"/>
  <c r="X621" i="14"/>
  <c r="Y620" i="14"/>
  <c r="Z620" i="14" s="1"/>
  <c r="X620" i="14"/>
  <c r="Y573" i="14"/>
  <c r="Z573" i="14" s="1"/>
  <c r="X573" i="14"/>
  <c r="Y561" i="14"/>
  <c r="Z561" i="14" s="1"/>
  <c r="X561" i="14"/>
  <c r="Y472" i="14"/>
  <c r="Z472" i="14" s="1"/>
  <c r="X472" i="14"/>
  <c r="Y572" i="14"/>
  <c r="Z572" i="14" s="1"/>
  <c r="X572" i="14"/>
  <c r="Y571" i="14"/>
  <c r="Z571" i="14" s="1"/>
  <c r="X571" i="14"/>
  <c r="Y560" i="14"/>
  <c r="Z560" i="14" s="1"/>
  <c r="X560" i="14"/>
  <c r="Y619" i="14"/>
  <c r="Z619" i="14" s="1"/>
  <c r="X619" i="14"/>
  <c r="Y570" i="14"/>
  <c r="Z570" i="14" s="1"/>
  <c r="X570" i="14"/>
  <c r="Y569" i="14"/>
  <c r="Z569" i="14" s="1"/>
  <c r="X569" i="14"/>
  <c r="Y559" i="14"/>
  <c r="Z559" i="14" s="1"/>
  <c r="X559" i="14"/>
  <c r="Y471" i="14"/>
  <c r="Z471" i="14" s="1"/>
  <c r="X471" i="14"/>
  <c r="Y618" i="14"/>
  <c r="Z618" i="14" s="1"/>
  <c r="X618" i="14"/>
  <c r="Y617" i="14"/>
  <c r="Z617" i="14" s="1"/>
  <c r="X617" i="14"/>
  <c r="Y558" i="14"/>
  <c r="Z558" i="14" s="1"/>
  <c r="X558" i="14"/>
  <c r="Y470" i="14"/>
  <c r="Z470" i="14" s="1"/>
  <c r="X470" i="14"/>
  <c r="Y616" i="14"/>
  <c r="Z616" i="14" s="1"/>
  <c r="X616" i="14"/>
  <c r="Y557" i="14"/>
  <c r="Z557" i="14" s="1"/>
  <c r="X557" i="14"/>
  <c r="Y556" i="14"/>
  <c r="Z556" i="14" s="1"/>
  <c r="X556" i="14"/>
  <c r="Y615" i="14"/>
  <c r="Z615" i="14" s="1"/>
  <c r="X615" i="14"/>
  <c r="Y555" i="14"/>
  <c r="Z555" i="14" s="1"/>
  <c r="X555" i="14"/>
  <c r="Y469" i="14"/>
  <c r="Z469" i="14" s="1"/>
  <c r="X469" i="14"/>
  <c r="Y554" i="14"/>
  <c r="Z554" i="14" s="1"/>
  <c r="X554" i="14"/>
  <c r="Y553" i="14"/>
  <c r="Z553" i="14" s="1"/>
  <c r="X553" i="14"/>
  <c r="Y552" i="14"/>
  <c r="Z552" i="14" s="1"/>
  <c r="X552" i="14"/>
  <c r="Y551" i="14"/>
  <c r="Z551" i="14" s="1"/>
  <c r="X551" i="14"/>
  <c r="Y550" i="14"/>
  <c r="Z550" i="14" s="1"/>
  <c r="X550" i="14"/>
  <c r="Y549" i="14"/>
  <c r="Z549" i="14" s="1"/>
  <c r="X549" i="14"/>
  <c r="Y548" i="14"/>
  <c r="Z548" i="14" s="1"/>
  <c r="X548" i="14"/>
  <c r="Y547" i="14"/>
  <c r="Z547" i="14" s="1"/>
  <c r="X547" i="14"/>
  <c r="Y468" i="14"/>
  <c r="Z468" i="14" s="1"/>
  <c r="X468" i="14"/>
  <c r="Y546" i="14"/>
  <c r="Z546" i="14" s="1"/>
  <c r="X546" i="14"/>
  <c r="Y545" i="14"/>
  <c r="Z545" i="14" s="1"/>
  <c r="X545" i="14"/>
  <c r="Y467" i="14"/>
  <c r="Z467" i="14" s="1"/>
  <c r="X467" i="14"/>
  <c r="Y544" i="14"/>
  <c r="Z544" i="14" s="1"/>
  <c r="X544" i="14"/>
  <c r="Y543" i="14"/>
  <c r="Z543" i="14" s="1"/>
  <c r="X543" i="14"/>
  <c r="Y466" i="14"/>
  <c r="Z466" i="14" s="1"/>
  <c r="X466" i="14"/>
  <c r="Y542" i="14"/>
  <c r="Z542" i="14" s="1"/>
  <c r="X542" i="14"/>
  <c r="Y541" i="14"/>
  <c r="Z541" i="14" s="1"/>
  <c r="X541" i="14"/>
  <c r="Y540" i="14"/>
  <c r="Z540" i="14" s="1"/>
  <c r="X540" i="14"/>
  <c r="Y465" i="14"/>
  <c r="Z465" i="14" s="1"/>
  <c r="X465" i="14"/>
  <c r="Y539" i="14"/>
  <c r="Z539" i="14" s="1"/>
  <c r="X539" i="14"/>
  <c r="Y568" i="14"/>
  <c r="Z568" i="14" s="1"/>
  <c r="X568" i="14"/>
  <c r="Y538" i="14"/>
  <c r="Z538" i="14" s="1"/>
  <c r="X538" i="14"/>
  <c r="Y614" i="14"/>
  <c r="Z614" i="14" s="1"/>
  <c r="X614" i="14"/>
  <c r="Y537" i="14"/>
  <c r="Z537" i="14" s="1"/>
  <c r="X537" i="14"/>
  <c r="Y464" i="14"/>
  <c r="Z464" i="14" s="1"/>
  <c r="X464" i="14"/>
  <c r="Y536" i="14"/>
  <c r="Z536" i="14" s="1"/>
  <c r="X536" i="14"/>
  <c r="Y535" i="14"/>
  <c r="Z535" i="14" s="1"/>
  <c r="X535" i="14"/>
  <c r="Y463" i="14"/>
  <c r="Z463" i="14" s="1"/>
  <c r="X463" i="14"/>
  <c r="Y462" i="14"/>
  <c r="Z462" i="14" s="1"/>
  <c r="X462" i="14"/>
  <c r="Y534" i="14"/>
  <c r="Z534" i="14" s="1"/>
  <c r="X534" i="14"/>
  <c r="Y533" i="14"/>
  <c r="Z533" i="14" s="1"/>
  <c r="X533" i="14"/>
  <c r="Y532" i="14"/>
  <c r="Z532" i="14" s="1"/>
  <c r="X532" i="14"/>
  <c r="Y531" i="14"/>
  <c r="Z531" i="14" s="1"/>
  <c r="X531" i="14"/>
  <c r="Y613" i="14"/>
  <c r="Z613" i="14" s="1"/>
  <c r="X613" i="14"/>
  <c r="Y530" i="14"/>
  <c r="Z530" i="14" s="1"/>
  <c r="X530" i="14"/>
  <c r="Y612" i="14"/>
  <c r="Z612" i="14" s="1"/>
  <c r="X612" i="14"/>
  <c r="Y461" i="14"/>
  <c r="Z461" i="14" s="1"/>
  <c r="X461" i="14"/>
  <c r="Y529" i="14"/>
  <c r="Z529" i="14" s="1"/>
  <c r="X529" i="14"/>
  <c r="Y528" i="14"/>
  <c r="Z528" i="14" s="1"/>
  <c r="X528" i="14"/>
  <c r="Y527" i="14"/>
  <c r="Z527" i="14" s="1"/>
  <c r="X527" i="14"/>
  <c r="Y526" i="14"/>
  <c r="Z526" i="14" s="1"/>
  <c r="X526" i="14"/>
  <c r="Y525" i="14"/>
  <c r="Z525" i="14" s="1"/>
  <c r="X525" i="14"/>
  <c r="Y460" i="14"/>
  <c r="Z460" i="14" s="1"/>
  <c r="X460" i="14"/>
  <c r="Y459" i="14"/>
  <c r="Z459" i="14" s="1"/>
  <c r="X459" i="14"/>
  <c r="Y524" i="14"/>
  <c r="Z524" i="14" s="1"/>
  <c r="X524" i="14"/>
  <c r="Y458" i="14"/>
  <c r="Z458" i="14" s="1"/>
  <c r="X458" i="14"/>
  <c r="Y523" i="14"/>
  <c r="Z523" i="14" s="1"/>
  <c r="X523" i="14"/>
  <c r="Y457" i="14"/>
  <c r="Z457" i="14" s="1"/>
  <c r="X457" i="14"/>
  <c r="Y456" i="14"/>
  <c r="Z456" i="14" s="1"/>
  <c r="X456" i="14"/>
  <c r="Y522" i="14"/>
  <c r="Z522" i="14" s="1"/>
  <c r="X522" i="14"/>
  <c r="Y521" i="14"/>
  <c r="Z521" i="14" s="1"/>
  <c r="X521" i="14"/>
  <c r="Y520" i="14"/>
  <c r="Z520" i="14" s="1"/>
  <c r="X520" i="14"/>
  <c r="Y519" i="14"/>
  <c r="Z519" i="14" s="1"/>
  <c r="X519" i="14"/>
  <c r="Y518" i="14"/>
  <c r="Z518" i="14" s="1"/>
  <c r="X518" i="14"/>
  <c r="Y517" i="14"/>
  <c r="Z517" i="14" s="1"/>
  <c r="X517" i="14"/>
  <c r="Y516" i="14"/>
  <c r="Z516" i="14" s="1"/>
  <c r="X516" i="14"/>
  <c r="Y515" i="14"/>
  <c r="Z515" i="14" s="1"/>
  <c r="X515" i="14"/>
  <c r="Y514" i="14"/>
  <c r="Z514" i="14" s="1"/>
  <c r="X514" i="14"/>
  <c r="Y513" i="14"/>
  <c r="Z513" i="14" s="1"/>
  <c r="X513" i="14"/>
  <c r="Y512" i="14"/>
  <c r="Z512" i="14" s="1"/>
  <c r="X512" i="14"/>
  <c r="Y455" i="14"/>
  <c r="Z455" i="14" s="1"/>
  <c r="X455" i="14"/>
  <c r="Y511" i="14"/>
  <c r="Z511" i="14" s="1"/>
  <c r="X511" i="14"/>
  <c r="Y510" i="14"/>
  <c r="Z510" i="14" s="1"/>
  <c r="X510" i="14"/>
  <c r="Y509" i="14"/>
  <c r="Z509" i="14" s="1"/>
  <c r="X509" i="14"/>
  <c r="Y454" i="14"/>
  <c r="Z454" i="14" s="1"/>
  <c r="X454" i="14"/>
  <c r="Y453" i="14"/>
  <c r="Z453" i="14" s="1"/>
  <c r="X453" i="14"/>
  <c r="Y452" i="14"/>
  <c r="Z452" i="14" s="1"/>
  <c r="X452" i="14"/>
  <c r="Y508" i="14"/>
  <c r="Z508" i="14" s="1"/>
  <c r="X508" i="14"/>
  <c r="Y507" i="14"/>
  <c r="Z507" i="14" s="1"/>
  <c r="X507" i="14"/>
  <c r="Y506" i="14"/>
  <c r="Z506" i="14" s="1"/>
  <c r="X506" i="14"/>
  <c r="Y505" i="14"/>
  <c r="Z505" i="14" s="1"/>
  <c r="X505" i="14"/>
  <c r="Y451" i="14"/>
  <c r="Z451" i="14" s="1"/>
  <c r="X451" i="14"/>
  <c r="Y450" i="14"/>
  <c r="Z450" i="14" s="1"/>
  <c r="X450" i="14"/>
  <c r="Y504" i="14"/>
  <c r="Z504" i="14" s="1"/>
  <c r="X504" i="14"/>
  <c r="Y449" i="14"/>
  <c r="Z449" i="14" s="1"/>
  <c r="X449" i="14"/>
  <c r="Y448" i="14"/>
  <c r="Z448" i="14" s="1"/>
  <c r="X448" i="14"/>
  <c r="Y447" i="14"/>
  <c r="Z447" i="14" s="1"/>
  <c r="X447" i="14"/>
  <c r="Y446" i="14"/>
  <c r="Z446" i="14" s="1"/>
  <c r="X446" i="14"/>
  <c r="Y445" i="14"/>
  <c r="Z445" i="14" s="1"/>
  <c r="X445" i="14"/>
  <c r="Y444" i="14"/>
  <c r="Z444" i="14" s="1"/>
  <c r="X444" i="14"/>
  <c r="Y503" i="14"/>
  <c r="Z503" i="14" s="1"/>
  <c r="X503" i="14"/>
  <c r="Y502" i="14"/>
  <c r="Z502" i="14" s="1"/>
  <c r="X502" i="14"/>
  <c r="Y501" i="14"/>
  <c r="Z501" i="14" s="1"/>
  <c r="X501" i="14"/>
  <c r="Y567" i="14"/>
  <c r="Z567" i="14" s="1"/>
  <c r="X567" i="14"/>
  <c r="Y500" i="14"/>
  <c r="Z500" i="14" s="1"/>
  <c r="X500" i="14"/>
  <c r="Y499" i="14"/>
  <c r="Z499" i="14" s="1"/>
  <c r="X499" i="14"/>
  <c r="Y443" i="14"/>
  <c r="Z443" i="14" s="1"/>
  <c r="X443" i="14"/>
  <c r="Y442" i="14"/>
  <c r="Z442" i="14" s="1"/>
  <c r="X442" i="14"/>
  <c r="Y441" i="14"/>
  <c r="Z441" i="14" s="1"/>
  <c r="X441" i="14"/>
  <c r="Y566" i="14"/>
  <c r="Z566" i="14" s="1"/>
  <c r="X566" i="14"/>
  <c r="Y498" i="14"/>
  <c r="Z498" i="14" s="1"/>
  <c r="X498" i="14"/>
  <c r="Y440" i="14"/>
  <c r="Z440" i="14" s="1"/>
  <c r="X440" i="14"/>
  <c r="Y497" i="14"/>
  <c r="Z497" i="14" s="1"/>
  <c r="X497" i="14"/>
  <c r="Y496" i="14"/>
  <c r="Z496" i="14" s="1"/>
  <c r="X496" i="14"/>
  <c r="Y495" i="14"/>
  <c r="Z495" i="14" s="1"/>
  <c r="X495" i="14"/>
  <c r="Y494" i="14"/>
  <c r="Z494" i="14" s="1"/>
  <c r="X494" i="14"/>
  <c r="Y439" i="14"/>
  <c r="Z439" i="14" s="1"/>
  <c r="X439" i="14"/>
  <c r="Y438" i="14"/>
  <c r="Z438" i="14" s="1"/>
  <c r="X438" i="14"/>
  <c r="Y493" i="14"/>
  <c r="Z493" i="14" s="1"/>
  <c r="X493" i="14"/>
  <c r="Y437" i="14"/>
  <c r="Z437" i="14" s="1"/>
  <c r="X437" i="14"/>
  <c r="Y565" i="14"/>
  <c r="Z565" i="14" s="1"/>
  <c r="X565" i="14"/>
  <c r="Y492" i="14"/>
  <c r="Z492" i="14" s="1"/>
  <c r="X492" i="14"/>
  <c r="Y491" i="14"/>
  <c r="Z491" i="14" s="1"/>
  <c r="X491" i="14"/>
  <c r="Y490" i="14"/>
  <c r="Z490" i="14" s="1"/>
  <c r="X490" i="14"/>
  <c r="Y436" i="14"/>
  <c r="Z436" i="14" s="1"/>
  <c r="X436" i="14"/>
  <c r="Y489" i="14"/>
  <c r="Z489" i="14" s="1"/>
  <c r="X489" i="14"/>
  <c r="Y488" i="14"/>
  <c r="Z488" i="14" s="1"/>
  <c r="X488" i="14"/>
  <c r="Y487" i="14"/>
  <c r="Z487" i="14" s="1"/>
  <c r="X487" i="14"/>
  <c r="Y435" i="14"/>
  <c r="Z435" i="14" s="1"/>
  <c r="X435" i="14"/>
  <c r="Y486" i="14"/>
  <c r="Z486" i="14" s="1"/>
  <c r="X486" i="14"/>
  <c r="Y485" i="14"/>
  <c r="Z485" i="14" s="1"/>
  <c r="X485" i="14"/>
  <c r="Y484" i="14"/>
  <c r="Z484" i="14" s="1"/>
  <c r="X484" i="14"/>
  <c r="Y434" i="14"/>
  <c r="Z434" i="14" s="1"/>
  <c r="X434" i="14"/>
  <c r="Y483" i="14"/>
  <c r="Z483" i="14" s="1"/>
  <c r="X483" i="14"/>
  <c r="Y482" i="14"/>
  <c r="Z482" i="14" s="1"/>
  <c r="X482" i="14"/>
  <c r="Y481" i="14"/>
  <c r="Z481" i="14" s="1"/>
  <c r="X481" i="14"/>
  <c r="Y564" i="14"/>
  <c r="Z564" i="14" s="1"/>
  <c r="X564" i="14"/>
  <c r="Y480" i="14"/>
  <c r="Z480" i="14" s="1"/>
  <c r="X480" i="14"/>
  <c r="Y479" i="14"/>
  <c r="Z479" i="14" s="1"/>
  <c r="X479" i="14"/>
  <c r="Y336" i="14"/>
  <c r="Z336" i="14" s="1"/>
  <c r="X336" i="14"/>
  <c r="Y426" i="14"/>
  <c r="Z426" i="14" s="1"/>
  <c r="X426" i="14"/>
  <c r="Y425" i="14"/>
  <c r="Z425" i="14" s="1"/>
  <c r="X425" i="14"/>
  <c r="Y424" i="14"/>
  <c r="Z424" i="14" s="1"/>
  <c r="X424" i="14"/>
  <c r="Y423" i="14"/>
  <c r="Z423" i="14" s="1"/>
  <c r="X423" i="14"/>
  <c r="Y433" i="14"/>
  <c r="Z433" i="14" s="1"/>
  <c r="X433" i="14"/>
  <c r="Y432" i="14"/>
  <c r="Z432" i="14" s="1"/>
  <c r="X432" i="14"/>
  <c r="Y431" i="14"/>
  <c r="Z431" i="14" s="1"/>
  <c r="X431" i="14"/>
  <c r="Y422" i="14"/>
  <c r="Z422" i="14" s="1"/>
  <c r="X422" i="14"/>
  <c r="Y421" i="14"/>
  <c r="Z421" i="14" s="1"/>
  <c r="X421" i="14"/>
  <c r="Y430" i="14"/>
  <c r="Z430" i="14" s="1"/>
  <c r="X430" i="14"/>
  <c r="Y478" i="14"/>
  <c r="Z478" i="14" s="1"/>
  <c r="X478" i="14"/>
  <c r="Y420" i="14"/>
  <c r="Z420" i="14" s="1"/>
  <c r="X420" i="14"/>
  <c r="Y335" i="14"/>
  <c r="Z335" i="14" s="1"/>
  <c r="X335" i="14"/>
  <c r="Y419" i="14"/>
  <c r="Z419" i="14" s="1"/>
  <c r="X419" i="14"/>
  <c r="Y477" i="14"/>
  <c r="Z477" i="14" s="1"/>
  <c r="X477" i="14"/>
  <c r="Y418" i="14"/>
  <c r="Z418" i="14" s="1"/>
  <c r="X418" i="14"/>
  <c r="Y429" i="14"/>
  <c r="Z429" i="14" s="1"/>
  <c r="X429" i="14"/>
  <c r="Y476" i="14"/>
  <c r="Z476" i="14" s="1"/>
  <c r="X476" i="14"/>
  <c r="Y334" i="14"/>
  <c r="Z334" i="14" s="1"/>
  <c r="X334" i="14"/>
  <c r="Y333" i="14"/>
  <c r="Z333" i="14" s="1"/>
  <c r="X333" i="14"/>
  <c r="Y332" i="14"/>
  <c r="Z332" i="14" s="1"/>
  <c r="X332" i="14"/>
  <c r="Y417" i="14"/>
  <c r="Z417" i="14" s="1"/>
  <c r="X417" i="14"/>
  <c r="Y416" i="14"/>
  <c r="Z416" i="14" s="1"/>
  <c r="X416" i="14"/>
  <c r="Y415" i="14"/>
  <c r="Z415" i="14" s="1"/>
  <c r="X415" i="14"/>
  <c r="Y414" i="14"/>
  <c r="Z414" i="14" s="1"/>
  <c r="X414" i="14"/>
  <c r="Y331" i="14"/>
  <c r="Z331" i="14" s="1"/>
  <c r="X331" i="14"/>
  <c r="Y413" i="14"/>
  <c r="Z413" i="14" s="1"/>
  <c r="X413" i="14"/>
  <c r="Y412" i="14"/>
  <c r="Z412" i="14" s="1"/>
  <c r="X412" i="14"/>
  <c r="Y411" i="14"/>
  <c r="Z411" i="14" s="1"/>
  <c r="X411" i="14"/>
  <c r="Y410" i="14"/>
  <c r="Z410" i="14" s="1"/>
  <c r="X410" i="14"/>
  <c r="Y409" i="14"/>
  <c r="Z409" i="14" s="1"/>
  <c r="X409" i="14"/>
  <c r="Y408" i="14"/>
  <c r="Z408" i="14" s="1"/>
  <c r="X408" i="14"/>
  <c r="Y330" i="14"/>
  <c r="Z330" i="14" s="1"/>
  <c r="X330" i="14"/>
  <c r="Y329" i="14"/>
  <c r="Z329" i="14" s="1"/>
  <c r="X329" i="14"/>
  <c r="Y328" i="14"/>
  <c r="Z328" i="14" s="1"/>
  <c r="X328" i="14"/>
  <c r="Y407" i="14"/>
  <c r="Z407" i="14" s="1"/>
  <c r="X407" i="14"/>
  <c r="Y406" i="14"/>
  <c r="Z406" i="14" s="1"/>
  <c r="X406" i="14"/>
  <c r="Y327" i="14"/>
  <c r="Z327" i="14" s="1"/>
  <c r="X327" i="14"/>
  <c r="Y326" i="14"/>
  <c r="Z326" i="14" s="1"/>
  <c r="X326" i="14"/>
  <c r="Y405" i="14"/>
  <c r="Z405" i="14" s="1"/>
  <c r="X405" i="14"/>
  <c r="Y404" i="14"/>
  <c r="Z404" i="14" s="1"/>
  <c r="X404" i="14"/>
  <c r="Y403" i="14"/>
  <c r="Z403" i="14" s="1"/>
  <c r="X403" i="14"/>
  <c r="Y402" i="14"/>
  <c r="Z402" i="14" s="1"/>
  <c r="X402" i="14"/>
  <c r="Y401" i="14"/>
  <c r="Z401" i="14" s="1"/>
  <c r="X401" i="14"/>
  <c r="Y400" i="14"/>
  <c r="Z400" i="14" s="1"/>
  <c r="X400" i="14"/>
  <c r="Y325" i="14"/>
  <c r="Z325" i="14" s="1"/>
  <c r="X325" i="14"/>
  <c r="Y399" i="14"/>
  <c r="Z399" i="14" s="1"/>
  <c r="X399" i="14"/>
  <c r="Y398" i="14"/>
  <c r="Z398" i="14" s="1"/>
  <c r="X398" i="14"/>
  <c r="Y397" i="14"/>
  <c r="Z397" i="14" s="1"/>
  <c r="X397" i="14"/>
  <c r="Y396" i="14"/>
  <c r="Z396" i="14" s="1"/>
  <c r="X396" i="14"/>
  <c r="Y395" i="14"/>
  <c r="Z395" i="14" s="1"/>
  <c r="X395" i="14"/>
  <c r="Y394" i="14"/>
  <c r="Z394" i="14" s="1"/>
  <c r="X394" i="14"/>
  <c r="Y393" i="14"/>
  <c r="Z393" i="14" s="1"/>
  <c r="X393" i="14"/>
  <c r="Y392" i="14"/>
  <c r="Z392" i="14" s="1"/>
  <c r="X392" i="14"/>
  <c r="Y391" i="14"/>
  <c r="Z391" i="14" s="1"/>
  <c r="X391" i="14"/>
  <c r="Y390" i="14"/>
  <c r="Z390" i="14" s="1"/>
  <c r="X390" i="14"/>
  <c r="Y389" i="14"/>
  <c r="Z389" i="14" s="1"/>
  <c r="X389" i="14"/>
  <c r="Y388" i="14"/>
  <c r="Z388" i="14" s="1"/>
  <c r="X388" i="14"/>
  <c r="Y387" i="14"/>
  <c r="Z387" i="14" s="1"/>
  <c r="X387" i="14"/>
  <c r="Y386" i="14"/>
  <c r="Z386" i="14" s="1"/>
  <c r="X386" i="14"/>
  <c r="Y385" i="14"/>
  <c r="Z385" i="14" s="1"/>
  <c r="X385" i="14"/>
  <c r="Y384" i="14"/>
  <c r="Z384" i="14" s="1"/>
  <c r="X384" i="14"/>
  <c r="Y383" i="14"/>
  <c r="Z383" i="14" s="1"/>
  <c r="X383" i="14"/>
  <c r="Y382" i="14"/>
  <c r="Z382" i="14" s="1"/>
  <c r="X382" i="14"/>
  <c r="Y381" i="14"/>
  <c r="Z381" i="14" s="1"/>
  <c r="X381" i="14"/>
  <c r="Y380" i="14"/>
  <c r="Z380" i="14" s="1"/>
  <c r="X380" i="14"/>
  <c r="Y379" i="14"/>
  <c r="Z379" i="14" s="1"/>
  <c r="X379" i="14"/>
  <c r="Y378" i="14"/>
  <c r="Z378" i="14" s="1"/>
  <c r="X378" i="14"/>
  <c r="Y377" i="14"/>
  <c r="Z377" i="14" s="1"/>
  <c r="X377" i="14"/>
  <c r="Y324" i="14"/>
  <c r="Z324" i="14" s="1"/>
  <c r="X324" i="14"/>
  <c r="Y376" i="14"/>
  <c r="Z376" i="14" s="1"/>
  <c r="X376" i="14"/>
  <c r="Y375" i="14"/>
  <c r="Z375" i="14" s="1"/>
  <c r="X375" i="14"/>
  <c r="Y374" i="14"/>
  <c r="Z374" i="14" s="1"/>
  <c r="X374" i="14"/>
  <c r="Y323" i="14"/>
  <c r="Z323" i="14" s="1"/>
  <c r="X323" i="14"/>
  <c r="Y373" i="14"/>
  <c r="Z373" i="14" s="1"/>
  <c r="X373" i="14"/>
  <c r="Y372" i="14"/>
  <c r="Z372" i="14" s="1"/>
  <c r="X372" i="14"/>
  <c r="Y322" i="14"/>
  <c r="Z322" i="14" s="1"/>
  <c r="X322" i="14"/>
  <c r="Y371" i="14"/>
  <c r="Z371" i="14" s="1"/>
  <c r="X371" i="14"/>
  <c r="Y370" i="14"/>
  <c r="Z370" i="14" s="1"/>
  <c r="X370" i="14"/>
  <c r="Y321" i="14"/>
  <c r="Z321" i="14" s="1"/>
  <c r="X321" i="14"/>
  <c r="Y369" i="14"/>
  <c r="Z369" i="14" s="1"/>
  <c r="X369" i="14"/>
  <c r="Y428" i="14"/>
  <c r="Z428" i="14" s="1"/>
  <c r="X428" i="14"/>
  <c r="Y368" i="14"/>
  <c r="Z368" i="14" s="1"/>
  <c r="X368" i="14"/>
  <c r="Y367" i="14"/>
  <c r="Z367" i="14" s="1"/>
  <c r="X367" i="14"/>
  <c r="Y366" i="14"/>
  <c r="Z366" i="14" s="1"/>
  <c r="X366" i="14"/>
  <c r="Y365" i="14"/>
  <c r="Z365" i="14" s="1"/>
  <c r="X365" i="14"/>
  <c r="Y320" i="14"/>
  <c r="Z320" i="14" s="1"/>
  <c r="X320" i="14"/>
  <c r="Y364" i="14"/>
  <c r="Z364" i="14" s="1"/>
  <c r="X364" i="14"/>
  <c r="Y319" i="14"/>
  <c r="Z319" i="14" s="1"/>
  <c r="X319" i="14"/>
  <c r="Y363" i="14"/>
  <c r="Z363" i="14" s="1"/>
  <c r="X363" i="14"/>
  <c r="Y362" i="14"/>
  <c r="Z362" i="14" s="1"/>
  <c r="X362" i="14"/>
  <c r="Y361" i="14"/>
  <c r="Z361" i="14" s="1"/>
  <c r="X361" i="14"/>
  <c r="Y360" i="14"/>
  <c r="Z360" i="14" s="1"/>
  <c r="X360" i="14"/>
  <c r="Y318" i="14"/>
  <c r="Z318" i="14" s="1"/>
  <c r="X318" i="14"/>
  <c r="Y359" i="14"/>
  <c r="Z359" i="14" s="1"/>
  <c r="X359" i="14"/>
  <c r="Y317" i="14"/>
  <c r="Z317" i="14" s="1"/>
  <c r="X317" i="14"/>
  <c r="Y316" i="14"/>
  <c r="Z316" i="14" s="1"/>
  <c r="X316" i="14"/>
  <c r="Y358" i="14"/>
  <c r="Z358" i="14" s="1"/>
  <c r="X358" i="14"/>
  <c r="Y357" i="14"/>
  <c r="Z357" i="14" s="1"/>
  <c r="X357" i="14"/>
  <c r="Y356" i="14"/>
  <c r="Z356" i="14" s="1"/>
  <c r="X356" i="14"/>
  <c r="Y355" i="14"/>
  <c r="Z355" i="14" s="1"/>
  <c r="X355" i="14"/>
  <c r="Y315" i="14"/>
  <c r="Z315" i="14" s="1"/>
  <c r="X315" i="14"/>
  <c r="Y314" i="14"/>
  <c r="Z314" i="14" s="1"/>
  <c r="X314" i="14"/>
  <c r="Y313" i="14"/>
  <c r="Z313" i="14" s="1"/>
  <c r="X313" i="14"/>
  <c r="Y354" i="14"/>
  <c r="Z354" i="14" s="1"/>
  <c r="X354" i="14"/>
  <c r="Y312" i="14"/>
  <c r="Z312" i="14" s="1"/>
  <c r="X312" i="14"/>
  <c r="Y311" i="14"/>
  <c r="Z311" i="14" s="1"/>
  <c r="X311" i="14"/>
  <c r="Y353" i="14"/>
  <c r="Z353" i="14" s="1"/>
  <c r="X353" i="14"/>
  <c r="Y352" i="14"/>
  <c r="Z352" i="14" s="1"/>
  <c r="X352" i="14"/>
  <c r="Y351" i="14"/>
  <c r="Z351" i="14" s="1"/>
  <c r="X351" i="14"/>
  <c r="Y427" i="14"/>
  <c r="Z427" i="14" s="1"/>
  <c r="X427" i="14"/>
  <c r="Y310" i="14"/>
  <c r="Z310" i="14" s="1"/>
  <c r="X310" i="14"/>
  <c r="Y309" i="14"/>
  <c r="Z309" i="14" s="1"/>
  <c r="X309" i="14"/>
  <c r="Y350" i="14"/>
  <c r="Z350" i="14" s="1"/>
  <c r="X350" i="14"/>
  <c r="Y308" i="14"/>
  <c r="Z308" i="14" s="1"/>
  <c r="X308" i="14"/>
  <c r="Y349" i="14"/>
  <c r="Z349" i="14" s="1"/>
  <c r="X349" i="14"/>
  <c r="Y348" i="14"/>
  <c r="Z348" i="14" s="1"/>
  <c r="X348" i="14"/>
  <c r="Y347" i="14"/>
  <c r="Z347" i="14" s="1"/>
  <c r="X347" i="14"/>
  <c r="Y307" i="14"/>
  <c r="Z307" i="14" s="1"/>
  <c r="X307" i="14"/>
  <c r="Y306" i="14"/>
  <c r="Z306" i="14" s="1"/>
  <c r="X306" i="14"/>
  <c r="Y305" i="14"/>
  <c r="Z305" i="14" s="1"/>
  <c r="X305" i="14"/>
  <c r="Y346" i="14"/>
  <c r="Z346" i="14" s="1"/>
  <c r="X346" i="14"/>
  <c r="Y304" i="14"/>
  <c r="Z304" i="14" s="1"/>
  <c r="X304" i="14"/>
  <c r="Y303" i="14"/>
  <c r="Z303" i="14" s="1"/>
  <c r="X303" i="14"/>
  <c r="Y302" i="14"/>
  <c r="Z302" i="14" s="1"/>
  <c r="X302" i="14"/>
  <c r="Y301" i="14"/>
  <c r="Z301" i="14" s="1"/>
  <c r="X301" i="14"/>
  <c r="Y300" i="14"/>
  <c r="Z300" i="14" s="1"/>
  <c r="X300" i="14"/>
  <c r="Y299" i="14"/>
  <c r="Z299" i="14" s="1"/>
  <c r="X299" i="14"/>
  <c r="Y298" i="14"/>
  <c r="Z298" i="14" s="1"/>
  <c r="X298" i="14"/>
  <c r="Y297" i="14"/>
  <c r="Z297" i="14" s="1"/>
  <c r="X297" i="14"/>
  <c r="Y296" i="14"/>
  <c r="Z296" i="14" s="1"/>
  <c r="X296" i="14"/>
  <c r="Y345" i="14"/>
  <c r="Z345" i="14" s="1"/>
  <c r="X345" i="14"/>
  <c r="Y295" i="14"/>
  <c r="Z295" i="14" s="1"/>
  <c r="X295" i="14"/>
  <c r="Y294" i="14"/>
  <c r="Z294" i="14" s="1"/>
  <c r="X294" i="14"/>
  <c r="Y293" i="14"/>
  <c r="Z293" i="14" s="1"/>
  <c r="X293" i="14"/>
  <c r="Y292" i="14"/>
  <c r="Z292" i="14" s="1"/>
  <c r="X292" i="14"/>
  <c r="Y475" i="14"/>
  <c r="Z475" i="14" s="1"/>
  <c r="X475" i="14"/>
  <c r="Y291" i="14"/>
  <c r="Z291" i="14" s="1"/>
  <c r="X291" i="14"/>
  <c r="Y290" i="14"/>
  <c r="Z290" i="14" s="1"/>
  <c r="X290" i="14"/>
  <c r="Y474" i="14"/>
  <c r="Z474" i="14" s="1"/>
  <c r="X474" i="14"/>
  <c r="Y250" i="14"/>
  <c r="Z250" i="14" s="1"/>
  <c r="X250" i="14"/>
  <c r="Y249" i="14"/>
  <c r="Z249" i="14" s="1"/>
  <c r="X249" i="14"/>
  <c r="Y248" i="14"/>
  <c r="Z248" i="14" s="1"/>
  <c r="X248" i="14"/>
  <c r="Y247" i="14"/>
  <c r="Z247" i="14" s="1"/>
  <c r="X247" i="14"/>
  <c r="Y289" i="14"/>
  <c r="Z289" i="14" s="1"/>
  <c r="X289" i="14"/>
  <c r="Y246" i="14"/>
  <c r="Z246" i="14" s="1"/>
  <c r="X246" i="14"/>
  <c r="Y245" i="14"/>
  <c r="Z245" i="14" s="1"/>
  <c r="X245" i="14"/>
  <c r="Y288" i="14"/>
  <c r="Z288" i="14" s="1"/>
  <c r="X288" i="14"/>
  <c r="Y244" i="14"/>
  <c r="Z244" i="14" s="1"/>
  <c r="X244" i="14"/>
  <c r="Y283" i="14"/>
  <c r="Z283" i="14" s="1"/>
  <c r="X283" i="14"/>
  <c r="Y344" i="14"/>
  <c r="Z344" i="14" s="1"/>
  <c r="X344" i="14"/>
  <c r="Y282" i="14"/>
  <c r="Z282" i="14" s="1"/>
  <c r="X282" i="14"/>
  <c r="Y243" i="14"/>
  <c r="Z243" i="14" s="1"/>
  <c r="X243" i="14"/>
  <c r="Y242" i="14"/>
  <c r="Z242" i="14" s="1"/>
  <c r="X242" i="14"/>
  <c r="Y241" i="14"/>
  <c r="Z241" i="14" s="1"/>
  <c r="X241" i="14"/>
  <c r="Y287" i="14"/>
  <c r="Z287" i="14" s="1"/>
  <c r="X287" i="14"/>
  <c r="Y281" i="14"/>
  <c r="Z281" i="14" s="1"/>
  <c r="X281" i="14"/>
  <c r="Y240" i="14"/>
  <c r="Z240" i="14" s="1"/>
  <c r="X240" i="14"/>
  <c r="Y239" i="14"/>
  <c r="Z239" i="14" s="1"/>
  <c r="X239" i="14"/>
  <c r="Y238" i="14"/>
  <c r="Z238" i="14" s="1"/>
  <c r="X238" i="14"/>
  <c r="Y280" i="14"/>
  <c r="Z280" i="14" s="1"/>
  <c r="X280" i="14"/>
  <c r="Y237" i="14"/>
  <c r="Z237" i="14" s="1"/>
  <c r="X237" i="14"/>
  <c r="Y236" i="14"/>
  <c r="Z236" i="14" s="1"/>
  <c r="X236" i="14"/>
  <c r="Y279" i="14"/>
  <c r="Z279" i="14" s="1"/>
  <c r="X279" i="14"/>
  <c r="Y278" i="14"/>
  <c r="Z278" i="14" s="1"/>
  <c r="X278" i="14"/>
  <c r="Y235" i="14"/>
  <c r="Z235" i="14" s="1"/>
  <c r="X235" i="14"/>
  <c r="Y286" i="14"/>
  <c r="Z286" i="14" s="1"/>
  <c r="X286" i="14"/>
  <c r="Y343" i="14"/>
  <c r="Z343" i="14" s="1"/>
  <c r="X343" i="14"/>
  <c r="Y342" i="14"/>
  <c r="Z342" i="14" s="1"/>
  <c r="X342" i="14"/>
  <c r="Y234" i="14"/>
  <c r="Z234" i="14" s="1"/>
  <c r="X234" i="14"/>
  <c r="Y233" i="14"/>
  <c r="Z233" i="14" s="1"/>
  <c r="X233" i="14"/>
  <c r="Y277" i="14"/>
  <c r="Z277" i="14" s="1"/>
  <c r="X277" i="14"/>
  <c r="Y232" i="14"/>
  <c r="Z232" i="14" s="1"/>
  <c r="X232" i="14"/>
  <c r="Y231" i="14"/>
  <c r="Z231" i="14" s="1"/>
  <c r="X231" i="14"/>
  <c r="Y230" i="14"/>
  <c r="Z230" i="14" s="1"/>
  <c r="X230" i="14"/>
  <c r="Y276" i="14"/>
  <c r="Z276" i="14" s="1"/>
  <c r="X276" i="14"/>
  <c r="Y229" i="14"/>
  <c r="Z229" i="14" s="1"/>
  <c r="X229" i="14"/>
  <c r="Y285" i="14"/>
  <c r="Z285" i="14" s="1"/>
  <c r="X285" i="14"/>
  <c r="Y228" i="14"/>
  <c r="Z228" i="14" s="1"/>
  <c r="X228" i="14"/>
  <c r="Y227" i="14"/>
  <c r="Z227" i="14" s="1"/>
  <c r="X227" i="14"/>
  <c r="Y275" i="14"/>
  <c r="Z275" i="14" s="1"/>
  <c r="X275" i="14"/>
  <c r="Y284" i="14"/>
  <c r="Z284" i="14" s="1"/>
  <c r="X284" i="14"/>
  <c r="Y226" i="14"/>
  <c r="Z226" i="14" s="1"/>
  <c r="X226" i="14"/>
  <c r="Y225" i="14"/>
  <c r="Z225" i="14" s="1"/>
  <c r="X225" i="14"/>
  <c r="Y224" i="14"/>
  <c r="Z224" i="14" s="1"/>
  <c r="X224" i="14"/>
  <c r="Y223" i="14"/>
  <c r="Z223" i="14" s="1"/>
  <c r="X223" i="14"/>
  <c r="Y341" i="14"/>
  <c r="Z341" i="14" s="1"/>
  <c r="X341" i="14"/>
  <c r="Y222" i="14"/>
  <c r="Z222" i="14" s="1"/>
  <c r="X222" i="14"/>
  <c r="Y221" i="14"/>
  <c r="Z221" i="14" s="1"/>
  <c r="X221" i="14"/>
  <c r="Y220" i="14"/>
  <c r="Z220" i="14" s="1"/>
  <c r="X220" i="14"/>
  <c r="Y219" i="14"/>
  <c r="Z219" i="14" s="1"/>
  <c r="X219" i="14"/>
  <c r="Y218" i="14"/>
  <c r="Z218" i="14" s="1"/>
  <c r="X218" i="14"/>
  <c r="Y217" i="14"/>
  <c r="Z217" i="14" s="1"/>
  <c r="X217" i="14"/>
  <c r="Y216" i="14"/>
  <c r="Z216" i="14" s="1"/>
  <c r="X216" i="14"/>
  <c r="Y215" i="14"/>
  <c r="Z215" i="14" s="1"/>
  <c r="X215" i="14"/>
  <c r="Y214" i="14"/>
  <c r="Z214" i="14" s="1"/>
  <c r="X214" i="14"/>
  <c r="Y213" i="14"/>
  <c r="Z213" i="14" s="1"/>
  <c r="X213" i="14"/>
  <c r="Y212" i="14"/>
  <c r="Z212" i="14" s="1"/>
  <c r="X212" i="14"/>
  <c r="Y211" i="14"/>
  <c r="Z211" i="14" s="1"/>
  <c r="X211" i="14"/>
  <c r="Y274" i="14"/>
  <c r="Z274" i="14" s="1"/>
  <c r="X274" i="14"/>
  <c r="Y273" i="14"/>
  <c r="Z273" i="14" s="1"/>
  <c r="X273" i="14"/>
  <c r="Y272" i="14"/>
  <c r="Z272" i="14" s="1"/>
  <c r="X272" i="14"/>
  <c r="Y271" i="14"/>
  <c r="Z271" i="14" s="1"/>
  <c r="X271" i="14"/>
  <c r="Y210" i="14"/>
  <c r="Z210" i="14" s="1"/>
  <c r="X210" i="14"/>
  <c r="Y270" i="14"/>
  <c r="Z270" i="14" s="1"/>
  <c r="X270" i="14"/>
  <c r="X269" i="14"/>
  <c r="Y209" i="14"/>
  <c r="Z209" i="14" s="1"/>
  <c r="X209" i="14"/>
  <c r="Y340" i="14"/>
  <c r="Z340" i="14" s="1"/>
  <c r="X340" i="14"/>
  <c r="Y208" i="14"/>
  <c r="Z208" i="14" s="1"/>
  <c r="X208" i="14"/>
  <c r="Y207" i="14"/>
  <c r="Z207" i="14" s="1"/>
  <c r="X207" i="14"/>
  <c r="Y339" i="14"/>
  <c r="Z339" i="14" s="1"/>
  <c r="X339" i="14"/>
  <c r="Y206" i="14"/>
  <c r="Z206" i="14" s="1"/>
  <c r="X206" i="14"/>
  <c r="Y205" i="14"/>
  <c r="Z205" i="14" s="1"/>
  <c r="X205" i="14"/>
  <c r="Y268" i="14"/>
  <c r="Z268" i="14" s="1"/>
  <c r="X268" i="14"/>
  <c r="Y204" i="14"/>
  <c r="Z204" i="14" s="1"/>
  <c r="X204" i="14"/>
  <c r="Y267" i="14"/>
  <c r="Z267" i="14" s="1"/>
  <c r="X267" i="14"/>
  <c r="Y266" i="14"/>
  <c r="Z266" i="14" s="1"/>
  <c r="X266" i="14"/>
  <c r="Y203" i="14"/>
  <c r="Z203" i="14" s="1"/>
  <c r="X203" i="14"/>
  <c r="Y202" i="14"/>
  <c r="Z202" i="14" s="1"/>
  <c r="X202" i="14"/>
  <c r="Y201" i="14"/>
  <c r="Z201" i="14" s="1"/>
  <c r="X201" i="14"/>
  <c r="Y265" i="14"/>
  <c r="Z265" i="14" s="1"/>
  <c r="X265" i="14"/>
  <c r="Y200" i="14"/>
  <c r="Z200" i="14" s="1"/>
  <c r="X200" i="14"/>
  <c r="Y199" i="14"/>
  <c r="Z199" i="14" s="1"/>
  <c r="X199" i="14"/>
  <c r="Y198" i="14"/>
  <c r="Z198" i="14" s="1"/>
  <c r="X198" i="14"/>
  <c r="Y264" i="14"/>
  <c r="Z264" i="14" s="1"/>
  <c r="X264" i="14"/>
  <c r="Y338" i="14"/>
  <c r="Z338" i="14" s="1"/>
  <c r="X338" i="14"/>
  <c r="Y263" i="14"/>
  <c r="Z263" i="14" s="1"/>
  <c r="X263" i="14"/>
  <c r="Y197" i="14"/>
  <c r="Z197" i="14" s="1"/>
  <c r="X197" i="14"/>
  <c r="Y262" i="14"/>
  <c r="Z262" i="14" s="1"/>
  <c r="X262" i="14"/>
  <c r="Y261" i="14"/>
  <c r="Z261" i="14" s="1"/>
  <c r="X261" i="14"/>
  <c r="Y196" i="14"/>
  <c r="Z196" i="14" s="1"/>
  <c r="X196" i="14"/>
  <c r="Y195" i="14"/>
  <c r="Z195" i="14" s="1"/>
  <c r="X195" i="14"/>
  <c r="Y260" i="14"/>
  <c r="Z260" i="14" s="1"/>
  <c r="X260" i="14"/>
  <c r="Y259" i="14"/>
  <c r="Z259" i="14" s="1"/>
  <c r="X259" i="14"/>
  <c r="Y194" i="14"/>
  <c r="Z194" i="14" s="1"/>
  <c r="X194" i="14"/>
  <c r="Y258" i="14"/>
  <c r="Z258" i="14" s="1"/>
  <c r="X258" i="14"/>
  <c r="Y257" i="14"/>
  <c r="Z257" i="14" s="1"/>
  <c r="X257" i="14"/>
  <c r="Y193" i="14"/>
  <c r="Z193" i="14" s="1"/>
  <c r="X193" i="14"/>
  <c r="Y192" i="14"/>
  <c r="Z192" i="14" s="1"/>
  <c r="X192" i="14"/>
  <c r="Y337" i="14"/>
  <c r="Z337" i="14" s="1"/>
  <c r="X337" i="14"/>
  <c r="Y191" i="14"/>
  <c r="Z191" i="14" s="1"/>
  <c r="X191" i="14"/>
  <c r="Y256" i="14"/>
  <c r="Z256" i="14" s="1"/>
  <c r="X256" i="14"/>
  <c r="Y190" i="14"/>
  <c r="Z190" i="14" s="1"/>
  <c r="X190" i="14"/>
  <c r="Y189" i="14"/>
  <c r="Z189" i="14" s="1"/>
  <c r="X189" i="14"/>
  <c r="Y158" i="14"/>
  <c r="Z158" i="14" s="1"/>
  <c r="X158" i="14"/>
  <c r="Y157" i="14"/>
  <c r="Z157" i="14" s="1"/>
  <c r="X157" i="14"/>
  <c r="Y156" i="14"/>
  <c r="Z156" i="14" s="1"/>
  <c r="X156" i="14"/>
  <c r="Y188" i="14"/>
  <c r="Z188" i="14" s="1"/>
  <c r="X188" i="14"/>
  <c r="Y187" i="14"/>
  <c r="Z187" i="14" s="1"/>
  <c r="X187" i="14"/>
  <c r="Y185" i="14"/>
  <c r="Z185" i="14" s="1"/>
  <c r="X185" i="14"/>
  <c r="Y155" i="14"/>
  <c r="Z155" i="14" s="1"/>
  <c r="X155" i="14"/>
  <c r="Y154" i="14"/>
  <c r="Z154" i="14" s="1"/>
  <c r="X154" i="14"/>
  <c r="Y184" i="14"/>
  <c r="Z184" i="14" s="1"/>
  <c r="X184" i="14"/>
  <c r="Y153" i="14"/>
  <c r="Z153" i="14" s="1"/>
  <c r="X153" i="14"/>
  <c r="Y152" i="14"/>
  <c r="Z152" i="14" s="1"/>
  <c r="X152" i="14"/>
  <c r="Y151" i="14"/>
  <c r="Z151" i="14" s="1"/>
  <c r="X151" i="14"/>
  <c r="Y150" i="14"/>
  <c r="Z150" i="14" s="1"/>
  <c r="X150" i="14"/>
  <c r="Y183" i="14"/>
  <c r="Z183" i="14" s="1"/>
  <c r="X183" i="14"/>
  <c r="Y149" i="14"/>
  <c r="Z149" i="14" s="1"/>
  <c r="X149" i="14"/>
  <c r="Y182" i="14"/>
  <c r="Z182" i="14" s="1"/>
  <c r="X182" i="14"/>
  <c r="Y148" i="14"/>
  <c r="Z148" i="14" s="1"/>
  <c r="X148" i="14"/>
  <c r="Y181" i="14"/>
  <c r="Z181" i="14" s="1"/>
  <c r="X181" i="14"/>
  <c r="Y147" i="14"/>
  <c r="Z147" i="14" s="1"/>
  <c r="X147" i="14"/>
  <c r="Y180" i="14"/>
  <c r="Z180" i="14" s="1"/>
  <c r="X180" i="14"/>
  <c r="Y179" i="14"/>
  <c r="Z179" i="14" s="1"/>
  <c r="X179" i="14"/>
  <c r="Y178" i="14"/>
  <c r="Z178" i="14" s="1"/>
  <c r="X178" i="14"/>
  <c r="Y146" i="14"/>
  <c r="Z146" i="14" s="1"/>
  <c r="X146" i="14"/>
  <c r="Y145" i="14"/>
  <c r="Z145" i="14" s="1"/>
  <c r="X145" i="14"/>
  <c r="Y186" i="14"/>
  <c r="Z186" i="14" s="1"/>
  <c r="X186" i="14"/>
  <c r="Y144" i="14"/>
  <c r="Z144" i="14" s="1"/>
  <c r="X144" i="14"/>
  <c r="X255" i="14"/>
  <c r="Y143" i="14"/>
  <c r="Z143" i="14" s="1"/>
  <c r="X143" i="14"/>
  <c r="Y142" i="14"/>
  <c r="Z142" i="14" s="1"/>
  <c r="X142" i="14"/>
  <c r="Y141" i="14"/>
  <c r="Z141" i="14" s="1"/>
  <c r="X141" i="14"/>
  <c r="Y254" i="14"/>
  <c r="Z254" i="14" s="1"/>
  <c r="X254" i="14"/>
  <c r="Y177" i="14"/>
  <c r="Z177" i="14" s="1"/>
  <c r="X177" i="14"/>
  <c r="Y140" i="14"/>
  <c r="Z140" i="14" s="1"/>
  <c r="X140" i="14"/>
  <c r="Y253" i="14"/>
  <c r="Z253" i="14" s="1"/>
  <c r="X253" i="14"/>
  <c r="Y139" i="14"/>
  <c r="Z139" i="14" s="1"/>
  <c r="X139" i="14"/>
  <c r="Y176" i="14"/>
  <c r="Z176" i="14" s="1"/>
  <c r="X176" i="14"/>
  <c r="Y138" i="14"/>
  <c r="Z138" i="14" s="1"/>
  <c r="X138" i="14"/>
  <c r="Y175" i="14"/>
  <c r="Z175" i="14" s="1"/>
  <c r="X175" i="14"/>
  <c r="Y174" i="14"/>
  <c r="Z174" i="14" s="1"/>
  <c r="X174" i="14"/>
  <c r="Y173" i="14"/>
  <c r="Z173" i="14" s="1"/>
  <c r="X173" i="14"/>
  <c r="Y172" i="14"/>
  <c r="Z172" i="14" s="1"/>
  <c r="X172" i="14"/>
  <c r="Y171" i="14"/>
  <c r="Z171" i="14" s="1"/>
  <c r="X171" i="14"/>
  <c r="Y252" i="14"/>
  <c r="Z252" i="14" s="1"/>
  <c r="X252" i="14"/>
  <c r="Y170" i="14"/>
  <c r="Z170" i="14" s="1"/>
  <c r="X170" i="14"/>
  <c r="Y169" i="14"/>
  <c r="Z169" i="14" s="1"/>
  <c r="X169" i="14"/>
  <c r="Y168" i="14"/>
  <c r="Z168" i="14" s="1"/>
  <c r="X168" i="14"/>
  <c r="Y137" i="14"/>
  <c r="Z137" i="14" s="1"/>
  <c r="X137" i="14"/>
  <c r="Y136" i="14"/>
  <c r="Z136" i="14" s="1"/>
  <c r="X136" i="14"/>
  <c r="Y251" i="14"/>
  <c r="Z251" i="14" s="1"/>
  <c r="X251" i="14"/>
  <c r="Y167" i="14"/>
  <c r="Z167" i="14" s="1"/>
  <c r="X167" i="14"/>
  <c r="Y135" i="14"/>
  <c r="Z135" i="14" s="1"/>
  <c r="X135" i="14"/>
  <c r="Y166" i="14"/>
  <c r="Z166" i="14" s="1"/>
  <c r="X166" i="14"/>
  <c r="Y134" i="14"/>
  <c r="Z134" i="14" s="1"/>
  <c r="X134" i="14"/>
  <c r="Y133" i="14"/>
  <c r="Z133" i="14" s="1"/>
  <c r="X133" i="14"/>
  <c r="Y132" i="14"/>
  <c r="Z132" i="14" s="1"/>
  <c r="X132" i="14"/>
  <c r="Y165" i="14"/>
  <c r="Z165" i="14" s="1"/>
  <c r="X165" i="14"/>
  <c r="Y131" i="14"/>
  <c r="Z131" i="14" s="1"/>
  <c r="X131" i="14"/>
  <c r="Y130" i="14"/>
  <c r="Z130" i="14" s="1"/>
  <c r="X130" i="14"/>
  <c r="Y164" i="14"/>
  <c r="Z164" i="14" s="1"/>
  <c r="X164" i="14"/>
  <c r="Y163" i="14"/>
  <c r="Z163" i="14" s="1"/>
  <c r="X163" i="14"/>
  <c r="Y125" i="14"/>
  <c r="Z125" i="14" s="1"/>
  <c r="X125" i="14"/>
  <c r="Y124" i="14"/>
  <c r="Z124" i="14" s="1"/>
  <c r="X124" i="14"/>
  <c r="Y123" i="14"/>
  <c r="Z123" i="14" s="1"/>
  <c r="X123" i="14"/>
  <c r="Y100" i="14"/>
  <c r="Z100" i="14" s="1"/>
  <c r="X100" i="14"/>
  <c r="Y99" i="14"/>
  <c r="Z99" i="14" s="1"/>
  <c r="X99" i="14"/>
  <c r="Y122" i="14"/>
  <c r="Z122" i="14" s="1"/>
  <c r="X122" i="14"/>
  <c r="Y98" i="14"/>
  <c r="Z98" i="14" s="1"/>
  <c r="X98" i="14"/>
  <c r="Y97" i="14"/>
  <c r="Z97" i="14" s="1"/>
  <c r="X97" i="14"/>
  <c r="Y121" i="14"/>
  <c r="Z121" i="14" s="1"/>
  <c r="X121" i="14"/>
  <c r="Y120" i="14"/>
  <c r="Z120" i="14" s="1"/>
  <c r="X120" i="14"/>
  <c r="Y96" i="14"/>
  <c r="Z96" i="14" s="1"/>
  <c r="X96" i="14"/>
  <c r="Y119" i="14"/>
  <c r="Z119" i="14" s="1"/>
  <c r="X119" i="14"/>
  <c r="Y162" i="14"/>
  <c r="Z162" i="14" s="1"/>
  <c r="X162" i="14"/>
  <c r="Y118" i="14"/>
  <c r="Z118" i="14" s="1"/>
  <c r="X118" i="14"/>
  <c r="Y95" i="14"/>
  <c r="Z95" i="14" s="1"/>
  <c r="X95" i="14"/>
  <c r="Y161" i="14"/>
  <c r="Z161" i="14" s="1"/>
  <c r="X161" i="14"/>
  <c r="Y160" i="14"/>
  <c r="Z160" i="14" s="1"/>
  <c r="X160" i="14"/>
  <c r="Y117" i="14"/>
  <c r="Z117" i="14" s="1"/>
  <c r="X117" i="14"/>
  <c r="Y116" i="14"/>
  <c r="Z116" i="14" s="1"/>
  <c r="X116" i="14"/>
  <c r="Y94" i="14"/>
  <c r="Z94" i="14" s="1"/>
  <c r="X94" i="14"/>
  <c r="Y159" i="14"/>
  <c r="Z159" i="14" s="1"/>
  <c r="X159" i="14"/>
  <c r="Y93" i="14"/>
  <c r="Z93" i="14" s="1"/>
  <c r="X93" i="14"/>
  <c r="Y92" i="14"/>
  <c r="Z92" i="14" s="1"/>
  <c r="X92" i="14"/>
  <c r="Y91" i="14"/>
  <c r="Z91" i="14" s="1"/>
  <c r="X91" i="14"/>
  <c r="Y129" i="14"/>
  <c r="Z129" i="14" s="1"/>
  <c r="X129" i="14"/>
  <c r="Y90" i="14"/>
  <c r="Z90" i="14" s="1"/>
  <c r="X90" i="14"/>
  <c r="Y89" i="14"/>
  <c r="Z89" i="14" s="1"/>
  <c r="X89" i="14"/>
  <c r="Y88" i="14"/>
  <c r="Z88" i="14" s="1"/>
  <c r="X88" i="14"/>
  <c r="Y87" i="14"/>
  <c r="Z87" i="14" s="1"/>
  <c r="X87" i="14"/>
  <c r="Y115" i="14"/>
  <c r="Z115" i="14" s="1"/>
  <c r="X115" i="14"/>
  <c r="Y114" i="14"/>
  <c r="Z114" i="14" s="1"/>
  <c r="X114" i="14"/>
  <c r="Y86" i="14"/>
  <c r="Z86" i="14" s="1"/>
  <c r="X86" i="14"/>
  <c r="Y85" i="14"/>
  <c r="Z85" i="14" s="1"/>
  <c r="X85" i="14"/>
  <c r="Y128" i="14"/>
  <c r="Z128" i="14" s="1"/>
  <c r="X128" i="14"/>
  <c r="Y84" i="14"/>
  <c r="Z84" i="14" s="1"/>
  <c r="X84" i="14"/>
  <c r="Y83" i="14"/>
  <c r="Z83" i="14" s="1"/>
  <c r="X83" i="14"/>
  <c r="Y82" i="14"/>
  <c r="Z82" i="14" s="1"/>
  <c r="X82" i="14"/>
  <c r="Y81" i="14"/>
  <c r="Z81" i="14" s="1"/>
  <c r="X81" i="14"/>
  <c r="Y113" i="14"/>
  <c r="Z113" i="14" s="1"/>
  <c r="X113" i="14"/>
  <c r="Y80" i="14"/>
  <c r="Z80" i="14" s="1"/>
  <c r="X80" i="14"/>
  <c r="Y79" i="14"/>
  <c r="Z79" i="14" s="1"/>
  <c r="X79" i="14"/>
  <c r="Y112" i="14"/>
  <c r="Z112" i="14" s="1"/>
  <c r="X112" i="14"/>
  <c r="Y78" i="14"/>
  <c r="Z78" i="14" s="1"/>
  <c r="X78" i="14"/>
  <c r="Y77" i="14"/>
  <c r="Z77" i="14" s="1"/>
  <c r="X77" i="14"/>
  <c r="Y76" i="14"/>
  <c r="Z76" i="14" s="1"/>
  <c r="X76" i="14"/>
  <c r="Y75" i="14"/>
  <c r="Z75" i="14" s="1"/>
  <c r="X75" i="14"/>
  <c r="Y74" i="14"/>
  <c r="Z74" i="14" s="1"/>
  <c r="X74" i="14"/>
  <c r="Y127" i="14"/>
  <c r="Z127" i="14" s="1"/>
  <c r="X127" i="14"/>
  <c r="Y111" i="14"/>
  <c r="Z111" i="14" s="1"/>
  <c r="X111" i="14"/>
  <c r="Y110" i="14"/>
  <c r="Z110" i="14" s="1"/>
  <c r="X110" i="14"/>
  <c r="Y73" i="14"/>
  <c r="Z73" i="14" s="1"/>
  <c r="X73" i="14"/>
  <c r="Y72" i="14"/>
  <c r="Z72" i="14" s="1"/>
  <c r="X72" i="14"/>
  <c r="Y71" i="14"/>
  <c r="Z71" i="14" s="1"/>
  <c r="X71" i="14"/>
  <c r="Y109" i="14"/>
  <c r="Z109" i="14" s="1"/>
  <c r="X109" i="14"/>
  <c r="Y70" i="14"/>
  <c r="Z70" i="14" s="1"/>
  <c r="X70" i="14"/>
  <c r="Y69" i="14"/>
  <c r="Z69" i="14" s="1"/>
  <c r="X69" i="14"/>
  <c r="Y68" i="14"/>
  <c r="Z68" i="14" s="1"/>
  <c r="X68" i="14"/>
  <c r="Y108" i="14"/>
  <c r="Z108" i="14" s="1"/>
  <c r="X108" i="14"/>
  <c r="Y126" i="14"/>
  <c r="Z126" i="14" s="1"/>
  <c r="X126" i="14"/>
  <c r="Y67" i="14"/>
  <c r="Z67" i="14" s="1"/>
  <c r="X67" i="14"/>
  <c r="Y66" i="14"/>
  <c r="Z66" i="14" s="1"/>
  <c r="X66" i="14"/>
  <c r="Y107" i="14"/>
  <c r="Z107" i="14" s="1"/>
  <c r="X107" i="14"/>
  <c r="Y65" i="14"/>
  <c r="Z65" i="14" s="1"/>
  <c r="X65" i="14"/>
  <c r="Y64" i="14"/>
  <c r="Z64" i="14" s="1"/>
  <c r="X64" i="14"/>
  <c r="Y106" i="14"/>
  <c r="Z106" i="14" s="1"/>
  <c r="X106" i="14"/>
  <c r="Y42" i="14"/>
  <c r="Z42" i="14" s="1"/>
  <c r="X42" i="14"/>
  <c r="Y41" i="14"/>
  <c r="Z41" i="14" s="1"/>
  <c r="X41" i="14"/>
  <c r="Y63" i="14"/>
  <c r="Z63" i="14" s="1"/>
  <c r="X63" i="14"/>
  <c r="Y40" i="14"/>
  <c r="Z40" i="14" s="1"/>
  <c r="X40" i="14"/>
  <c r="Y105" i="14"/>
  <c r="Z105" i="14" s="1"/>
  <c r="X105" i="14"/>
  <c r="Y58" i="14"/>
  <c r="Z58" i="14" s="1"/>
  <c r="X58" i="14"/>
  <c r="Y57" i="14"/>
  <c r="Z57" i="14" s="1"/>
  <c r="X57" i="14"/>
  <c r="Y104" i="14"/>
  <c r="Z104" i="14" s="1"/>
  <c r="X104" i="14"/>
  <c r="Y56" i="14"/>
  <c r="Z56" i="14" s="1"/>
  <c r="X56" i="14"/>
  <c r="Y39" i="14"/>
  <c r="Z39" i="14" s="1"/>
  <c r="X39" i="14"/>
  <c r="Y38" i="14"/>
  <c r="Z38" i="14" s="1"/>
  <c r="X38" i="14"/>
  <c r="Y55" i="14"/>
  <c r="Z55" i="14" s="1"/>
  <c r="X55" i="14"/>
  <c r="Y37" i="14"/>
  <c r="Z37" i="14" s="1"/>
  <c r="X37" i="14"/>
  <c r="Y36" i="14"/>
  <c r="Z36" i="14" s="1"/>
  <c r="X36" i="14"/>
  <c r="Y103" i="14"/>
  <c r="Z103" i="14" s="1"/>
  <c r="X103" i="14"/>
  <c r="Y35" i="14"/>
  <c r="Z35" i="14" s="1"/>
  <c r="X35" i="14"/>
  <c r="Y34" i="14"/>
  <c r="Z34" i="14" s="1"/>
  <c r="X34" i="14"/>
  <c r="Y54" i="14"/>
  <c r="Z54" i="14" s="1"/>
  <c r="X54" i="14"/>
  <c r="Y33" i="14"/>
  <c r="Z33" i="14" s="1"/>
  <c r="X33" i="14"/>
  <c r="Y62" i="14"/>
  <c r="Z62" i="14" s="1"/>
  <c r="X62" i="14"/>
  <c r="Y53" i="14"/>
  <c r="Z53" i="14" s="1"/>
  <c r="X53" i="14"/>
  <c r="Y32" i="14"/>
  <c r="Z32" i="14" s="1"/>
  <c r="X32" i="14"/>
  <c r="Y31" i="14"/>
  <c r="Z31" i="14" s="1"/>
  <c r="X31" i="14"/>
  <c r="Y61" i="14"/>
  <c r="Z61" i="14" s="1"/>
  <c r="X61" i="14"/>
  <c r="Y30" i="14"/>
  <c r="Z30" i="14" s="1"/>
  <c r="X30" i="14"/>
  <c r="Y29" i="14"/>
  <c r="Z29" i="14" s="1"/>
  <c r="X29" i="14"/>
  <c r="Y28" i="14"/>
  <c r="Z28" i="14" s="1"/>
  <c r="X28" i="14"/>
  <c r="Y27" i="14"/>
  <c r="Z27" i="14" s="1"/>
  <c r="X27" i="14"/>
  <c r="Y26" i="14"/>
  <c r="Z26" i="14" s="1"/>
  <c r="X26" i="14"/>
  <c r="Y52" i="14"/>
  <c r="Z52" i="14" s="1"/>
  <c r="X52" i="14"/>
  <c r="Y25" i="14"/>
  <c r="Z25" i="14" s="1"/>
  <c r="X25" i="14"/>
  <c r="Y51" i="14"/>
  <c r="Z51" i="14" s="1"/>
  <c r="X51" i="14"/>
  <c r="Y60" i="14"/>
  <c r="Z60" i="14" s="1"/>
  <c r="X60" i="14"/>
  <c r="Y50" i="14"/>
  <c r="Z50" i="14" s="1"/>
  <c r="X50" i="14"/>
  <c r="Y49" i="14"/>
  <c r="Z49" i="14" s="1"/>
  <c r="X49" i="14"/>
  <c r="Y102" i="14"/>
  <c r="Z102" i="14" s="1"/>
  <c r="X102" i="14"/>
  <c r="Y24" i="14"/>
  <c r="Z24" i="14" s="1"/>
  <c r="X24" i="14"/>
  <c r="Y59" i="14"/>
  <c r="Z59" i="14" s="1"/>
  <c r="X59" i="14"/>
  <c r="Y48" i="14"/>
  <c r="Z48" i="14" s="1"/>
  <c r="X48" i="14"/>
  <c r="Y101" i="14"/>
  <c r="Z101" i="14" s="1"/>
  <c r="X101" i="14"/>
  <c r="Y23" i="14"/>
  <c r="Z23" i="14" s="1"/>
  <c r="X23" i="14"/>
  <c r="Y22" i="14"/>
  <c r="Z22" i="14" s="1"/>
  <c r="X22" i="14"/>
  <c r="Y21" i="14"/>
  <c r="Z21" i="14" s="1"/>
  <c r="X21" i="14"/>
  <c r="Y20" i="14"/>
  <c r="Z20" i="14" s="1"/>
  <c r="X20" i="14"/>
  <c r="Y19" i="14"/>
  <c r="Z19" i="14" s="1"/>
  <c r="X19" i="14"/>
  <c r="Y18" i="14"/>
  <c r="Z18" i="14" s="1"/>
  <c r="X18" i="14"/>
  <c r="Y17" i="14"/>
  <c r="Z17" i="14" s="1"/>
  <c r="X17" i="14"/>
  <c r="Y16" i="14"/>
  <c r="Z16" i="14" s="1"/>
  <c r="X16" i="14"/>
  <c r="Y15" i="14"/>
  <c r="Z15" i="14" s="1"/>
  <c r="X15" i="14"/>
  <c r="Y47" i="14"/>
  <c r="Z47" i="14" s="1"/>
  <c r="X47" i="14"/>
  <c r="Y14" i="14"/>
  <c r="Z14" i="14" s="1"/>
  <c r="X14" i="14"/>
  <c r="Y13" i="14"/>
  <c r="Z13" i="14" s="1"/>
  <c r="X13" i="14"/>
  <c r="Y12" i="14"/>
  <c r="Z12" i="14" s="1"/>
  <c r="X12" i="14"/>
  <c r="Y11" i="14"/>
  <c r="Z11" i="14" s="1"/>
  <c r="X11" i="14"/>
  <c r="Y10" i="14"/>
  <c r="Z10" i="14" s="1"/>
  <c r="X10" i="14"/>
  <c r="Y9" i="14"/>
  <c r="Z9" i="14" s="1"/>
  <c r="X9" i="14"/>
  <c r="Y8" i="14"/>
  <c r="Z8" i="14" s="1"/>
  <c r="X8" i="14"/>
  <c r="Y7" i="14"/>
  <c r="Z7" i="14" s="1"/>
  <c r="X7" i="14"/>
  <c r="Y46" i="14"/>
  <c r="Z46" i="14" s="1"/>
  <c r="X46" i="14"/>
  <c r="Y6" i="14"/>
  <c r="Z6" i="14" s="1"/>
  <c r="X6" i="14"/>
  <c r="Y45" i="14"/>
  <c r="Z45" i="14" s="1"/>
  <c r="X45" i="14"/>
  <c r="Y5" i="14"/>
  <c r="Z5" i="14" s="1"/>
  <c r="X5" i="14"/>
  <c r="Y43" i="14"/>
  <c r="Z43" i="14" s="1"/>
  <c r="X43" i="14"/>
  <c r="Y4" i="14"/>
  <c r="Z4" i="14" s="1"/>
  <c r="X4" i="14"/>
  <c r="Y3" i="14"/>
  <c r="Z3" i="14" s="1"/>
  <c r="X3" i="14"/>
  <c r="Y2" i="14"/>
  <c r="Z2" i="14" s="1"/>
  <c r="X2" i="14"/>
  <c r="Y44" i="14"/>
  <c r="Z44" i="14" s="1"/>
  <c r="X44" i="14"/>
  <c r="B899" i="14"/>
  <c r="A899" i="14"/>
  <c r="AB899" i="14" s="1"/>
  <c r="B898" i="14"/>
  <c r="A898" i="14"/>
  <c r="AB898" i="14" s="1"/>
  <c r="B897" i="14"/>
  <c r="A897" i="14"/>
  <c r="AB897" i="14" s="1"/>
  <c r="B896" i="14"/>
  <c r="A896" i="14"/>
  <c r="AB896" i="14" s="1"/>
  <c r="B895" i="14"/>
  <c r="A895" i="14"/>
  <c r="AB895" i="14" s="1"/>
  <c r="B894" i="14"/>
  <c r="A894" i="14"/>
  <c r="AB894" i="14" s="1"/>
  <c r="B893" i="14"/>
  <c r="A893" i="14"/>
  <c r="AB893" i="14" s="1"/>
  <c r="B892" i="14"/>
  <c r="A892" i="14"/>
  <c r="AB892" i="14" s="1"/>
  <c r="B910" i="14"/>
  <c r="A910" i="14"/>
  <c r="AB910" i="14" s="1"/>
  <c r="B891" i="14"/>
  <c r="A891" i="14"/>
  <c r="AB891" i="14" s="1"/>
  <c r="B909" i="14"/>
  <c r="A909" i="14"/>
  <c r="AB909" i="14" s="1"/>
  <c r="B890" i="14"/>
  <c r="A890" i="14"/>
  <c r="AB890" i="14" s="1"/>
  <c r="B889" i="14"/>
  <c r="A889" i="14"/>
  <c r="AB889" i="14" s="1"/>
  <c r="B888" i="14"/>
  <c r="A888" i="14"/>
  <c r="AB888" i="14" s="1"/>
  <c r="B908" i="14"/>
  <c r="A908" i="14"/>
  <c r="AB908" i="14" s="1"/>
  <c r="B887" i="14"/>
  <c r="A887" i="14"/>
  <c r="AB887" i="14" s="1"/>
  <c r="B886" i="14"/>
  <c r="A886" i="14"/>
  <c r="AB886" i="14" s="1"/>
  <c r="B885" i="14"/>
  <c r="A885" i="14"/>
  <c r="AB885" i="14" s="1"/>
  <c r="B884" i="14"/>
  <c r="A884" i="14"/>
  <c r="AB884" i="14" s="1"/>
  <c r="B883" i="14"/>
  <c r="A883" i="14"/>
  <c r="AB883" i="14" s="1"/>
  <c r="B882" i="14"/>
  <c r="A882" i="14"/>
  <c r="AB882" i="14" s="1"/>
  <c r="B881" i="14"/>
  <c r="A881" i="14"/>
  <c r="AB881" i="14" s="1"/>
  <c r="B907" i="14"/>
  <c r="A907" i="14"/>
  <c r="AB907" i="14" s="1"/>
  <c r="B880" i="14"/>
  <c r="A880" i="14"/>
  <c r="AB880" i="14" s="1"/>
  <c r="B879" i="14"/>
  <c r="A879" i="14"/>
  <c r="AB879" i="14" s="1"/>
  <c r="B906" i="14"/>
  <c r="A906" i="14"/>
  <c r="AB906" i="14" s="1"/>
  <c r="B878" i="14"/>
  <c r="A878" i="14"/>
  <c r="AB878" i="14" s="1"/>
  <c r="B905" i="14"/>
  <c r="A905" i="14"/>
  <c r="AB905" i="14" s="1"/>
  <c r="B877" i="14"/>
  <c r="A877" i="14"/>
  <c r="AB877" i="14" s="1"/>
  <c r="B876" i="14"/>
  <c r="A876" i="14"/>
  <c r="AB876" i="14" s="1"/>
  <c r="B875" i="14"/>
  <c r="A875" i="14"/>
  <c r="AB875" i="14" s="1"/>
  <c r="B874" i="14"/>
  <c r="A874" i="14"/>
  <c r="AB874" i="14" s="1"/>
  <c r="B873" i="14"/>
  <c r="A873" i="14"/>
  <c r="AB873" i="14" s="1"/>
  <c r="B904" i="14"/>
  <c r="A904" i="14"/>
  <c r="AB904" i="14" s="1"/>
  <c r="B872" i="14"/>
  <c r="A872" i="14"/>
  <c r="AB872" i="14" s="1"/>
  <c r="B903" i="14"/>
  <c r="A903" i="14"/>
  <c r="AB903" i="14" s="1"/>
  <c r="B902" i="14"/>
  <c r="A902" i="14"/>
  <c r="AB902" i="14" s="1"/>
  <c r="B901" i="14"/>
  <c r="A901" i="14"/>
  <c r="AB901" i="14" s="1"/>
  <c r="B900" i="14"/>
  <c r="A900" i="14"/>
  <c r="AB900" i="14" s="1"/>
  <c r="B871" i="14"/>
  <c r="A871" i="14"/>
  <c r="AB871" i="14" s="1"/>
  <c r="B870" i="14"/>
  <c r="A870" i="14"/>
  <c r="AB870" i="14" s="1"/>
  <c r="B869" i="14"/>
  <c r="A869" i="14"/>
  <c r="AB869" i="14" s="1"/>
  <c r="B868" i="14"/>
  <c r="A868" i="14"/>
  <c r="AB868" i="14" s="1"/>
  <c r="B867" i="14"/>
  <c r="A867" i="14"/>
  <c r="AB867" i="14" s="1"/>
  <c r="B864" i="14"/>
  <c r="A864" i="14"/>
  <c r="AB864" i="14" s="1"/>
  <c r="B853" i="14"/>
  <c r="A853" i="14"/>
  <c r="AB853" i="14" s="1"/>
  <c r="B852" i="14"/>
  <c r="A852" i="14"/>
  <c r="AB852" i="14" s="1"/>
  <c r="B851" i="14"/>
  <c r="A851" i="14"/>
  <c r="AB851" i="14" s="1"/>
  <c r="B850" i="14"/>
  <c r="A850" i="14"/>
  <c r="AB850" i="14" s="1"/>
  <c r="B849" i="14"/>
  <c r="A849" i="14"/>
  <c r="AB849" i="14" s="1"/>
  <c r="B848" i="14"/>
  <c r="A848" i="14"/>
  <c r="AB848" i="14" s="1"/>
  <c r="B847" i="14"/>
  <c r="A847" i="14"/>
  <c r="AB847" i="14" s="1"/>
  <c r="B863" i="14"/>
  <c r="A863" i="14"/>
  <c r="AB863" i="14" s="1"/>
  <c r="B862" i="14"/>
  <c r="A862" i="14"/>
  <c r="AB862" i="14" s="1"/>
  <c r="B861" i="14"/>
  <c r="A861" i="14"/>
  <c r="AB861" i="14" s="1"/>
  <c r="B846" i="14"/>
  <c r="A846" i="14"/>
  <c r="AB846" i="14" s="1"/>
  <c r="B845" i="14"/>
  <c r="A845" i="14"/>
  <c r="AB845" i="14" s="1"/>
  <c r="B844" i="14"/>
  <c r="A844" i="14"/>
  <c r="AB844" i="14" s="1"/>
  <c r="B843" i="14"/>
  <c r="A843" i="14"/>
  <c r="AB843" i="14" s="1"/>
  <c r="B866" i="14"/>
  <c r="A866" i="14"/>
  <c r="AB866" i="14" s="1"/>
  <c r="B865" i="14"/>
  <c r="A865" i="14"/>
  <c r="AB865" i="14" s="1"/>
  <c r="B842" i="14"/>
  <c r="A842" i="14"/>
  <c r="AB842" i="14" s="1"/>
  <c r="B841" i="14"/>
  <c r="A841" i="14"/>
  <c r="AB841" i="14" s="1"/>
  <c r="B860" i="14"/>
  <c r="A860" i="14"/>
  <c r="AB860" i="14" s="1"/>
  <c r="B840" i="14"/>
  <c r="A840" i="14"/>
  <c r="AB840" i="14" s="1"/>
  <c r="B839" i="14"/>
  <c r="A839" i="14"/>
  <c r="AB839" i="14" s="1"/>
  <c r="B859" i="14"/>
  <c r="A859" i="14"/>
  <c r="AB859" i="14" s="1"/>
  <c r="B838" i="14"/>
  <c r="A838" i="14"/>
  <c r="AB838" i="14" s="1"/>
  <c r="B837" i="14"/>
  <c r="A837" i="14"/>
  <c r="AB837" i="14" s="1"/>
  <c r="B836" i="14"/>
  <c r="A836" i="14"/>
  <c r="AB836" i="14" s="1"/>
  <c r="B835" i="14"/>
  <c r="A835" i="14"/>
  <c r="AB835" i="14" s="1"/>
  <c r="B858" i="14"/>
  <c r="A858" i="14"/>
  <c r="AB858" i="14" s="1"/>
  <c r="B857" i="14"/>
  <c r="A857" i="14"/>
  <c r="AB857" i="14" s="1"/>
  <c r="B856" i="14"/>
  <c r="A856" i="14"/>
  <c r="AB856" i="14" s="1"/>
  <c r="B834" i="14"/>
  <c r="A834" i="14"/>
  <c r="AB834" i="14" s="1"/>
  <c r="B833" i="14"/>
  <c r="A833" i="14"/>
  <c r="AB833" i="14" s="1"/>
  <c r="B855" i="14"/>
  <c r="A855" i="14"/>
  <c r="AB855" i="14" s="1"/>
  <c r="B832" i="14"/>
  <c r="A832" i="14"/>
  <c r="AB832" i="14" s="1"/>
  <c r="B805" i="14"/>
  <c r="A805" i="14"/>
  <c r="AB805" i="14" s="1"/>
  <c r="B854" i="14"/>
  <c r="A854" i="14"/>
  <c r="AB854" i="14" s="1"/>
  <c r="B831" i="14"/>
  <c r="A831" i="14"/>
  <c r="AB831" i="14" s="1"/>
  <c r="B804" i="14"/>
  <c r="A804" i="14"/>
  <c r="AB804" i="14" s="1"/>
  <c r="B803" i="14"/>
  <c r="A803" i="14"/>
  <c r="AB803" i="14" s="1"/>
  <c r="B828" i="14"/>
  <c r="A828" i="14"/>
  <c r="AB828" i="14" s="1"/>
  <c r="B802" i="14"/>
  <c r="A802" i="14"/>
  <c r="AB802" i="14" s="1"/>
  <c r="B830" i="14"/>
  <c r="A830" i="14"/>
  <c r="AB830" i="14" s="1"/>
  <c r="B827" i="14"/>
  <c r="A827" i="14"/>
  <c r="AB827" i="14" s="1"/>
  <c r="B801" i="14"/>
  <c r="A801" i="14"/>
  <c r="AB801" i="14" s="1"/>
  <c r="B826" i="14"/>
  <c r="A826" i="14"/>
  <c r="AB826" i="14" s="1"/>
  <c r="B800" i="14"/>
  <c r="A800" i="14"/>
  <c r="AB800" i="14" s="1"/>
  <c r="B799" i="14"/>
  <c r="A799" i="14"/>
  <c r="AB799" i="14" s="1"/>
  <c r="B798" i="14"/>
  <c r="A798" i="14"/>
  <c r="AB798" i="14" s="1"/>
  <c r="B825" i="14"/>
  <c r="A825" i="14"/>
  <c r="AB825" i="14" s="1"/>
  <c r="B797" i="14"/>
  <c r="A797" i="14"/>
  <c r="AB797" i="14" s="1"/>
  <c r="B824" i="14"/>
  <c r="A824" i="14"/>
  <c r="AB824" i="14" s="1"/>
  <c r="B796" i="14"/>
  <c r="A796" i="14"/>
  <c r="AB796" i="14" s="1"/>
  <c r="B795" i="14"/>
  <c r="A795" i="14"/>
  <c r="AB795" i="14" s="1"/>
  <c r="B794" i="14"/>
  <c r="A794" i="14"/>
  <c r="AB794" i="14" s="1"/>
  <c r="B793" i="14"/>
  <c r="A793" i="14"/>
  <c r="AB793" i="14" s="1"/>
  <c r="B792" i="14"/>
  <c r="A792" i="14"/>
  <c r="AB792" i="14" s="1"/>
  <c r="B829" i="14"/>
  <c r="A829" i="14"/>
  <c r="AB829" i="14" s="1"/>
  <c r="B823" i="14"/>
  <c r="A823" i="14"/>
  <c r="AB823" i="14" s="1"/>
  <c r="B822" i="14"/>
  <c r="A822" i="14"/>
  <c r="AB822" i="14" s="1"/>
  <c r="B791" i="14"/>
  <c r="A791" i="14"/>
  <c r="AB791" i="14" s="1"/>
  <c r="B790" i="14"/>
  <c r="A790" i="14"/>
  <c r="AB790" i="14" s="1"/>
  <c r="B789" i="14"/>
  <c r="A789" i="14"/>
  <c r="AB789" i="14" s="1"/>
  <c r="B821" i="14"/>
  <c r="A821" i="14"/>
  <c r="AB821" i="14" s="1"/>
  <c r="B820" i="14"/>
  <c r="A820" i="14"/>
  <c r="AB820" i="14" s="1"/>
  <c r="B819" i="14"/>
  <c r="A819" i="14"/>
  <c r="AB819" i="14" s="1"/>
  <c r="B788" i="14"/>
  <c r="A788" i="14"/>
  <c r="AB788" i="14" s="1"/>
  <c r="B818" i="14"/>
  <c r="A818" i="14"/>
  <c r="AB818" i="14" s="1"/>
  <c r="B817" i="14"/>
  <c r="A817" i="14"/>
  <c r="AB817" i="14" s="1"/>
  <c r="B787" i="14"/>
  <c r="A787" i="14"/>
  <c r="AB787" i="14" s="1"/>
  <c r="B816" i="14"/>
  <c r="A816" i="14"/>
  <c r="AB816" i="14" s="1"/>
  <c r="B786" i="14"/>
  <c r="A786" i="14"/>
  <c r="AB786" i="14" s="1"/>
  <c r="B785" i="14"/>
  <c r="A785" i="14"/>
  <c r="AB785" i="14" s="1"/>
  <c r="B784" i="14"/>
  <c r="A784" i="14"/>
  <c r="AB784" i="14" s="1"/>
  <c r="B815" i="14"/>
  <c r="A815" i="14"/>
  <c r="AB815" i="14" s="1"/>
  <c r="B814" i="14"/>
  <c r="A814" i="14"/>
  <c r="AB814" i="14" s="1"/>
  <c r="B783" i="14"/>
  <c r="A783" i="14"/>
  <c r="AB783" i="14" s="1"/>
  <c r="B813" i="14"/>
  <c r="A813" i="14"/>
  <c r="AB813" i="14" s="1"/>
  <c r="B782" i="14"/>
  <c r="A782" i="14"/>
  <c r="AB782" i="14" s="1"/>
  <c r="B781" i="14"/>
  <c r="A781" i="14"/>
  <c r="AB781" i="14" s="1"/>
  <c r="B772" i="14"/>
  <c r="A772" i="14"/>
  <c r="AB772" i="14" s="1"/>
  <c r="B812" i="14"/>
  <c r="A812" i="14"/>
  <c r="AB812" i="14" s="1"/>
  <c r="B780" i="14"/>
  <c r="A780" i="14"/>
  <c r="AB780" i="14" s="1"/>
  <c r="B722" i="14"/>
  <c r="A722" i="14"/>
  <c r="AB722" i="14" s="1"/>
  <c r="B811" i="14"/>
  <c r="A811" i="14"/>
  <c r="AB811" i="14" s="1"/>
  <c r="B779" i="14"/>
  <c r="A779" i="14"/>
  <c r="AB779" i="14" s="1"/>
  <c r="B778" i="14"/>
  <c r="A778" i="14"/>
  <c r="AB778" i="14" s="1"/>
  <c r="B771" i="14"/>
  <c r="A771" i="14"/>
  <c r="AB771" i="14" s="1"/>
  <c r="B770" i="14"/>
  <c r="A770" i="14"/>
  <c r="AB770" i="14" s="1"/>
  <c r="B769" i="14"/>
  <c r="A769" i="14"/>
  <c r="AB769" i="14" s="1"/>
  <c r="B768" i="14"/>
  <c r="A768" i="14"/>
  <c r="AB768" i="14" s="1"/>
  <c r="B767" i="14"/>
  <c r="A767" i="14"/>
  <c r="AB767" i="14" s="1"/>
  <c r="B766" i="14"/>
  <c r="A766" i="14"/>
  <c r="AB766" i="14" s="1"/>
  <c r="B765" i="14"/>
  <c r="A765" i="14"/>
  <c r="AB765" i="14" s="1"/>
  <c r="B810" i="14"/>
  <c r="A810" i="14"/>
  <c r="AB810" i="14" s="1"/>
  <c r="B764" i="14"/>
  <c r="A764" i="14"/>
  <c r="AB764" i="14" s="1"/>
  <c r="B763" i="14"/>
  <c r="A763" i="14"/>
  <c r="AB763" i="14" s="1"/>
  <c r="B721" i="14"/>
  <c r="A721" i="14"/>
  <c r="AB721" i="14" s="1"/>
  <c r="B720" i="14"/>
  <c r="A720" i="14"/>
  <c r="AB720" i="14" s="1"/>
  <c r="B719" i="14"/>
  <c r="A719" i="14"/>
  <c r="AB719" i="14" s="1"/>
  <c r="B718" i="14"/>
  <c r="A718" i="14"/>
  <c r="AB718" i="14" s="1"/>
  <c r="B809" i="14"/>
  <c r="A809" i="14"/>
  <c r="AB809" i="14" s="1"/>
  <c r="B762" i="14"/>
  <c r="A762" i="14"/>
  <c r="AB762" i="14" s="1"/>
  <c r="B761" i="14"/>
  <c r="A761" i="14"/>
  <c r="AB761" i="14" s="1"/>
  <c r="B808" i="14"/>
  <c r="A808" i="14"/>
  <c r="AB808" i="14" s="1"/>
  <c r="B760" i="14"/>
  <c r="A760" i="14"/>
  <c r="AB760" i="14" s="1"/>
  <c r="B717" i="14"/>
  <c r="A717" i="14"/>
  <c r="AB717" i="14" s="1"/>
  <c r="B777" i="14"/>
  <c r="A777" i="14"/>
  <c r="AB777" i="14" s="1"/>
  <c r="B716" i="14"/>
  <c r="A716" i="14"/>
  <c r="AB716" i="14" s="1"/>
  <c r="B715" i="14"/>
  <c r="A715" i="14"/>
  <c r="AB715" i="14" s="1"/>
  <c r="B759" i="14"/>
  <c r="A759" i="14"/>
  <c r="AB759" i="14" s="1"/>
  <c r="B714" i="14"/>
  <c r="A714" i="14"/>
  <c r="AB714" i="14" s="1"/>
  <c r="B758" i="14"/>
  <c r="A758" i="14"/>
  <c r="AB758" i="14" s="1"/>
  <c r="B713" i="14"/>
  <c r="A713" i="14"/>
  <c r="AB713" i="14" s="1"/>
  <c r="B712" i="14"/>
  <c r="A712" i="14"/>
  <c r="AB712" i="14" s="1"/>
  <c r="B711" i="14"/>
  <c r="A711" i="14"/>
  <c r="AB711" i="14" s="1"/>
  <c r="B757" i="14"/>
  <c r="A757" i="14"/>
  <c r="AB757" i="14" s="1"/>
  <c r="B756" i="14"/>
  <c r="A756" i="14"/>
  <c r="AB756" i="14" s="1"/>
  <c r="B755" i="14"/>
  <c r="A755" i="14"/>
  <c r="AB755" i="14" s="1"/>
  <c r="B754" i="14"/>
  <c r="A754" i="14"/>
  <c r="AB754" i="14" s="1"/>
  <c r="B710" i="14"/>
  <c r="A710" i="14"/>
  <c r="AB710" i="14" s="1"/>
  <c r="B709" i="14"/>
  <c r="A709" i="14"/>
  <c r="AB709" i="14" s="1"/>
  <c r="B776" i="14"/>
  <c r="A776" i="14"/>
  <c r="AB776" i="14" s="1"/>
  <c r="B753" i="14"/>
  <c r="A753" i="14"/>
  <c r="AB753" i="14" s="1"/>
  <c r="B708" i="14"/>
  <c r="A708" i="14"/>
  <c r="AB708" i="14" s="1"/>
  <c r="B752" i="14"/>
  <c r="A752" i="14"/>
  <c r="AB752" i="14" s="1"/>
  <c r="B751" i="14"/>
  <c r="A751" i="14"/>
  <c r="AB751" i="14" s="1"/>
  <c r="B750" i="14"/>
  <c r="A750" i="14"/>
  <c r="AB750" i="14" s="1"/>
  <c r="B749" i="14"/>
  <c r="A749" i="14"/>
  <c r="AB749" i="14" s="1"/>
  <c r="B748" i="14"/>
  <c r="A748" i="14"/>
  <c r="AB748" i="14" s="1"/>
  <c r="B747" i="14"/>
  <c r="A747" i="14"/>
  <c r="AB747" i="14" s="1"/>
  <c r="B746" i="14"/>
  <c r="A746" i="14"/>
  <c r="AB746" i="14" s="1"/>
  <c r="B745" i="14"/>
  <c r="A745" i="14"/>
  <c r="AB745" i="14" s="1"/>
  <c r="B707" i="14"/>
  <c r="A707" i="14"/>
  <c r="AB707" i="14" s="1"/>
  <c r="B744" i="14"/>
  <c r="A744" i="14"/>
  <c r="AB744" i="14" s="1"/>
  <c r="B743" i="14"/>
  <c r="A743" i="14"/>
  <c r="AB743" i="14" s="1"/>
  <c r="B742" i="14"/>
  <c r="A742" i="14"/>
  <c r="AB742" i="14" s="1"/>
  <c r="B741" i="14"/>
  <c r="A741" i="14"/>
  <c r="AB741" i="14" s="1"/>
  <c r="B740" i="14"/>
  <c r="A740" i="14"/>
  <c r="AB740" i="14" s="1"/>
  <c r="B706" i="14"/>
  <c r="A706" i="14"/>
  <c r="AB706" i="14" s="1"/>
  <c r="B705" i="14"/>
  <c r="A705" i="14"/>
  <c r="AB705" i="14" s="1"/>
  <c r="B807" i="14"/>
  <c r="A807" i="14"/>
  <c r="AB807" i="14" s="1"/>
  <c r="B704" i="14"/>
  <c r="A704" i="14"/>
  <c r="AB704" i="14" s="1"/>
  <c r="B739" i="14"/>
  <c r="A739" i="14"/>
  <c r="AB739" i="14" s="1"/>
  <c r="B703" i="14"/>
  <c r="A703" i="14"/>
  <c r="AB703" i="14" s="1"/>
  <c r="B702" i="14"/>
  <c r="A702" i="14"/>
  <c r="AB702" i="14" s="1"/>
  <c r="B738" i="14"/>
  <c r="A738" i="14"/>
  <c r="AB738" i="14" s="1"/>
  <c r="B737" i="14"/>
  <c r="A737" i="14"/>
  <c r="AB737" i="14" s="1"/>
  <c r="B701" i="14"/>
  <c r="A701" i="14"/>
  <c r="AB701" i="14" s="1"/>
  <c r="B700" i="14"/>
  <c r="A700" i="14"/>
  <c r="AB700" i="14" s="1"/>
  <c r="B736" i="14"/>
  <c r="A736" i="14"/>
  <c r="AB736" i="14" s="1"/>
  <c r="B735" i="14"/>
  <c r="A735" i="14"/>
  <c r="AB735" i="14" s="1"/>
  <c r="AC51" i="13"/>
  <c r="AC49" i="13"/>
  <c r="AC8" i="13"/>
  <c r="AC11" i="13"/>
  <c r="AC10" i="13"/>
  <c r="AC9" i="13"/>
  <c r="AC7" i="13"/>
  <c r="AC6" i="13"/>
  <c r="AC3" i="13"/>
  <c r="AC2" i="13"/>
  <c r="A2" i="12"/>
  <c r="AB2" i="12" s="1"/>
  <c r="A49" i="13"/>
  <c r="AB49" i="13" s="1"/>
  <c r="Y755" i="13"/>
  <c r="Z755" i="13" s="1"/>
  <c r="X755" i="13"/>
  <c r="Y754" i="13"/>
  <c r="Z754" i="13" s="1"/>
  <c r="X754" i="13"/>
  <c r="Y753" i="13"/>
  <c r="Z753" i="13" s="1"/>
  <c r="X753" i="13"/>
  <c r="Y752" i="13"/>
  <c r="Z752" i="13" s="1"/>
  <c r="X752" i="13"/>
  <c r="Y751" i="13"/>
  <c r="Z751" i="13" s="1"/>
  <c r="X751" i="13"/>
  <c r="X768" i="13"/>
  <c r="Y767" i="13"/>
  <c r="Z767" i="13" s="1"/>
  <c r="X767" i="13"/>
  <c r="Y750" i="13"/>
  <c r="Z750" i="13" s="1"/>
  <c r="X750" i="13"/>
  <c r="Y749" i="13"/>
  <c r="Z749" i="13" s="1"/>
  <c r="X749" i="13"/>
  <c r="Y748" i="13"/>
  <c r="Z748" i="13" s="1"/>
  <c r="X748" i="13"/>
  <c r="Y747" i="13"/>
  <c r="Z747" i="13" s="1"/>
  <c r="X747" i="13"/>
  <c r="Y746" i="13"/>
  <c r="Z746" i="13" s="1"/>
  <c r="X746" i="13"/>
  <c r="Y745" i="13"/>
  <c r="Z745" i="13" s="1"/>
  <c r="X745" i="13"/>
  <c r="Y744" i="13"/>
  <c r="Z744" i="13" s="1"/>
  <c r="X744" i="13"/>
  <c r="Y743" i="13"/>
  <c r="Z743" i="13" s="1"/>
  <c r="X743" i="13"/>
  <c r="Y742" i="13"/>
  <c r="Z742" i="13" s="1"/>
  <c r="X742" i="13"/>
  <c r="Y741" i="13"/>
  <c r="Z741" i="13" s="1"/>
  <c r="X741" i="13"/>
  <c r="Y740" i="13"/>
  <c r="Z740" i="13" s="1"/>
  <c r="X740" i="13"/>
  <c r="Y739" i="13"/>
  <c r="Z739" i="13" s="1"/>
  <c r="X739" i="13"/>
  <c r="Y766" i="13"/>
  <c r="Z766" i="13" s="1"/>
  <c r="X766" i="13"/>
  <c r="Y738" i="13"/>
  <c r="Z738" i="13" s="1"/>
  <c r="X738" i="13"/>
  <c r="Y737" i="13"/>
  <c r="Z737" i="13" s="1"/>
  <c r="X737" i="13"/>
  <c r="Y765" i="13"/>
  <c r="Z765" i="13" s="1"/>
  <c r="X765" i="13"/>
  <c r="Y736" i="13"/>
  <c r="Z736" i="13" s="1"/>
  <c r="X736" i="13"/>
  <c r="Y764" i="13"/>
  <c r="Z764" i="13" s="1"/>
  <c r="X764" i="13"/>
  <c r="Y763" i="13"/>
  <c r="Z763" i="13" s="1"/>
  <c r="X763" i="13"/>
  <c r="Y735" i="13"/>
  <c r="Z735" i="13" s="1"/>
  <c r="X735" i="13"/>
  <c r="Y734" i="13"/>
  <c r="Z734" i="13" s="1"/>
  <c r="X734" i="13"/>
  <c r="Y733" i="13"/>
  <c r="Z733" i="13" s="1"/>
  <c r="X733" i="13"/>
  <c r="Y732" i="13"/>
  <c r="Z732" i="13" s="1"/>
  <c r="X732" i="13"/>
  <c r="Y731" i="13"/>
  <c r="Z731" i="13" s="1"/>
  <c r="X731" i="13"/>
  <c r="Y730" i="13"/>
  <c r="Z730" i="13" s="1"/>
  <c r="X730" i="13"/>
  <c r="Y729" i="13"/>
  <c r="Z729" i="13" s="1"/>
  <c r="X729" i="13"/>
  <c r="Y762" i="13"/>
  <c r="Z762" i="13" s="1"/>
  <c r="X762" i="13"/>
  <c r="Y761" i="13"/>
  <c r="Z761" i="13" s="1"/>
  <c r="X761" i="13"/>
  <c r="Y728" i="13"/>
  <c r="Z728" i="13" s="1"/>
  <c r="X728" i="13"/>
  <c r="Y760" i="13"/>
  <c r="Z760" i="13" s="1"/>
  <c r="X760" i="13"/>
  <c r="Y727" i="13"/>
  <c r="Z727" i="13" s="1"/>
  <c r="X727" i="13"/>
  <c r="Y726" i="13"/>
  <c r="Z726" i="13" s="1"/>
  <c r="X726" i="13"/>
  <c r="Y725" i="13"/>
  <c r="Z725" i="13" s="1"/>
  <c r="X725" i="13"/>
  <c r="Y724" i="13"/>
  <c r="Z724" i="13" s="1"/>
  <c r="X724" i="13"/>
  <c r="Y759" i="13"/>
  <c r="Z759" i="13" s="1"/>
  <c r="X759" i="13"/>
  <c r="Y723" i="13"/>
  <c r="Z723" i="13" s="1"/>
  <c r="X723" i="13"/>
  <c r="Y722" i="13"/>
  <c r="Z722" i="13" s="1"/>
  <c r="X722" i="13"/>
  <c r="Y721" i="13"/>
  <c r="Z721" i="13" s="1"/>
  <c r="X721" i="13"/>
  <c r="Y720" i="13"/>
  <c r="Z720" i="13" s="1"/>
  <c r="X720" i="13"/>
  <c r="Y719" i="13"/>
  <c r="Z719" i="13" s="1"/>
  <c r="X719" i="13"/>
  <c r="Y718" i="13"/>
  <c r="Z718" i="13" s="1"/>
  <c r="X718" i="13"/>
  <c r="Y717" i="13"/>
  <c r="Z717" i="13" s="1"/>
  <c r="X717" i="13"/>
  <c r="Y716" i="13"/>
  <c r="Z716" i="13" s="1"/>
  <c r="X716" i="13"/>
  <c r="Y715" i="13"/>
  <c r="Z715" i="13" s="1"/>
  <c r="X715" i="13"/>
  <c r="Y703" i="13"/>
  <c r="Z703" i="13" s="1"/>
  <c r="X703" i="13"/>
  <c r="Y758" i="13"/>
  <c r="Z758" i="13" s="1"/>
  <c r="X758" i="13"/>
  <c r="Y702" i="13"/>
  <c r="Z702" i="13" s="1"/>
  <c r="X702" i="13"/>
  <c r="Y701" i="13"/>
  <c r="Z701" i="13" s="1"/>
  <c r="X701" i="13"/>
  <c r="Y713" i="13"/>
  <c r="Z713" i="13" s="1"/>
  <c r="X713" i="13"/>
  <c r="Y700" i="13"/>
  <c r="Z700" i="13" s="1"/>
  <c r="X700" i="13"/>
  <c r="Y699" i="13"/>
  <c r="Z699" i="13" s="1"/>
  <c r="X699" i="13"/>
  <c r="Y698" i="13"/>
  <c r="Z698" i="13" s="1"/>
  <c r="X698" i="13"/>
  <c r="Y697" i="13"/>
  <c r="Z697" i="13" s="1"/>
  <c r="X697" i="13"/>
  <c r="Y696" i="13"/>
  <c r="Z696" i="13" s="1"/>
  <c r="X696" i="13"/>
  <c r="Y695" i="13"/>
  <c r="Z695" i="13" s="1"/>
  <c r="X695" i="13"/>
  <c r="Y694" i="13"/>
  <c r="Z694" i="13" s="1"/>
  <c r="X694" i="13"/>
  <c r="Y693" i="13"/>
  <c r="Z693" i="13" s="1"/>
  <c r="X693" i="13"/>
  <c r="Y692" i="13"/>
  <c r="Z692" i="13" s="1"/>
  <c r="X692" i="13"/>
  <c r="Y691" i="13"/>
  <c r="Z691" i="13" s="1"/>
  <c r="X691" i="13"/>
  <c r="Y690" i="13"/>
  <c r="Z690" i="13" s="1"/>
  <c r="X690" i="13"/>
  <c r="Y714" i="13"/>
  <c r="Z714" i="13" s="1"/>
  <c r="X714" i="13"/>
  <c r="Y689" i="13"/>
  <c r="Z689" i="13" s="1"/>
  <c r="X689" i="13"/>
  <c r="Y688" i="13"/>
  <c r="Z688" i="13" s="1"/>
  <c r="X688" i="13"/>
  <c r="Y687" i="13"/>
  <c r="Z687" i="13" s="1"/>
  <c r="X687" i="13"/>
  <c r="Y686" i="13"/>
  <c r="Z686" i="13" s="1"/>
  <c r="X686" i="13"/>
  <c r="Y685" i="13"/>
  <c r="Z685" i="13" s="1"/>
  <c r="X685" i="13"/>
  <c r="Y684" i="13"/>
  <c r="Z684" i="13" s="1"/>
  <c r="X684" i="13"/>
  <c r="Y683" i="13"/>
  <c r="Z683" i="13" s="1"/>
  <c r="X683" i="13"/>
  <c r="Y682" i="13"/>
  <c r="Z682" i="13" s="1"/>
  <c r="X682" i="13"/>
  <c r="Y711" i="13"/>
  <c r="Z711" i="13" s="1"/>
  <c r="X711" i="13"/>
  <c r="Y710" i="13"/>
  <c r="Z710" i="13" s="1"/>
  <c r="X710" i="13"/>
  <c r="Y681" i="13"/>
  <c r="Z681" i="13" s="1"/>
  <c r="X681" i="13"/>
  <c r="Y757" i="13"/>
  <c r="Z757" i="13" s="1"/>
  <c r="X757" i="13"/>
  <c r="Y680" i="13"/>
  <c r="Z680" i="13" s="1"/>
  <c r="X680" i="13"/>
  <c r="Y679" i="13"/>
  <c r="Z679" i="13" s="1"/>
  <c r="X679" i="13"/>
  <c r="Y678" i="13"/>
  <c r="Z678" i="13" s="1"/>
  <c r="X678" i="13"/>
  <c r="Y709" i="13"/>
  <c r="Z709" i="13" s="1"/>
  <c r="X709" i="13"/>
  <c r="Y677" i="13"/>
  <c r="Z677" i="13" s="1"/>
  <c r="X677" i="13"/>
  <c r="Y676" i="13"/>
  <c r="Z676" i="13" s="1"/>
  <c r="X676" i="13"/>
  <c r="Y708" i="13"/>
  <c r="Z708" i="13" s="1"/>
  <c r="X708" i="13"/>
  <c r="Y756" i="13"/>
  <c r="Z756" i="13" s="1"/>
  <c r="X756" i="13"/>
  <c r="Y675" i="13"/>
  <c r="Z675" i="13" s="1"/>
  <c r="X675" i="13"/>
  <c r="Y671" i="13"/>
  <c r="Z671" i="13" s="1"/>
  <c r="X671" i="13"/>
  <c r="Y638" i="13"/>
  <c r="Z638" i="13" s="1"/>
  <c r="X638" i="13"/>
  <c r="Y637" i="13"/>
  <c r="Z637" i="13" s="1"/>
  <c r="X637" i="13"/>
  <c r="Y674" i="13"/>
  <c r="Z674" i="13" s="1"/>
  <c r="X674" i="13"/>
  <c r="Y636" i="13"/>
  <c r="Z636" i="13" s="1"/>
  <c r="X636" i="13"/>
  <c r="Y635" i="13"/>
  <c r="Z635" i="13" s="1"/>
  <c r="X635" i="13"/>
  <c r="Y670" i="13"/>
  <c r="Z670" i="13" s="1"/>
  <c r="X670" i="13"/>
  <c r="Y673" i="13"/>
  <c r="Z673" i="13" s="1"/>
  <c r="X673" i="13"/>
  <c r="Y634" i="13"/>
  <c r="Z634" i="13" s="1"/>
  <c r="X634" i="13"/>
  <c r="Y669" i="13"/>
  <c r="Z669" i="13" s="1"/>
  <c r="X669" i="13"/>
  <c r="Y633" i="13"/>
  <c r="Z633" i="13" s="1"/>
  <c r="X633" i="13"/>
  <c r="Y632" i="13"/>
  <c r="Z632" i="13" s="1"/>
  <c r="X632" i="13"/>
  <c r="Y668" i="13"/>
  <c r="Z668" i="13" s="1"/>
  <c r="X668" i="13"/>
  <c r="Y631" i="13"/>
  <c r="Z631" i="13" s="1"/>
  <c r="X631" i="13"/>
  <c r="Y630" i="13"/>
  <c r="Z630" i="13" s="1"/>
  <c r="X630" i="13"/>
  <c r="Y629" i="13"/>
  <c r="Z629" i="13" s="1"/>
  <c r="X629" i="13"/>
  <c r="Y628" i="13"/>
  <c r="Z628" i="13" s="1"/>
  <c r="X628" i="13"/>
  <c r="Y627" i="13"/>
  <c r="Z627" i="13" s="1"/>
  <c r="X627" i="13"/>
  <c r="Y626" i="13"/>
  <c r="Z626" i="13" s="1"/>
  <c r="X626" i="13"/>
  <c r="Y625" i="13"/>
  <c r="Z625" i="13" s="1"/>
  <c r="X625" i="13"/>
  <c r="Y624" i="13"/>
  <c r="Z624" i="13" s="1"/>
  <c r="X624" i="13"/>
  <c r="Y667" i="13"/>
  <c r="Z667" i="13" s="1"/>
  <c r="X667" i="13"/>
  <c r="Y666" i="13"/>
  <c r="Z666" i="13" s="1"/>
  <c r="X666" i="13"/>
  <c r="Y665" i="13"/>
  <c r="Z665" i="13" s="1"/>
  <c r="X665" i="13"/>
  <c r="Y623" i="13"/>
  <c r="Z623" i="13" s="1"/>
  <c r="X623" i="13"/>
  <c r="Y622" i="13"/>
  <c r="Z622" i="13" s="1"/>
  <c r="X622" i="13"/>
  <c r="Y621" i="13"/>
  <c r="Z621" i="13" s="1"/>
  <c r="X621" i="13"/>
  <c r="Y620" i="13"/>
  <c r="Z620" i="13" s="1"/>
  <c r="X620" i="13"/>
  <c r="Y664" i="13"/>
  <c r="Z664" i="13" s="1"/>
  <c r="X664" i="13"/>
  <c r="Y663" i="13"/>
  <c r="Z663" i="13" s="1"/>
  <c r="X663" i="13"/>
  <c r="Y662" i="13"/>
  <c r="Z662" i="13" s="1"/>
  <c r="X662" i="13"/>
  <c r="Y707" i="13"/>
  <c r="Z707" i="13" s="1"/>
  <c r="X707" i="13"/>
  <c r="Y661" i="13"/>
  <c r="Z661" i="13" s="1"/>
  <c r="X661" i="13"/>
  <c r="Y660" i="13"/>
  <c r="Z660" i="13" s="1"/>
  <c r="X660" i="13"/>
  <c r="Y619" i="13"/>
  <c r="Z619" i="13" s="1"/>
  <c r="X619" i="13"/>
  <c r="Y659" i="13"/>
  <c r="Z659" i="13" s="1"/>
  <c r="X659" i="13"/>
  <c r="Y658" i="13"/>
  <c r="Z658" i="13" s="1"/>
  <c r="X658" i="13"/>
  <c r="Y657" i="13"/>
  <c r="Z657" i="13" s="1"/>
  <c r="X657" i="13"/>
  <c r="Y618" i="13"/>
  <c r="Z618" i="13" s="1"/>
  <c r="X618" i="13"/>
  <c r="Y617" i="13"/>
  <c r="Z617" i="13" s="1"/>
  <c r="X617" i="13"/>
  <c r="Y616" i="13"/>
  <c r="Z616" i="13" s="1"/>
  <c r="X616" i="13"/>
  <c r="Y706" i="13"/>
  <c r="Z706" i="13" s="1"/>
  <c r="X706" i="13"/>
  <c r="Y615" i="13"/>
  <c r="Z615" i="13" s="1"/>
  <c r="X615" i="13"/>
  <c r="Y614" i="13"/>
  <c r="Z614" i="13" s="1"/>
  <c r="X614" i="13"/>
  <c r="Y613" i="13"/>
  <c r="Z613" i="13" s="1"/>
  <c r="X613" i="13"/>
  <c r="Y612" i="13"/>
  <c r="Z612" i="13" s="1"/>
  <c r="X612" i="13"/>
  <c r="Y611" i="13"/>
  <c r="Z611" i="13" s="1"/>
  <c r="X611" i="13"/>
  <c r="Y610" i="13"/>
  <c r="Z610" i="13" s="1"/>
  <c r="X610" i="13"/>
  <c r="Y609" i="13"/>
  <c r="Z609" i="13" s="1"/>
  <c r="X609" i="13"/>
  <c r="Y656" i="13"/>
  <c r="Z656" i="13" s="1"/>
  <c r="X656" i="13"/>
  <c r="Y705" i="13"/>
  <c r="Z705" i="13" s="1"/>
  <c r="X705" i="13"/>
  <c r="Y672" i="13"/>
  <c r="Z672" i="13" s="1"/>
  <c r="X672" i="13"/>
  <c r="Y655" i="13"/>
  <c r="Z655" i="13" s="1"/>
  <c r="X655" i="13"/>
  <c r="Y654" i="13"/>
  <c r="Z654" i="13" s="1"/>
  <c r="X654" i="13"/>
  <c r="Y653" i="13"/>
  <c r="Z653" i="13" s="1"/>
  <c r="X653" i="13"/>
  <c r="Y652" i="13"/>
  <c r="Z652" i="13" s="1"/>
  <c r="X652" i="13"/>
  <c r="Y651" i="13"/>
  <c r="Z651" i="13" s="1"/>
  <c r="X651" i="13"/>
  <c r="Y650" i="13"/>
  <c r="Z650" i="13" s="1"/>
  <c r="X650" i="13"/>
  <c r="Y649" i="13"/>
  <c r="Z649" i="13" s="1"/>
  <c r="X649" i="13"/>
  <c r="Y608" i="13"/>
  <c r="Z608" i="13" s="1"/>
  <c r="X608" i="13"/>
  <c r="Y648" i="13"/>
  <c r="Z648" i="13" s="1"/>
  <c r="X648" i="13"/>
  <c r="Y607" i="13"/>
  <c r="Z607" i="13" s="1"/>
  <c r="X607" i="13"/>
  <c r="Y647" i="13"/>
  <c r="Z647" i="13" s="1"/>
  <c r="X647" i="13"/>
  <c r="Y606" i="13"/>
  <c r="Z606" i="13" s="1"/>
  <c r="X606" i="13"/>
  <c r="Y646" i="13"/>
  <c r="Z646" i="13" s="1"/>
  <c r="X646" i="13"/>
  <c r="Y645" i="13"/>
  <c r="Z645" i="13" s="1"/>
  <c r="X645" i="13"/>
  <c r="Y644" i="13"/>
  <c r="Z644" i="13" s="1"/>
  <c r="X644" i="13"/>
  <c r="Y704" i="13"/>
  <c r="Z704" i="13" s="1"/>
  <c r="X704" i="13"/>
  <c r="Y643" i="13"/>
  <c r="Z643" i="13" s="1"/>
  <c r="X643" i="13"/>
  <c r="Y553" i="13"/>
  <c r="Z553" i="13" s="1"/>
  <c r="X553" i="13"/>
  <c r="Y642" i="13"/>
  <c r="Z642" i="13" s="1"/>
  <c r="X642" i="13"/>
  <c r="Y599" i="13"/>
  <c r="Z599" i="13" s="1"/>
  <c r="X599" i="13"/>
  <c r="Y598" i="13"/>
  <c r="Z598" i="13" s="1"/>
  <c r="X598" i="13"/>
  <c r="Y597" i="13"/>
  <c r="Z597" i="13" s="1"/>
  <c r="X597" i="13"/>
  <c r="Y605" i="13"/>
  <c r="Z605" i="13" s="1"/>
  <c r="X605" i="13"/>
  <c r="Y596" i="13"/>
  <c r="Z596" i="13" s="1"/>
  <c r="X596" i="13"/>
  <c r="Y595" i="13"/>
  <c r="Z595" i="13" s="1"/>
  <c r="X595" i="13"/>
  <c r="Y594" i="13"/>
  <c r="Z594" i="13" s="1"/>
  <c r="X594" i="13"/>
  <c r="Y593" i="13"/>
  <c r="Z593" i="13" s="1"/>
  <c r="X593" i="13"/>
  <c r="Y641" i="13"/>
  <c r="Z641" i="13" s="1"/>
  <c r="X641" i="13"/>
  <c r="Y592" i="13"/>
  <c r="Z592" i="13" s="1"/>
  <c r="X592" i="13"/>
  <c r="Y591" i="13"/>
  <c r="Z591" i="13" s="1"/>
  <c r="X591" i="13"/>
  <c r="Y640" i="13"/>
  <c r="Z640" i="13" s="1"/>
  <c r="X640" i="13"/>
  <c r="Y590" i="13"/>
  <c r="Z590" i="13" s="1"/>
  <c r="X590" i="13"/>
  <c r="Y589" i="13"/>
  <c r="Z589" i="13" s="1"/>
  <c r="X589" i="13"/>
  <c r="Y604" i="13"/>
  <c r="Z604" i="13" s="1"/>
  <c r="X604" i="13"/>
  <c r="Y552" i="13"/>
  <c r="Z552" i="13" s="1"/>
  <c r="X552" i="13"/>
  <c r="Y588" i="13"/>
  <c r="Z588" i="13" s="1"/>
  <c r="X588" i="13"/>
  <c r="Y551" i="13"/>
  <c r="Z551" i="13" s="1"/>
  <c r="X551" i="13"/>
  <c r="Y639" i="13"/>
  <c r="Z639" i="13" s="1"/>
  <c r="X639" i="13"/>
  <c r="Y587" i="13"/>
  <c r="Z587" i="13" s="1"/>
  <c r="X587" i="13"/>
  <c r="Y586" i="13"/>
  <c r="Z586" i="13" s="1"/>
  <c r="X586" i="13"/>
  <c r="Y585" i="13"/>
  <c r="Z585" i="13" s="1"/>
  <c r="X585" i="13"/>
  <c r="Y584" i="13"/>
  <c r="Z584" i="13" s="1"/>
  <c r="X584" i="13"/>
  <c r="Y583" i="13"/>
  <c r="Z583" i="13" s="1"/>
  <c r="X583" i="13"/>
  <c r="Y582" i="13"/>
  <c r="Z582" i="13" s="1"/>
  <c r="X582" i="13"/>
  <c r="Y581" i="13"/>
  <c r="Z581" i="13" s="1"/>
  <c r="X581" i="13"/>
  <c r="Y550" i="13"/>
  <c r="Z550" i="13" s="1"/>
  <c r="X550" i="13"/>
  <c r="Y580" i="13"/>
  <c r="Z580" i="13" s="1"/>
  <c r="X580" i="13"/>
  <c r="Y579" i="13"/>
  <c r="Z579" i="13" s="1"/>
  <c r="X579" i="13"/>
  <c r="Y549" i="13"/>
  <c r="Z549" i="13" s="1"/>
  <c r="X549" i="13"/>
  <c r="Y578" i="13"/>
  <c r="Z578" i="13" s="1"/>
  <c r="X578" i="13"/>
  <c r="Y577" i="13"/>
  <c r="Z577" i="13" s="1"/>
  <c r="X577" i="13"/>
  <c r="Y548" i="13"/>
  <c r="Z548" i="13" s="1"/>
  <c r="X548" i="13"/>
  <c r="Y547" i="13"/>
  <c r="Z547" i="13" s="1"/>
  <c r="X547" i="13"/>
  <c r="Y576" i="13"/>
  <c r="Z576" i="13" s="1"/>
  <c r="X576" i="13"/>
  <c r="Y575" i="13"/>
  <c r="Z575" i="13" s="1"/>
  <c r="X575" i="13"/>
  <c r="Y546" i="13"/>
  <c r="Z546" i="13" s="1"/>
  <c r="X546" i="13"/>
  <c r="Y545" i="13"/>
  <c r="Z545" i="13" s="1"/>
  <c r="X545" i="13"/>
  <c r="Y574" i="13"/>
  <c r="Z574" i="13" s="1"/>
  <c r="X574" i="13"/>
  <c r="Y573" i="13"/>
  <c r="Z573" i="13" s="1"/>
  <c r="X573" i="13"/>
  <c r="Y544" i="13"/>
  <c r="Z544" i="13" s="1"/>
  <c r="X544" i="13"/>
  <c r="Y572" i="13"/>
  <c r="Z572" i="13" s="1"/>
  <c r="X572" i="13"/>
  <c r="Y571" i="13"/>
  <c r="Z571" i="13" s="1"/>
  <c r="X571" i="13"/>
  <c r="Y543" i="13"/>
  <c r="Z543" i="13" s="1"/>
  <c r="X543" i="13"/>
  <c r="Y542" i="13"/>
  <c r="Z542" i="13" s="1"/>
  <c r="X542" i="13"/>
  <c r="Y541" i="13"/>
  <c r="Z541" i="13" s="1"/>
  <c r="X541" i="13"/>
  <c r="Y570" i="13"/>
  <c r="Z570" i="13" s="1"/>
  <c r="X570" i="13"/>
  <c r="Y540" i="13"/>
  <c r="Z540" i="13" s="1"/>
  <c r="X540" i="13"/>
  <c r="Y539" i="13"/>
  <c r="Z539" i="13" s="1"/>
  <c r="X539" i="13"/>
  <c r="Y569" i="13"/>
  <c r="Z569" i="13" s="1"/>
  <c r="X569" i="13"/>
  <c r="Y538" i="13"/>
  <c r="Z538" i="13" s="1"/>
  <c r="X538" i="13"/>
  <c r="Y603" i="13"/>
  <c r="Z603" i="13" s="1"/>
  <c r="X603" i="13"/>
  <c r="Y568" i="13"/>
  <c r="Z568" i="13" s="1"/>
  <c r="X568" i="13"/>
  <c r="Y602" i="13"/>
  <c r="Z602" i="13" s="1"/>
  <c r="X602" i="13"/>
  <c r="Y537" i="13"/>
  <c r="Z537" i="13" s="1"/>
  <c r="X537" i="13"/>
  <c r="Y536" i="13"/>
  <c r="Z536" i="13" s="1"/>
  <c r="X536" i="13"/>
  <c r="Y535" i="13"/>
  <c r="Z535" i="13" s="1"/>
  <c r="X535" i="13"/>
  <c r="Y534" i="13"/>
  <c r="Z534" i="13" s="1"/>
  <c r="X534" i="13"/>
  <c r="Y533" i="13"/>
  <c r="Z533" i="13" s="1"/>
  <c r="X533" i="13"/>
  <c r="Y532" i="13"/>
  <c r="Z532" i="13" s="1"/>
  <c r="X532" i="13"/>
  <c r="Y531" i="13"/>
  <c r="Z531" i="13" s="1"/>
  <c r="X531" i="13"/>
  <c r="Y530" i="13"/>
  <c r="Z530" i="13" s="1"/>
  <c r="X530" i="13"/>
  <c r="Y567" i="13"/>
  <c r="Z567" i="13" s="1"/>
  <c r="X567" i="13"/>
  <c r="Y566" i="13"/>
  <c r="Z566" i="13" s="1"/>
  <c r="X566" i="13"/>
  <c r="Y529" i="13"/>
  <c r="Z529" i="13" s="1"/>
  <c r="X529" i="13"/>
  <c r="Y565" i="13"/>
  <c r="Z565" i="13" s="1"/>
  <c r="X565" i="13"/>
  <c r="Y564" i="13"/>
  <c r="Z564" i="13" s="1"/>
  <c r="X564" i="13"/>
  <c r="Y563" i="13"/>
  <c r="Z563" i="13" s="1"/>
  <c r="X563" i="13"/>
  <c r="Y528" i="13"/>
  <c r="Z528" i="13" s="1"/>
  <c r="X528" i="13"/>
  <c r="Y527" i="13"/>
  <c r="Z527" i="13" s="1"/>
  <c r="X527" i="13"/>
  <c r="Y562" i="13"/>
  <c r="Z562" i="13" s="1"/>
  <c r="X562" i="13"/>
  <c r="Y601" i="13"/>
  <c r="Z601" i="13" s="1"/>
  <c r="X601" i="13"/>
  <c r="Y526" i="13"/>
  <c r="Z526" i="13" s="1"/>
  <c r="X526" i="13"/>
  <c r="Y525" i="13"/>
  <c r="Z525" i="13" s="1"/>
  <c r="X525" i="13"/>
  <c r="Y524" i="13"/>
  <c r="Z524" i="13" s="1"/>
  <c r="X524" i="13"/>
  <c r="Y561" i="13"/>
  <c r="Z561" i="13" s="1"/>
  <c r="X561" i="13"/>
  <c r="Y560" i="13"/>
  <c r="Z560" i="13" s="1"/>
  <c r="X560" i="13"/>
  <c r="Y523" i="13"/>
  <c r="Z523" i="13" s="1"/>
  <c r="X523" i="13"/>
  <c r="Y559" i="13"/>
  <c r="Z559" i="13" s="1"/>
  <c r="X559" i="13"/>
  <c r="Y600" i="13"/>
  <c r="Z600" i="13" s="1"/>
  <c r="AA600" i="13" s="1"/>
  <c r="X600" i="13"/>
  <c r="Y522" i="13"/>
  <c r="Z522" i="13" s="1"/>
  <c r="X522" i="13"/>
  <c r="Y521" i="13"/>
  <c r="Z521" i="13" s="1"/>
  <c r="X521" i="13"/>
  <c r="Y478" i="13"/>
  <c r="Z478" i="13" s="1"/>
  <c r="X478" i="13"/>
  <c r="Y477" i="13"/>
  <c r="Z477" i="13" s="1"/>
  <c r="X477" i="13"/>
  <c r="Y476" i="13"/>
  <c r="Z476" i="13" s="1"/>
  <c r="X476" i="13"/>
  <c r="Y475" i="13"/>
  <c r="Z475" i="13" s="1"/>
  <c r="X475" i="13"/>
  <c r="Y514" i="13"/>
  <c r="Z514" i="13" s="1"/>
  <c r="X514" i="13"/>
  <c r="Y558" i="13"/>
  <c r="Z558" i="13" s="1"/>
  <c r="X558" i="13"/>
  <c r="Y474" i="13"/>
  <c r="Z474" i="13" s="1"/>
  <c r="X474" i="13"/>
  <c r="Y473" i="13"/>
  <c r="Z473" i="13" s="1"/>
  <c r="X473" i="13"/>
  <c r="Y513" i="13"/>
  <c r="Z513" i="13" s="1"/>
  <c r="X513" i="13"/>
  <c r="Y512" i="13"/>
  <c r="Z512" i="13" s="1"/>
  <c r="X512" i="13"/>
  <c r="Y511" i="13"/>
  <c r="Z511" i="13" s="1"/>
  <c r="X511" i="13"/>
  <c r="Y520" i="13"/>
  <c r="Z520" i="13" s="1"/>
  <c r="X520" i="13"/>
  <c r="Y472" i="13"/>
  <c r="Z472" i="13" s="1"/>
  <c r="X472" i="13"/>
  <c r="Y471" i="13"/>
  <c r="Z471" i="13" s="1"/>
  <c r="X471" i="13"/>
  <c r="Y470" i="13"/>
  <c r="Z470" i="13" s="1"/>
  <c r="X470" i="13"/>
  <c r="Y469" i="13"/>
  <c r="Z469" i="13" s="1"/>
  <c r="X469" i="13"/>
  <c r="Y468" i="13"/>
  <c r="Z468" i="13" s="1"/>
  <c r="X468" i="13"/>
  <c r="Y467" i="13"/>
  <c r="Z467" i="13" s="1"/>
  <c r="X467" i="13"/>
  <c r="Y466" i="13"/>
  <c r="Z466" i="13" s="1"/>
  <c r="X466" i="13"/>
  <c r="Y510" i="13"/>
  <c r="Z510" i="13" s="1"/>
  <c r="X510" i="13"/>
  <c r="Y465" i="13"/>
  <c r="Z465" i="13" s="1"/>
  <c r="X465" i="13"/>
  <c r="Y464" i="13"/>
  <c r="Z464" i="13" s="1"/>
  <c r="X464" i="13"/>
  <c r="Y463" i="13"/>
  <c r="Z463" i="13" s="1"/>
  <c r="X463" i="13"/>
  <c r="Y462" i="13"/>
  <c r="Z462" i="13" s="1"/>
  <c r="X462" i="13"/>
  <c r="Y509" i="13"/>
  <c r="Z509" i="13" s="1"/>
  <c r="X509" i="13"/>
  <c r="Y508" i="13"/>
  <c r="Z508" i="13" s="1"/>
  <c r="X508" i="13"/>
  <c r="Y507" i="13"/>
  <c r="Z507" i="13" s="1"/>
  <c r="X507" i="13"/>
  <c r="Y461" i="13"/>
  <c r="Z461" i="13" s="1"/>
  <c r="X461" i="13"/>
  <c r="Y460" i="13"/>
  <c r="Z460" i="13" s="1"/>
  <c r="X460" i="13"/>
  <c r="Y506" i="13"/>
  <c r="Z506" i="13" s="1"/>
  <c r="X506" i="13"/>
  <c r="Y459" i="13"/>
  <c r="Z459" i="13" s="1"/>
  <c r="X459" i="13"/>
  <c r="Y458" i="13"/>
  <c r="Z458" i="13" s="1"/>
  <c r="X458" i="13"/>
  <c r="Y505" i="13"/>
  <c r="Z505" i="13" s="1"/>
  <c r="X505" i="13"/>
  <c r="Y457" i="13"/>
  <c r="Z457" i="13" s="1"/>
  <c r="X457" i="13"/>
  <c r="Y504" i="13"/>
  <c r="Z504" i="13" s="1"/>
  <c r="X504" i="13"/>
  <c r="Y519" i="13"/>
  <c r="Z519" i="13" s="1"/>
  <c r="X519" i="13"/>
  <c r="Y503" i="13"/>
  <c r="Z503" i="13" s="1"/>
  <c r="X503" i="13"/>
  <c r="Y502" i="13"/>
  <c r="Z502" i="13" s="1"/>
  <c r="X502" i="13"/>
  <c r="Y518" i="13"/>
  <c r="Z518" i="13" s="1"/>
  <c r="X518" i="13"/>
  <c r="Y501" i="13"/>
  <c r="Z501" i="13" s="1"/>
  <c r="X501" i="13"/>
  <c r="Y517" i="13"/>
  <c r="Z517" i="13" s="1"/>
  <c r="X517" i="13"/>
  <c r="Y557" i="13"/>
  <c r="Z557" i="13" s="1"/>
  <c r="X557" i="13"/>
  <c r="Y456" i="13"/>
  <c r="Z456" i="13" s="1"/>
  <c r="X456" i="13"/>
  <c r="Y500" i="13"/>
  <c r="Z500" i="13" s="1"/>
  <c r="X500" i="13"/>
  <c r="Y499" i="13"/>
  <c r="Z499" i="13" s="1"/>
  <c r="X499" i="13"/>
  <c r="Y498" i="13"/>
  <c r="Z498" i="13" s="1"/>
  <c r="X498" i="13"/>
  <c r="Y455" i="13"/>
  <c r="Z455" i="13" s="1"/>
  <c r="X455" i="13"/>
  <c r="Y454" i="13"/>
  <c r="Z454" i="13" s="1"/>
  <c r="X454" i="13"/>
  <c r="Y453" i="13"/>
  <c r="Z453" i="13" s="1"/>
  <c r="X453" i="13"/>
  <c r="Y452" i="13"/>
  <c r="Z452" i="13" s="1"/>
  <c r="X452" i="13"/>
  <c r="Y556" i="13"/>
  <c r="Z556" i="13" s="1"/>
  <c r="X556" i="13"/>
  <c r="Y451" i="13"/>
  <c r="Z451" i="13" s="1"/>
  <c r="X451" i="13"/>
  <c r="Y497" i="13"/>
  <c r="Z497" i="13" s="1"/>
  <c r="X497" i="13"/>
  <c r="Y496" i="13"/>
  <c r="Z496" i="13" s="1"/>
  <c r="X496" i="13"/>
  <c r="Y450" i="13"/>
  <c r="Z450" i="13" s="1"/>
  <c r="X450" i="13"/>
  <c r="Y555" i="13"/>
  <c r="Z555" i="13" s="1"/>
  <c r="X555" i="13"/>
  <c r="Y449" i="13"/>
  <c r="Z449" i="13" s="1"/>
  <c r="X449" i="13"/>
  <c r="Y495" i="13"/>
  <c r="Z495" i="13" s="1"/>
  <c r="X495" i="13"/>
  <c r="Y448" i="13"/>
  <c r="Z448" i="13" s="1"/>
  <c r="X448" i="13"/>
  <c r="Y494" i="13"/>
  <c r="Z494" i="13" s="1"/>
  <c r="X494" i="13"/>
  <c r="Y493" i="13"/>
  <c r="Z493" i="13" s="1"/>
  <c r="X493" i="13"/>
  <c r="Y447" i="13"/>
  <c r="Z447" i="13" s="1"/>
  <c r="X447" i="13"/>
  <c r="Y446" i="13"/>
  <c r="Z446" i="13" s="1"/>
  <c r="X446" i="13"/>
  <c r="Y445" i="13"/>
  <c r="Z445" i="13" s="1"/>
  <c r="X445" i="13"/>
  <c r="Y492" i="13"/>
  <c r="Z492" i="13" s="1"/>
  <c r="X492" i="13"/>
  <c r="Y516" i="13"/>
  <c r="Z516" i="13" s="1"/>
  <c r="X516" i="13"/>
  <c r="Y491" i="13"/>
  <c r="Z491" i="13" s="1"/>
  <c r="X491" i="13"/>
  <c r="Y490" i="13"/>
  <c r="Z490" i="13" s="1"/>
  <c r="X490" i="13"/>
  <c r="Y489" i="13"/>
  <c r="Z489" i="13" s="1"/>
  <c r="X489" i="13"/>
  <c r="Y488" i="13"/>
  <c r="Z488" i="13" s="1"/>
  <c r="X488" i="13"/>
  <c r="Y515" i="13"/>
  <c r="Z515" i="13" s="1"/>
  <c r="X515" i="13"/>
  <c r="Y487" i="13"/>
  <c r="Z487" i="13" s="1"/>
  <c r="X487" i="13"/>
  <c r="Y554" i="13"/>
  <c r="Z554" i="13" s="1"/>
  <c r="X554" i="13"/>
  <c r="Y444" i="13"/>
  <c r="Z444" i="13" s="1"/>
  <c r="X444" i="13"/>
  <c r="Y443" i="13"/>
  <c r="Z443" i="13" s="1"/>
  <c r="X443" i="13"/>
  <c r="Y486" i="13"/>
  <c r="Z486" i="13" s="1"/>
  <c r="X486" i="13"/>
  <c r="Y442" i="13"/>
  <c r="Z442" i="13" s="1"/>
  <c r="X442" i="13"/>
  <c r="Y485" i="13"/>
  <c r="Z485" i="13" s="1"/>
  <c r="X485" i="13"/>
  <c r="Y441" i="13"/>
  <c r="Z441" i="13" s="1"/>
  <c r="X441" i="13"/>
  <c r="Y440" i="13"/>
  <c r="Z440" i="13" s="1"/>
  <c r="X440" i="13"/>
  <c r="Y439" i="13"/>
  <c r="Z439" i="13" s="1"/>
  <c r="X439" i="13"/>
  <c r="Y438" i="13"/>
  <c r="Z438" i="13" s="1"/>
  <c r="X438" i="13"/>
  <c r="Y437" i="13"/>
  <c r="Z437" i="13" s="1"/>
  <c r="X437" i="13"/>
  <c r="Y484" i="13"/>
  <c r="Z484" i="13" s="1"/>
  <c r="X484" i="13"/>
  <c r="Y426" i="13"/>
  <c r="Z426" i="13" s="1"/>
  <c r="X426" i="13"/>
  <c r="Y425" i="13"/>
  <c r="Z425" i="13" s="1"/>
  <c r="X425" i="13"/>
  <c r="Y424" i="13"/>
  <c r="Z424" i="13" s="1"/>
  <c r="X424" i="13"/>
  <c r="Y436" i="13"/>
  <c r="Z436" i="13" s="1"/>
  <c r="X436" i="13"/>
  <c r="Y362" i="13"/>
  <c r="Z362" i="13" s="1"/>
  <c r="X362" i="13"/>
  <c r="Y423" i="13"/>
  <c r="Z423" i="13" s="1"/>
  <c r="X423" i="13"/>
  <c r="Y361" i="13"/>
  <c r="Z361" i="13" s="1"/>
  <c r="X361" i="13"/>
  <c r="Y435" i="13"/>
  <c r="Z435" i="13" s="1"/>
  <c r="X435" i="13"/>
  <c r="Y422" i="13"/>
  <c r="Z422" i="13" s="1"/>
  <c r="X422" i="13"/>
  <c r="Y434" i="13"/>
  <c r="Z434" i="13" s="1"/>
  <c r="X434" i="13"/>
  <c r="Y360" i="13"/>
  <c r="Z360" i="13" s="1"/>
  <c r="X360" i="13"/>
  <c r="Y433" i="13"/>
  <c r="Z433" i="13" s="1"/>
  <c r="X433" i="13"/>
  <c r="Y421" i="13"/>
  <c r="Z421" i="13" s="1"/>
  <c r="X421" i="13"/>
  <c r="Y483" i="13"/>
  <c r="Z483" i="13" s="1"/>
  <c r="X483" i="13"/>
  <c r="Y420" i="13"/>
  <c r="Z420" i="13" s="1"/>
  <c r="X420" i="13"/>
  <c r="Y359" i="13"/>
  <c r="Z359" i="13" s="1"/>
  <c r="X359" i="13"/>
  <c r="Y358" i="13"/>
  <c r="Z358" i="13" s="1"/>
  <c r="X358" i="13"/>
  <c r="Y419" i="13"/>
  <c r="Z419" i="13" s="1"/>
  <c r="X419" i="13"/>
  <c r="Y357" i="13"/>
  <c r="Z357" i="13" s="1"/>
  <c r="X357" i="13"/>
  <c r="Y418" i="13"/>
  <c r="Z418" i="13" s="1"/>
  <c r="X418" i="13"/>
  <c r="Y417" i="13"/>
  <c r="Z417" i="13" s="1"/>
  <c r="X417" i="13"/>
  <c r="Y356" i="13"/>
  <c r="Z356" i="13" s="1"/>
  <c r="X356" i="13"/>
  <c r="Y432" i="13"/>
  <c r="Z432" i="13" s="1"/>
  <c r="X432" i="13"/>
  <c r="Y355" i="13"/>
  <c r="Z355" i="13" s="1"/>
  <c r="X355" i="13"/>
  <c r="Y354" i="13"/>
  <c r="Z354" i="13" s="1"/>
  <c r="X354" i="13"/>
  <c r="Y353" i="13"/>
  <c r="Z353" i="13" s="1"/>
  <c r="X353" i="13"/>
  <c r="Y352" i="13"/>
  <c r="Z352" i="13" s="1"/>
  <c r="X352" i="13"/>
  <c r="Y416" i="13"/>
  <c r="Z416" i="13" s="1"/>
  <c r="X416" i="13"/>
  <c r="Y415" i="13"/>
  <c r="Z415" i="13" s="1"/>
  <c r="X415" i="13"/>
  <c r="Y414" i="13"/>
  <c r="Z414" i="13" s="1"/>
  <c r="X414" i="13"/>
  <c r="Y413" i="13"/>
  <c r="Z413" i="13" s="1"/>
  <c r="X413" i="13"/>
  <c r="Y431" i="13"/>
  <c r="Z431" i="13" s="1"/>
  <c r="X431" i="13"/>
  <c r="Y482" i="13"/>
  <c r="Z482" i="13" s="1"/>
  <c r="X482" i="13"/>
  <c r="Y412" i="13"/>
  <c r="Z412" i="13" s="1"/>
  <c r="X412" i="13"/>
  <c r="Y411" i="13"/>
  <c r="Z411" i="13" s="1"/>
  <c r="X411" i="13"/>
  <c r="Y410" i="13"/>
  <c r="Z410" i="13" s="1"/>
  <c r="X410" i="13"/>
  <c r="Y351" i="13"/>
  <c r="Z351" i="13" s="1"/>
  <c r="X351" i="13"/>
  <c r="Y409" i="13"/>
  <c r="Z409" i="13" s="1"/>
  <c r="X409" i="13"/>
  <c r="Y408" i="13"/>
  <c r="Z408" i="13" s="1"/>
  <c r="X408" i="13"/>
  <c r="Y430" i="13"/>
  <c r="Z430" i="13" s="1"/>
  <c r="X430" i="13"/>
  <c r="Y407" i="13"/>
  <c r="Z407" i="13" s="1"/>
  <c r="X407" i="13"/>
  <c r="Y406" i="13"/>
  <c r="Z406" i="13" s="1"/>
  <c r="X406" i="13"/>
  <c r="Y405" i="13"/>
  <c r="Z405" i="13" s="1"/>
  <c r="X405" i="13"/>
  <c r="Y404" i="13"/>
  <c r="Z404" i="13" s="1"/>
  <c r="X404" i="13"/>
  <c r="Y403" i="13"/>
  <c r="Z403" i="13" s="1"/>
  <c r="X403" i="13"/>
  <c r="Y402" i="13"/>
  <c r="Z402" i="13" s="1"/>
  <c r="X402" i="13"/>
  <c r="Y401" i="13"/>
  <c r="Z401" i="13" s="1"/>
  <c r="X401" i="13"/>
  <c r="Y350" i="13"/>
  <c r="Z350" i="13" s="1"/>
  <c r="X350" i="13"/>
  <c r="Y481" i="13"/>
  <c r="Z481" i="13" s="1"/>
  <c r="X481" i="13"/>
  <c r="Y349" i="13"/>
  <c r="Z349" i="13" s="1"/>
  <c r="X349" i="13"/>
  <c r="Y400" i="13"/>
  <c r="Z400" i="13" s="1"/>
  <c r="X400" i="13"/>
  <c r="Y348" i="13"/>
  <c r="Z348" i="13" s="1"/>
  <c r="X348" i="13"/>
  <c r="Y480" i="13"/>
  <c r="Z480" i="13" s="1"/>
  <c r="X480" i="13"/>
  <c r="Y399" i="13"/>
  <c r="Z399" i="13" s="1"/>
  <c r="X399" i="13"/>
  <c r="Y347" i="13"/>
  <c r="Z347" i="13" s="1"/>
  <c r="X347" i="13"/>
  <c r="Y398" i="13"/>
  <c r="Z398" i="13" s="1"/>
  <c r="X398" i="13"/>
  <c r="Y397" i="13"/>
  <c r="Z397" i="13" s="1"/>
  <c r="X397" i="13"/>
  <c r="Y396" i="13"/>
  <c r="Z396" i="13" s="1"/>
  <c r="X396" i="13"/>
  <c r="Y346" i="13"/>
  <c r="Z346" i="13" s="1"/>
  <c r="X346" i="13"/>
  <c r="Y395" i="13"/>
  <c r="Z395" i="13" s="1"/>
  <c r="X395" i="13"/>
  <c r="Y394" i="13"/>
  <c r="Z394" i="13" s="1"/>
  <c r="X394" i="13"/>
  <c r="Y393" i="13"/>
  <c r="Z393" i="13" s="1"/>
  <c r="X393" i="13"/>
  <c r="Y392" i="13"/>
  <c r="Z392" i="13" s="1"/>
  <c r="X392" i="13"/>
  <c r="Y345" i="13"/>
  <c r="Z345" i="13" s="1"/>
  <c r="X345" i="13"/>
  <c r="Y344" i="13"/>
  <c r="Z344" i="13" s="1"/>
  <c r="X344" i="13"/>
  <c r="Y343" i="13"/>
  <c r="Z343" i="13" s="1"/>
  <c r="X343" i="13"/>
  <c r="Y391" i="13"/>
  <c r="Z391" i="13" s="1"/>
  <c r="X391" i="13"/>
  <c r="Y342" i="13"/>
  <c r="Z342" i="13" s="1"/>
  <c r="X342" i="13"/>
  <c r="Y390" i="13"/>
  <c r="Z390" i="13" s="1"/>
  <c r="X390" i="13"/>
  <c r="Y389" i="13"/>
  <c r="Z389" i="13" s="1"/>
  <c r="X389" i="13"/>
  <c r="Y341" i="13"/>
  <c r="Z341" i="13" s="1"/>
  <c r="X341" i="13"/>
  <c r="Y388" i="13"/>
  <c r="Z388" i="13" s="1"/>
  <c r="X388" i="13"/>
  <c r="Y479" i="13"/>
  <c r="Z479" i="13" s="1"/>
  <c r="X479" i="13"/>
  <c r="Y340" i="13"/>
  <c r="Z340" i="13" s="1"/>
  <c r="X340" i="13"/>
  <c r="Y387" i="13"/>
  <c r="Z387" i="13" s="1"/>
  <c r="X387" i="13"/>
  <c r="Y339" i="13"/>
  <c r="Z339" i="13" s="1"/>
  <c r="X339" i="13"/>
  <c r="Y386" i="13"/>
  <c r="Z386" i="13" s="1"/>
  <c r="X386" i="13"/>
  <c r="Y338" i="13"/>
  <c r="Z338" i="13" s="1"/>
  <c r="X338" i="13"/>
  <c r="Y337" i="13"/>
  <c r="Z337" i="13" s="1"/>
  <c r="X337" i="13"/>
  <c r="Y385" i="13"/>
  <c r="Z385" i="13" s="1"/>
  <c r="X385" i="13"/>
  <c r="Y384" i="13"/>
  <c r="Z384" i="13" s="1"/>
  <c r="X384" i="13"/>
  <c r="Y429" i="13"/>
  <c r="Z429" i="13" s="1"/>
  <c r="X429" i="13"/>
  <c r="Y336" i="13"/>
  <c r="Z336" i="13" s="1"/>
  <c r="X336" i="13"/>
  <c r="Y335" i="13"/>
  <c r="Z335" i="13" s="1"/>
  <c r="X335" i="13"/>
  <c r="Y383" i="13"/>
  <c r="Z383" i="13" s="1"/>
  <c r="X383" i="13"/>
  <c r="Y382" i="13"/>
  <c r="Z382" i="13" s="1"/>
  <c r="X382" i="13"/>
  <c r="Y381" i="13"/>
  <c r="Z381" i="13" s="1"/>
  <c r="X381" i="13"/>
  <c r="Y334" i="13"/>
  <c r="Z334" i="13" s="1"/>
  <c r="X334" i="13"/>
  <c r="Y380" i="13"/>
  <c r="Z380" i="13" s="1"/>
  <c r="X380" i="13"/>
  <c r="Y333" i="13"/>
  <c r="Z333" i="13" s="1"/>
  <c r="X333" i="13"/>
  <c r="Y332" i="13"/>
  <c r="Z332" i="13" s="1"/>
  <c r="X332" i="13"/>
  <c r="Y379" i="13"/>
  <c r="Z379" i="13" s="1"/>
  <c r="X379" i="13"/>
  <c r="Y331" i="13"/>
  <c r="Z331" i="13" s="1"/>
  <c r="X331" i="13"/>
  <c r="Y378" i="13"/>
  <c r="Z378" i="13" s="1"/>
  <c r="X378" i="13"/>
  <c r="Y377" i="13"/>
  <c r="Z377" i="13" s="1"/>
  <c r="X377" i="13"/>
  <c r="Y330" i="13"/>
  <c r="Z330" i="13" s="1"/>
  <c r="X330" i="13"/>
  <c r="Y376" i="13"/>
  <c r="Z376" i="13" s="1"/>
  <c r="X376" i="13"/>
  <c r="Y428" i="13"/>
  <c r="Z428" i="13" s="1"/>
  <c r="X428" i="13"/>
  <c r="Y329" i="13"/>
  <c r="Z329" i="13" s="1"/>
  <c r="X329" i="13"/>
  <c r="Y328" i="13"/>
  <c r="Z328" i="13" s="1"/>
  <c r="X328" i="13"/>
  <c r="Y375" i="13"/>
  <c r="Z375" i="13" s="1"/>
  <c r="X375" i="13"/>
  <c r="Y327" i="13"/>
  <c r="Z327" i="13" s="1"/>
  <c r="X327" i="13"/>
  <c r="Y326" i="13"/>
  <c r="Z326" i="13" s="1"/>
  <c r="X326" i="13"/>
  <c r="Y374" i="13"/>
  <c r="Z374" i="13" s="1"/>
  <c r="X374" i="13"/>
  <c r="Y325" i="13"/>
  <c r="Z325" i="13" s="1"/>
  <c r="X325" i="13"/>
  <c r="Y373" i="13"/>
  <c r="Z373" i="13" s="1"/>
  <c r="X373" i="13"/>
  <c r="Y372" i="13"/>
  <c r="Z372" i="13" s="1"/>
  <c r="X372" i="13"/>
  <c r="Y324" i="13"/>
  <c r="Z324" i="13" s="1"/>
  <c r="X324" i="13"/>
  <c r="Y323" i="13"/>
  <c r="Z323" i="13" s="1"/>
  <c r="X323" i="13"/>
  <c r="Y322" i="13"/>
  <c r="Z322" i="13" s="1"/>
  <c r="X322" i="13"/>
  <c r="Y321" i="13"/>
  <c r="Z321" i="13" s="1"/>
  <c r="X321" i="13"/>
  <c r="Y320" i="13"/>
  <c r="Z320" i="13" s="1"/>
  <c r="X320" i="13"/>
  <c r="Y319" i="13"/>
  <c r="Z319" i="13" s="1"/>
  <c r="X319" i="13"/>
  <c r="Y371" i="13"/>
  <c r="Z371" i="13" s="1"/>
  <c r="X371" i="13"/>
  <c r="Y370" i="13"/>
  <c r="Z370" i="13" s="1"/>
  <c r="X370" i="13"/>
  <c r="Y318" i="13"/>
  <c r="Z318" i="13" s="1"/>
  <c r="X318" i="13"/>
  <c r="Y369" i="13"/>
  <c r="Z369" i="13" s="1"/>
  <c r="X369" i="13"/>
  <c r="Y317" i="13"/>
  <c r="Z317" i="13" s="1"/>
  <c r="X317" i="13"/>
  <c r="Y316" i="13"/>
  <c r="Z316" i="13" s="1"/>
  <c r="X316" i="13"/>
  <c r="Y315" i="13"/>
  <c r="Z315" i="13" s="1"/>
  <c r="X315" i="13"/>
  <c r="Y368" i="13"/>
  <c r="Z368" i="13" s="1"/>
  <c r="X368" i="13"/>
  <c r="Y367" i="13"/>
  <c r="Z367" i="13" s="1"/>
  <c r="X367" i="13"/>
  <c r="Y366" i="13"/>
  <c r="Z366" i="13" s="1"/>
  <c r="X366" i="13"/>
  <c r="Y365" i="13"/>
  <c r="Z365" i="13" s="1"/>
  <c r="X365" i="13"/>
  <c r="Y427" i="13"/>
  <c r="Z427" i="13" s="1"/>
  <c r="X427" i="13"/>
  <c r="Y364" i="13"/>
  <c r="Z364" i="13" s="1"/>
  <c r="X364" i="13"/>
  <c r="Y276" i="13"/>
  <c r="Z276" i="13" s="1"/>
  <c r="X276" i="13"/>
  <c r="Y272" i="13"/>
  <c r="Z272" i="13" s="1"/>
  <c r="X272" i="13"/>
  <c r="Y312" i="13"/>
  <c r="Z312" i="13" s="1"/>
  <c r="X312" i="13"/>
  <c r="Y271" i="13"/>
  <c r="Z271" i="13" s="1"/>
  <c r="X271" i="13"/>
  <c r="Y311" i="13"/>
  <c r="Z311" i="13" s="1"/>
  <c r="X311" i="13"/>
  <c r="Y270" i="13"/>
  <c r="Z270" i="13" s="1"/>
  <c r="X270" i="13"/>
  <c r="Y269" i="13"/>
  <c r="Z269" i="13" s="1"/>
  <c r="X269" i="13"/>
  <c r="Y310" i="13"/>
  <c r="Z310" i="13" s="1"/>
  <c r="X310" i="13"/>
  <c r="Y268" i="13"/>
  <c r="Z268" i="13" s="1"/>
  <c r="X268" i="13"/>
  <c r="Y314" i="13"/>
  <c r="Z314" i="13" s="1"/>
  <c r="X314" i="13"/>
  <c r="Y267" i="13"/>
  <c r="Z267" i="13" s="1"/>
  <c r="X267" i="13"/>
  <c r="Y266" i="13"/>
  <c r="Z266" i="13" s="1"/>
  <c r="X266" i="13"/>
  <c r="Y313" i="13"/>
  <c r="Z313" i="13" s="1"/>
  <c r="X313" i="13"/>
  <c r="Y309" i="13"/>
  <c r="Z309" i="13" s="1"/>
  <c r="X309" i="13"/>
  <c r="Y265" i="13"/>
  <c r="Z265" i="13" s="1"/>
  <c r="X265" i="13"/>
  <c r="Y264" i="13"/>
  <c r="Z264" i="13" s="1"/>
  <c r="X264" i="13"/>
  <c r="Y308" i="13"/>
  <c r="Z308" i="13" s="1"/>
  <c r="X308" i="13"/>
  <c r="Y307" i="13"/>
  <c r="Z307" i="13" s="1"/>
  <c r="X307" i="13"/>
  <c r="Y306" i="13"/>
  <c r="Z306" i="13" s="1"/>
  <c r="X306" i="13"/>
  <c r="Y305" i="13"/>
  <c r="Z305" i="13" s="1"/>
  <c r="X305" i="13"/>
  <c r="Y304" i="13"/>
  <c r="Z304" i="13" s="1"/>
  <c r="X304" i="13"/>
  <c r="Y303" i="13"/>
  <c r="Z303" i="13" s="1"/>
  <c r="X303" i="13"/>
  <c r="Y302" i="13"/>
  <c r="Z302" i="13" s="1"/>
  <c r="X302" i="13"/>
  <c r="Y301" i="13"/>
  <c r="Z301" i="13" s="1"/>
  <c r="X301" i="13"/>
  <c r="Y300" i="13"/>
  <c r="Z300" i="13" s="1"/>
  <c r="X300" i="13"/>
  <c r="Y299" i="13"/>
  <c r="Z299" i="13" s="1"/>
  <c r="X299" i="13"/>
  <c r="Y298" i="13"/>
  <c r="Z298" i="13" s="1"/>
  <c r="X298" i="13"/>
  <c r="Y297" i="13"/>
  <c r="Z297" i="13" s="1"/>
  <c r="X297" i="13"/>
  <c r="Y296" i="13"/>
  <c r="Z296" i="13" s="1"/>
  <c r="X296" i="13"/>
  <c r="Y295" i="13"/>
  <c r="Z295" i="13" s="1"/>
  <c r="X295" i="13"/>
  <c r="Y263" i="13"/>
  <c r="Z263" i="13" s="1"/>
  <c r="X263" i="13"/>
  <c r="Y294" i="13"/>
  <c r="Z294" i="13" s="1"/>
  <c r="X294" i="13"/>
  <c r="Y293" i="13"/>
  <c r="Z293" i="13" s="1"/>
  <c r="X293" i="13"/>
  <c r="Y262" i="13"/>
  <c r="Z262" i="13" s="1"/>
  <c r="X262" i="13"/>
  <c r="Y292" i="13"/>
  <c r="Z292" i="13" s="1"/>
  <c r="X292" i="13"/>
  <c r="Y291" i="13"/>
  <c r="Z291" i="13" s="1"/>
  <c r="X291" i="13"/>
  <c r="Y290" i="13"/>
  <c r="Z290" i="13" s="1"/>
  <c r="X290" i="13"/>
  <c r="Y289" i="13"/>
  <c r="Z289" i="13" s="1"/>
  <c r="X289" i="13"/>
  <c r="Y261" i="13"/>
  <c r="Z261" i="13" s="1"/>
  <c r="X261" i="13"/>
  <c r="Y260" i="13"/>
  <c r="Z260" i="13" s="1"/>
  <c r="X260" i="13"/>
  <c r="Y288" i="13"/>
  <c r="Z288" i="13" s="1"/>
  <c r="X288" i="13"/>
  <c r="Y287" i="13"/>
  <c r="Z287" i="13" s="1"/>
  <c r="X287" i="13"/>
  <c r="Y259" i="13"/>
  <c r="Z259" i="13" s="1"/>
  <c r="X259" i="13"/>
  <c r="Y258" i="13"/>
  <c r="Z258" i="13" s="1"/>
  <c r="X258" i="13"/>
  <c r="Y257" i="13"/>
  <c r="Z257" i="13" s="1"/>
  <c r="X257" i="13"/>
  <c r="Y286" i="13"/>
  <c r="Z286" i="13" s="1"/>
  <c r="X286" i="13"/>
  <c r="Y256" i="13"/>
  <c r="Z256" i="13" s="1"/>
  <c r="X256" i="13"/>
  <c r="Y255" i="13"/>
  <c r="Z255" i="13" s="1"/>
  <c r="X255" i="13"/>
  <c r="Y254" i="13"/>
  <c r="Z254" i="13" s="1"/>
  <c r="X254" i="13"/>
  <c r="Y253" i="13"/>
  <c r="Z253" i="13" s="1"/>
  <c r="X253" i="13"/>
  <c r="Y252" i="13"/>
  <c r="Z252" i="13" s="1"/>
  <c r="X252" i="13"/>
  <c r="Y285" i="13"/>
  <c r="Z285" i="13" s="1"/>
  <c r="X285" i="13"/>
  <c r="Y284" i="13"/>
  <c r="Z284" i="13" s="1"/>
  <c r="X284" i="13"/>
  <c r="Y251" i="13"/>
  <c r="Z251" i="13" s="1"/>
  <c r="X251" i="13"/>
  <c r="Y250" i="13"/>
  <c r="Z250" i="13" s="1"/>
  <c r="X250" i="13"/>
  <c r="Y283" i="13"/>
  <c r="Z283" i="13" s="1"/>
  <c r="X283" i="13"/>
  <c r="Y249" i="13"/>
  <c r="Z249" i="13" s="1"/>
  <c r="X249" i="13"/>
  <c r="Y282" i="13"/>
  <c r="Z282" i="13" s="1"/>
  <c r="X282" i="13"/>
  <c r="Y248" i="13"/>
  <c r="Z248" i="13" s="1"/>
  <c r="X248" i="13"/>
  <c r="Y247" i="13"/>
  <c r="Z247" i="13" s="1"/>
  <c r="X247" i="13"/>
  <c r="Y246" i="13"/>
  <c r="Z246" i="13" s="1"/>
  <c r="X246" i="13"/>
  <c r="Y363" i="13"/>
  <c r="Z363" i="13" s="1"/>
  <c r="X363" i="13"/>
  <c r="Y245" i="13"/>
  <c r="Z245" i="13" s="1"/>
  <c r="X245" i="13"/>
  <c r="Y281" i="13"/>
  <c r="Z281" i="13" s="1"/>
  <c r="X281" i="13"/>
  <c r="Y244" i="13"/>
  <c r="Z244" i="13" s="1"/>
  <c r="X244" i="13"/>
  <c r="Y280" i="13"/>
  <c r="Z280" i="13" s="1"/>
  <c r="X280" i="13"/>
  <c r="Y243" i="13"/>
  <c r="Z243" i="13" s="1"/>
  <c r="X243" i="13"/>
  <c r="Y279" i="13"/>
  <c r="Z279" i="13" s="1"/>
  <c r="X279" i="13"/>
  <c r="Y242" i="13"/>
  <c r="Z242" i="13" s="1"/>
  <c r="X242" i="13"/>
  <c r="Y241" i="13"/>
  <c r="Z241" i="13" s="1"/>
  <c r="X241" i="13"/>
  <c r="Y278" i="13"/>
  <c r="Z278" i="13" s="1"/>
  <c r="X278" i="13"/>
  <c r="Y240" i="13"/>
  <c r="Z240" i="13" s="1"/>
  <c r="X240" i="13"/>
  <c r="Y239" i="13"/>
  <c r="Z239" i="13" s="1"/>
  <c r="X239" i="13"/>
  <c r="Y238" i="13"/>
  <c r="Z238" i="13" s="1"/>
  <c r="X238" i="13"/>
  <c r="Y237" i="13"/>
  <c r="Z237" i="13" s="1"/>
  <c r="X237" i="13"/>
  <c r="Y236" i="13"/>
  <c r="Z236" i="13" s="1"/>
  <c r="X236" i="13"/>
  <c r="Y235" i="13"/>
  <c r="Z235" i="13" s="1"/>
  <c r="X235" i="13"/>
  <c r="Y277" i="13"/>
  <c r="Z277" i="13" s="1"/>
  <c r="X277" i="13"/>
  <c r="Y234" i="13"/>
  <c r="Z234" i="13" s="1"/>
  <c r="X234" i="13"/>
  <c r="Y233" i="13"/>
  <c r="Z233" i="13" s="1"/>
  <c r="X233" i="13"/>
  <c r="Y232" i="13"/>
  <c r="Z232" i="13" s="1"/>
  <c r="X232" i="13"/>
  <c r="Y206" i="13"/>
  <c r="Z206" i="13" s="1"/>
  <c r="X206" i="13"/>
  <c r="Y205" i="13"/>
  <c r="Z205" i="13" s="1"/>
  <c r="X205" i="13"/>
  <c r="Y204" i="13"/>
  <c r="Z204" i="13" s="1"/>
  <c r="X204" i="13"/>
  <c r="Y275" i="13"/>
  <c r="Z275" i="13" s="1"/>
  <c r="X275" i="13"/>
  <c r="Y203" i="13"/>
  <c r="Z203" i="13" s="1"/>
  <c r="X203" i="13"/>
  <c r="Y231" i="13"/>
  <c r="Z231" i="13" s="1"/>
  <c r="X231" i="13"/>
  <c r="Y202" i="13"/>
  <c r="Z202" i="13" s="1"/>
  <c r="X202" i="13"/>
  <c r="Y226" i="13"/>
  <c r="Z226" i="13" s="1"/>
  <c r="X226" i="13"/>
  <c r="Y274" i="13"/>
  <c r="Z274" i="13" s="1"/>
  <c r="X274" i="13"/>
  <c r="Y201" i="13"/>
  <c r="Z201" i="13" s="1"/>
  <c r="X201" i="13"/>
  <c r="Y200" i="13"/>
  <c r="Z200" i="13" s="1"/>
  <c r="X200" i="13"/>
  <c r="Y199" i="13"/>
  <c r="Z199" i="13" s="1"/>
  <c r="X199" i="13"/>
  <c r="Y198" i="13"/>
  <c r="Z198" i="13" s="1"/>
  <c r="X198" i="13"/>
  <c r="Y230" i="13"/>
  <c r="Z230" i="13" s="1"/>
  <c r="X230" i="13"/>
  <c r="Y229" i="13"/>
  <c r="Z229" i="13" s="1"/>
  <c r="X229" i="13"/>
  <c r="Y225" i="13"/>
  <c r="Z225" i="13" s="1"/>
  <c r="X225" i="13"/>
  <c r="Y197" i="13"/>
  <c r="Z197" i="13" s="1"/>
  <c r="X197" i="13"/>
  <c r="Y196" i="13"/>
  <c r="Z196" i="13" s="1"/>
  <c r="X196" i="13"/>
  <c r="Y224" i="13"/>
  <c r="Z224" i="13" s="1"/>
  <c r="X224" i="13"/>
  <c r="Y195" i="13"/>
  <c r="Z195" i="13" s="1"/>
  <c r="X195" i="13"/>
  <c r="Y228" i="13"/>
  <c r="Z228" i="13" s="1"/>
  <c r="X228" i="13"/>
  <c r="Y194" i="13"/>
  <c r="Z194" i="13" s="1"/>
  <c r="X194" i="13"/>
  <c r="Y223" i="13"/>
  <c r="Z223" i="13" s="1"/>
  <c r="X223" i="13"/>
  <c r="Y193" i="13"/>
  <c r="Z193" i="13" s="1"/>
  <c r="X193" i="13"/>
  <c r="Y222" i="13"/>
  <c r="Z222" i="13" s="1"/>
  <c r="X222" i="13"/>
  <c r="Y192" i="13"/>
  <c r="Z192" i="13" s="1"/>
  <c r="X192" i="13"/>
  <c r="Y221" i="13"/>
  <c r="Z221" i="13" s="1"/>
  <c r="X221" i="13"/>
  <c r="Y191" i="13"/>
  <c r="Z191" i="13" s="1"/>
  <c r="X191" i="13"/>
  <c r="Y190" i="13"/>
  <c r="Z190" i="13" s="1"/>
  <c r="X190" i="13"/>
  <c r="Y189" i="13"/>
  <c r="Z189" i="13" s="1"/>
  <c r="X189" i="13"/>
  <c r="Y188" i="13"/>
  <c r="Z188" i="13" s="1"/>
  <c r="X188" i="13"/>
  <c r="Y187" i="13"/>
  <c r="Z187" i="13" s="1"/>
  <c r="X187" i="13"/>
  <c r="Y186" i="13"/>
  <c r="Z186" i="13" s="1"/>
  <c r="X186" i="13"/>
  <c r="Y185" i="13"/>
  <c r="Z185" i="13" s="1"/>
  <c r="X185" i="13"/>
  <c r="Y184" i="13"/>
  <c r="Z184" i="13" s="1"/>
  <c r="X184" i="13"/>
  <c r="Y183" i="13"/>
  <c r="Z183" i="13" s="1"/>
  <c r="X183" i="13"/>
  <c r="Y182" i="13"/>
  <c r="Z182" i="13" s="1"/>
  <c r="X182" i="13"/>
  <c r="Y220" i="13"/>
  <c r="Z220" i="13" s="1"/>
  <c r="X220" i="13"/>
  <c r="Y181" i="13"/>
  <c r="Z181" i="13" s="1"/>
  <c r="X181" i="13"/>
  <c r="Y180" i="13"/>
  <c r="Z180" i="13" s="1"/>
  <c r="X180" i="13"/>
  <c r="Y219" i="13"/>
  <c r="Z219" i="13" s="1"/>
  <c r="X219" i="13"/>
  <c r="Y179" i="13"/>
  <c r="Z179" i="13" s="1"/>
  <c r="X179" i="13"/>
  <c r="Y178" i="13"/>
  <c r="Z178" i="13" s="1"/>
  <c r="X178" i="13"/>
  <c r="Y177" i="13"/>
  <c r="Z177" i="13" s="1"/>
  <c r="X177" i="13"/>
  <c r="Y218" i="13"/>
  <c r="Z218" i="13" s="1"/>
  <c r="X218" i="13"/>
  <c r="Y217" i="13"/>
  <c r="Z217" i="13" s="1"/>
  <c r="X217" i="13"/>
  <c r="Y176" i="13"/>
  <c r="Z176" i="13" s="1"/>
  <c r="X176" i="13"/>
  <c r="Y175" i="13"/>
  <c r="Z175" i="13" s="1"/>
  <c r="X175" i="13"/>
  <c r="Y174" i="13"/>
  <c r="Z174" i="13" s="1"/>
  <c r="X174" i="13"/>
  <c r="Y173" i="13"/>
  <c r="Z173" i="13" s="1"/>
  <c r="X173" i="13"/>
  <c r="Y216" i="13"/>
  <c r="Z216" i="13" s="1"/>
  <c r="X216" i="13"/>
  <c r="Y172" i="13"/>
  <c r="Z172" i="13" s="1"/>
  <c r="X172" i="13"/>
  <c r="Y171" i="13"/>
  <c r="Z171" i="13" s="1"/>
  <c r="X171" i="13"/>
  <c r="Y170" i="13"/>
  <c r="Z170" i="13" s="1"/>
  <c r="X170" i="13"/>
  <c r="Y215" i="13"/>
  <c r="Z215" i="13" s="1"/>
  <c r="X215" i="13"/>
  <c r="Y214" i="13"/>
  <c r="Z214" i="13" s="1"/>
  <c r="X214" i="13"/>
  <c r="Y169" i="13"/>
  <c r="Z169" i="13" s="1"/>
  <c r="X169" i="13"/>
  <c r="Y168" i="13"/>
  <c r="Z168" i="13" s="1"/>
  <c r="X168" i="13"/>
  <c r="Y167" i="13"/>
  <c r="Z167" i="13" s="1"/>
  <c r="X167" i="13"/>
  <c r="Y166" i="13"/>
  <c r="Z166" i="13" s="1"/>
  <c r="X166" i="13"/>
  <c r="Y165" i="13"/>
  <c r="Z165" i="13" s="1"/>
  <c r="X165" i="13"/>
  <c r="Y213" i="13"/>
  <c r="Z213" i="13" s="1"/>
  <c r="X213" i="13"/>
  <c r="Y164" i="13"/>
  <c r="Z164" i="13" s="1"/>
  <c r="X164" i="13"/>
  <c r="Y163" i="13"/>
  <c r="Z163" i="13" s="1"/>
  <c r="X163" i="13"/>
  <c r="Y212" i="13"/>
  <c r="Z212" i="13" s="1"/>
  <c r="X212" i="13"/>
  <c r="Y211" i="13"/>
  <c r="Z211" i="13" s="1"/>
  <c r="X211" i="13"/>
  <c r="Y162" i="13"/>
  <c r="Z162" i="13" s="1"/>
  <c r="X162" i="13"/>
  <c r="Y273" i="13"/>
  <c r="Z273" i="13" s="1"/>
  <c r="X273" i="13"/>
  <c r="Y161" i="13"/>
  <c r="Z161" i="13" s="1"/>
  <c r="X161" i="13"/>
  <c r="Y160" i="13"/>
  <c r="Z160" i="13" s="1"/>
  <c r="X160" i="13"/>
  <c r="Y227" i="13"/>
  <c r="Z227" i="13" s="1"/>
  <c r="AA227" i="13" s="1"/>
  <c r="X227" i="13"/>
  <c r="Y159" i="13"/>
  <c r="Z159" i="13" s="1"/>
  <c r="X159" i="13"/>
  <c r="Y137" i="13"/>
  <c r="Z137" i="13" s="1"/>
  <c r="X137" i="13"/>
  <c r="Y136" i="13"/>
  <c r="Z136" i="13" s="1"/>
  <c r="X136" i="13"/>
  <c r="Y158" i="13"/>
  <c r="Z158" i="13" s="1"/>
  <c r="X158" i="13"/>
  <c r="Y210" i="13"/>
  <c r="Z210" i="13" s="1"/>
  <c r="X210" i="13"/>
  <c r="Y157" i="13"/>
  <c r="Z157" i="13" s="1"/>
  <c r="X157" i="13"/>
  <c r="Y156" i="13"/>
  <c r="Z156" i="13" s="1"/>
  <c r="X156" i="13"/>
  <c r="Y135" i="13"/>
  <c r="Z135" i="13" s="1"/>
  <c r="X135" i="13"/>
  <c r="Y134" i="13"/>
  <c r="Z134" i="13" s="1"/>
  <c r="X134" i="13"/>
  <c r="Y133" i="13"/>
  <c r="Z133" i="13" s="1"/>
  <c r="X133" i="13"/>
  <c r="Y132" i="13"/>
  <c r="Z132" i="13" s="1"/>
  <c r="X132" i="13"/>
  <c r="Y131" i="13"/>
  <c r="Z131" i="13" s="1"/>
  <c r="X131" i="13"/>
  <c r="Y130" i="13"/>
  <c r="Z130" i="13" s="1"/>
  <c r="X130" i="13"/>
  <c r="Y129" i="13"/>
  <c r="Z129" i="13" s="1"/>
  <c r="X129" i="13"/>
  <c r="Y128" i="13"/>
  <c r="Z128" i="13" s="1"/>
  <c r="X128" i="13"/>
  <c r="Y150" i="13"/>
  <c r="Z150" i="13" s="1"/>
  <c r="X150" i="13"/>
  <c r="Y127" i="13"/>
  <c r="Z127" i="13" s="1"/>
  <c r="X127" i="13"/>
  <c r="Y126" i="13"/>
  <c r="Z126" i="13" s="1"/>
  <c r="X126" i="13"/>
  <c r="Y155" i="13"/>
  <c r="Z155" i="13" s="1"/>
  <c r="X155" i="13"/>
  <c r="Y209" i="13"/>
  <c r="Z209" i="13" s="1"/>
  <c r="X209" i="13"/>
  <c r="Y125" i="13"/>
  <c r="Z125" i="13" s="1"/>
  <c r="X125" i="13"/>
  <c r="Y124" i="13"/>
  <c r="Z124" i="13" s="1"/>
  <c r="X124" i="13"/>
  <c r="Y154" i="13"/>
  <c r="Z154" i="13" s="1"/>
  <c r="X154" i="13"/>
  <c r="Y123" i="13"/>
  <c r="Z123" i="13" s="1"/>
  <c r="X123" i="13"/>
  <c r="Y149" i="13"/>
  <c r="Z149" i="13" s="1"/>
  <c r="X149" i="13"/>
  <c r="Y122" i="13"/>
  <c r="Z122" i="13" s="1"/>
  <c r="X122" i="13"/>
  <c r="Y148" i="13"/>
  <c r="Z148" i="13" s="1"/>
  <c r="X148" i="13"/>
  <c r="Y121" i="13"/>
  <c r="Z121" i="13" s="1"/>
  <c r="X121" i="13"/>
  <c r="Y120" i="13"/>
  <c r="Z120" i="13" s="1"/>
  <c r="X120" i="13"/>
  <c r="Y147" i="13"/>
  <c r="Z147" i="13" s="1"/>
  <c r="X147" i="13"/>
  <c r="Y119" i="13"/>
  <c r="Z119" i="13" s="1"/>
  <c r="X119" i="13"/>
  <c r="Y153" i="13"/>
  <c r="Z153" i="13" s="1"/>
  <c r="X153" i="13"/>
  <c r="Y152" i="13"/>
  <c r="Z152" i="13" s="1"/>
  <c r="X152" i="13"/>
  <c r="Y118" i="13"/>
  <c r="Z118" i="13" s="1"/>
  <c r="X118" i="13"/>
  <c r="Y117" i="13"/>
  <c r="Z117" i="13" s="1"/>
  <c r="X117" i="13"/>
  <c r="Y116" i="13"/>
  <c r="Z116" i="13" s="1"/>
  <c r="X116" i="13"/>
  <c r="Y146" i="13"/>
  <c r="Z146" i="13" s="1"/>
  <c r="X146" i="13"/>
  <c r="Y208" i="13"/>
  <c r="Z208" i="13" s="1"/>
  <c r="X208" i="13"/>
  <c r="Y207" i="13"/>
  <c r="Z207" i="13" s="1"/>
  <c r="X207" i="13"/>
  <c r="Y115" i="13"/>
  <c r="Z115" i="13" s="1"/>
  <c r="X115" i="13"/>
  <c r="Y151" i="13"/>
  <c r="Z151" i="13" s="1"/>
  <c r="X151" i="13"/>
  <c r="Y145" i="13"/>
  <c r="Z145" i="13" s="1"/>
  <c r="X145" i="13"/>
  <c r="Y144" i="13"/>
  <c r="Z144" i="13" s="1"/>
  <c r="X144" i="13"/>
  <c r="Y114" i="13"/>
  <c r="Z114" i="13" s="1"/>
  <c r="X114" i="13"/>
  <c r="Y143" i="13"/>
  <c r="Z143" i="13" s="1"/>
  <c r="X143" i="13"/>
  <c r="Y113" i="13"/>
  <c r="Z113" i="13" s="1"/>
  <c r="X113" i="13"/>
  <c r="Y142" i="13"/>
  <c r="Z142" i="13" s="1"/>
  <c r="X142" i="13"/>
  <c r="Y112" i="13"/>
  <c r="Z112" i="13" s="1"/>
  <c r="X112" i="13"/>
  <c r="Y111" i="13"/>
  <c r="Z111" i="13" s="1"/>
  <c r="X111" i="13"/>
  <c r="Y110" i="13"/>
  <c r="Z110" i="13" s="1"/>
  <c r="X110" i="13"/>
  <c r="Y92" i="13"/>
  <c r="Z92" i="13" s="1"/>
  <c r="X92" i="13"/>
  <c r="Y106" i="13"/>
  <c r="Z106" i="13" s="1"/>
  <c r="X106" i="13"/>
  <c r="Y91" i="13"/>
  <c r="Z91" i="13" s="1"/>
  <c r="X91" i="13"/>
  <c r="Y105" i="13"/>
  <c r="Z105" i="13" s="1"/>
  <c r="X105" i="13"/>
  <c r="Y141" i="13"/>
  <c r="Z141" i="13" s="1"/>
  <c r="X141" i="13"/>
  <c r="Y90" i="13"/>
  <c r="Z90" i="13" s="1"/>
  <c r="X90" i="13"/>
  <c r="Y140" i="13"/>
  <c r="Z140" i="13" s="1"/>
  <c r="X140" i="13"/>
  <c r="Y109" i="13"/>
  <c r="Z109" i="13" s="1"/>
  <c r="X109" i="13"/>
  <c r="Y89" i="13"/>
  <c r="Z89" i="13" s="1"/>
  <c r="X89" i="13"/>
  <c r="Y88" i="13"/>
  <c r="Z88" i="13" s="1"/>
  <c r="X88" i="13"/>
  <c r="Y87" i="13"/>
  <c r="Z87" i="13" s="1"/>
  <c r="X87" i="13"/>
  <c r="Y86" i="13"/>
  <c r="Z86" i="13" s="1"/>
  <c r="X86" i="13"/>
  <c r="Y85" i="13"/>
  <c r="Z85" i="13" s="1"/>
  <c r="X85" i="13"/>
  <c r="Y84" i="13"/>
  <c r="Z84" i="13" s="1"/>
  <c r="X84" i="13"/>
  <c r="Y83" i="13"/>
  <c r="Z83" i="13" s="1"/>
  <c r="X83" i="13"/>
  <c r="Y82" i="13"/>
  <c r="Z82" i="13" s="1"/>
  <c r="X82" i="13"/>
  <c r="Y81" i="13"/>
  <c r="Z81" i="13" s="1"/>
  <c r="X81" i="13"/>
  <c r="Y80" i="13"/>
  <c r="Z80" i="13" s="1"/>
  <c r="X80" i="13"/>
  <c r="Y79" i="13"/>
  <c r="Z79" i="13" s="1"/>
  <c r="X79" i="13"/>
  <c r="Y104" i="13"/>
  <c r="Z104" i="13" s="1"/>
  <c r="X104" i="13"/>
  <c r="Y78" i="13"/>
  <c r="Z78" i="13" s="1"/>
  <c r="X78" i="13"/>
  <c r="Y77" i="13"/>
  <c r="Z77" i="13" s="1"/>
  <c r="X77" i="13"/>
  <c r="Y76" i="13"/>
  <c r="Z76" i="13" s="1"/>
  <c r="X76" i="13"/>
  <c r="Y75" i="13"/>
  <c r="Z75" i="13" s="1"/>
  <c r="X75" i="13"/>
  <c r="Y103" i="13"/>
  <c r="Z103" i="13" s="1"/>
  <c r="X103" i="13"/>
  <c r="Y74" i="13"/>
  <c r="Z74" i="13" s="1"/>
  <c r="X74" i="13"/>
  <c r="Y102" i="13"/>
  <c r="Z102" i="13" s="1"/>
  <c r="X102" i="13"/>
  <c r="Y73" i="13"/>
  <c r="Z73" i="13" s="1"/>
  <c r="X73" i="13"/>
  <c r="Y72" i="13"/>
  <c r="Z72" i="13" s="1"/>
  <c r="X72" i="13"/>
  <c r="Y71" i="13"/>
  <c r="Z71" i="13" s="1"/>
  <c r="X71" i="13"/>
  <c r="Y101" i="13"/>
  <c r="Z101" i="13" s="1"/>
  <c r="X101" i="13"/>
  <c r="Y100" i="13"/>
  <c r="Z100" i="13" s="1"/>
  <c r="X100" i="13"/>
  <c r="Y99" i="13"/>
  <c r="Z99" i="13" s="1"/>
  <c r="X99" i="13"/>
  <c r="Y139" i="13"/>
  <c r="Z139" i="13" s="1"/>
  <c r="X139" i="13"/>
  <c r="Y70" i="13"/>
  <c r="Z70" i="13" s="1"/>
  <c r="X70" i="13"/>
  <c r="Y69" i="13"/>
  <c r="Z69" i="13" s="1"/>
  <c r="X69" i="13"/>
  <c r="Y68" i="13"/>
  <c r="Z68" i="13" s="1"/>
  <c r="X68" i="13"/>
  <c r="Y67" i="13"/>
  <c r="Z67" i="13" s="1"/>
  <c r="X67" i="13"/>
  <c r="Y108" i="13"/>
  <c r="Z108" i="13" s="1"/>
  <c r="X108" i="13"/>
  <c r="Y138" i="13"/>
  <c r="Z138" i="13" s="1"/>
  <c r="X138" i="13"/>
  <c r="Y66" i="13"/>
  <c r="Z66" i="13" s="1"/>
  <c r="X66" i="13"/>
  <c r="Y65" i="13"/>
  <c r="Z65" i="13" s="1"/>
  <c r="X65" i="13"/>
  <c r="Y64" i="13"/>
  <c r="Z64" i="13" s="1"/>
  <c r="X64" i="13"/>
  <c r="Y98" i="13"/>
  <c r="Z98" i="13" s="1"/>
  <c r="X98" i="13"/>
  <c r="Y63" i="13"/>
  <c r="Z63" i="13" s="1"/>
  <c r="X63" i="13"/>
  <c r="Y107" i="13"/>
  <c r="Z107" i="13" s="1"/>
  <c r="AA107" i="13" s="1"/>
  <c r="X107" i="13"/>
  <c r="Y62" i="13"/>
  <c r="Z62" i="13" s="1"/>
  <c r="X62" i="13"/>
  <c r="Y61" i="13"/>
  <c r="Z61" i="13" s="1"/>
  <c r="X61" i="13"/>
  <c r="Y97" i="13"/>
  <c r="Z97" i="13" s="1"/>
  <c r="X97" i="13"/>
  <c r="Y96" i="13"/>
  <c r="Z96" i="13" s="1"/>
  <c r="X96" i="13"/>
  <c r="Y48" i="13"/>
  <c r="Z48" i="13" s="1"/>
  <c r="X48" i="13"/>
  <c r="Y47" i="13"/>
  <c r="Z47" i="13" s="1"/>
  <c r="X47" i="13"/>
  <c r="Y46" i="13"/>
  <c r="Z46" i="13" s="1"/>
  <c r="X46" i="13"/>
  <c r="Y45" i="13"/>
  <c r="Z45" i="13" s="1"/>
  <c r="X45" i="13"/>
  <c r="Y44" i="13"/>
  <c r="Z44" i="13" s="1"/>
  <c r="X44" i="13"/>
  <c r="Y43" i="13"/>
  <c r="Z43" i="13" s="1"/>
  <c r="X43" i="13"/>
  <c r="Y42" i="13"/>
  <c r="Z42" i="13" s="1"/>
  <c r="X42" i="13"/>
  <c r="Y60" i="13"/>
  <c r="Z60" i="13" s="1"/>
  <c r="X60" i="13"/>
  <c r="Y41" i="13"/>
  <c r="Z41" i="13" s="1"/>
  <c r="X41" i="13"/>
  <c r="Y40" i="13"/>
  <c r="Z40" i="13" s="1"/>
  <c r="X40" i="13"/>
  <c r="Y58" i="13"/>
  <c r="Z58" i="13" s="1"/>
  <c r="X58" i="13"/>
  <c r="Y39" i="13"/>
  <c r="Z39" i="13" s="1"/>
  <c r="X39" i="13"/>
  <c r="Y38" i="13"/>
  <c r="Z38" i="13" s="1"/>
  <c r="X38" i="13"/>
  <c r="Y37" i="13"/>
  <c r="Z37" i="13" s="1"/>
  <c r="X37" i="13"/>
  <c r="Y36" i="13"/>
  <c r="Z36" i="13" s="1"/>
  <c r="X36" i="13"/>
  <c r="Y57" i="13"/>
  <c r="Z57" i="13" s="1"/>
  <c r="X57" i="13"/>
  <c r="Y35" i="13"/>
  <c r="Z35" i="13" s="1"/>
  <c r="X35" i="13"/>
  <c r="Y34" i="13"/>
  <c r="Z34" i="13" s="1"/>
  <c r="X34" i="13"/>
  <c r="Y33" i="13"/>
  <c r="Z33" i="13" s="1"/>
  <c r="X33" i="13"/>
  <c r="Y32" i="13"/>
  <c r="Z32" i="13" s="1"/>
  <c r="X32" i="13"/>
  <c r="Y31" i="13"/>
  <c r="Z31" i="13" s="1"/>
  <c r="X31" i="13"/>
  <c r="Y56" i="13"/>
  <c r="Z56" i="13" s="1"/>
  <c r="X56" i="13"/>
  <c r="Y95" i="13"/>
  <c r="Z95" i="13" s="1"/>
  <c r="X95" i="13"/>
  <c r="Y30" i="13"/>
  <c r="Z30" i="13" s="1"/>
  <c r="X30" i="13"/>
  <c r="Y29" i="13"/>
  <c r="Z29" i="13" s="1"/>
  <c r="X29" i="13"/>
  <c r="Y59" i="13"/>
  <c r="Z59" i="13" s="1"/>
  <c r="X59" i="13"/>
  <c r="Y28" i="13"/>
  <c r="Z28" i="13" s="1"/>
  <c r="X28" i="13"/>
  <c r="Y27" i="13"/>
  <c r="Z27" i="13" s="1"/>
  <c r="X27" i="13"/>
  <c r="Y26" i="13"/>
  <c r="Z26" i="13" s="1"/>
  <c r="X26" i="13"/>
  <c r="Y25" i="13"/>
  <c r="Z25" i="13" s="1"/>
  <c r="X25" i="13"/>
  <c r="Y24" i="13"/>
  <c r="Z24" i="13" s="1"/>
  <c r="X24" i="13"/>
  <c r="Y94" i="13"/>
  <c r="Z94" i="13" s="1"/>
  <c r="X94" i="13"/>
  <c r="Y23" i="13"/>
  <c r="Z23" i="13" s="1"/>
  <c r="X23" i="13"/>
  <c r="Y93" i="13"/>
  <c r="Z93" i="13" s="1"/>
  <c r="X93" i="13"/>
  <c r="Y55" i="13"/>
  <c r="Z55" i="13" s="1"/>
  <c r="X55" i="13"/>
  <c r="Y22" i="13"/>
  <c r="Z22" i="13" s="1"/>
  <c r="X22" i="13"/>
  <c r="Y21" i="13"/>
  <c r="Z21" i="13" s="1"/>
  <c r="X21" i="13"/>
  <c r="Y20" i="13"/>
  <c r="Z20" i="13" s="1"/>
  <c r="X20" i="13"/>
  <c r="Y19" i="13"/>
  <c r="Z19" i="13" s="1"/>
  <c r="X19" i="13"/>
  <c r="Y18" i="13"/>
  <c r="Z18" i="13" s="1"/>
  <c r="X18" i="13"/>
  <c r="Y17" i="13"/>
  <c r="Z17" i="13" s="1"/>
  <c r="X17" i="13"/>
  <c r="Y16" i="13"/>
  <c r="Z16" i="13" s="1"/>
  <c r="X16" i="13"/>
  <c r="Y15" i="13"/>
  <c r="Z15" i="13" s="1"/>
  <c r="X15" i="13"/>
  <c r="Y14" i="13"/>
  <c r="Z14" i="13" s="1"/>
  <c r="X14" i="13"/>
  <c r="Y13" i="13"/>
  <c r="Z13" i="13" s="1"/>
  <c r="X13" i="13"/>
  <c r="Y12" i="13"/>
  <c r="Z12" i="13" s="1"/>
  <c r="X12" i="13"/>
  <c r="Y54" i="13"/>
  <c r="Z54" i="13" s="1"/>
  <c r="X54" i="13"/>
  <c r="Y11" i="13"/>
  <c r="Z11" i="13" s="1"/>
  <c r="X11" i="13"/>
  <c r="Y10" i="13"/>
  <c r="Z10" i="13" s="1"/>
  <c r="X10" i="13"/>
  <c r="Y9" i="13"/>
  <c r="Z9" i="13" s="1"/>
  <c r="X9" i="13"/>
  <c r="Y53" i="13"/>
  <c r="Z53" i="13" s="1"/>
  <c r="X53" i="13"/>
  <c r="Y8" i="13"/>
  <c r="Z8" i="13" s="1"/>
  <c r="X8" i="13"/>
  <c r="Y7" i="13"/>
  <c r="Z7" i="13" s="1"/>
  <c r="X7" i="13"/>
  <c r="Y6" i="13"/>
  <c r="Z6" i="13" s="1"/>
  <c r="X6" i="13"/>
  <c r="Y5" i="13"/>
  <c r="Z5" i="13" s="1"/>
  <c r="X5" i="13"/>
  <c r="Y52" i="13"/>
  <c r="Z52" i="13" s="1"/>
  <c r="X52" i="13"/>
  <c r="Y4" i="13"/>
  <c r="Z4" i="13" s="1"/>
  <c r="X4" i="13"/>
  <c r="Y3" i="13"/>
  <c r="Z3" i="13" s="1"/>
  <c r="X3" i="13"/>
  <c r="Y51" i="13"/>
  <c r="Z51" i="13" s="1"/>
  <c r="X51" i="13"/>
  <c r="Y2" i="13"/>
  <c r="Z2" i="13" s="1"/>
  <c r="X2" i="13"/>
  <c r="Y50" i="13"/>
  <c r="Z50" i="13" s="1"/>
  <c r="X50" i="13"/>
  <c r="Y49" i="13"/>
  <c r="Z49" i="13" s="1"/>
  <c r="X49" i="13"/>
  <c r="B755" i="13"/>
  <c r="A755" i="13"/>
  <c r="AB755" i="13" s="1"/>
  <c r="B754" i="13"/>
  <c r="AC754" i="13" s="1"/>
  <c r="A754" i="13"/>
  <c r="AB754" i="13" s="1"/>
  <c r="B753" i="13"/>
  <c r="A753" i="13"/>
  <c r="AB753" i="13" s="1"/>
  <c r="B752" i="13"/>
  <c r="AC752" i="13" s="1"/>
  <c r="A752" i="13"/>
  <c r="AB752" i="13" s="1"/>
  <c r="B751" i="13"/>
  <c r="A751" i="13"/>
  <c r="AB751" i="13" s="1"/>
  <c r="B768" i="13"/>
  <c r="A768" i="13"/>
  <c r="AB768" i="13" s="1"/>
  <c r="B767" i="13"/>
  <c r="A767" i="13"/>
  <c r="AB767" i="13" s="1"/>
  <c r="B750" i="13"/>
  <c r="A750" i="13"/>
  <c r="AB750" i="13" s="1"/>
  <c r="B749" i="13"/>
  <c r="A749" i="13"/>
  <c r="AB749" i="13" s="1"/>
  <c r="B748" i="13"/>
  <c r="A748" i="13"/>
  <c r="AB748" i="13" s="1"/>
  <c r="B747" i="13"/>
  <c r="A747" i="13"/>
  <c r="AB747" i="13" s="1"/>
  <c r="B746" i="13"/>
  <c r="A746" i="13"/>
  <c r="AB746" i="13" s="1"/>
  <c r="B745" i="13"/>
  <c r="A745" i="13"/>
  <c r="AB745" i="13" s="1"/>
  <c r="B744" i="13"/>
  <c r="A744" i="13"/>
  <c r="AB744" i="13" s="1"/>
  <c r="B743" i="13"/>
  <c r="A743" i="13"/>
  <c r="AB743" i="13" s="1"/>
  <c r="B742" i="13"/>
  <c r="A742" i="13"/>
  <c r="AB742" i="13" s="1"/>
  <c r="B741" i="13"/>
  <c r="A741" i="13"/>
  <c r="AB741" i="13" s="1"/>
  <c r="B740" i="13"/>
  <c r="A740" i="13"/>
  <c r="AB740" i="13" s="1"/>
  <c r="B739" i="13"/>
  <c r="A739" i="13"/>
  <c r="AB739" i="13" s="1"/>
  <c r="B766" i="13"/>
  <c r="A766" i="13"/>
  <c r="AB766" i="13" s="1"/>
  <c r="B738" i="13"/>
  <c r="A738" i="13"/>
  <c r="AB738" i="13" s="1"/>
  <c r="B737" i="13"/>
  <c r="A737" i="13"/>
  <c r="AB737" i="13" s="1"/>
  <c r="B765" i="13"/>
  <c r="A765" i="13"/>
  <c r="AB765" i="13" s="1"/>
  <c r="B736" i="13"/>
  <c r="A736" i="13"/>
  <c r="AB736" i="13" s="1"/>
  <c r="B764" i="13"/>
  <c r="A764" i="13"/>
  <c r="AB764" i="13" s="1"/>
  <c r="B763" i="13"/>
  <c r="A763" i="13"/>
  <c r="AB763" i="13" s="1"/>
  <c r="B735" i="13"/>
  <c r="A735" i="13"/>
  <c r="AB735" i="13" s="1"/>
  <c r="B734" i="13"/>
  <c r="A734" i="13"/>
  <c r="AB734" i="13" s="1"/>
  <c r="B733" i="13"/>
  <c r="A733" i="13"/>
  <c r="AB733" i="13" s="1"/>
  <c r="B732" i="13"/>
  <c r="A732" i="13"/>
  <c r="AB732" i="13" s="1"/>
  <c r="B731" i="13"/>
  <c r="A731" i="13"/>
  <c r="AB731" i="13" s="1"/>
  <c r="B730" i="13"/>
  <c r="A730" i="13"/>
  <c r="AB730" i="13" s="1"/>
  <c r="B729" i="13"/>
  <c r="A729" i="13"/>
  <c r="AB729" i="13" s="1"/>
  <c r="B762" i="13"/>
  <c r="A762" i="13"/>
  <c r="AB762" i="13" s="1"/>
  <c r="B761" i="13"/>
  <c r="A761" i="13"/>
  <c r="AB761" i="13" s="1"/>
  <c r="B728" i="13"/>
  <c r="A728" i="13"/>
  <c r="AB728" i="13" s="1"/>
  <c r="B760" i="13"/>
  <c r="A760" i="13"/>
  <c r="AB760" i="13" s="1"/>
  <c r="B727" i="13"/>
  <c r="A727" i="13"/>
  <c r="AB727" i="13" s="1"/>
  <c r="B726" i="13"/>
  <c r="A726" i="13"/>
  <c r="AB726" i="13" s="1"/>
  <c r="B725" i="13"/>
  <c r="A725" i="13"/>
  <c r="AB725" i="13" s="1"/>
  <c r="B724" i="13"/>
  <c r="A724" i="13"/>
  <c r="AB724" i="13" s="1"/>
  <c r="B759" i="13"/>
  <c r="A759" i="13"/>
  <c r="AB759" i="13" s="1"/>
  <c r="B723" i="13"/>
  <c r="A723" i="13"/>
  <c r="AB723" i="13" s="1"/>
  <c r="B722" i="13"/>
  <c r="A722" i="13"/>
  <c r="AB722" i="13" s="1"/>
  <c r="B721" i="13"/>
  <c r="A721" i="13"/>
  <c r="AB721" i="13" s="1"/>
  <c r="B720" i="13"/>
  <c r="A720" i="13"/>
  <c r="AB720" i="13" s="1"/>
  <c r="B719" i="13"/>
  <c r="A719" i="13"/>
  <c r="AB719" i="13" s="1"/>
  <c r="B718" i="13"/>
  <c r="A718" i="13"/>
  <c r="AB718" i="13" s="1"/>
  <c r="B717" i="13"/>
  <c r="A717" i="13"/>
  <c r="AB717" i="13" s="1"/>
  <c r="B716" i="13"/>
  <c r="A716" i="13"/>
  <c r="AB716" i="13" s="1"/>
  <c r="B715" i="13"/>
  <c r="A715" i="13"/>
  <c r="AB715" i="13" s="1"/>
  <c r="B703" i="13"/>
  <c r="A703" i="13"/>
  <c r="AB703" i="13" s="1"/>
  <c r="B758" i="13"/>
  <c r="A758" i="13"/>
  <c r="AB758" i="13" s="1"/>
  <c r="B702" i="13"/>
  <c r="A702" i="13"/>
  <c r="AB702" i="13" s="1"/>
  <c r="B701" i="13"/>
  <c r="A701" i="13"/>
  <c r="AB701" i="13" s="1"/>
  <c r="B713" i="13"/>
  <c r="A713" i="13"/>
  <c r="AB713" i="13" s="1"/>
  <c r="B700" i="13"/>
  <c r="A700" i="13"/>
  <c r="AB700" i="13" s="1"/>
  <c r="B699" i="13"/>
  <c r="A699" i="13"/>
  <c r="AB699" i="13" s="1"/>
  <c r="B698" i="13"/>
  <c r="A698" i="13"/>
  <c r="AB698" i="13" s="1"/>
  <c r="B697" i="13"/>
  <c r="A697" i="13"/>
  <c r="AB697" i="13" s="1"/>
  <c r="B696" i="13"/>
  <c r="A696" i="13"/>
  <c r="AB696" i="13" s="1"/>
  <c r="B695" i="13"/>
  <c r="A695" i="13"/>
  <c r="AB695" i="13" s="1"/>
  <c r="B694" i="13"/>
  <c r="A694" i="13"/>
  <c r="AB694" i="13" s="1"/>
  <c r="B693" i="13"/>
  <c r="A693" i="13"/>
  <c r="AB693" i="13" s="1"/>
  <c r="B692" i="13"/>
  <c r="A692" i="13"/>
  <c r="AB692" i="13" s="1"/>
  <c r="Y160" i="12"/>
  <c r="Z160" i="12" s="1"/>
  <c r="X160" i="12"/>
  <c r="B160" i="12"/>
  <c r="A160" i="12"/>
  <c r="AB160" i="12" s="1"/>
  <c r="Y913" i="12"/>
  <c r="Z913" i="12" s="1"/>
  <c r="X913" i="12"/>
  <c r="Y912" i="12"/>
  <c r="Z912" i="12" s="1"/>
  <c r="X912" i="12"/>
  <c r="Y911" i="12"/>
  <c r="Z911" i="12" s="1"/>
  <c r="X911" i="12"/>
  <c r="Y910" i="12"/>
  <c r="Z910" i="12" s="1"/>
  <c r="X910" i="12"/>
  <c r="Y909" i="12"/>
  <c r="Z909" i="12" s="1"/>
  <c r="X909" i="12"/>
  <c r="Y908" i="12"/>
  <c r="Z908" i="12" s="1"/>
  <c r="X908" i="12"/>
  <c r="Y932" i="12"/>
  <c r="Z932" i="12" s="1"/>
  <c r="X932" i="12"/>
  <c r="Y907" i="12"/>
  <c r="Z907" i="12" s="1"/>
  <c r="X907" i="12"/>
  <c r="Y906" i="12"/>
  <c r="Z906" i="12" s="1"/>
  <c r="X906" i="12"/>
  <c r="Y931" i="12"/>
  <c r="Z931" i="12" s="1"/>
  <c r="X931" i="12"/>
  <c r="Y930" i="12"/>
  <c r="Z930" i="12" s="1"/>
  <c r="X930" i="12"/>
  <c r="Y905" i="12"/>
  <c r="Z905" i="12" s="1"/>
  <c r="X905" i="12"/>
  <c r="Y904" i="12"/>
  <c r="Z904" i="12" s="1"/>
  <c r="X904" i="12"/>
  <c r="Y929" i="12"/>
  <c r="Z929" i="12" s="1"/>
  <c r="X929" i="12"/>
  <c r="Y903" i="12"/>
  <c r="Z903" i="12" s="1"/>
  <c r="X903" i="12"/>
  <c r="Y902" i="12"/>
  <c r="Z902" i="12" s="1"/>
  <c r="X902" i="12"/>
  <c r="Y901" i="12"/>
  <c r="Z901" i="12" s="1"/>
  <c r="X901" i="12"/>
  <c r="Y928" i="12"/>
  <c r="Z928" i="12" s="1"/>
  <c r="X928" i="12"/>
  <c r="Y900" i="12"/>
  <c r="Z900" i="12" s="1"/>
  <c r="X900" i="12"/>
  <c r="Y927" i="12"/>
  <c r="Z927" i="12" s="1"/>
  <c r="X927" i="12"/>
  <c r="Y899" i="12"/>
  <c r="Z899" i="12" s="1"/>
  <c r="X899" i="12"/>
  <c r="Y926" i="12"/>
  <c r="Z926" i="12" s="1"/>
  <c r="X926" i="12"/>
  <c r="Y898" i="12"/>
  <c r="Z898" i="12" s="1"/>
  <c r="X898" i="12"/>
  <c r="Y897" i="12"/>
  <c r="Z897" i="12" s="1"/>
  <c r="X897" i="12"/>
  <c r="Y896" i="12"/>
  <c r="Z896" i="12" s="1"/>
  <c r="X896" i="12"/>
  <c r="Y895" i="12"/>
  <c r="Z895" i="12" s="1"/>
  <c r="X895" i="12"/>
  <c r="Y894" i="12"/>
  <c r="Z894" i="12" s="1"/>
  <c r="X894" i="12"/>
  <c r="Y893" i="12"/>
  <c r="Z893" i="12" s="1"/>
  <c r="X893" i="12"/>
  <c r="Y892" i="12"/>
  <c r="Z892" i="12" s="1"/>
  <c r="X892" i="12"/>
  <c r="Y891" i="12"/>
  <c r="Z891" i="12" s="1"/>
  <c r="X891" i="12"/>
  <c r="Y925" i="12"/>
  <c r="Z925" i="12" s="1"/>
  <c r="X925" i="12"/>
  <c r="Y924" i="12"/>
  <c r="Z924" i="12" s="1"/>
  <c r="X924" i="12"/>
  <c r="Y890" i="12"/>
  <c r="Z890" i="12" s="1"/>
  <c r="X890" i="12"/>
  <c r="Y889" i="12"/>
  <c r="Z889" i="12" s="1"/>
  <c r="X889" i="12"/>
  <c r="Y888" i="12"/>
  <c r="Z888" i="12" s="1"/>
  <c r="X888" i="12"/>
  <c r="Y887" i="12"/>
  <c r="Z887" i="12" s="1"/>
  <c r="X887" i="12"/>
  <c r="Y886" i="12"/>
  <c r="Z886" i="12" s="1"/>
  <c r="X886" i="12"/>
  <c r="Y923" i="12"/>
  <c r="Z923" i="12" s="1"/>
  <c r="X923" i="12"/>
  <c r="Y885" i="12"/>
  <c r="Z885" i="12" s="1"/>
  <c r="X885" i="12"/>
  <c r="Y922" i="12"/>
  <c r="Z922" i="12" s="1"/>
  <c r="X922" i="12"/>
  <c r="Y884" i="12"/>
  <c r="Z884" i="12" s="1"/>
  <c r="X884" i="12"/>
  <c r="Y883" i="12"/>
  <c r="Z883" i="12" s="1"/>
  <c r="X883" i="12"/>
  <c r="Y882" i="12"/>
  <c r="Z882" i="12" s="1"/>
  <c r="X882" i="12"/>
  <c r="Y881" i="12"/>
  <c r="Z881" i="12" s="1"/>
  <c r="X881" i="12"/>
  <c r="Y880" i="12"/>
  <c r="Z880" i="12" s="1"/>
  <c r="X880" i="12"/>
  <c r="Y921" i="12"/>
  <c r="Z921" i="12" s="1"/>
  <c r="X921" i="12"/>
  <c r="Y879" i="12"/>
  <c r="Z879" i="12" s="1"/>
  <c r="X879" i="12"/>
  <c r="Y878" i="12"/>
  <c r="Z878" i="12" s="1"/>
  <c r="X878" i="12"/>
  <c r="Y877" i="12"/>
  <c r="Z877" i="12" s="1"/>
  <c r="X877" i="12"/>
  <c r="Y876" i="12"/>
  <c r="Z876" i="12" s="1"/>
  <c r="X876" i="12"/>
  <c r="Y875" i="12"/>
  <c r="Z875" i="12" s="1"/>
  <c r="X875" i="12"/>
  <c r="Y874" i="12"/>
  <c r="Z874" i="12" s="1"/>
  <c r="X874" i="12"/>
  <c r="Y920" i="12"/>
  <c r="Z920" i="12" s="1"/>
  <c r="X920" i="12"/>
  <c r="Y919" i="12"/>
  <c r="Z919" i="12" s="1"/>
  <c r="X919" i="12"/>
  <c r="Y858" i="12"/>
  <c r="Z858" i="12" s="1"/>
  <c r="X858" i="12"/>
  <c r="Y857" i="12"/>
  <c r="Z857" i="12" s="1"/>
  <c r="X857" i="12"/>
  <c r="Y856" i="12"/>
  <c r="Z856" i="12" s="1"/>
  <c r="X856" i="12"/>
  <c r="Y873" i="12"/>
  <c r="Z873" i="12" s="1"/>
  <c r="X873" i="12"/>
  <c r="Y855" i="12"/>
  <c r="Z855" i="12" s="1"/>
  <c r="X855" i="12"/>
  <c r="Y854" i="12"/>
  <c r="Z854" i="12" s="1"/>
  <c r="X854" i="12"/>
  <c r="Y853" i="12"/>
  <c r="Z853" i="12" s="1"/>
  <c r="X853" i="12"/>
  <c r="Y918" i="12"/>
  <c r="Z918" i="12" s="1"/>
  <c r="X918" i="12"/>
  <c r="Y852" i="12"/>
  <c r="Z852" i="12" s="1"/>
  <c r="X852" i="12"/>
  <c r="Y917" i="12"/>
  <c r="Z917" i="12" s="1"/>
  <c r="X917" i="12"/>
  <c r="Y916" i="12"/>
  <c r="Z916" i="12" s="1"/>
  <c r="X916" i="12"/>
  <c r="Y851" i="12"/>
  <c r="Z851" i="12" s="1"/>
  <c r="X851" i="12"/>
  <c r="Y850" i="12"/>
  <c r="Z850" i="12" s="1"/>
  <c r="X850" i="12"/>
  <c r="Y849" i="12"/>
  <c r="Z849" i="12" s="1"/>
  <c r="X849" i="12"/>
  <c r="Y848" i="12"/>
  <c r="Z848" i="12" s="1"/>
  <c r="X848" i="12"/>
  <c r="Y871" i="12"/>
  <c r="Z871" i="12" s="1"/>
  <c r="X871" i="12"/>
  <c r="Y847" i="12"/>
  <c r="Z847" i="12" s="1"/>
  <c r="X847" i="12"/>
  <c r="Y915" i="12"/>
  <c r="Z915" i="12" s="1"/>
  <c r="X915" i="12"/>
  <c r="Y870" i="12"/>
  <c r="Z870" i="12" s="1"/>
  <c r="X870" i="12"/>
  <c r="Y846" i="12"/>
  <c r="Z846" i="12" s="1"/>
  <c r="X846" i="12"/>
  <c r="Y845" i="12"/>
  <c r="Z845" i="12" s="1"/>
  <c r="X845" i="12"/>
  <c r="Y844" i="12"/>
  <c r="Z844" i="12" s="1"/>
  <c r="X844" i="12"/>
  <c r="Y869" i="12"/>
  <c r="Z869" i="12" s="1"/>
  <c r="X869" i="12"/>
  <c r="Y868" i="12"/>
  <c r="Z868" i="12" s="1"/>
  <c r="X868" i="12"/>
  <c r="Y843" i="12"/>
  <c r="Z843" i="12" s="1"/>
  <c r="X843" i="12"/>
  <c r="Y842" i="12"/>
  <c r="Z842" i="12" s="1"/>
  <c r="X842" i="12"/>
  <c r="Y841" i="12"/>
  <c r="Z841" i="12" s="1"/>
  <c r="X841" i="12"/>
  <c r="Y840" i="12"/>
  <c r="Z840" i="12" s="1"/>
  <c r="X840" i="12"/>
  <c r="Y867" i="12"/>
  <c r="Z867" i="12" s="1"/>
  <c r="X867" i="12"/>
  <c r="Y872" i="12"/>
  <c r="Z872" i="12" s="1"/>
  <c r="X872" i="12"/>
  <c r="Y839" i="12"/>
  <c r="Z839" i="12" s="1"/>
  <c r="X839" i="12"/>
  <c r="Y866" i="12"/>
  <c r="Z866" i="12" s="1"/>
  <c r="X866" i="12"/>
  <c r="Y838" i="12"/>
  <c r="Z838" i="12" s="1"/>
  <c r="X838" i="12"/>
  <c r="Y865" i="12"/>
  <c r="Z865" i="12" s="1"/>
  <c r="X865" i="12"/>
  <c r="Y864" i="12"/>
  <c r="Z864" i="12" s="1"/>
  <c r="X864" i="12"/>
  <c r="Y837" i="12"/>
  <c r="Z837" i="12" s="1"/>
  <c r="X837" i="12"/>
  <c r="Y836" i="12"/>
  <c r="Z836" i="12" s="1"/>
  <c r="X836" i="12"/>
  <c r="Y835" i="12"/>
  <c r="Z835" i="12" s="1"/>
  <c r="X835" i="12"/>
  <c r="Y834" i="12"/>
  <c r="Z834" i="12" s="1"/>
  <c r="X834" i="12"/>
  <c r="Y833" i="12"/>
  <c r="Z833" i="12" s="1"/>
  <c r="X833" i="12"/>
  <c r="Y832" i="12"/>
  <c r="Z832" i="12" s="1"/>
  <c r="X832" i="12"/>
  <c r="Y831" i="12"/>
  <c r="Z831" i="12" s="1"/>
  <c r="X831" i="12"/>
  <c r="Y830" i="12"/>
  <c r="Z830" i="12" s="1"/>
  <c r="X830" i="12"/>
  <c r="Y829" i="12"/>
  <c r="Z829" i="12" s="1"/>
  <c r="X829" i="12"/>
  <c r="Y863" i="12"/>
  <c r="Z863" i="12" s="1"/>
  <c r="X863" i="12"/>
  <c r="Y828" i="12"/>
  <c r="Z828" i="12" s="1"/>
  <c r="X828" i="12"/>
  <c r="Y827" i="12"/>
  <c r="Z827" i="12" s="1"/>
  <c r="X827" i="12"/>
  <c r="Y862" i="12"/>
  <c r="Z862" i="12" s="1"/>
  <c r="X862" i="12"/>
  <c r="Y826" i="12"/>
  <c r="Z826" i="12" s="1"/>
  <c r="X826" i="12"/>
  <c r="Y914" i="12"/>
  <c r="Z914" i="12" s="1"/>
  <c r="X914" i="12"/>
  <c r="Y825" i="12"/>
  <c r="Z825" i="12" s="1"/>
  <c r="X825" i="12"/>
  <c r="Y824" i="12"/>
  <c r="Z824" i="12" s="1"/>
  <c r="X824" i="12"/>
  <c r="Y823" i="12"/>
  <c r="Z823" i="12" s="1"/>
  <c r="X823" i="12"/>
  <c r="Y861" i="12"/>
  <c r="Z861" i="12" s="1"/>
  <c r="X861" i="12"/>
  <c r="Y822" i="12"/>
  <c r="Z822" i="12" s="1"/>
  <c r="X822" i="12"/>
  <c r="Y860" i="12"/>
  <c r="Z860" i="12" s="1"/>
  <c r="X860" i="12"/>
  <c r="Y821" i="12"/>
  <c r="Z821" i="12" s="1"/>
  <c r="X821" i="12"/>
  <c r="Y820" i="12"/>
  <c r="Z820" i="12" s="1"/>
  <c r="X820" i="12"/>
  <c r="Y735" i="12"/>
  <c r="Z735" i="12" s="1"/>
  <c r="X735" i="12"/>
  <c r="Y734" i="12"/>
  <c r="Z734" i="12" s="1"/>
  <c r="X734" i="12"/>
  <c r="Y819" i="12"/>
  <c r="Z819" i="12" s="1"/>
  <c r="X819" i="12"/>
  <c r="Y818" i="12"/>
  <c r="Z818" i="12" s="1"/>
  <c r="X818" i="12"/>
  <c r="Y817" i="12"/>
  <c r="Z817" i="12" s="1"/>
  <c r="X817" i="12"/>
  <c r="Y816" i="12"/>
  <c r="Z816" i="12" s="1"/>
  <c r="X816" i="12"/>
  <c r="Y815" i="12"/>
  <c r="Z815" i="12" s="1"/>
  <c r="X815" i="12"/>
  <c r="Y814" i="12"/>
  <c r="Z814" i="12" s="1"/>
  <c r="X814" i="12"/>
  <c r="Y733" i="12"/>
  <c r="Z733" i="12" s="1"/>
  <c r="X733" i="12"/>
  <c r="Y813" i="12"/>
  <c r="Z813" i="12" s="1"/>
  <c r="X813" i="12"/>
  <c r="Y732" i="12"/>
  <c r="Z732" i="12" s="1"/>
  <c r="X732" i="12"/>
  <c r="Y812" i="12"/>
  <c r="Z812" i="12" s="1"/>
  <c r="X812" i="12"/>
  <c r="Y811" i="12"/>
  <c r="Z811" i="12" s="1"/>
  <c r="X811" i="12"/>
  <c r="Y810" i="12"/>
  <c r="Z810" i="12" s="1"/>
  <c r="X810" i="12"/>
  <c r="Y809" i="12"/>
  <c r="Z809" i="12" s="1"/>
  <c r="X809" i="12"/>
  <c r="Y808" i="12"/>
  <c r="Z808" i="12" s="1"/>
  <c r="X808" i="12"/>
  <c r="Y807" i="12"/>
  <c r="Z807" i="12" s="1"/>
  <c r="X807" i="12"/>
  <c r="Y806" i="12"/>
  <c r="Z806" i="12" s="1"/>
  <c r="X806" i="12"/>
  <c r="Y805" i="12"/>
  <c r="Z805" i="12" s="1"/>
  <c r="X805" i="12"/>
  <c r="Y804" i="12"/>
  <c r="Z804" i="12" s="1"/>
  <c r="X804" i="12"/>
  <c r="Y803" i="12"/>
  <c r="Z803" i="12" s="1"/>
  <c r="X803" i="12"/>
  <c r="Y731" i="12"/>
  <c r="Z731" i="12" s="1"/>
  <c r="X731" i="12"/>
  <c r="Y802" i="12"/>
  <c r="Z802" i="12" s="1"/>
  <c r="X802" i="12"/>
  <c r="Y801" i="12"/>
  <c r="Z801" i="12" s="1"/>
  <c r="X801" i="12"/>
  <c r="Y800" i="12"/>
  <c r="Z800" i="12" s="1"/>
  <c r="X800" i="12"/>
  <c r="Y799" i="12"/>
  <c r="Z799" i="12" s="1"/>
  <c r="X799" i="12"/>
  <c r="Y730" i="12"/>
  <c r="Z730" i="12" s="1"/>
  <c r="X730" i="12"/>
  <c r="Y729" i="12"/>
  <c r="Z729" i="12" s="1"/>
  <c r="X729" i="12"/>
  <c r="Y798" i="12"/>
  <c r="Z798" i="12" s="1"/>
  <c r="X798" i="12"/>
  <c r="Y797" i="12"/>
  <c r="Z797" i="12" s="1"/>
  <c r="X797" i="12"/>
  <c r="Y796" i="12"/>
  <c r="Z796" i="12" s="1"/>
  <c r="X796" i="12"/>
  <c r="Y795" i="12"/>
  <c r="Z795" i="12" s="1"/>
  <c r="X795" i="12"/>
  <c r="Y728" i="12"/>
  <c r="Z728" i="12" s="1"/>
  <c r="X728" i="12"/>
  <c r="Y794" i="12"/>
  <c r="Z794" i="12" s="1"/>
  <c r="X794" i="12"/>
  <c r="Y727" i="12"/>
  <c r="Z727" i="12" s="1"/>
  <c r="X727" i="12"/>
  <c r="Y793" i="12"/>
  <c r="Z793" i="12" s="1"/>
  <c r="X793" i="12"/>
  <c r="Y792" i="12"/>
  <c r="Z792" i="12" s="1"/>
  <c r="X792" i="12"/>
  <c r="Y726" i="12"/>
  <c r="Z726" i="12" s="1"/>
  <c r="X726" i="12"/>
  <c r="Y725" i="12"/>
  <c r="Z725" i="12" s="1"/>
  <c r="X725" i="12"/>
  <c r="Y724" i="12"/>
  <c r="Z724" i="12" s="1"/>
  <c r="X724" i="12"/>
  <c r="Y791" i="12"/>
  <c r="Z791" i="12" s="1"/>
  <c r="X791" i="12"/>
  <c r="Y723" i="12"/>
  <c r="Z723" i="12" s="1"/>
  <c r="X723" i="12"/>
  <c r="Y722" i="12"/>
  <c r="Z722" i="12" s="1"/>
  <c r="X722" i="12"/>
  <c r="Y721" i="12"/>
  <c r="Z721" i="12" s="1"/>
  <c r="X721" i="12"/>
  <c r="Y790" i="12"/>
  <c r="Z790" i="12" s="1"/>
  <c r="X790" i="12"/>
  <c r="Y789" i="12"/>
  <c r="Z789" i="12" s="1"/>
  <c r="X789" i="12"/>
  <c r="Y720" i="12"/>
  <c r="Z720" i="12" s="1"/>
  <c r="X720" i="12"/>
  <c r="Y788" i="12"/>
  <c r="Z788" i="12" s="1"/>
  <c r="X788" i="12"/>
  <c r="Y719" i="12"/>
  <c r="Z719" i="12" s="1"/>
  <c r="X719" i="12"/>
  <c r="Y718" i="12"/>
  <c r="Z718" i="12" s="1"/>
  <c r="X718" i="12"/>
  <c r="Y717" i="12"/>
  <c r="Z717" i="12" s="1"/>
  <c r="X717" i="12"/>
  <c r="Y716" i="12"/>
  <c r="Z716" i="12" s="1"/>
  <c r="X716" i="12"/>
  <c r="Y787" i="12"/>
  <c r="Z787" i="12" s="1"/>
  <c r="X787" i="12"/>
  <c r="Y786" i="12"/>
  <c r="Z786" i="12" s="1"/>
  <c r="X786" i="12"/>
  <c r="Y785" i="12"/>
  <c r="Z785" i="12" s="1"/>
  <c r="X785" i="12"/>
  <c r="Y784" i="12"/>
  <c r="Z784" i="12" s="1"/>
  <c r="X784" i="12"/>
  <c r="Y783" i="12"/>
  <c r="Z783" i="12" s="1"/>
  <c r="X783" i="12"/>
  <c r="Y782" i="12"/>
  <c r="Z782" i="12" s="1"/>
  <c r="X782" i="12"/>
  <c r="Y781" i="12"/>
  <c r="Z781" i="12" s="1"/>
  <c r="X781" i="12"/>
  <c r="Y780" i="12"/>
  <c r="Z780" i="12" s="1"/>
  <c r="X780" i="12"/>
  <c r="Y779" i="12"/>
  <c r="Z779" i="12" s="1"/>
  <c r="X779" i="12"/>
  <c r="Y778" i="12"/>
  <c r="Z778" i="12" s="1"/>
  <c r="X778" i="12"/>
  <c r="Y777" i="12"/>
  <c r="Z777" i="12" s="1"/>
  <c r="X777" i="12"/>
  <c r="Y776" i="12"/>
  <c r="Z776" i="12" s="1"/>
  <c r="X776" i="12"/>
  <c r="Y775" i="12"/>
  <c r="Z775" i="12" s="1"/>
  <c r="X775" i="12"/>
  <c r="Y774" i="12"/>
  <c r="Z774" i="12" s="1"/>
  <c r="X774" i="12"/>
  <c r="Y773" i="12"/>
  <c r="Z773" i="12" s="1"/>
  <c r="X773" i="12"/>
  <c r="Y715" i="12"/>
  <c r="Z715" i="12" s="1"/>
  <c r="X715" i="12"/>
  <c r="Y772" i="12"/>
  <c r="Z772" i="12" s="1"/>
  <c r="X772" i="12"/>
  <c r="Y714" i="12"/>
  <c r="Z714" i="12" s="1"/>
  <c r="X714" i="12"/>
  <c r="Y771" i="12"/>
  <c r="Z771" i="12" s="1"/>
  <c r="X771" i="12"/>
  <c r="Y859" i="12"/>
  <c r="Z859" i="12" s="1"/>
  <c r="X859" i="12"/>
  <c r="Y770" i="12"/>
  <c r="Z770" i="12" s="1"/>
  <c r="X770" i="12"/>
  <c r="Y769" i="12"/>
  <c r="Z769" i="12" s="1"/>
  <c r="X769" i="12"/>
  <c r="Y768" i="12"/>
  <c r="Z768" i="12" s="1"/>
  <c r="X768" i="12"/>
  <c r="Y767" i="12"/>
  <c r="Z767" i="12" s="1"/>
  <c r="X767" i="12"/>
  <c r="Y766" i="12"/>
  <c r="Z766" i="12" s="1"/>
  <c r="X766" i="12"/>
  <c r="Y713" i="12"/>
  <c r="Z713" i="12" s="1"/>
  <c r="X713" i="12"/>
  <c r="Y765" i="12"/>
  <c r="Z765" i="12" s="1"/>
  <c r="X765" i="12"/>
  <c r="Y764" i="12"/>
  <c r="Z764" i="12" s="1"/>
  <c r="X764" i="12"/>
  <c r="Y763" i="12"/>
  <c r="Z763" i="12" s="1"/>
  <c r="X763" i="12"/>
  <c r="Y712" i="12"/>
  <c r="Z712" i="12" s="1"/>
  <c r="X712" i="12"/>
  <c r="Y762" i="12"/>
  <c r="Z762" i="12" s="1"/>
  <c r="X762" i="12"/>
  <c r="Y761" i="12"/>
  <c r="Z761" i="12" s="1"/>
  <c r="X761" i="12"/>
  <c r="Y760" i="12"/>
  <c r="Z760" i="12" s="1"/>
  <c r="X760" i="12"/>
  <c r="Y711" i="12"/>
  <c r="Z711" i="12" s="1"/>
  <c r="X711" i="12"/>
  <c r="Y759" i="12"/>
  <c r="Z759" i="12" s="1"/>
  <c r="X759" i="12"/>
  <c r="Y758" i="12"/>
  <c r="Z758" i="12" s="1"/>
  <c r="X758" i="12"/>
  <c r="Y757" i="12"/>
  <c r="Z757" i="12" s="1"/>
  <c r="X757" i="12"/>
  <c r="Y756" i="12"/>
  <c r="Z756" i="12" s="1"/>
  <c r="X756" i="12"/>
  <c r="Y755" i="12"/>
  <c r="Z755" i="12" s="1"/>
  <c r="X755" i="12"/>
  <c r="Y754" i="12"/>
  <c r="Z754" i="12" s="1"/>
  <c r="X754" i="12"/>
  <c r="Y753" i="12"/>
  <c r="Z753" i="12" s="1"/>
  <c r="X753" i="12"/>
  <c r="Y752" i="12"/>
  <c r="Z752" i="12" s="1"/>
  <c r="X752" i="12"/>
  <c r="Y751" i="12"/>
  <c r="Z751" i="12" s="1"/>
  <c r="X751" i="12"/>
  <c r="Y750" i="12"/>
  <c r="Z750" i="12" s="1"/>
  <c r="X750" i="12"/>
  <c r="Y749" i="12"/>
  <c r="Z749" i="12" s="1"/>
  <c r="X749" i="12"/>
  <c r="Y748" i="12"/>
  <c r="Z748" i="12" s="1"/>
  <c r="X748" i="12"/>
  <c r="Y747" i="12"/>
  <c r="Z747" i="12" s="1"/>
  <c r="X747" i="12"/>
  <c r="Y746" i="12"/>
  <c r="Z746" i="12" s="1"/>
  <c r="X746" i="12"/>
  <c r="Y745" i="12"/>
  <c r="Z745" i="12" s="1"/>
  <c r="X745" i="12"/>
  <c r="Y744" i="12"/>
  <c r="Z744" i="12" s="1"/>
  <c r="X744" i="12"/>
  <c r="Y743" i="12"/>
  <c r="Z743" i="12" s="1"/>
  <c r="X743" i="12"/>
  <c r="Y742" i="12"/>
  <c r="Z742" i="12" s="1"/>
  <c r="X742" i="12"/>
  <c r="Y741" i="12"/>
  <c r="Z741" i="12" s="1"/>
  <c r="X741" i="12"/>
  <c r="Y710" i="12"/>
  <c r="Z710" i="12" s="1"/>
  <c r="X710" i="12"/>
  <c r="Y700" i="12"/>
  <c r="Z700" i="12" s="1"/>
  <c r="X700" i="12"/>
  <c r="Y699" i="12"/>
  <c r="Z699" i="12" s="1"/>
  <c r="X699" i="12"/>
  <c r="Y698" i="12"/>
  <c r="Z698" i="12" s="1"/>
  <c r="X698" i="12"/>
  <c r="Y697" i="12"/>
  <c r="Z697" i="12" s="1"/>
  <c r="X697" i="12"/>
  <c r="Y696" i="12"/>
  <c r="Z696" i="12" s="1"/>
  <c r="X696" i="12"/>
  <c r="Y740" i="12"/>
  <c r="Z740" i="12" s="1"/>
  <c r="X740" i="12"/>
  <c r="Y709" i="12"/>
  <c r="Z709" i="12" s="1"/>
  <c r="X709" i="12"/>
  <c r="Y695" i="12"/>
  <c r="Z695" i="12" s="1"/>
  <c r="X695" i="12"/>
  <c r="Y694" i="12"/>
  <c r="Z694" i="12" s="1"/>
  <c r="X694" i="12"/>
  <c r="Y693" i="12"/>
  <c r="Z693" i="12" s="1"/>
  <c r="X693" i="12"/>
  <c r="Y692" i="12"/>
  <c r="Z692" i="12" s="1"/>
  <c r="X692" i="12"/>
  <c r="Y691" i="12"/>
  <c r="Z691" i="12" s="1"/>
  <c r="X691" i="12"/>
  <c r="Y690" i="12"/>
  <c r="Z690" i="12" s="1"/>
  <c r="X690" i="12"/>
  <c r="Y689" i="12"/>
  <c r="Z689" i="12" s="1"/>
  <c r="X689" i="12"/>
  <c r="Y688" i="12"/>
  <c r="Z688" i="12" s="1"/>
  <c r="X688" i="12"/>
  <c r="Y687" i="12"/>
  <c r="Z687" i="12" s="1"/>
  <c r="X687" i="12"/>
  <c r="Y686" i="12"/>
  <c r="Z686" i="12" s="1"/>
  <c r="X686" i="12"/>
  <c r="Y610" i="12"/>
  <c r="Z610" i="12" s="1"/>
  <c r="X610" i="12"/>
  <c r="Y685" i="12"/>
  <c r="Z685" i="12" s="1"/>
  <c r="X685" i="12"/>
  <c r="Y684" i="12"/>
  <c r="Z684" i="12" s="1"/>
  <c r="X684" i="12"/>
  <c r="Y683" i="12"/>
  <c r="Z683" i="12" s="1"/>
  <c r="X683" i="12"/>
  <c r="Y739" i="12"/>
  <c r="Z739" i="12" s="1"/>
  <c r="X739" i="12"/>
  <c r="Y682" i="12"/>
  <c r="Z682" i="12" s="1"/>
  <c r="X682" i="12"/>
  <c r="Y681" i="12"/>
  <c r="Z681" i="12" s="1"/>
  <c r="X681" i="12"/>
  <c r="Y680" i="12"/>
  <c r="Z680" i="12" s="1"/>
  <c r="X680" i="12"/>
  <c r="Y679" i="12"/>
  <c r="Z679" i="12" s="1"/>
  <c r="X679" i="12"/>
  <c r="Y678" i="12"/>
  <c r="Z678" i="12" s="1"/>
  <c r="X678" i="12"/>
  <c r="Y677" i="12"/>
  <c r="Z677" i="12" s="1"/>
  <c r="X677" i="12"/>
  <c r="Y676" i="12"/>
  <c r="Z676" i="12" s="1"/>
  <c r="X676" i="12"/>
  <c r="Y675" i="12"/>
  <c r="Z675" i="12" s="1"/>
  <c r="X675" i="12"/>
  <c r="Y674" i="12"/>
  <c r="Z674" i="12" s="1"/>
  <c r="X674" i="12"/>
  <c r="Y673" i="12"/>
  <c r="Z673" i="12" s="1"/>
  <c r="X673" i="12"/>
  <c r="Y672" i="12"/>
  <c r="Z672" i="12" s="1"/>
  <c r="X672" i="12"/>
  <c r="Y671" i="12"/>
  <c r="Z671" i="12" s="1"/>
  <c r="X671" i="12"/>
  <c r="Y609" i="12"/>
  <c r="Z609" i="12" s="1"/>
  <c r="X609" i="12"/>
  <c r="Y670" i="12"/>
  <c r="Z670" i="12" s="1"/>
  <c r="X670" i="12"/>
  <c r="Y608" i="12"/>
  <c r="Z608" i="12" s="1"/>
  <c r="X608" i="12"/>
  <c r="Y669" i="12"/>
  <c r="Z669" i="12" s="1"/>
  <c r="X669" i="12"/>
  <c r="Y607" i="12"/>
  <c r="Z607" i="12" s="1"/>
  <c r="X607" i="12"/>
  <c r="Y668" i="12"/>
  <c r="Z668" i="12" s="1"/>
  <c r="X668" i="12"/>
  <c r="Y606" i="12"/>
  <c r="Z606" i="12" s="1"/>
  <c r="X606" i="12"/>
  <c r="Y667" i="12"/>
  <c r="Z667" i="12" s="1"/>
  <c r="X667" i="12"/>
  <c r="Y666" i="12"/>
  <c r="Z666" i="12" s="1"/>
  <c r="X666" i="12"/>
  <c r="Y738" i="12"/>
  <c r="Z738" i="12" s="1"/>
  <c r="X738" i="12"/>
  <c r="Y665" i="12"/>
  <c r="Z665" i="12" s="1"/>
  <c r="X665" i="12"/>
  <c r="Y605" i="12"/>
  <c r="Z605" i="12" s="1"/>
  <c r="X605" i="12"/>
  <c r="Y604" i="12"/>
  <c r="Z604" i="12" s="1"/>
  <c r="X604" i="12"/>
  <c r="Y708" i="12"/>
  <c r="Z708" i="12" s="1"/>
  <c r="X708" i="12"/>
  <c r="Y664" i="12"/>
  <c r="Z664" i="12" s="1"/>
  <c r="X664" i="12"/>
  <c r="Y603" i="12"/>
  <c r="Z603" i="12" s="1"/>
  <c r="X603" i="12"/>
  <c r="Y663" i="12"/>
  <c r="Z663" i="12" s="1"/>
  <c r="X663" i="12"/>
  <c r="Y602" i="12"/>
  <c r="Z602" i="12" s="1"/>
  <c r="X602" i="12"/>
  <c r="Y662" i="12"/>
  <c r="Z662" i="12" s="1"/>
  <c r="X662" i="12"/>
  <c r="Y601" i="12"/>
  <c r="Z601" i="12" s="1"/>
  <c r="X601" i="12"/>
  <c r="Y660" i="12"/>
  <c r="Z660" i="12" s="1"/>
  <c r="X660" i="12"/>
  <c r="Y600" i="12"/>
  <c r="Z600" i="12" s="1"/>
  <c r="X600" i="12"/>
  <c r="Y659" i="12"/>
  <c r="Z659" i="12" s="1"/>
  <c r="X659" i="12"/>
  <c r="Y658" i="12"/>
  <c r="Z658" i="12" s="1"/>
  <c r="X658" i="12"/>
  <c r="Y657" i="12"/>
  <c r="Z657" i="12" s="1"/>
  <c r="X657" i="12"/>
  <c r="Y656" i="12"/>
  <c r="Z656" i="12" s="1"/>
  <c r="X656" i="12"/>
  <c r="Y655" i="12"/>
  <c r="Z655" i="12" s="1"/>
  <c r="X655" i="12"/>
  <c r="Y707" i="12"/>
  <c r="Z707" i="12" s="1"/>
  <c r="X707" i="12"/>
  <c r="Y654" i="12"/>
  <c r="Z654" i="12" s="1"/>
  <c r="X654" i="12"/>
  <c r="Y737" i="12"/>
  <c r="Z737" i="12" s="1"/>
  <c r="X737" i="12"/>
  <c r="Y736" i="12"/>
  <c r="Z736" i="12" s="1"/>
  <c r="X736" i="12"/>
  <c r="Y653" i="12"/>
  <c r="Z653" i="12" s="1"/>
  <c r="X653" i="12"/>
  <c r="Y652" i="12"/>
  <c r="Z652" i="12" s="1"/>
  <c r="X652" i="12"/>
  <c r="Y651" i="12"/>
  <c r="Z651" i="12" s="1"/>
  <c r="X651" i="12"/>
  <c r="Y650" i="12"/>
  <c r="Z650" i="12" s="1"/>
  <c r="X650" i="12"/>
  <c r="Y649" i="12"/>
  <c r="Z649" i="12" s="1"/>
  <c r="X649" i="12"/>
  <c r="Y648" i="12"/>
  <c r="Z648" i="12" s="1"/>
  <c r="X648" i="12"/>
  <c r="Y647" i="12"/>
  <c r="Z647" i="12" s="1"/>
  <c r="X647" i="12"/>
  <c r="Y646" i="12"/>
  <c r="Z646" i="12" s="1"/>
  <c r="X646" i="12"/>
  <c r="Y599" i="12"/>
  <c r="Z599" i="12" s="1"/>
  <c r="X599" i="12"/>
  <c r="Y645" i="12"/>
  <c r="Z645" i="12" s="1"/>
  <c r="X645" i="12"/>
  <c r="Y644" i="12"/>
  <c r="Z644" i="12" s="1"/>
  <c r="X644" i="12"/>
  <c r="Y643" i="12"/>
  <c r="Z643" i="12" s="1"/>
  <c r="X643" i="12"/>
  <c r="Y598" i="12"/>
  <c r="Z598" i="12" s="1"/>
  <c r="X598" i="12"/>
  <c r="Y642" i="12"/>
  <c r="Z642" i="12" s="1"/>
  <c r="X642" i="12"/>
  <c r="Y597" i="12"/>
  <c r="Z597" i="12" s="1"/>
  <c r="X597" i="12"/>
  <c r="Y641" i="12"/>
  <c r="Z641" i="12" s="1"/>
  <c r="X641" i="12"/>
  <c r="Y640" i="12"/>
  <c r="Z640" i="12" s="1"/>
  <c r="X640" i="12"/>
  <c r="Y596" i="12"/>
  <c r="Z596" i="12" s="1"/>
  <c r="X596" i="12"/>
  <c r="Y595" i="12"/>
  <c r="Z595" i="12" s="1"/>
  <c r="X595" i="12"/>
  <c r="Y639" i="12"/>
  <c r="Z639" i="12" s="1"/>
  <c r="X639" i="12"/>
  <c r="Y638" i="12"/>
  <c r="Z638" i="12" s="1"/>
  <c r="X638" i="12"/>
  <c r="Y637" i="12"/>
  <c r="Z637" i="12" s="1"/>
  <c r="X637" i="12"/>
  <c r="Y636" i="12"/>
  <c r="Z636" i="12" s="1"/>
  <c r="X636" i="12"/>
  <c r="Y635" i="12"/>
  <c r="Z635" i="12" s="1"/>
  <c r="X635" i="12"/>
  <c r="Y634" i="12"/>
  <c r="Z634" i="12" s="1"/>
  <c r="X634" i="12"/>
  <c r="Y633" i="12"/>
  <c r="Z633" i="12" s="1"/>
  <c r="X633" i="12"/>
  <c r="Y632" i="12"/>
  <c r="Z632" i="12" s="1"/>
  <c r="X632" i="12"/>
  <c r="Y594" i="12"/>
  <c r="Z594" i="12" s="1"/>
  <c r="X594" i="12"/>
  <c r="Y631" i="12"/>
  <c r="Z631" i="12" s="1"/>
  <c r="X631" i="12"/>
  <c r="Y630" i="12"/>
  <c r="Z630" i="12" s="1"/>
  <c r="X630" i="12"/>
  <c r="Y629" i="12"/>
  <c r="Z629" i="12" s="1"/>
  <c r="X629" i="12"/>
  <c r="Y628" i="12"/>
  <c r="Z628" i="12" s="1"/>
  <c r="X628" i="12"/>
  <c r="Y627" i="12"/>
  <c r="Z627" i="12" s="1"/>
  <c r="X627" i="12"/>
  <c r="Y626" i="12"/>
  <c r="Z626" i="12" s="1"/>
  <c r="X626" i="12"/>
  <c r="Y625" i="12"/>
  <c r="Z625" i="12" s="1"/>
  <c r="X625" i="12"/>
  <c r="Y593" i="12"/>
  <c r="Z593" i="12" s="1"/>
  <c r="X593" i="12"/>
  <c r="Y624" i="12"/>
  <c r="Z624" i="12" s="1"/>
  <c r="X624" i="12"/>
  <c r="Y592" i="12"/>
  <c r="Z592" i="12" s="1"/>
  <c r="X592" i="12"/>
  <c r="Y623" i="12"/>
  <c r="Z623" i="12" s="1"/>
  <c r="X623" i="12"/>
  <c r="Y591" i="12"/>
  <c r="Z591" i="12" s="1"/>
  <c r="X591" i="12"/>
  <c r="Y590" i="12"/>
  <c r="Z590" i="12" s="1"/>
  <c r="X590" i="12"/>
  <c r="Y622" i="12"/>
  <c r="Z622" i="12" s="1"/>
  <c r="X622" i="12"/>
  <c r="Y589" i="12"/>
  <c r="Z589" i="12" s="1"/>
  <c r="X589" i="12"/>
  <c r="Y621" i="12"/>
  <c r="Z621" i="12" s="1"/>
  <c r="X621" i="12"/>
  <c r="Y588" i="12"/>
  <c r="Z588" i="12" s="1"/>
  <c r="X588" i="12"/>
  <c r="Y587" i="12"/>
  <c r="Z587" i="12" s="1"/>
  <c r="X587" i="12"/>
  <c r="Y620" i="12"/>
  <c r="Z620" i="12" s="1"/>
  <c r="X620" i="12"/>
  <c r="Y706" i="12"/>
  <c r="Z706" i="12" s="1"/>
  <c r="X706" i="12"/>
  <c r="Y619" i="12"/>
  <c r="Z619" i="12" s="1"/>
  <c r="X619" i="12"/>
  <c r="Y618" i="12"/>
  <c r="Z618" i="12" s="1"/>
  <c r="X618" i="12"/>
  <c r="Y586" i="12"/>
  <c r="Z586" i="12" s="1"/>
  <c r="X586" i="12"/>
  <c r="Y617" i="12"/>
  <c r="Z617" i="12" s="1"/>
  <c r="X617" i="12"/>
  <c r="Y705" i="12"/>
  <c r="Z705" i="12" s="1"/>
  <c r="X705" i="12"/>
  <c r="Y585" i="12"/>
  <c r="Z585" i="12" s="1"/>
  <c r="X585" i="12"/>
  <c r="Y616" i="12"/>
  <c r="Z616" i="12" s="1"/>
  <c r="X616" i="12"/>
  <c r="Y615" i="12"/>
  <c r="Z615" i="12" s="1"/>
  <c r="X615" i="12"/>
  <c r="Y584" i="12"/>
  <c r="Z584" i="12" s="1"/>
  <c r="X584" i="12"/>
  <c r="Y583" i="12"/>
  <c r="Z583" i="12" s="1"/>
  <c r="X583" i="12"/>
  <c r="Y582" i="12"/>
  <c r="Z582" i="12" s="1"/>
  <c r="X582" i="12"/>
  <c r="Y614" i="12"/>
  <c r="Z614" i="12" s="1"/>
  <c r="X614" i="12"/>
  <c r="Y581" i="12"/>
  <c r="Z581" i="12" s="1"/>
  <c r="X581" i="12"/>
  <c r="Y704" i="12"/>
  <c r="Z704" i="12" s="1"/>
  <c r="X704" i="12"/>
  <c r="Y580" i="12"/>
  <c r="Z580" i="12" s="1"/>
  <c r="X580" i="12"/>
  <c r="Y579" i="12"/>
  <c r="Z579" i="12" s="1"/>
  <c r="X579" i="12"/>
  <c r="Y703" i="12"/>
  <c r="Z703" i="12" s="1"/>
  <c r="X703" i="12"/>
  <c r="Y578" i="12"/>
  <c r="Z578" i="12" s="1"/>
  <c r="X578" i="12"/>
  <c r="Y577" i="12"/>
  <c r="Z577" i="12" s="1"/>
  <c r="X577" i="12"/>
  <c r="Y576" i="12"/>
  <c r="Z576" i="12" s="1"/>
  <c r="X576" i="12"/>
  <c r="Y575" i="12"/>
  <c r="Z575" i="12" s="1"/>
  <c r="X575" i="12"/>
  <c r="Y702" i="12"/>
  <c r="Z702" i="12" s="1"/>
  <c r="X702" i="12"/>
  <c r="Y701" i="12"/>
  <c r="Z701" i="12" s="1"/>
  <c r="X701" i="12"/>
  <c r="Y613" i="12"/>
  <c r="Z613" i="12" s="1"/>
  <c r="X613" i="12"/>
  <c r="Y574" i="12"/>
  <c r="Z574" i="12" s="1"/>
  <c r="X574" i="12"/>
  <c r="Y520" i="12"/>
  <c r="Z520" i="12" s="1"/>
  <c r="X520" i="12"/>
  <c r="Y519" i="12"/>
  <c r="Z519" i="12" s="1"/>
  <c r="X519" i="12"/>
  <c r="Y563" i="12"/>
  <c r="Z563" i="12" s="1"/>
  <c r="X563" i="12"/>
  <c r="Y518" i="12"/>
  <c r="Z518" i="12" s="1"/>
  <c r="X518" i="12"/>
  <c r="Y573" i="12"/>
  <c r="Z573" i="12" s="1"/>
  <c r="X573" i="12"/>
  <c r="Y517" i="12"/>
  <c r="Z517" i="12" s="1"/>
  <c r="X517" i="12"/>
  <c r="Y516" i="12"/>
  <c r="Z516" i="12" s="1"/>
  <c r="X516" i="12"/>
  <c r="Y515" i="12"/>
  <c r="Z515" i="12" s="1"/>
  <c r="X515" i="12"/>
  <c r="Y514" i="12"/>
  <c r="Z514" i="12" s="1"/>
  <c r="X514" i="12"/>
  <c r="Y513" i="12"/>
  <c r="Z513" i="12" s="1"/>
  <c r="X513" i="12"/>
  <c r="Y512" i="12"/>
  <c r="Z512" i="12" s="1"/>
  <c r="X512" i="12"/>
  <c r="Y572" i="12"/>
  <c r="Z572" i="12" s="1"/>
  <c r="X572" i="12"/>
  <c r="Y511" i="12"/>
  <c r="Z511" i="12" s="1"/>
  <c r="X511" i="12"/>
  <c r="Y510" i="12"/>
  <c r="Z510" i="12" s="1"/>
  <c r="X510" i="12"/>
  <c r="Y562" i="12"/>
  <c r="Z562" i="12" s="1"/>
  <c r="X562" i="12"/>
  <c r="Y571" i="12"/>
  <c r="Z571" i="12" s="1"/>
  <c r="X571" i="12"/>
  <c r="Y509" i="12"/>
  <c r="Z509" i="12" s="1"/>
  <c r="X509" i="12"/>
  <c r="Y508" i="12"/>
  <c r="Z508" i="12" s="1"/>
  <c r="X508" i="12"/>
  <c r="Y507" i="12"/>
  <c r="Z507" i="12" s="1"/>
  <c r="X507" i="12"/>
  <c r="Y561" i="12"/>
  <c r="Z561" i="12" s="1"/>
  <c r="X561" i="12"/>
  <c r="Y506" i="12"/>
  <c r="Z506" i="12" s="1"/>
  <c r="X506" i="12"/>
  <c r="Y505" i="12"/>
  <c r="Z505" i="12" s="1"/>
  <c r="X505" i="12"/>
  <c r="Y560" i="12"/>
  <c r="Z560" i="12" s="1"/>
  <c r="X560" i="12"/>
  <c r="Y559" i="12"/>
  <c r="Z559" i="12" s="1"/>
  <c r="X559" i="12"/>
  <c r="Y570" i="12"/>
  <c r="Z570" i="12" s="1"/>
  <c r="X570" i="12"/>
  <c r="Y504" i="12"/>
  <c r="Z504" i="12" s="1"/>
  <c r="X504" i="12"/>
  <c r="Y503" i="12"/>
  <c r="Z503" i="12" s="1"/>
  <c r="X503" i="12"/>
  <c r="Y569" i="12"/>
  <c r="Z569" i="12" s="1"/>
  <c r="X569" i="12"/>
  <c r="Y502" i="12"/>
  <c r="Z502" i="12" s="1"/>
  <c r="X502" i="12"/>
  <c r="Y558" i="12"/>
  <c r="Z558" i="12" s="1"/>
  <c r="X558" i="12"/>
  <c r="Y501" i="12"/>
  <c r="Z501" i="12" s="1"/>
  <c r="X501" i="12"/>
  <c r="Y557" i="12"/>
  <c r="Z557" i="12" s="1"/>
  <c r="X557" i="12"/>
  <c r="Y568" i="12"/>
  <c r="Z568" i="12" s="1"/>
  <c r="X568" i="12"/>
  <c r="Y500" i="12"/>
  <c r="Z500" i="12" s="1"/>
  <c r="X500" i="12"/>
  <c r="Y612" i="12"/>
  <c r="Z612" i="12" s="1"/>
  <c r="X612" i="12"/>
  <c r="Y499" i="12"/>
  <c r="Z499" i="12" s="1"/>
  <c r="X499" i="12"/>
  <c r="Y556" i="12"/>
  <c r="Z556" i="12" s="1"/>
  <c r="X556" i="12"/>
  <c r="Y555" i="12"/>
  <c r="Z555" i="12" s="1"/>
  <c r="X555" i="12"/>
  <c r="Y498" i="12"/>
  <c r="Z498" i="12" s="1"/>
  <c r="X498" i="12"/>
  <c r="Y567" i="12"/>
  <c r="Z567" i="12" s="1"/>
  <c r="X567" i="12"/>
  <c r="Y554" i="12"/>
  <c r="Z554" i="12" s="1"/>
  <c r="X554" i="12"/>
  <c r="Y497" i="12"/>
  <c r="Z497" i="12" s="1"/>
  <c r="X497" i="12"/>
  <c r="Y553" i="12"/>
  <c r="Z553" i="12" s="1"/>
  <c r="X553" i="12"/>
  <c r="Y552" i="12"/>
  <c r="Z552" i="12" s="1"/>
  <c r="X552" i="12"/>
  <c r="Y496" i="12"/>
  <c r="Z496" i="12" s="1"/>
  <c r="X496" i="12"/>
  <c r="Y566" i="12"/>
  <c r="Z566" i="12" s="1"/>
  <c r="X566" i="12"/>
  <c r="Y495" i="12"/>
  <c r="Z495" i="12" s="1"/>
  <c r="X495" i="12"/>
  <c r="Y494" i="12"/>
  <c r="Z494" i="12" s="1"/>
  <c r="X494" i="12"/>
  <c r="Y551" i="12"/>
  <c r="Z551" i="12" s="1"/>
  <c r="X551" i="12"/>
  <c r="Y493" i="12"/>
  <c r="Z493" i="12" s="1"/>
  <c r="X493" i="12"/>
  <c r="Y550" i="12"/>
  <c r="Z550" i="12" s="1"/>
  <c r="X550" i="12"/>
  <c r="Y549" i="12"/>
  <c r="Z549" i="12" s="1"/>
  <c r="X549" i="12"/>
  <c r="Y492" i="12"/>
  <c r="Z492" i="12" s="1"/>
  <c r="X492" i="12"/>
  <c r="Y491" i="12"/>
  <c r="Z491" i="12" s="1"/>
  <c r="X491" i="12"/>
  <c r="Y490" i="12"/>
  <c r="Z490" i="12" s="1"/>
  <c r="X490" i="12"/>
  <c r="Y548" i="12"/>
  <c r="Z548" i="12" s="1"/>
  <c r="X548" i="12"/>
  <c r="Y489" i="12"/>
  <c r="Z489" i="12" s="1"/>
  <c r="X489" i="12"/>
  <c r="Y488" i="12"/>
  <c r="Z488" i="12" s="1"/>
  <c r="X488" i="12"/>
  <c r="Y487" i="12"/>
  <c r="Z487" i="12" s="1"/>
  <c r="X487" i="12"/>
  <c r="Y486" i="12"/>
  <c r="Z486" i="12" s="1"/>
  <c r="X486" i="12"/>
  <c r="Y547" i="12"/>
  <c r="Z547" i="12" s="1"/>
  <c r="X547" i="12"/>
  <c r="Y485" i="12"/>
  <c r="Z485" i="12" s="1"/>
  <c r="X485" i="12"/>
  <c r="Y484" i="12"/>
  <c r="Z484" i="12" s="1"/>
  <c r="X484" i="12"/>
  <c r="Y483" i="12"/>
  <c r="Z483" i="12" s="1"/>
  <c r="X483" i="12"/>
  <c r="Y482" i="12"/>
  <c r="Z482" i="12" s="1"/>
  <c r="X482" i="12"/>
  <c r="Y546" i="12"/>
  <c r="Z546" i="12" s="1"/>
  <c r="X546" i="12"/>
  <c r="Y545" i="12"/>
  <c r="Z545" i="12" s="1"/>
  <c r="X545" i="12"/>
  <c r="Y544" i="12"/>
  <c r="Z544" i="12" s="1"/>
  <c r="X544" i="12"/>
  <c r="Y543" i="12"/>
  <c r="Z543" i="12" s="1"/>
  <c r="X543" i="12"/>
  <c r="Y542" i="12"/>
  <c r="Z542" i="12" s="1"/>
  <c r="X542" i="12"/>
  <c r="Y481" i="12"/>
  <c r="Z481" i="12" s="1"/>
  <c r="X481" i="12"/>
  <c r="Y480" i="12"/>
  <c r="Z480" i="12" s="1"/>
  <c r="X480" i="12"/>
  <c r="Y541" i="12"/>
  <c r="Z541" i="12" s="1"/>
  <c r="X541" i="12"/>
  <c r="Y540" i="12"/>
  <c r="Z540" i="12" s="1"/>
  <c r="X540" i="12"/>
  <c r="Y479" i="12"/>
  <c r="Z479" i="12" s="1"/>
  <c r="X479" i="12"/>
  <c r="Y539" i="12"/>
  <c r="Z539" i="12" s="1"/>
  <c r="X539" i="12"/>
  <c r="Y478" i="12"/>
  <c r="Z478" i="12" s="1"/>
  <c r="X478" i="12"/>
  <c r="Y538" i="12"/>
  <c r="Z538" i="12" s="1"/>
  <c r="X538" i="12"/>
  <c r="Y537" i="12"/>
  <c r="Z537" i="12" s="1"/>
  <c r="X537" i="12"/>
  <c r="Y477" i="12"/>
  <c r="Z477" i="12" s="1"/>
  <c r="X477" i="12"/>
  <c r="Y536" i="12"/>
  <c r="Z536" i="12" s="1"/>
  <c r="X536" i="12"/>
  <c r="Y535" i="12"/>
  <c r="Z535" i="12" s="1"/>
  <c r="X535" i="12"/>
  <c r="Y534" i="12"/>
  <c r="Z534" i="12" s="1"/>
  <c r="X534" i="12"/>
  <c r="Y533" i="12"/>
  <c r="Z533" i="12" s="1"/>
  <c r="X533" i="12"/>
  <c r="Y476" i="12"/>
  <c r="Z476" i="12" s="1"/>
  <c r="X476" i="12"/>
  <c r="Y532" i="12"/>
  <c r="Z532" i="12" s="1"/>
  <c r="X532" i="12"/>
  <c r="Y531" i="12"/>
  <c r="Z531" i="12" s="1"/>
  <c r="X531" i="12"/>
  <c r="Y475" i="12"/>
  <c r="Z475" i="12" s="1"/>
  <c r="X475" i="12"/>
  <c r="Y530" i="12"/>
  <c r="Z530" i="12" s="1"/>
  <c r="X530" i="12"/>
  <c r="Y474" i="12"/>
  <c r="Z474" i="12" s="1"/>
  <c r="X474" i="12"/>
  <c r="Y473" i="12"/>
  <c r="Z473" i="12" s="1"/>
  <c r="X473" i="12"/>
  <c r="Y565" i="12"/>
  <c r="Z565" i="12" s="1"/>
  <c r="X565" i="12"/>
  <c r="Y472" i="12"/>
  <c r="Z472" i="12" s="1"/>
  <c r="X472" i="12"/>
  <c r="Y471" i="12"/>
  <c r="Z471" i="12" s="1"/>
  <c r="X471" i="12"/>
  <c r="Y611" i="12"/>
  <c r="Z611" i="12" s="1"/>
  <c r="X611" i="12"/>
  <c r="Y470" i="12"/>
  <c r="Z470" i="12" s="1"/>
  <c r="X470" i="12"/>
  <c r="Y469" i="12"/>
  <c r="Z469" i="12" s="1"/>
  <c r="X469" i="12"/>
  <c r="Y529" i="12"/>
  <c r="Z529" i="12" s="1"/>
  <c r="X529" i="12"/>
  <c r="Y528" i="12"/>
  <c r="Z528" i="12" s="1"/>
  <c r="X528" i="12"/>
  <c r="Y527" i="12"/>
  <c r="Z527" i="12" s="1"/>
  <c r="X527" i="12"/>
  <c r="Y526" i="12"/>
  <c r="Z526" i="12" s="1"/>
  <c r="X526" i="12"/>
  <c r="Y564" i="12"/>
  <c r="Z564" i="12" s="1"/>
  <c r="X564" i="12"/>
  <c r="Y468" i="12"/>
  <c r="Z468" i="12" s="1"/>
  <c r="X468" i="12"/>
  <c r="Y467" i="12"/>
  <c r="Z467" i="12" s="1"/>
  <c r="X467" i="12"/>
  <c r="Y424" i="12"/>
  <c r="Z424" i="12" s="1"/>
  <c r="X424" i="12"/>
  <c r="Y525" i="12"/>
  <c r="Z525" i="12" s="1"/>
  <c r="X525" i="12"/>
  <c r="Y464" i="12"/>
  <c r="Z464" i="12" s="1"/>
  <c r="X464" i="12"/>
  <c r="Y524" i="12"/>
  <c r="Z524" i="12" s="1"/>
  <c r="X524" i="12"/>
  <c r="Y466" i="12"/>
  <c r="Z466" i="12" s="1"/>
  <c r="X466" i="12"/>
  <c r="Y523" i="12"/>
  <c r="Z523" i="12" s="1"/>
  <c r="X523" i="12"/>
  <c r="Y423" i="12"/>
  <c r="Z423" i="12" s="1"/>
  <c r="X423" i="12"/>
  <c r="Y463" i="12"/>
  <c r="Z463" i="12" s="1"/>
  <c r="X463" i="12"/>
  <c r="Y462" i="12"/>
  <c r="Z462" i="12" s="1"/>
  <c r="X462" i="12"/>
  <c r="Y522" i="12"/>
  <c r="Z522" i="12" s="1"/>
  <c r="X522" i="12"/>
  <c r="Y422" i="12"/>
  <c r="Z422" i="12" s="1"/>
  <c r="X422" i="12"/>
  <c r="Y421" i="12"/>
  <c r="Z421" i="12" s="1"/>
  <c r="X421" i="12"/>
  <c r="Y461" i="12"/>
  <c r="Z461" i="12" s="1"/>
  <c r="X461" i="12"/>
  <c r="Y460" i="12"/>
  <c r="Z460" i="12" s="1"/>
  <c r="X460" i="12"/>
  <c r="Y420" i="12"/>
  <c r="Z420" i="12" s="1"/>
  <c r="X420" i="12"/>
  <c r="Y521" i="12"/>
  <c r="Z521" i="12" s="1"/>
  <c r="X521" i="12"/>
  <c r="Y419" i="12"/>
  <c r="Z419" i="12" s="1"/>
  <c r="X419" i="12"/>
  <c r="Y418" i="12"/>
  <c r="Z418" i="12" s="1"/>
  <c r="X418" i="12"/>
  <c r="Y417" i="12"/>
  <c r="Z417" i="12" s="1"/>
  <c r="X417" i="12"/>
  <c r="Y459" i="12"/>
  <c r="Z459" i="12" s="1"/>
  <c r="X459" i="12"/>
  <c r="Y458" i="12"/>
  <c r="Z458" i="12" s="1"/>
  <c r="X458" i="12"/>
  <c r="Y416" i="12"/>
  <c r="Z416" i="12" s="1"/>
  <c r="X416" i="12"/>
  <c r="Y457" i="12"/>
  <c r="Z457" i="12" s="1"/>
  <c r="X457" i="12"/>
  <c r="Y456" i="12"/>
  <c r="Z456" i="12" s="1"/>
  <c r="X456" i="12"/>
  <c r="Y415" i="12"/>
  <c r="Z415" i="12" s="1"/>
  <c r="X415" i="12"/>
  <c r="Y455" i="12"/>
  <c r="Z455" i="12" s="1"/>
  <c r="X455" i="12"/>
  <c r="Y454" i="12"/>
  <c r="Z454" i="12" s="1"/>
  <c r="X454" i="12"/>
  <c r="Y414" i="12"/>
  <c r="Z414" i="12" s="1"/>
  <c r="X414" i="12"/>
  <c r="Y413" i="12"/>
  <c r="Z413" i="12" s="1"/>
  <c r="X413" i="12"/>
  <c r="Y412" i="12"/>
  <c r="Z412" i="12" s="1"/>
  <c r="X412" i="12"/>
  <c r="Y453" i="12"/>
  <c r="Z453" i="12" s="1"/>
  <c r="X453" i="12"/>
  <c r="Y411" i="12"/>
  <c r="Z411" i="12" s="1"/>
  <c r="X411" i="12"/>
  <c r="Y410" i="12"/>
  <c r="Z410" i="12" s="1"/>
  <c r="X410" i="12"/>
  <c r="Y409" i="12"/>
  <c r="Z409" i="12" s="1"/>
  <c r="X409" i="12"/>
  <c r="Y452" i="12"/>
  <c r="Z452" i="12" s="1"/>
  <c r="X452" i="12"/>
  <c r="Y408" i="12"/>
  <c r="Z408" i="12" s="1"/>
  <c r="X408" i="12"/>
  <c r="Y451" i="12"/>
  <c r="Z451" i="12" s="1"/>
  <c r="X451" i="12"/>
  <c r="Y407" i="12"/>
  <c r="Z407" i="12" s="1"/>
  <c r="X407" i="12"/>
  <c r="Y406" i="12"/>
  <c r="Z406" i="12" s="1"/>
  <c r="X406" i="12"/>
  <c r="Y450" i="12"/>
  <c r="Z450" i="12" s="1"/>
  <c r="X450" i="12"/>
  <c r="Y405" i="12"/>
  <c r="Z405" i="12" s="1"/>
  <c r="X405" i="12"/>
  <c r="Y465" i="12"/>
  <c r="Z465" i="12" s="1"/>
  <c r="X465" i="12"/>
  <c r="Y404" i="12"/>
  <c r="Z404" i="12" s="1"/>
  <c r="X404" i="12"/>
  <c r="Y449" i="12"/>
  <c r="Z449" i="12" s="1"/>
  <c r="X449" i="12"/>
  <c r="Y403" i="12"/>
  <c r="Z403" i="12" s="1"/>
  <c r="X403" i="12"/>
  <c r="Y448" i="12"/>
  <c r="Z448" i="12" s="1"/>
  <c r="X448" i="12"/>
  <c r="Y447" i="12"/>
  <c r="Z447" i="12" s="1"/>
  <c r="X447" i="12"/>
  <c r="Y446" i="12"/>
  <c r="Z446" i="12" s="1"/>
  <c r="X446" i="12"/>
  <c r="Y445" i="12"/>
  <c r="Z445" i="12" s="1"/>
  <c r="X445" i="12"/>
  <c r="Y444" i="12"/>
  <c r="Z444" i="12" s="1"/>
  <c r="X444" i="12"/>
  <c r="Y443" i="12"/>
  <c r="Z443" i="12" s="1"/>
  <c r="X443" i="12"/>
  <c r="Y442" i="12"/>
  <c r="Z442" i="12" s="1"/>
  <c r="X442" i="12"/>
  <c r="Y402" i="12"/>
  <c r="Z402" i="12" s="1"/>
  <c r="X402" i="12"/>
  <c r="Y401" i="12"/>
  <c r="Z401" i="12" s="1"/>
  <c r="X401" i="12"/>
  <c r="Y400" i="12"/>
  <c r="Z400" i="12" s="1"/>
  <c r="X400" i="12"/>
  <c r="Y399" i="12"/>
  <c r="Z399" i="12" s="1"/>
  <c r="X399" i="12"/>
  <c r="Y398" i="12"/>
  <c r="Z398" i="12" s="1"/>
  <c r="X398" i="12"/>
  <c r="Y397" i="12"/>
  <c r="Z397" i="12" s="1"/>
  <c r="X397" i="12"/>
  <c r="Y396" i="12"/>
  <c r="Z396" i="12" s="1"/>
  <c r="X396" i="12"/>
  <c r="Y395" i="12"/>
  <c r="Z395" i="12" s="1"/>
  <c r="X395" i="12"/>
  <c r="Y394" i="12"/>
  <c r="Z394" i="12" s="1"/>
  <c r="X394" i="12"/>
  <c r="Y441" i="12"/>
  <c r="Z441" i="12" s="1"/>
  <c r="X441" i="12"/>
  <c r="Y440" i="12"/>
  <c r="Z440" i="12" s="1"/>
  <c r="X440" i="12"/>
  <c r="Y439" i="12"/>
  <c r="Z439" i="12" s="1"/>
  <c r="X439" i="12"/>
  <c r="Y393" i="12"/>
  <c r="Z393" i="12" s="1"/>
  <c r="X393" i="12"/>
  <c r="Y392" i="12"/>
  <c r="Z392" i="12" s="1"/>
  <c r="X392" i="12"/>
  <c r="Y391" i="12"/>
  <c r="Z391" i="12" s="1"/>
  <c r="X391" i="12"/>
  <c r="Y390" i="12"/>
  <c r="Z390" i="12" s="1"/>
  <c r="X390" i="12"/>
  <c r="Y438" i="12"/>
  <c r="Z438" i="12" s="1"/>
  <c r="X438" i="12"/>
  <c r="Y437" i="12"/>
  <c r="Z437" i="12" s="1"/>
  <c r="X437" i="12"/>
  <c r="Y389" i="12"/>
  <c r="Z389" i="12" s="1"/>
  <c r="X389" i="12"/>
  <c r="Y436" i="12"/>
  <c r="Z436" i="12" s="1"/>
  <c r="X436" i="12"/>
  <c r="Y388" i="12"/>
  <c r="Z388" i="12" s="1"/>
  <c r="X388" i="12"/>
  <c r="Y435" i="12"/>
  <c r="Z435" i="12" s="1"/>
  <c r="X435" i="12"/>
  <c r="Y387" i="12"/>
  <c r="Z387" i="12" s="1"/>
  <c r="X387" i="12"/>
  <c r="Y386" i="12"/>
  <c r="Z386" i="12" s="1"/>
  <c r="X386" i="12"/>
  <c r="Y385" i="12"/>
  <c r="Z385" i="12" s="1"/>
  <c r="X385" i="12"/>
  <c r="Y434" i="12"/>
  <c r="Z434" i="12" s="1"/>
  <c r="X434" i="12"/>
  <c r="Y433" i="12"/>
  <c r="Z433" i="12" s="1"/>
  <c r="X433" i="12"/>
  <c r="Y432" i="12"/>
  <c r="Z432" i="12" s="1"/>
  <c r="X432" i="12"/>
  <c r="Y384" i="12"/>
  <c r="Z384" i="12" s="1"/>
  <c r="X384" i="12"/>
  <c r="Y383" i="12"/>
  <c r="Z383" i="12" s="1"/>
  <c r="X383" i="12"/>
  <c r="Y382" i="12"/>
  <c r="Z382" i="12" s="1"/>
  <c r="X382" i="12"/>
  <c r="Y381" i="12"/>
  <c r="Z381" i="12" s="1"/>
  <c r="X381" i="12"/>
  <c r="Y431" i="12"/>
  <c r="Z431" i="12" s="1"/>
  <c r="X431" i="12"/>
  <c r="Y430" i="12"/>
  <c r="Z430" i="12" s="1"/>
  <c r="X430" i="12"/>
  <c r="Y429" i="12"/>
  <c r="Z429" i="12" s="1"/>
  <c r="X429" i="12"/>
  <c r="Y380" i="12"/>
  <c r="Z380" i="12" s="1"/>
  <c r="X380" i="12"/>
  <c r="Y379" i="12"/>
  <c r="Z379" i="12" s="1"/>
  <c r="X379" i="12"/>
  <c r="Y375" i="12"/>
  <c r="Z375" i="12" s="1"/>
  <c r="X375" i="12"/>
  <c r="Y374" i="12"/>
  <c r="Z374" i="12" s="1"/>
  <c r="X374" i="12"/>
  <c r="Y348" i="12"/>
  <c r="Z348" i="12" s="1"/>
  <c r="X348" i="12"/>
  <c r="Y378" i="12"/>
  <c r="Z378" i="12" s="1"/>
  <c r="X378" i="12"/>
  <c r="Y373" i="12"/>
  <c r="Z373" i="12" s="1"/>
  <c r="X373" i="12"/>
  <c r="Y428" i="12"/>
  <c r="Z428" i="12" s="1"/>
  <c r="X428" i="12"/>
  <c r="Y347" i="12"/>
  <c r="Z347" i="12" s="1"/>
  <c r="X347" i="12"/>
  <c r="Y377" i="12"/>
  <c r="Z377" i="12" s="1"/>
  <c r="X377" i="12"/>
  <c r="Y346" i="12"/>
  <c r="Z346" i="12" s="1"/>
  <c r="X346" i="12"/>
  <c r="Y427" i="12"/>
  <c r="Z427" i="12" s="1"/>
  <c r="X427" i="12"/>
  <c r="Y345" i="12"/>
  <c r="Z345" i="12" s="1"/>
  <c r="X345" i="12"/>
  <c r="Y426" i="12"/>
  <c r="Z426" i="12" s="1"/>
  <c r="X426" i="12"/>
  <c r="Y344" i="12"/>
  <c r="Z344" i="12" s="1"/>
  <c r="X344" i="12"/>
  <c r="Y343" i="12"/>
  <c r="Z343" i="12" s="1"/>
  <c r="X343" i="12"/>
  <c r="Y342" i="12"/>
  <c r="Z342" i="12" s="1"/>
  <c r="X342" i="12"/>
  <c r="Y372" i="12"/>
  <c r="Z372" i="12" s="1"/>
  <c r="X372" i="12"/>
  <c r="Y371" i="12"/>
  <c r="Z371" i="12" s="1"/>
  <c r="X371" i="12"/>
  <c r="Y341" i="12"/>
  <c r="Z341" i="12" s="1"/>
  <c r="X341" i="12"/>
  <c r="Y340" i="12"/>
  <c r="Z340" i="12" s="1"/>
  <c r="X340" i="12"/>
  <c r="Y370" i="12"/>
  <c r="Z370" i="12" s="1"/>
  <c r="X370" i="12"/>
  <c r="Y369" i="12"/>
  <c r="Z369" i="12" s="1"/>
  <c r="X369" i="12"/>
  <c r="Y339" i="12"/>
  <c r="Z339" i="12" s="1"/>
  <c r="X339" i="12"/>
  <c r="Y376" i="12"/>
  <c r="Z376" i="12" s="1"/>
  <c r="X376" i="12"/>
  <c r="Y338" i="12"/>
  <c r="Z338" i="12" s="1"/>
  <c r="X338" i="12"/>
  <c r="Y337" i="12"/>
  <c r="Z337" i="12" s="1"/>
  <c r="X337" i="12"/>
  <c r="Y336" i="12"/>
  <c r="Z336" i="12" s="1"/>
  <c r="X336" i="12"/>
  <c r="Y335" i="12"/>
  <c r="Z335" i="12" s="1"/>
  <c r="X335" i="12"/>
  <c r="Y334" i="12"/>
  <c r="Z334" i="12" s="1"/>
  <c r="X334" i="12"/>
  <c r="Y333" i="12"/>
  <c r="Z333" i="12" s="1"/>
  <c r="X333" i="12"/>
  <c r="Y368" i="12"/>
  <c r="Z368" i="12" s="1"/>
  <c r="X368" i="12"/>
  <c r="Y332" i="12"/>
  <c r="Z332" i="12" s="1"/>
  <c r="X332" i="12"/>
  <c r="Y331" i="12"/>
  <c r="Z331" i="12" s="1"/>
  <c r="X331" i="12"/>
  <c r="Y330" i="12"/>
  <c r="Z330" i="12" s="1"/>
  <c r="X330" i="12"/>
  <c r="Y329" i="12"/>
  <c r="Z329" i="12" s="1"/>
  <c r="X329" i="12"/>
  <c r="Y367" i="12"/>
  <c r="Z367" i="12" s="1"/>
  <c r="X367" i="12"/>
  <c r="Y328" i="12"/>
  <c r="Z328" i="12" s="1"/>
  <c r="X328" i="12"/>
  <c r="Y327" i="12"/>
  <c r="Z327" i="12" s="1"/>
  <c r="X327" i="12"/>
  <c r="Y366" i="12"/>
  <c r="Z366" i="12" s="1"/>
  <c r="X366" i="12"/>
  <c r="Y365" i="12"/>
  <c r="Z365" i="12" s="1"/>
  <c r="X365" i="12"/>
  <c r="Y326" i="12"/>
  <c r="Z326" i="12" s="1"/>
  <c r="X326" i="12"/>
  <c r="Y364" i="12"/>
  <c r="Z364" i="12" s="1"/>
  <c r="X364" i="12"/>
  <c r="Y325" i="12"/>
  <c r="Z325" i="12" s="1"/>
  <c r="X325" i="12"/>
  <c r="Y324" i="12"/>
  <c r="Z324" i="12" s="1"/>
  <c r="X324" i="12"/>
  <c r="Y323" i="12"/>
  <c r="Z323" i="12" s="1"/>
  <c r="X323" i="12"/>
  <c r="Y322" i="12"/>
  <c r="Z322" i="12" s="1"/>
  <c r="X322" i="12"/>
  <c r="Y363" i="12"/>
  <c r="Z363" i="12" s="1"/>
  <c r="X363" i="12"/>
  <c r="Y321" i="12"/>
  <c r="Z321" i="12" s="1"/>
  <c r="X321" i="12"/>
  <c r="Y320" i="12"/>
  <c r="Z320" i="12" s="1"/>
  <c r="X320" i="12"/>
  <c r="Y362" i="12"/>
  <c r="Z362" i="12" s="1"/>
  <c r="X362" i="12"/>
  <c r="Y319" i="12"/>
  <c r="Z319" i="12" s="1"/>
  <c r="X319" i="12"/>
  <c r="Y318" i="12"/>
  <c r="Z318" i="12" s="1"/>
  <c r="X318" i="12"/>
  <c r="Y317" i="12"/>
  <c r="Z317" i="12" s="1"/>
  <c r="X317" i="12"/>
  <c r="Y316" i="12"/>
  <c r="Z316" i="12" s="1"/>
  <c r="X316" i="12"/>
  <c r="Y315" i="12"/>
  <c r="Z315" i="12" s="1"/>
  <c r="X315" i="12"/>
  <c r="Y361" i="12"/>
  <c r="Z361" i="12" s="1"/>
  <c r="X361" i="12"/>
  <c r="Y360" i="12"/>
  <c r="Z360" i="12" s="1"/>
  <c r="X360" i="12"/>
  <c r="Y314" i="12"/>
  <c r="Z314" i="12" s="1"/>
  <c r="X314" i="12"/>
  <c r="Y359" i="12"/>
  <c r="Z359" i="12" s="1"/>
  <c r="X359" i="12"/>
  <c r="Y313" i="12"/>
  <c r="Z313" i="12" s="1"/>
  <c r="X313" i="12"/>
  <c r="Y312" i="12"/>
  <c r="Z312" i="12" s="1"/>
  <c r="X312" i="12"/>
  <c r="Y311" i="12"/>
  <c r="Z311" i="12" s="1"/>
  <c r="X311" i="12"/>
  <c r="Y358" i="12"/>
  <c r="Z358" i="12" s="1"/>
  <c r="X358" i="12"/>
  <c r="Y310" i="12"/>
  <c r="Z310" i="12" s="1"/>
  <c r="X310" i="12"/>
  <c r="Y357" i="12"/>
  <c r="Z357" i="12" s="1"/>
  <c r="X357" i="12"/>
  <c r="Y309" i="12"/>
  <c r="Z309" i="12" s="1"/>
  <c r="X309" i="12"/>
  <c r="Y308" i="12"/>
  <c r="Z308" i="12" s="1"/>
  <c r="X308" i="12"/>
  <c r="Y307" i="12"/>
  <c r="Z307" i="12" s="1"/>
  <c r="X307" i="12"/>
  <c r="Y356" i="12"/>
  <c r="Z356" i="12" s="1"/>
  <c r="X356" i="12"/>
  <c r="Y306" i="12"/>
  <c r="Z306" i="12" s="1"/>
  <c r="X306" i="12"/>
  <c r="Y355" i="12"/>
  <c r="Z355" i="12" s="1"/>
  <c r="X355" i="12"/>
  <c r="Y305" i="12"/>
  <c r="Z305" i="12" s="1"/>
  <c r="X305" i="12"/>
  <c r="Y354" i="12"/>
  <c r="Z354" i="12" s="1"/>
  <c r="X354" i="12"/>
  <c r="Y304" i="12"/>
  <c r="Z304" i="12" s="1"/>
  <c r="X304" i="12"/>
  <c r="Y353" i="12"/>
  <c r="Z353" i="12" s="1"/>
  <c r="X353" i="12"/>
  <c r="Y303" i="12"/>
  <c r="Z303" i="12" s="1"/>
  <c r="X303" i="12"/>
  <c r="Y352" i="12"/>
  <c r="Z352" i="12" s="1"/>
  <c r="X352" i="12"/>
  <c r="Y302" i="12"/>
  <c r="Z302" i="12" s="1"/>
  <c r="X302" i="12"/>
  <c r="Y425" i="12"/>
  <c r="Z425" i="12" s="1"/>
  <c r="X425" i="12"/>
  <c r="Y301" i="12"/>
  <c r="Z301" i="12" s="1"/>
  <c r="X301" i="12"/>
  <c r="Y300" i="12"/>
  <c r="Z300" i="12" s="1"/>
  <c r="X300" i="12"/>
  <c r="Y351" i="12"/>
  <c r="Z351" i="12" s="1"/>
  <c r="X351" i="12"/>
  <c r="Y350" i="12"/>
  <c r="Z350" i="12" s="1"/>
  <c r="X350" i="12"/>
  <c r="Y299" i="12"/>
  <c r="Z299" i="12" s="1"/>
  <c r="X299" i="12"/>
  <c r="Y298" i="12"/>
  <c r="Z298" i="12" s="1"/>
  <c r="X298" i="12"/>
  <c r="Y294" i="12"/>
  <c r="Z294" i="12" s="1"/>
  <c r="X294" i="12"/>
  <c r="Y297" i="12"/>
  <c r="Z297" i="12" s="1"/>
  <c r="X297" i="12"/>
  <c r="Y274" i="12"/>
  <c r="Z274" i="12" s="1"/>
  <c r="X274" i="12"/>
  <c r="Y296" i="12"/>
  <c r="Z296" i="12" s="1"/>
  <c r="X296" i="12"/>
  <c r="Y273" i="12"/>
  <c r="Z273" i="12" s="1"/>
  <c r="X273" i="12"/>
  <c r="Y272" i="12"/>
  <c r="Z272" i="12" s="1"/>
  <c r="X272" i="12"/>
  <c r="Y271" i="12"/>
  <c r="Z271" i="12" s="1"/>
  <c r="X271" i="12"/>
  <c r="Y270" i="12"/>
  <c r="Z270" i="12" s="1"/>
  <c r="X270" i="12"/>
  <c r="Y293" i="12"/>
  <c r="Z293" i="12" s="1"/>
  <c r="X293" i="12"/>
  <c r="Y269" i="12"/>
  <c r="Z269" i="12" s="1"/>
  <c r="X269" i="12"/>
  <c r="Y268" i="12"/>
  <c r="Z268" i="12" s="1"/>
  <c r="X268" i="12"/>
  <c r="Y267" i="12"/>
  <c r="Z267" i="12" s="1"/>
  <c r="X267" i="12"/>
  <c r="Y266" i="12"/>
  <c r="Z266" i="12" s="1"/>
  <c r="X266" i="12"/>
  <c r="Y292" i="12"/>
  <c r="Z292" i="12" s="1"/>
  <c r="X292" i="12"/>
  <c r="Y265" i="12"/>
  <c r="Z265" i="12" s="1"/>
  <c r="X265" i="12"/>
  <c r="Y264" i="12"/>
  <c r="Z264" i="12" s="1"/>
  <c r="X264" i="12"/>
  <c r="Y263" i="12"/>
  <c r="Z263" i="12" s="1"/>
  <c r="X263" i="12"/>
  <c r="Y291" i="12"/>
  <c r="Z291" i="12" s="1"/>
  <c r="X291" i="12"/>
  <c r="Y290" i="12"/>
  <c r="Z290" i="12" s="1"/>
  <c r="X290" i="12"/>
  <c r="Y262" i="12"/>
  <c r="Z262" i="12" s="1"/>
  <c r="X262" i="12"/>
  <c r="Y261" i="12"/>
  <c r="Z261" i="12" s="1"/>
  <c r="X261" i="12"/>
  <c r="Y289" i="12"/>
  <c r="Z289" i="12" s="1"/>
  <c r="X289" i="12"/>
  <c r="Y288" i="12"/>
  <c r="Z288" i="12" s="1"/>
  <c r="X288" i="12"/>
  <c r="Y260" i="12"/>
  <c r="Z260" i="12" s="1"/>
  <c r="X260" i="12"/>
  <c r="Y287" i="12"/>
  <c r="Z287" i="12" s="1"/>
  <c r="X287" i="12"/>
  <c r="Y259" i="12"/>
  <c r="Z259" i="12" s="1"/>
  <c r="X259" i="12"/>
  <c r="Y258" i="12"/>
  <c r="Z258" i="12" s="1"/>
  <c r="X258" i="12"/>
  <c r="Y257" i="12"/>
  <c r="Z257" i="12" s="1"/>
  <c r="X257" i="12"/>
  <c r="Y256" i="12"/>
  <c r="Z256" i="12" s="1"/>
  <c r="X256" i="12"/>
  <c r="Y255" i="12"/>
  <c r="Z255" i="12" s="1"/>
  <c r="X255" i="12"/>
  <c r="Y254" i="12"/>
  <c r="Z254" i="12" s="1"/>
  <c r="X254" i="12"/>
  <c r="Y286" i="12"/>
  <c r="Z286" i="12" s="1"/>
  <c r="X286" i="12"/>
  <c r="Y285" i="12"/>
  <c r="Z285" i="12" s="1"/>
  <c r="X285" i="12"/>
  <c r="Y284" i="12"/>
  <c r="Z284" i="12" s="1"/>
  <c r="X284" i="12"/>
  <c r="Y253" i="12"/>
  <c r="Z253" i="12" s="1"/>
  <c r="X253" i="12"/>
  <c r="Y252" i="12"/>
  <c r="Z252" i="12" s="1"/>
  <c r="X252" i="12"/>
  <c r="Y251" i="12"/>
  <c r="Z251" i="12" s="1"/>
  <c r="X251" i="12"/>
  <c r="Y250" i="12"/>
  <c r="Z250" i="12" s="1"/>
  <c r="X250" i="12"/>
  <c r="Y283" i="12"/>
  <c r="Z283" i="12" s="1"/>
  <c r="X283" i="12"/>
  <c r="Y249" i="12"/>
  <c r="Z249" i="12" s="1"/>
  <c r="X249" i="12"/>
  <c r="Y282" i="12"/>
  <c r="Z282" i="12" s="1"/>
  <c r="X282" i="12"/>
  <c r="Y248" i="12"/>
  <c r="Z248" i="12" s="1"/>
  <c r="X248" i="12"/>
  <c r="Y247" i="12"/>
  <c r="Z247" i="12" s="1"/>
  <c r="X247" i="12"/>
  <c r="Y246" i="12"/>
  <c r="Z246" i="12" s="1"/>
  <c r="X246" i="12"/>
  <c r="Y245" i="12"/>
  <c r="Z245" i="12" s="1"/>
  <c r="X245" i="12"/>
  <c r="Y244" i="12"/>
  <c r="Z244" i="12" s="1"/>
  <c r="X244" i="12"/>
  <c r="Y281" i="12"/>
  <c r="Z281" i="12" s="1"/>
  <c r="X281" i="12"/>
  <c r="Y243" i="12"/>
  <c r="Z243" i="12" s="1"/>
  <c r="X243" i="12"/>
  <c r="Y280" i="12"/>
  <c r="Z280" i="12" s="1"/>
  <c r="X280" i="12"/>
  <c r="Y242" i="12"/>
  <c r="Z242" i="12" s="1"/>
  <c r="X242" i="12"/>
  <c r="Y241" i="12"/>
  <c r="Z241" i="12" s="1"/>
  <c r="X241" i="12"/>
  <c r="Y279" i="12"/>
  <c r="Z279" i="12" s="1"/>
  <c r="X279" i="12"/>
  <c r="Y240" i="12"/>
  <c r="Z240" i="12" s="1"/>
  <c r="X240" i="12"/>
  <c r="Y239" i="12"/>
  <c r="Z239" i="12" s="1"/>
  <c r="X239" i="12"/>
  <c r="Y238" i="12"/>
  <c r="Z238" i="12" s="1"/>
  <c r="X238" i="12"/>
  <c r="Y237" i="12"/>
  <c r="Z237" i="12" s="1"/>
  <c r="X237" i="12"/>
  <c r="Y236" i="12"/>
  <c r="Z236" i="12" s="1"/>
  <c r="X236" i="12"/>
  <c r="Y235" i="12"/>
  <c r="Z235" i="12" s="1"/>
  <c r="X235" i="12"/>
  <c r="Y234" i="12"/>
  <c r="Z234" i="12" s="1"/>
  <c r="X234" i="12"/>
  <c r="Y233" i="12"/>
  <c r="Z233" i="12" s="1"/>
  <c r="X233" i="12"/>
  <c r="Y232" i="12"/>
  <c r="Z232" i="12" s="1"/>
  <c r="X232" i="12"/>
  <c r="Y278" i="12"/>
  <c r="Z278" i="12" s="1"/>
  <c r="X278" i="12"/>
  <c r="Y231" i="12"/>
  <c r="Z231" i="12" s="1"/>
  <c r="X231" i="12"/>
  <c r="Y230" i="12"/>
  <c r="Z230" i="12" s="1"/>
  <c r="X230" i="12"/>
  <c r="Y295" i="12"/>
  <c r="Z295" i="12" s="1"/>
  <c r="X295" i="12"/>
  <c r="Y228" i="12"/>
  <c r="Z228" i="12" s="1"/>
  <c r="X228" i="12"/>
  <c r="Y227" i="12"/>
  <c r="Z227" i="12" s="1"/>
  <c r="X227" i="12"/>
  <c r="Y226" i="12"/>
  <c r="Z226" i="12" s="1"/>
  <c r="X226" i="12"/>
  <c r="Y277" i="12"/>
  <c r="Z277" i="12" s="1"/>
  <c r="X277" i="12"/>
  <c r="Y349" i="12"/>
  <c r="Z349" i="12" s="1"/>
  <c r="X349" i="12"/>
  <c r="Y276" i="12"/>
  <c r="Z276" i="12" s="1"/>
  <c r="X276" i="12"/>
  <c r="Y222" i="12"/>
  <c r="Z222" i="12" s="1"/>
  <c r="X222" i="12"/>
  <c r="Y158" i="12"/>
  <c r="Z158" i="12" s="1"/>
  <c r="X158" i="12"/>
  <c r="Y229" i="12"/>
  <c r="Z229" i="12" s="1"/>
  <c r="X229" i="12"/>
  <c r="Y157" i="12"/>
  <c r="Z157" i="12" s="1"/>
  <c r="X157" i="12"/>
  <c r="Y225" i="12"/>
  <c r="Z225" i="12" s="1"/>
  <c r="X225" i="12"/>
  <c r="Y224" i="12"/>
  <c r="Z224" i="12" s="1"/>
  <c r="X224" i="12"/>
  <c r="Y156" i="12"/>
  <c r="Z156" i="12" s="1"/>
  <c r="X156" i="12"/>
  <c r="Y155" i="12"/>
  <c r="Z155" i="12" s="1"/>
  <c r="X155" i="12"/>
  <c r="Y154" i="12"/>
  <c r="Z154" i="12" s="1"/>
  <c r="X154" i="12"/>
  <c r="Y153" i="12"/>
  <c r="Z153" i="12" s="1"/>
  <c r="X153" i="12"/>
  <c r="Y221" i="12"/>
  <c r="Z221" i="12" s="1"/>
  <c r="X221" i="12"/>
  <c r="Y152" i="12"/>
  <c r="Z152" i="12" s="1"/>
  <c r="X152" i="12"/>
  <c r="Y220" i="12"/>
  <c r="Z220" i="12" s="1"/>
  <c r="X220" i="12"/>
  <c r="Y219" i="12"/>
  <c r="Z219" i="12" s="1"/>
  <c r="X219" i="12"/>
  <c r="Y218" i="12"/>
  <c r="Z218" i="12" s="1"/>
  <c r="X218" i="12"/>
  <c r="Y217" i="12"/>
  <c r="Z217" i="12" s="1"/>
  <c r="X217" i="12"/>
  <c r="Y223" i="12"/>
  <c r="Z223" i="12" s="1"/>
  <c r="X223" i="12"/>
  <c r="Y216" i="12"/>
  <c r="Z216" i="12" s="1"/>
  <c r="X216" i="12"/>
  <c r="Y215" i="12"/>
  <c r="Z215" i="12" s="1"/>
  <c r="X215" i="12"/>
  <c r="Y151" i="12"/>
  <c r="Z151" i="12" s="1"/>
  <c r="X151" i="12"/>
  <c r="Y150" i="12"/>
  <c r="Z150" i="12" s="1"/>
  <c r="X150" i="12"/>
  <c r="Y149" i="12"/>
  <c r="Z149" i="12" s="1"/>
  <c r="X149" i="12"/>
  <c r="Y148" i="12"/>
  <c r="Z148" i="12" s="1"/>
  <c r="X148" i="12"/>
  <c r="Y147" i="12"/>
  <c r="Z147" i="12" s="1"/>
  <c r="X147" i="12"/>
  <c r="Y214" i="12"/>
  <c r="Z214" i="12" s="1"/>
  <c r="X214" i="12"/>
  <c r="Y146" i="12"/>
  <c r="Z146" i="12" s="1"/>
  <c r="X146" i="12"/>
  <c r="Y145" i="12"/>
  <c r="Z145" i="12" s="1"/>
  <c r="X145" i="12"/>
  <c r="Y144" i="12"/>
  <c r="Z144" i="12" s="1"/>
  <c r="X144" i="12"/>
  <c r="Y213" i="12"/>
  <c r="Z213" i="12" s="1"/>
  <c r="X213" i="12"/>
  <c r="Y143" i="12"/>
  <c r="Z143" i="12" s="1"/>
  <c r="X143" i="12"/>
  <c r="Y212" i="12"/>
  <c r="Z212" i="12" s="1"/>
  <c r="X212" i="12"/>
  <c r="Y142" i="12"/>
  <c r="Z142" i="12" s="1"/>
  <c r="X142" i="12"/>
  <c r="Y141" i="12"/>
  <c r="Z141" i="12" s="1"/>
  <c r="X141" i="12"/>
  <c r="Y140" i="12"/>
  <c r="Z140" i="12" s="1"/>
  <c r="X140" i="12"/>
  <c r="Y211" i="12"/>
  <c r="Z211" i="12" s="1"/>
  <c r="X211" i="12"/>
  <c r="Y139" i="12"/>
  <c r="Z139" i="12" s="1"/>
  <c r="X139" i="12"/>
  <c r="Y138" i="12"/>
  <c r="Z138" i="12" s="1"/>
  <c r="X138" i="12"/>
  <c r="Y210" i="12"/>
  <c r="Z210" i="12" s="1"/>
  <c r="X210" i="12"/>
  <c r="Y209" i="12"/>
  <c r="Z209" i="12" s="1"/>
  <c r="X209" i="12"/>
  <c r="Y208" i="12"/>
  <c r="Z208" i="12" s="1"/>
  <c r="X208" i="12"/>
  <c r="Y137" i="12"/>
  <c r="Z137" i="12" s="1"/>
  <c r="X137" i="12"/>
  <c r="Y136" i="12"/>
  <c r="Z136" i="12" s="1"/>
  <c r="X136" i="12"/>
  <c r="Y207" i="12"/>
  <c r="Z207" i="12" s="1"/>
  <c r="X207" i="12"/>
  <c r="Y206" i="12"/>
  <c r="Z206" i="12" s="1"/>
  <c r="X206" i="12"/>
  <c r="Y205" i="12"/>
  <c r="Z205" i="12" s="1"/>
  <c r="X205" i="12"/>
  <c r="Y204" i="12"/>
  <c r="Z204" i="12" s="1"/>
  <c r="X204" i="12"/>
  <c r="Y203" i="12"/>
  <c r="Z203" i="12" s="1"/>
  <c r="X203" i="12"/>
  <c r="Y202" i="12"/>
  <c r="Z202" i="12" s="1"/>
  <c r="X202" i="12"/>
  <c r="Y201" i="12"/>
  <c r="Z201" i="12" s="1"/>
  <c r="X201" i="12"/>
  <c r="Y200" i="12"/>
  <c r="Z200" i="12" s="1"/>
  <c r="X200" i="12"/>
  <c r="Y135" i="12"/>
  <c r="Z135" i="12" s="1"/>
  <c r="X135" i="12"/>
  <c r="Y199" i="12"/>
  <c r="Z199" i="12" s="1"/>
  <c r="X199" i="12"/>
  <c r="Y198" i="12"/>
  <c r="Z198" i="12" s="1"/>
  <c r="X198" i="12"/>
  <c r="Y197" i="12"/>
  <c r="Z197" i="12" s="1"/>
  <c r="X197" i="12"/>
  <c r="Y196" i="12"/>
  <c r="Z196" i="12" s="1"/>
  <c r="X196" i="12"/>
  <c r="Y195" i="12"/>
  <c r="Z195" i="12" s="1"/>
  <c r="X195" i="12"/>
  <c r="Y194" i="12"/>
  <c r="Z194" i="12" s="1"/>
  <c r="X194" i="12"/>
  <c r="Y134" i="12"/>
  <c r="Z134" i="12" s="1"/>
  <c r="X134" i="12"/>
  <c r="Y275" i="12"/>
  <c r="Z275" i="12" s="1"/>
  <c r="X275" i="12"/>
  <c r="Y193" i="12"/>
  <c r="Z193" i="12" s="1"/>
  <c r="X193" i="12"/>
  <c r="Y192" i="12"/>
  <c r="Z192" i="12" s="1"/>
  <c r="X192" i="12"/>
  <c r="Y191" i="12"/>
  <c r="Z191" i="12" s="1"/>
  <c r="X191" i="12"/>
  <c r="Y133" i="12"/>
  <c r="Z133" i="12" s="1"/>
  <c r="X133" i="12"/>
  <c r="Y190" i="12"/>
  <c r="Z190" i="12" s="1"/>
  <c r="X190" i="12"/>
  <c r="Y189" i="12"/>
  <c r="Z189" i="12" s="1"/>
  <c r="X189" i="12"/>
  <c r="Y188" i="12"/>
  <c r="Z188" i="12" s="1"/>
  <c r="X188" i="12"/>
  <c r="Y187" i="12"/>
  <c r="Z187" i="12" s="1"/>
  <c r="X187" i="12"/>
  <c r="Y186" i="12"/>
  <c r="Z186" i="12" s="1"/>
  <c r="X186" i="12"/>
  <c r="Y185" i="12"/>
  <c r="Z185" i="12" s="1"/>
  <c r="X185" i="12"/>
  <c r="Y132" i="12"/>
  <c r="Z132" i="12" s="1"/>
  <c r="X132" i="12"/>
  <c r="Y184" i="12"/>
  <c r="Z184" i="12" s="1"/>
  <c r="X184" i="12"/>
  <c r="Y183" i="12"/>
  <c r="Z183" i="12" s="1"/>
  <c r="X183" i="12"/>
  <c r="Y131" i="12"/>
  <c r="Z131" i="12" s="1"/>
  <c r="X131" i="12"/>
  <c r="Y182" i="12"/>
  <c r="Z182" i="12" s="1"/>
  <c r="X182" i="12"/>
  <c r="Y130" i="12"/>
  <c r="Z130" i="12" s="1"/>
  <c r="X130" i="12"/>
  <c r="Y181" i="12"/>
  <c r="Z181" i="12" s="1"/>
  <c r="X181" i="12"/>
  <c r="Y129" i="12"/>
  <c r="Z129" i="12" s="1"/>
  <c r="X129" i="12"/>
  <c r="Y180" i="12"/>
  <c r="Z180" i="12" s="1"/>
  <c r="X180" i="12"/>
  <c r="Y179" i="12"/>
  <c r="Z179" i="12" s="1"/>
  <c r="X179" i="12"/>
  <c r="Y178" i="12"/>
  <c r="Z178" i="12" s="1"/>
  <c r="X178" i="12"/>
  <c r="Y177" i="12"/>
  <c r="Z177" i="12" s="1"/>
  <c r="X177" i="12"/>
  <c r="Y128" i="12"/>
  <c r="Z128" i="12" s="1"/>
  <c r="X128" i="12"/>
  <c r="Y176" i="12"/>
  <c r="Z176" i="12" s="1"/>
  <c r="X176" i="12"/>
  <c r="Y175" i="12"/>
  <c r="Z175" i="12" s="1"/>
  <c r="X175" i="12"/>
  <c r="Y127" i="12"/>
  <c r="Z127" i="12" s="1"/>
  <c r="X127" i="12"/>
  <c r="Y174" i="12"/>
  <c r="Z174" i="12" s="1"/>
  <c r="X174" i="12"/>
  <c r="Y173" i="12"/>
  <c r="Z173" i="12" s="1"/>
  <c r="X173" i="12"/>
  <c r="Y172" i="12"/>
  <c r="Z172" i="12" s="1"/>
  <c r="X172" i="12"/>
  <c r="Y126" i="12"/>
  <c r="Z126" i="12" s="1"/>
  <c r="X126" i="12"/>
  <c r="Y171" i="12"/>
  <c r="Z171" i="12" s="1"/>
  <c r="X171" i="12"/>
  <c r="Y170" i="12"/>
  <c r="Z170" i="12" s="1"/>
  <c r="X170" i="12"/>
  <c r="Y169" i="12"/>
  <c r="Z169" i="12" s="1"/>
  <c r="X169" i="12"/>
  <c r="Y168" i="12"/>
  <c r="Z168" i="12" s="1"/>
  <c r="X168" i="12"/>
  <c r="Y167" i="12"/>
  <c r="Z167" i="12" s="1"/>
  <c r="X167" i="12"/>
  <c r="Y166" i="12"/>
  <c r="Z166" i="12" s="1"/>
  <c r="X166" i="12"/>
  <c r="Y165" i="12"/>
  <c r="Z165" i="12" s="1"/>
  <c r="X165" i="12"/>
  <c r="Y125" i="12"/>
  <c r="Z125" i="12" s="1"/>
  <c r="X125" i="12"/>
  <c r="Y164" i="12"/>
  <c r="Z164" i="12" s="1"/>
  <c r="X164" i="12"/>
  <c r="Y163" i="12"/>
  <c r="Z163" i="12" s="1"/>
  <c r="X163" i="12"/>
  <c r="Y162" i="12"/>
  <c r="Z162" i="12" s="1"/>
  <c r="X162" i="12"/>
  <c r="Y121" i="12"/>
  <c r="Z121" i="12" s="1"/>
  <c r="X121" i="12"/>
  <c r="Y161" i="12"/>
  <c r="Z161" i="12" s="1"/>
  <c r="X161" i="12"/>
  <c r="Y120" i="12"/>
  <c r="Z120" i="12" s="1"/>
  <c r="X120" i="12"/>
  <c r="Y119" i="12"/>
  <c r="Z119" i="12" s="1"/>
  <c r="X119" i="12"/>
  <c r="Y118" i="12"/>
  <c r="Z118" i="12" s="1"/>
  <c r="X118" i="12"/>
  <c r="Y117" i="12"/>
  <c r="Z117" i="12" s="1"/>
  <c r="X117" i="12"/>
  <c r="Y107" i="12"/>
  <c r="Z107" i="12" s="1"/>
  <c r="X107" i="12"/>
  <c r="Y116" i="12"/>
  <c r="Z116" i="12" s="1"/>
  <c r="X116" i="12"/>
  <c r="Y106" i="12"/>
  <c r="Z106" i="12" s="1"/>
  <c r="X106" i="12"/>
  <c r="Y105" i="12"/>
  <c r="Z105" i="12" s="1"/>
  <c r="X105" i="12"/>
  <c r="Y104" i="12"/>
  <c r="Z104" i="12" s="1"/>
  <c r="X104" i="12"/>
  <c r="Y124" i="12"/>
  <c r="Z124" i="12" s="1"/>
  <c r="X124" i="12"/>
  <c r="Y103" i="12"/>
  <c r="Z103" i="12" s="1"/>
  <c r="X103" i="12"/>
  <c r="Y102" i="12"/>
  <c r="Z102" i="12" s="1"/>
  <c r="X102" i="12"/>
  <c r="Y101" i="12"/>
  <c r="Z101" i="12" s="1"/>
  <c r="X101" i="12"/>
  <c r="Y100" i="12"/>
  <c r="Z100" i="12" s="1"/>
  <c r="X100" i="12"/>
  <c r="Y115" i="12"/>
  <c r="Z115" i="12" s="1"/>
  <c r="X115" i="12"/>
  <c r="Y99" i="12"/>
  <c r="Z99" i="12" s="1"/>
  <c r="X99" i="12"/>
  <c r="Y114" i="12"/>
  <c r="Z114" i="12" s="1"/>
  <c r="X114" i="12"/>
  <c r="Y113" i="12"/>
  <c r="Z113" i="12" s="1"/>
  <c r="X113" i="12"/>
  <c r="Y98" i="12"/>
  <c r="Z98" i="12" s="1"/>
  <c r="X98" i="12"/>
  <c r="Y97" i="12"/>
  <c r="Z97" i="12" s="1"/>
  <c r="X97" i="12"/>
  <c r="Y96" i="12"/>
  <c r="Z96" i="12" s="1"/>
  <c r="X96" i="12"/>
  <c r="Y95" i="12"/>
  <c r="Z95" i="12" s="1"/>
  <c r="X95" i="12"/>
  <c r="Y94" i="12"/>
  <c r="Z94" i="12" s="1"/>
  <c r="X94" i="12"/>
  <c r="Y93" i="12"/>
  <c r="Z93" i="12" s="1"/>
  <c r="X93" i="12"/>
  <c r="Y92" i="12"/>
  <c r="Z92" i="12" s="1"/>
  <c r="X92" i="12"/>
  <c r="Y91" i="12"/>
  <c r="Z91" i="12" s="1"/>
  <c r="X91" i="12"/>
  <c r="Y112" i="12"/>
  <c r="Z112" i="12" s="1"/>
  <c r="X112" i="12"/>
  <c r="Y90" i="12"/>
  <c r="Z90" i="12" s="1"/>
  <c r="X90" i="12"/>
  <c r="Y89" i="12"/>
  <c r="Z89" i="12" s="1"/>
  <c r="X89" i="12"/>
  <c r="Y88" i="12"/>
  <c r="Z88" i="12" s="1"/>
  <c r="X88" i="12"/>
  <c r="Y87" i="12"/>
  <c r="Z87" i="12" s="1"/>
  <c r="X87" i="12"/>
  <c r="Y86" i="12"/>
  <c r="Z86" i="12" s="1"/>
  <c r="X86" i="12"/>
  <c r="Y85" i="12"/>
  <c r="Z85" i="12" s="1"/>
  <c r="X85" i="12"/>
  <c r="Y84" i="12"/>
  <c r="Z84" i="12" s="1"/>
  <c r="X84" i="12"/>
  <c r="Y83" i="12"/>
  <c r="Z83" i="12" s="1"/>
  <c r="X83" i="12"/>
  <c r="Y159" i="12"/>
  <c r="Z159" i="12" s="1"/>
  <c r="X159" i="12"/>
  <c r="Y82" i="12"/>
  <c r="Z82" i="12" s="1"/>
  <c r="X82" i="12"/>
  <c r="Y81" i="12"/>
  <c r="Z81" i="12" s="1"/>
  <c r="X81" i="12"/>
  <c r="Y123" i="12"/>
  <c r="Z123" i="12" s="1"/>
  <c r="X123" i="12"/>
  <c r="Y80" i="12"/>
  <c r="Z80" i="12" s="1"/>
  <c r="X80" i="12"/>
  <c r="Y111" i="12"/>
  <c r="Z111" i="12" s="1"/>
  <c r="X111" i="12"/>
  <c r="Y79" i="12"/>
  <c r="Z79" i="12" s="1"/>
  <c r="X79" i="12"/>
  <c r="Y122" i="12"/>
  <c r="Z122" i="12" s="1"/>
  <c r="X122" i="12"/>
  <c r="Y55" i="12"/>
  <c r="Z55" i="12" s="1"/>
  <c r="X55" i="12"/>
  <c r="Y78" i="12"/>
  <c r="Z78" i="12" s="1"/>
  <c r="X78" i="12"/>
  <c r="Y54" i="12"/>
  <c r="Z54" i="12" s="1"/>
  <c r="X54" i="12"/>
  <c r="Y77" i="12"/>
  <c r="Z77" i="12" s="1"/>
  <c r="X77" i="12"/>
  <c r="Y53" i="12"/>
  <c r="Z53" i="12" s="1"/>
  <c r="X53" i="12"/>
  <c r="Y52" i="12"/>
  <c r="Z52" i="12" s="1"/>
  <c r="X52" i="12"/>
  <c r="Y51" i="12"/>
  <c r="Z51" i="12" s="1"/>
  <c r="X51" i="12"/>
  <c r="Y50" i="12"/>
  <c r="Z50" i="12" s="1"/>
  <c r="X50" i="12"/>
  <c r="Y49" i="12"/>
  <c r="Z49" i="12" s="1"/>
  <c r="X49" i="12"/>
  <c r="Y73" i="12"/>
  <c r="Z73" i="12" s="1"/>
  <c r="X73" i="12"/>
  <c r="Y76" i="12"/>
  <c r="Z76" i="12" s="1"/>
  <c r="X76" i="12"/>
  <c r="Y72" i="12"/>
  <c r="Z72" i="12" s="1"/>
  <c r="X72" i="12"/>
  <c r="Y48" i="12"/>
  <c r="Z48" i="12" s="1"/>
  <c r="X48" i="12"/>
  <c r="Y47" i="12"/>
  <c r="Z47" i="12" s="1"/>
  <c r="X47" i="12"/>
  <c r="Y46" i="12"/>
  <c r="Z46" i="12" s="1"/>
  <c r="X46" i="12"/>
  <c r="Y45" i="12"/>
  <c r="Z45" i="12" s="1"/>
  <c r="X45" i="12"/>
  <c r="Y44" i="12"/>
  <c r="Z44" i="12" s="1"/>
  <c r="X44" i="12"/>
  <c r="Y43" i="12"/>
  <c r="Z43" i="12" s="1"/>
  <c r="X43" i="12"/>
  <c r="Y42" i="12"/>
  <c r="Z42" i="12" s="1"/>
  <c r="X42" i="12"/>
  <c r="Y41" i="12"/>
  <c r="Z41" i="12" s="1"/>
  <c r="X41" i="12"/>
  <c r="Y75" i="12"/>
  <c r="Z75" i="12" s="1"/>
  <c r="X75" i="12"/>
  <c r="Y40" i="12"/>
  <c r="Z40" i="12" s="1"/>
  <c r="X40" i="12"/>
  <c r="Y39" i="12"/>
  <c r="Z39" i="12" s="1"/>
  <c r="X39" i="12"/>
  <c r="Y38" i="12"/>
  <c r="Z38" i="12" s="1"/>
  <c r="X38" i="12"/>
  <c r="Y37" i="12"/>
  <c r="Z37" i="12" s="1"/>
  <c r="X37" i="12"/>
  <c r="Y74" i="12"/>
  <c r="Z74" i="12" s="1"/>
  <c r="X74" i="12"/>
  <c r="Y36" i="12"/>
  <c r="Z36" i="12" s="1"/>
  <c r="X36" i="12"/>
  <c r="Y35" i="12"/>
  <c r="Z35" i="12" s="1"/>
  <c r="X35" i="12"/>
  <c r="Y34" i="12"/>
  <c r="Z34" i="12" s="1"/>
  <c r="X34" i="12"/>
  <c r="Y33" i="12"/>
  <c r="Z33" i="12" s="1"/>
  <c r="X33" i="12"/>
  <c r="Y32" i="12"/>
  <c r="Z32" i="12" s="1"/>
  <c r="X32" i="12"/>
  <c r="Y31" i="12"/>
  <c r="Z31" i="12" s="1"/>
  <c r="X31" i="12"/>
  <c r="Y110" i="12"/>
  <c r="Z110" i="12" s="1"/>
  <c r="X110" i="12"/>
  <c r="Y71" i="12"/>
  <c r="Z71" i="12" s="1"/>
  <c r="X71" i="12"/>
  <c r="Y30" i="12"/>
  <c r="Z30" i="12" s="1"/>
  <c r="X30" i="12"/>
  <c r="Y29" i="12"/>
  <c r="Z29" i="12" s="1"/>
  <c r="X29" i="12"/>
  <c r="Y28" i="12"/>
  <c r="Z28" i="12" s="1"/>
  <c r="X28" i="12"/>
  <c r="Y27" i="12"/>
  <c r="Z27" i="12" s="1"/>
  <c r="X27" i="12"/>
  <c r="Y26" i="12"/>
  <c r="Z26" i="12" s="1"/>
  <c r="X26" i="12"/>
  <c r="Y25" i="12"/>
  <c r="Z25" i="12" s="1"/>
  <c r="X25" i="12"/>
  <c r="Y24" i="12"/>
  <c r="Z24" i="12" s="1"/>
  <c r="X24" i="12"/>
  <c r="Y109" i="12"/>
  <c r="Z109" i="12" s="1"/>
  <c r="X109" i="12"/>
  <c r="Y23" i="12"/>
  <c r="Z23" i="12" s="1"/>
  <c r="X23" i="12"/>
  <c r="Y108" i="12"/>
  <c r="Z108" i="12" s="1"/>
  <c r="X108" i="12"/>
  <c r="Y22" i="12"/>
  <c r="Z22" i="12" s="1"/>
  <c r="X22" i="12"/>
  <c r="Y21" i="12"/>
  <c r="Z21" i="12" s="1"/>
  <c r="X21" i="12"/>
  <c r="Y20" i="12"/>
  <c r="Z20" i="12" s="1"/>
  <c r="X20" i="12"/>
  <c r="Y19" i="12"/>
  <c r="Z19" i="12" s="1"/>
  <c r="X19" i="12"/>
  <c r="Y18" i="12"/>
  <c r="Z18" i="12" s="1"/>
  <c r="X18" i="12"/>
  <c r="Y17" i="12"/>
  <c r="Z17" i="12" s="1"/>
  <c r="X17" i="12"/>
  <c r="Y16" i="12"/>
  <c r="Z16" i="12" s="1"/>
  <c r="X16" i="12"/>
  <c r="Y15" i="12"/>
  <c r="Z15" i="12" s="1"/>
  <c r="X15" i="12"/>
  <c r="Y14" i="12"/>
  <c r="Z14" i="12" s="1"/>
  <c r="X14" i="12"/>
  <c r="Y70" i="12"/>
  <c r="Z70" i="12" s="1"/>
  <c r="X70" i="12"/>
  <c r="Y69" i="12"/>
  <c r="Z69" i="12" s="1"/>
  <c r="X69" i="12"/>
  <c r="Y13" i="12"/>
  <c r="Z13" i="12" s="1"/>
  <c r="X13" i="12"/>
  <c r="Y12" i="12"/>
  <c r="Z12" i="12" s="1"/>
  <c r="X12" i="12"/>
  <c r="Y11" i="12"/>
  <c r="Z11" i="12" s="1"/>
  <c r="X11" i="12"/>
  <c r="Y10" i="12"/>
  <c r="Z10" i="12" s="1"/>
  <c r="X10" i="12"/>
  <c r="Y68" i="12"/>
  <c r="Z68" i="12" s="1"/>
  <c r="X68" i="12"/>
  <c r="Y67" i="12"/>
  <c r="Z67" i="12" s="1"/>
  <c r="X67" i="12"/>
  <c r="Y9" i="12"/>
  <c r="Z9" i="12" s="1"/>
  <c r="X9" i="12"/>
  <c r="Y5" i="12"/>
  <c r="Z5" i="12" s="1"/>
  <c r="X5" i="12"/>
  <c r="Y8" i="12"/>
  <c r="Z8" i="12" s="1"/>
  <c r="X8" i="12"/>
  <c r="Y7" i="12"/>
  <c r="Z7" i="12" s="1"/>
  <c r="X7" i="12"/>
  <c r="Y66" i="12"/>
  <c r="Z66" i="12" s="1"/>
  <c r="X66" i="12"/>
  <c r="Y4" i="12"/>
  <c r="Z4" i="12" s="1"/>
  <c r="X4" i="12"/>
  <c r="Y6" i="12"/>
  <c r="Z6" i="12" s="1"/>
  <c r="X6" i="12"/>
  <c r="Y3" i="12"/>
  <c r="Z3" i="12" s="1"/>
  <c r="X3" i="12"/>
  <c r="Y65" i="12"/>
  <c r="Z65" i="12" s="1"/>
  <c r="X65" i="12"/>
  <c r="Y64" i="12"/>
  <c r="Z64" i="12" s="1"/>
  <c r="X64" i="12"/>
  <c r="Y63" i="12"/>
  <c r="Z63" i="12" s="1"/>
  <c r="X63" i="12"/>
  <c r="Y62" i="12"/>
  <c r="Z62" i="12" s="1"/>
  <c r="X62" i="12"/>
  <c r="Y61" i="12"/>
  <c r="Z61" i="12" s="1"/>
  <c r="X61" i="12"/>
  <c r="Y2" i="12"/>
  <c r="Z2" i="12" s="1"/>
  <c r="X2" i="12"/>
  <c r="Y60" i="12"/>
  <c r="Z60" i="12" s="1"/>
  <c r="X60" i="12"/>
  <c r="Y59" i="12"/>
  <c r="Z59" i="12" s="1"/>
  <c r="X59" i="12"/>
  <c r="Y58" i="12"/>
  <c r="Z58" i="12" s="1"/>
  <c r="X58" i="12"/>
  <c r="Y57" i="12"/>
  <c r="Z57" i="12" s="1"/>
  <c r="X57" i="12"/>
  <c r="Y56" i="12"/>
  <c r="Z56" i="12" s="1"/>
  <c r="X56" i="12"/>
  <c r="B913" i="12"/>
  <c r="A913" i="12"/>
  <c r="AB913" i="12" s="1"/>
  <c r="B912" i="12"/>
  <c r="A912" i="12"/>
  <c r="AB912" i="12" s="1"/>
  <c r="B911" i="12"/>
  <c r="A911" i="12"/>
  <c r="AB911" i="12" s="1"/>
  <c r="B910" i="12"/>
  <c r="A910" i="12"/>
  <c r="AB910" i="12" s="1"/>
  <c r="B909" i="12"/>
  <c r="A909" i="12"/>
  <c r="AB909" i="12" s="1"/>
  <c r="B908" i="12"/>
  <c r="A908" i="12"/>
  <c r="AB908" i="12" s="1"/>
  <c r="B932" i="12"/>
  <c r="A932" i="12"/>
  <c r="AB932" i="12" s="1"/>
  <c r="B907" i="12"/>
  <c r="A907" i="12"/>
  <c r="AB907" i="12" s="1"/>
  <c r="B906" i="12"/>
  <c r="A906" i="12"/>
  <c r="AB906" i="12" s="1"/>
  <c r="B931" i="12"/>
  <c r="A931" i="12"/>
  <c r="AB931" i="12" s="1"/>
  <c r="B930" i="12"/>
  <c r="A930" i="12"/>
  <c r="AB930" i="12" s="1"/>
  <c r="B905" i="12"/>
  <c r="A905" i="12"/>
  <c r="AB905" i="12" s="1"/>
  <c r="B904" i="12"/>
  <c r="A904" i="12"/>
  <c r="AB904" i="12" s="1"/>
  <c r="B929" i="12"/>
  <c r="A929" i="12"/>
  <c r="AB929" i="12" s="1"/>
  <c r="B903" i="12"/>
  <c r="A903" i="12"/>
  <c r="AB903" i="12" s="1"/>
  <c r="B902" i="12"/>
  <c r="A902" i="12"/>
  <c r="AB902" i="12" s="1"/>
  <c r="B901" i="12"/>
  <c r="A901" i="12"/>
  <c r="AB901" i="12" s="1"/>
  <c r="B928" i="12"/>
  <c r="A928" i="12"/>
  <c r="AB928" i="12" s="1"/>
  <c r="B900" i="12"/>
  <c r="A900" i="12"/>
  <c r="AB900" i="12" s="1"/>
  <c r="B927" i="12"/>
  <c r="A927" i="12"/>
  <c r="AB927" i="12" s="1"/>
  <c r="B899" i="12"/>
  <c r="A899" i="12"/>
  <c r="AB899" i="12" s="1"/>
  <c r="B926" i="12"/>
  <c r="A926" i="12"/>
  <c r="AB926" i="12" s="1"/>
  <c r="B898" i="12"/>
  <c r="A898" i="12"/>
  <c r="AB898" i="12" s="1"/>
  <c r="B897" i="12"/>
  <c r="A897" i="12"/>
  <c r="AB897" i="12" s="1"/>
  <c r="B896" i="12"/>
  <c r="A896" i="12"/>
  <c r="AB896" i="12" s="1"/>
  <c r="B895" i="12"/>
  <c r="A895" i="12"/>
  <c r="AB895" i="12" s="1"/>
  <c r="B894" i="12"/>
  <c r="A894" i="12"/>
  <c r="AB894" i="12" s="1"/>
  <c r="B893" i="12"/>
  <c r="A893" i="12"/>
  <c r="AB893" i="12" s="1"/>
  <c r="B892" i="12"/>
  <c r="A892" i="12"/>
  <c r="AB892" i="12" s="1"/>
  <c r="B891" i="12"/>
  <c r="A891" i="12"/>
  <c r="AB891" i="12" s="1"/>
  <c r="B925" i="12"/>
  <c r="A925" i="12"/>
  <c r="AB925" i="12" s="1"/>
  <c r="B924" i="12"/>
  <c r="A924" i="12"/>
  <c r="AB924" i="12" s="1"/>
  <c r="B890" i="12"/>
  <c r="A890" i="12"/>
  <c r="AB890" i="12" s="1"/>
  <c r="B889" i="12"/>
  <c r="A889" i="12"/>
  <c r="AB889" i="12" s="1"/>
  <c r="B888" i="12"/>
  <c r="A888" i="12"/>
  <c r="AB888" i="12" s="1"/>
  <c r="B887" i="12"/>
  <c r="A887" i="12"/>
  <c r="AB887" i="12" s="1"/>
  <c r="B886" i="12"/>
  <c r="A886" i="12"/>
  <c r="AB886" i="12" s="1"/>
  <c r="B923" i="12"/>
  <c r="A923" i="12"/>
  <c r="AB923" i="12" s="1"/>
  <c r="B885" i="12"/>
  <c r="A885" i="12"/>
  <c r="AB885" i="12" s="1"/>
  <c r="B922" i="12"/>
  <c r="A922" i="12"/>
  <c r="AB922" i="12" s="1"/>
  <c r="B884" i="12"/>
  <c r="A884" i="12"/>
  <c r="AB884" i="12" s="1"/>
  <c r="B883" i="12"/>
  <c r="A883" i="12"/>
  <c r="AB883" i="12" s="1"/>
  <c r="B882" i="12"/>
  <c r="A882" i="12"/>
  <c r="AB882" i="12" s="1"/>
  <c r="B881" i="12"/>
  <c r="A881" i="12"/>
  <c r="AB881" i="12" s="1"/>
  <c r="B880" i="12"/>
  <c r="A880" i="12"/>
  <c r="AB880" i="12" s="1"/>
  <c r="B921" i="12"/>
  <c r="A921" i="12"/>
  <c r="AB921" i="12" s="1"/>
  <c r="B879" i="12"/>
  <c r="A879" i="12"/>
  <c r="AB879" i="12" s="1"/>
  <c r="B878" i="12"/>
  <c r="A878" i="12"/>
  <c r="AB878" i="12" s="1"/>
  <c r="B877" i="12"/>
  <c r="A877" i="12"/>
  <c r="AB877" i="12" s="1"/>
  <c r="B876" i="12"/>
  <c r="A876" i="12"/>
  <c r="AB876" i="12" s="1"/>
  <c r="B875" i="12"/>
  <c r="A875" i="12"/>
  <c r="AB875" i="12" s="1"/>
  <c r="B874" i="12"/>
  <c r="A874" i="12"/>
  <c r="AB874" i="12" s="1"/>
  <c r="B920" i="12"/>
  <c r="A920" i="12"/>
  <c r="AB920" i="12" s="1"/>
  <c r="B919" i="12"/>
  <c r="A919" i="12"/>
  <c r="AB919" i="12" s="1"/>
  <c r="B858" i="12"/>
  <c r="A858" i="12"/>
  <c r="AB858" i="12" s="1"/>
  <c r="B857" i="12"/>
  <c r="A857" i="12"/>
  <c r="AB857" i="12" s="1"/>
  <c r="B856" i="12"/>
  <c r="A856" i="12"/>
  <c r="AB856" i="12" s="1"/>
  <c r="B873" i="12"/>
  <c r="A873" i="12"/>
  <c r="AB873" i="12" s="1"/>
  <c r="B855" i="12"/>
  <c r="A855" i="12"/>
  <c r="AB855" i="12" s="1"/>
  <c r="B854" i="12"/>
  <c r="A854" i="12"/>
  <c r="AB854" i="12" s="1"/>
  <c r="B853" i="12"/>
  <c r="A853" i="12"/>
  <c r="AB853" i="12" s="1"/>
  <c r="B918" i="12"/>
  <c r="A918" i="12"/>
  <c r="AB918" i="12" s="1"/>
  <c r="B852" i="12"/>
  <c r="A852" i="12"/>
  <c r="AB852" i="12" s="1"/>
  <c r="B917" i="12"/>
  <c r="A917" i="12"/>
  <c r="AB917" i="12" s="1"/>
  <c r="B916" i="12"/>
  <c r="A916" i="12"/>
  <c r="AB916" i="12" s="1"/>
  <c r="B851" i="12"/>
  <c r="A851" i="12"/>
  <c r="AB851" i="12" s="1"/>
  <c r="B850" i="12"/>
  <c r="A850" i="12"/>
  <c r="AB850" i="12" s="1"/>
  <c r="B849" i="12"/>
  <c r="A849" i="12"/>
  <c r="AB849" i="12" s="1"/>
  <c r="B848" i="12"/>
  <c r="A848" i="12"/>
  <c r="AB848" i="12" s="1"/>
  <c r="B871" i="12"/>
  <c r="A871" i="12"/>
  <c r="AB871" i="12" s="1"/>
  <c r="B847" i="12"/>
  <c r="A847" i="12"/>
  <c r="AB847" i="12" s="1"/>
  <c r="B915" i="12"/>
  <c r="A915" i="12"/>
  <c r="AB915" i="12" s="1"/>
  <c r="B870" i="12"/>
  <c r="A870" i="12"/>
  <c r="AB870" i="12" s="1"/>
  <c r="B846" i="12"/>
  <c r="A846" i="12"/>
  <c r="AB846" i="12" s="1"/>
  <c r="B845" i="12"/>
  <c r="A845" i="12"/>
  <c r="AB845" i="12" s="1"/>
  <c r="B844" i="12"/>
  <c r="A844" i="12"/>
  <c r="AB844" i="12" s="1"/>
  <c r="B869" i="12"/>
  <c r="A869" i="12"/>
  <c r="AB869" i="12" s="1"/>
  <c r="B868" i="12"/>
  <c r="A868" i="12"/>
  <c r="AB868" i="12" s="1"/>
  <c r="B843" i="12"/>
  <c r="A843" i="12"/>
  <c r="AB843" i="12" s="1"/>
  <c r="B842" i="12"/>
  <c r="A842" i="12"/>
  <c r="AB842" i="12" s="1"/>
  <c r="B841" i="12"/>
  <c r="A841" i="12"/>
  <c r="AB841" i="12" s="1"/>
  <c r="B840" i="12"/>
  <c r="A840" i="12"/>
  <c r="AB840" i="12" s="1"/>
  <c r="B867" i="12"/>
  <c r="A867" i="12"/>
  <c r="AB867" i="12" s="1"/>
  <c r="B872" i="12"/>
  <c r="A872" i="12"/>
  <c r="AB872" i="12" s="1"/>
  <c r="B839" i="12"/>
  <c r="A839" i="12"/>
  <c r="AB839" i="12" s="1"/>
  <c r="B866" i="12"/>
  <c r="A866" i="12"/>
  <c r="AB866" i="12" s="1"/>
  <c r="B838" i="12"/>
  <c r="A838" i="12"/>
  <c r="AB838" i="12" s="1"/>
  <c r="B865" i="12"/>
  <c r="A865" i="12"/>
  <c r="AB865" i="12" s="1"/>
  <c r="B864" i="12"/>
  <c r="A864" i="12"/>
  <c r="AB864" i="12" s="1"/>
  <c r="B837" i="12"/>
  <c r="A837" i="12"/>
  <c r="AB837" i="12" s="1"/>
  <c r="B836" i="12"/>
  <c r="A836" i="12"/>
  <c r="AB836" i="12" s="1"/>
  <c r="B835" i="12"/>
  <c r="A835" i="12"/>
  <c r="AB835" i="12" s="1"/>
  <c r="B834" i="12"/>
  <c r="A834" i="12"/>
  <c r="AB834" i="12" s="1"/>
  <c r="B833" i="12"/>
  <c r="A833" i="12"/>
  <c r="AB833" i="12" s="1"/>
  <c r="B832" i="12"/>
  <c r="A832" i="12"/>
  <c r="AB832" i="12" s="1"/>
  <c r="B831" i="12"/>
  <c r="A831" i="12"/>
  <c r="AB831" i="12" s="1"/>
  <c r="B830" i="12"/>
  <c r="A830" i="12"/>
  <c r="AB830" i="12" s="1"/>
  <c r="B829" i="12"/>
  <c r="A829" i="12"/>
  <c r="AB829" i="12" s="1"/>
  <c r="B863" i="12"/>
  <c r="A863" i="12"/>
  <c r="AB863" i="12" s="1"/>
  <c r="B828" i="12"/>
  <c r="A828" i="12"/>
  <c r="AB828" i="12" s="1"/>
  <c r="B827" i="12"/>
  <c r="A827" i="12"/>
  <c r="AB827" i="12" s="1"/>
  <c r="B862" i="12"/>
  <c r="A862" i="12"/>
  <c r="AB862" i="12" s="1"/>
  <c r="B826" i="12"/>
  <c r="A826" i="12"/>
  <c r="AB826" i="12" s="1"/>
  <c r="B914" i="12"/>
  <c r="A914" i="12"/>
  <c r="AB914" i="12" s="1"/>
  <c r="B825" i="12"/>
  <c r="A825" i="12"/>
  <c r="AB825" i="12" s="1"/>
  <c r="B824" i="12"/>
  <c r="A824" i="12"/>
  <c r="AB824" i="12" s="1"/>
  <c r="B823" i="12"/>
  <c r="A823" i="12"/>
  <c r="AB823" i="12" s="1"/>
  <c r="B861" i="12"/>
  <c r="A861" i="12"/>
  <c r="AB861" i="12" s="1"/>
  <c r="B822" i="12"/>
  <c r="A822" i="12"/>
  <c r="AB822" i="12" s="1"/>
  <c r="B860" i="12"/>
  <c r="A860" i="12"/>
  <c r="AB860" i="12" s="1"/>
  <c r="B821" i="12"/>
  <c r="A821" i="12"/>
  <c r="AB821" i="12" s="1"/>
  <c r="B820" i="12"/>
  <c r="A820" i="12"/>
  <c r="AB820" i="12" s="1"/>
  <c r="B735" i="12"/>
  <c r="A735" i="12"/>
  <c r="AB735" i="12" s="1"/>
  <c r="B734" i="12"/>
  <c r="A734" i="12"/>
  <c r="AB734" i="12" s="1"/>
  <c r="B819" i="12"/>
  <c r="A819" i="12"/>
  <c r="AB819" i="12" s="1"/>
  <c r="B818" i="12"/>
  <c r="A818" i="12"/>
  <c r="AB818" i="12" s="1"/>
  <c r="B817" i="12"/>
  <c r="A817" i="12"/>
  <c r="AB817" i="12" s="1"/>
  <c r="B816" i="12"/>
  <c r="A816" i="12"/>
  <c r="AB816" i="12" s="1"/>
  <c r="B815" i="12"/>
  <c r="A815" i="12"/>
  <c r="AB815" i="12" s="1"/>
  <c r="B814" i="12"/>
  <c r="A814" i="12"/>
  <c r="AB814" i="12" s="1"/>
  <c r="B733" i="12"/>
  <c r="A733" i="12"/>
  <c r="AB733" i="12" s="1"/>
  <c r="B813" i="12"/>
  <c r="A813" i="12"/>
  <c r="AB813" i="12" s="1"/>
  <c r="B732" i="12"/>
  <c r="A732" i="12"/>
  <c r="AB732" i="12" s="1"/>
  <c r="B812" i="12"/>
  <c r="A812" i="12"/>
  <c r="AB812" i="12" s="1"/>
  <c r="B811" i="12"/>
  <c r="A811" i="12"/>
  <c r="AB811" i="12" s="1"/>
  <c r="B810" i="12"/>
  <c r="A810" i="12"/>
  <c r="AB810" i="12" s="1"/>
  <c r="B809" i="12"/>
  <c r="A809" i="12"/>
  <c r="AB809" i="12" s="1"/>
  <c r="B808" i="12"/>
  <c r="A808" i="12"/>
  <c r="AB808" i="12" s="1"/>
  <c r="B807" i="12"/>
  <c r="A807" i="12"/>
  <c r="AB807" i="12" s="1"/>
  <c r="B806" i="12"/>
  <c r="A806" i="12"/>
  <c r="AB806" i="12" s="1"/>
  <c r="B805" i="12"/>
  <c r="A805" i="12"/>
  <c r="AB805" i="12" s="1"/>
  <c r="B804" i="12"/>
  <c r="A804" i="12"/>
  <c r="AB804" i="12" s="1"/>
  <c r="B803" i="12"/>
  <c r="A803" i="12"/>
  <c r="AB803" i="12" s="1"/>
  <c r="B731" i="12"/>
  <c r="A731" i="12"/>
  <c r="AB731" i="12" s="1"/>
  <c r="B802" i="12"/>
  <c r="A802" i="12"/>
  <c r="AB802" i="12" s="1"/>
  <c r="B801" i="12"/>
  <c r="A801" i="12"/>
  <c r="AB801" i="12" s="1"/>
  <c r="B800" i="12"/>
  <c r="A800" i="12"/>
  <c r="AB800" i="12" s="1"/>
  <c r="B799" i="12"/>
  <c r="A799" i="12"/>
  <c r="AB799" i="12" s="1"/>
  <c r="B730" i="12"/>
  <c r="A730" i="12"/>
  <c r="AB730" i="12" s="1"/>
  <c r="B729" i="12"/>
  <c r="A729" i="12"/>
  <c r="AB729" i="12" s="1"/>
  <c r="B798" i="12"/>
  <c r="A798" i="12"/>
  <c r="AB798" i="12" s="1"/>
  <c r="B797" i="12"/>
  <c r="A797" i="12"/>
  <c r="AB797" i="12" s="1"/>
  <c r="B796" i="12"/>
  <c r="A796" i="12"/>
  <c r="AB796" i="12" s="1"/>
  <c r="B795" i="12"/>
  <c r="A795" i="12"/>
  <c r="AB795" i="12" s="1"/>
  <c r="B728" i="12"/>
  <c r="A728" i="12"/>
  <c r="AB728" i="12" s="1"/>
  <c r="B794" i="12"/>
  <c r="A794" i="12"/>
  <c r="AB794" i="12" s="1"/>
  <c r="B727" i="12"/>
  <c r="A727" i="12"/>
  <c r="AB727" i="12" s="1"/>
  <c r="B793" i="12"/>
  <c r="A793" i="12"/>
  <c r="AB793" i="12" s="1"/>
  <c r="B792" i="12"/>
  <c r="A792" i="12"/>
  <c r="AB792" i="12" s="1"/>
  <c r="B726" i="12"/>
  <c r="A726" i="12"/>
  <c r="AB726" i="12" s="1"/>
  <c r="B725" i="12"/>
  <c r="A725" i="12"/>
  <c r="AB725" i="12" s="1"/>
  <c r="B724" i="12"/>
  <c r="A724" i="12"/>
  <c r="AB724" i="12" s="1"/>
  <c r="B791" i="12"/>
  <c r="A791" i="12"/>
  <c r="AB791" i="12" s="1"/>
  <c r="B723" i="12"/>
  <c r="A723" i="12"/>
  <c r="AB723" i="12" s="1"/>
  <c r="B722" i="12"/>
  <c r="A722" i="12"/>
  <c r="AB722" i="12" s="1"/>
  <c r="B721" i="12"/>
  <c r="A721" i="12"/>
  <c r="AB721" i="12" s="1"/>
  <c r="B790" i="12"/>
  <c r="A790" i="12"/>
  <c r="AB790" i="12" s="1"/>
  <c r="B789" i="12"/>
  <c r="A789" i="12"/>
  <c r="AB789" i="12" s="1"/>
  <c r="B720" i="12"/>
  <c r="A720" i="12"/>
  <c r="AB720" i="12" s="1"/>
  <c r="B788" i="12"/>
  <c r="A788" i="12"/>
  <c r="AB788" i="12" s="1"/>
  <c r="B719" i="12"/>
  <c r="A719" i="12"/>
  <c r="AB719" i="12" s="1"/>
  <c r="B718" i="12"/>
  <c r="A718" i="12"/>
  <c r="AB718" i="12" s="1"/>
  <c r="B717" i="12"/>
  <c r="A717" i="12"/>
  <c r="AB717" i="12" s="1"/>
  <c r="B716" i="12"/>
  <c r="A716" i="12"/>
  <c r="AB716" i="12" s="1"/>
  <c r="B787" i="12"/>
  <c r="A787" i="12"/>
  <c r="AB787" i="12" s="1"/>
  <c r="B786" i="12"/>
  <c r="A786" i="12"/>
  <c r="AB786" i="12" s="1"/>
  <c r="B785" i="12"/>
  <c r="A785" i="12"/>
  <c r="AB785" i="12" s="1"/>
  <c r="B784" i="12"/>
  <c r="A784" i="12"/>
  <c r="AB784" i="12" s="1"/>
  <c r="B783" i="12"/>
  <c r="A783" i="12"/>
  <c r="AB783" i="12" s="1"/>
  <c r="B782" i="12"/>
  <c r="A782" i="12"/>
  <c r="AB782" i="12" s="1"/>
  <c r="B781" i="12"/>
  <c r="A781" i="12"/>
  <c r="AB781" i="12" s="1"/>
  <c r="B780" i="12"/>
  <c r="A780" i="12"/>
  <c r="AB780" i="12" s="1"/>
  <c r="B779" i="12"/>
  <c r="A779" i="12"/>
  <c r="AB779" i="12" s="1"/>
  <c r="B778" i="12"/>
  <c r="A778" i="12"/>
  <c r="AB778" i="12" s="1"/>
  <c r="B777" i="12"/>
  <c r="A777" i="12"/>
  <c r="AB777" i="12" s="1"/>
  <c r="B776" i="12"/>
  <c r="A776" i="12"/>
  <c r="AB776" i="12" s="1"/>
  <c r="B775" i="12"/>
  <c r="A775" i="12"/>
  <c r="AB775" i="12" s="1"/>
  <c r="B774" i="12"/>
  <c r="A774" i="12"/>
  <c r="AB774" i="12" s="1"/>
  <c r="B773" i="12"/>
  <c r="A773" i="12"/>
  <c r="AB773" i="12" s="1"/>
  <c r="B715" i="12"/>
  <c r="A715" i="12"/>
  <c r="AB715" i="12" s="1"/>
  <c r="B772" i="12"/>
  <c r="A772" i="12"/>
  <c r="AB772" i="12" s="1"/>
  <c r="B714" i="12"/>
  <c r="A714" i="12"/>
  <c r="AB714" i="12" s="1"/>
  <c r="B771" i="12"/>
  <c r="A771" i="12"/>
  <c r="AB771" i="12" s="1"/>
  <c r="B859" i="12"/>
  <c r="A859" i="12"/>
  <c r="AB859" i="12" s="1"/>
  <c r="B770" i="12"/>
  <c r="A770" i="12"/>
  <c r="AB770" i="12" s="1"/>
  <c r="B769" i="12"/>
  <c r="A769" i="12"/>
  <c r="AB769" i="12" s="1"/>
  <c r="B768" i="12"/>
  <c r="A768" i="12"/>
  <c r="AB768" i="12" s="1"/>
  <c r="B767" i="12"/>
  <c r="A767" i="12"/>
  <c r="AB767" i="12" s="1"/>
  <c r="B766" i="12"/>
  <c r="A766" i="12"/>
  <c r="AB766" i="12" s="1"/>
  <c r="B713" i="12"/>
  <c r="A713" i="12"/>
  <c r="AB713" i="12" s="1"/>
  <c r="B765" i="12"/>
  <c r="A765" i="12"/>
  <c r="AB765" i="12" s="1"/>
  <c r="B764" i="12"/>
  <c r="A764" i="12"/>
  <c r="AB764" i="12" s="1"/>
  <c r="B763" i="12"/>
  <c r="A763" i="12"/>
  <c r="AB763" i="12" s="1"/>
  <c r="B712" i="12"/>
  <c r="A712" i="12"/>
  <c r="AB712" i="12" s="1"/>
  <c r="B762" i="12"/>
  <c r="A762" i="12"/>
  <c r="AB762" i="12" s="1"/>
  <c r="B761" i="12"/>
  <c r="A761" i="12"/>
  <c r="AB761" i="12" s="1"/>
  <c r="B760" i="12"/>
  <c r="A760" i="12"/>
  <c r="AB760" i="12" s="1"/>
  <c r="B711" i="12"/>
  <c r="A711" i="12"/>
  <c r="AB711" i="12" s="1"/>
  <c r="B759" i="12"/>
  <c r="A759" i="12"/>
  <c r="AB759" i="12" s="1"/>
  <c r="B758" i="12"/>
  <c r="A758" i="12"/>
  <c r="AB758" i="12" s="1"/>
  <c r="B757" i="12"/>
  <c r="A757" i="12"/>
  <c r="AB757" i="12" s="1"/>
  <c r="B756" i="12"/>
  <c r="A756" i="12"/>
  <c r="AB756" i="12" s="1"/>
  <c r="B755" i="12"/>
  <c r="A755" i="12"/>
  <c r="AB755" i="12" s="1"/>
  <c r="B754" i="12"/>
  <c r="A754" i="12"/>
  <c r="AB754" i="12" s="1"/>
  <c r="B753" i="12"/>
  <c r="A753" i="12"/>
  <c r="AB753" i="12" s="1"/>
  <c r="B752" i="12"/>
  <c r="A752" i="12"/>
  <c r="AB752" i="12" s="1"/>
  <c r="B751" i="12"/>
  <c r="A751" i="12"/>
  <c r="AB751" i="12" s="1"/>
  <c r="B750" i="12"/>
  <c r="A750" i="12"/>
  <c r="AB750" i="12" s="1"/>
  <c r="B749" i="12"/>
  <c r="A749" i="12"/>
  <c r="AB749" i="12" s="1"/>
  <c r="B748" i="12"/>
  <c r="A748" i="12"/>
  <c r="AB748" i="12" s="1"/>
  <c r="B747" i="12"/>
  <c r="A747" i="12"/>
  <c r="AB747" i="12" s="1"/>
  <c r="B746" i="12"/>
  <c r="A746" i="12"/>
  <c r="AB746" i="12" s="1"/>
  <c r="B745" i="12"/>
  <c r="A745" i="12"/>
  <c r="AB745" i="12" s="1"/>
  <c r="B744" i="12"/>
  <c r="A744" i="12"/>
  <c r="AB744" i="12" s="1"/>
  <c r="B743" i="12"/>
  <c r="A743" i="12"/>
  <c r="AB743" i="12" s="1"/>
  <c r="B742" i="12"/>
  <c r="A742" i="12"/>
  <c r="AB742" i="12" s="1"/>
  <c r="B741" i="12"/>
  <c r="A741" i="12"/>
  <c r="AB741" i="12" s="1"/>
  <c r="B710" i="12"/>
  <c r="A710" i="12"/>
  <c r="AB710" i="12" s="1"/>
  <c r="B700" i="12"/>
  <c r="A700" i="12"/>
  <c r="AB700" i="12" s="1"/>
  <c r="B699" i="12"/>
  <c r="A699" i="12"/>
  <c r="AB699" i="12" s="1"/>
  <c r="B698" i="12"/>
  <c r="A698" i="12"/>
  <c r="AB698" i="12" s="1"/>
  <c r="B697" i="12"/>
  <c r="A697" i="12"/>
  <c r="AB697" i="12" s="1"/>
  <c r="B696" i="12"/>
  <c r="A696" i="12"/>
  <c r="AB696" i="12" s="1"/>
  <c r="B740" i="12"/>
  <c r="A740" i="12"/>
  <c r="AB740" i="12" s="1"/>
  <c r="B709" i="12"/>
  <c r="A709" i="12"/>
  <c r="AB709" i="12" s="1"/>
  <c r="B695" i="12"/>
  <c r="A695" i="12"/>
  <c r="AB695" i="12" s="1"/>
  <c r="B694" i="12"/>
  <c r="A694" i="12"/>
  <c r="AB694" i="12" s="1"/>
  <c r="B693" i="12"/>
  <c r="A693" i="12"/>
  <c r="AB693" i="12" s="1"/>
  <c r="B692" i="12"/>
  <c r="A692" i="12"/>
  <c r="AB692" i="12" s="1"/>
  <c r="B691" i="12"/>
  <c r="A691" i="12"/>
  <c r="AB691" i="12" s="1"/>
  <c r="B690" i="12"/>
  <c r="A690" i="12"/>
  <c r="AB690" i="12" s="1"/>
  <c r="B689" i="12"/>
  <c r="A689" i="12"/>
  <c r="AB689" i="12" s="1"/>
  <c r="B688" i="12"/>
  <c r="A688" i="12"/>
  <c r="AB688" i="12" s="1"/>
  <c r="B687" i="12"/>
  <c r="A687" i="12"/>
  <c r="AB687" i="12" s="1"/>
  <c r="B686" i="12"/>
  <c r="A686" i="12"/>
  <c r="AB686" i="12" s="1"/>
  <c r="B610" i="12"/>
  <c r="A610" i="12"/>
  <c r="AB610" i="12" s="1"/>
  <c r="B685" i="12"/>
  <c r="A685" i="12"/>
  <c r="AB685" i="12" s="1"/>
  <c r="B684" i="12"/>
  <c r="A684" i="12"/>
  <c r="AB684" i="12" s="1"/>
  <c r="B683" i="12"/>
  <c r="A683" i="12"/>
  <c r="AB683" i="12" s="1"/>
  <c r="B739" i="12"/>
  <c r="A739" i="12"/>
  <c r="AB739" i="12" s="1"/>
  <c r="B682" i="12"/>
  <c r="A682" i="12"/>
  <c r="AB682" i="12" s="1"/>
  <c r="B681" i="12"/>
  <c r="A681" i="12"/>
  <c r="AB681" i="12" s="1"/>
  <c r="B680" i="12"/>
  <c r="A680" i="12"/>
  <c r="AB680" i="12" s="1"/>
  <c r="B679" i="12"/>
  <c r="A679" i="12"/>
  <c r="AB679" i="12" s="1"/>
  <c r="B678" i="12"/>
  <c r="A678" i="12"/>
  <c r="AB678" i="12" s="1"/>
  <c r="B677" i="12"/>
  <c r="A677" i="12"/>
  <c r="AB677" i="12" s="1"/>
  <c r="B676" i="12"/>
  <c r="A676" i="12"/>
  <c r="AB676" i="12" s="1"/>
  <c r="B675" i="12"/>
  <c r="A675" i="12"/>
  <c r="AB675" i="12" s="1"/>
  <c r="B674" i="12"/>
  <c r="A674" i="12"/>
  <c r="AB674" i="12" s="1"/>
  <c r="B673" i="12"/>
  <c r="A673" i="12"/>
  <c r="AB673" i="12" s="1"/>
  <c r="B672" i="12"/>
  <c r="A672" i="12"/>
  <c r="AB672" i="12" s="1"/>
  <c r="B671" i="12"/>
  <c r="A671" i="12"/>
  <c r="AB671" i="12" s="1"/>
  <c r="B609" i="12"/>
  <c r="A609" i="12"/>
  <c r="AB609" i="12" s="1"/>
  <c r="B670" i="12"/>
  <c r="A670" i="12"/>
  <c r="AB670" i="12" s="1"/>
  <c r="AA564" i="14" l="1"/>
  <c r="AA829" i="14"/>
  <c r="AA865" i="14"/>
  <c r="AA2" i="13"/>
  <c r="AA773" i="14"/>
  <c r="AA427" i="14"/>
  <c r="AA186" i="14"/>
  <c r="AA2" i="14"/>
  <c r="AA59" i="14"/>
  <c r="AA126" i="14"/>
  <c r="AA284" i="14"/>
  <c r="AA2" i="12"/>
  <c r="AA515" i="13"/>
  <c r="AA59" i="13"/>
  <c r="AA714" i="13"/>
  <c r="AA151" i="13"/>
  <c r="AA313" i="13"/>
  <c r="AA427" i="13"/>
  <c r="AC697" i="13"/>
  <c r="AC725" i="13"/>
  <c r="AC699" i="13"/>
  <c r="AC732" i="13"/>
  <c r="AC742" i="13"/>
  <c r="AC750" i="13"/>
  <c r="AC768" i="13"/>
  <c r="AC718" i="13"/>
  <c r="AC727" i="13"/>
  <c r="AC734" i="13"/>
  <c r="AC721" i="14"/>
  <c r="AC779" i="14"/>
  <c r="AC722" i="14"/>
  <c r="AC781" i="14"/>
  <c r="AC813" i="14"/>
  <c r="AC814" i="14"/>
  <c r="AC784" i="14"/>
  <c r="AC786" i="14"/>
  <c r="AC787" i="14"/>
  <c r="AC821" i="14"/>
  <c r="AC790" i="14"/>
  <c r="AC822" i="14"/>
  <c r="AC829" i="14"/>
  <c r="AC793" i="14"/>
  <c r="AC795" i="14"/>
  <c r="AC825" i="14"/>
  <c r="AC799" i="14"/>
  <c r="AC826" i="14"/>
  <c r="AC827" i="14"/>
  <c r="AC802" i="14"/>
  <c r="AC803" i="14"/>
  <c r="AC831" i="14"/>
  <c r="AC855" i="14"/>
  <c r="AC834" i="14"/>
  <c r="AC835" i="14"/>
  <c r="AC837" i="14"/>
  <c r="AC859" i="14"/>
  <c r="AC840" i="14"/>
  <c r="AC841" i="14"/>
  <c r="AC865" i="14"/>
  <c r="AC843" i="14"/>
  <c r="AC845" i="14"/>
  <c r="AC861" i="14"/>
  <c r="AC863" i="14"/>
  <c r="AC850" i="14"/>
  <c r="AC852" i="14"/>
  <c r="AC864" i="14"/>
  <c r="AC868" i="14"/>
  <c r="AC870" i="14"/>
  <c r="AC900" i="14"/>
  <c r="AC902" i="14"/>
  <c r="AC872" i="14"/>
  <c r="AC873" i="14"/>
  <c r="AC875" i="14"/>
  <c r="AC879" i="14"/>
  <c r="AC907" i="14"/>
  <c r="AC882" i="14"/>
  <c r="AC884" i="14"/>
  <c r="AC886" i="14"/>
  <c r="AC908" i="14"/>
  <c r="AC889" i="14"/>
  <c r="AC909" i="14"/>
  <c r="AC893" i="14"/>
  <c r="AC895" i="14"/>
  <c r="AC897" i="14"/>
  <c r="AC899" i="14"/>
  <c r="AC824" i="14"/>
  <c r="AC736" i="14"/>
  <c r="AC745" i="14"/>
  <c r="AC747" i="14"/>
  <c r="AC749" i="14"/>
  <c r="AC751" i="14"/>
  <c r="AC708" i="14"/>
  <c r="AC776" i="14"/>
  <c r="AC710" i="14"/>
  <c r="AC755" i="14"/>
  <c r="AC757" i="14"/>
  <c r="AC712" i="14"/>
  <c r="AC758" i="14"/>
  <c r="AC759" i="14"/>
  <c r="AC716" i="14"/>
  <c r="AC717" i="14"/>
  <c r="AC808" i="14"/>
  <c r="AC801" i="14"/>
  <c r="AC830" i="14"/>
  <c r="AC828" i="14"/>
  <c r="AC804" i="14"/>
  <c r="AC854" i="14"/>
  <c r="AC832" i="14"/>
  <c r="AC833" i="14"/>
  <c r="AC856" i="14"/>
  <c r="AC858" i="14"/>
  <c r="AC836" i="14"/>
  <c r="AC860" i="14"/>
  <c r="AC842" i="14"/>
  <c r="AC866" i="14"/>
  <c r="AC844" i="14"/>
  <c r="AC846" i="14"/>
  <c r="AC847" i="14"/>
  <c r="AC849" i="14"/>
  <c r="AC851" i="14"/>
  <c r="AC853" i="14"/>
  <c r="AC904" i="14"/>
  <c r="AC874" i="14"/>
  <c r="AC876" i="14"/>
  <c r="AC905" i="14"/>
  <c r="AC906" i="14"/>
  <c r="AC700" i="14"/>
  <c r="AC737" i="14"/>
  <c r="AC702" i="14"/>
  <c r="AC739" i="14"/>
  <c r="AC807" i="14"/>
  <c r="AC706" i="14"/>
  <c r="AC743" i="14"/>
  <c r="AC707" i="14"/>
  <c r="AC746" i="14"/>
  <c r="AC748" i="14"/>
  <c r="AC752" i="14"/>
  <c r="AC756" i="14"/>
  <c r="AC711" i="14"/>
  <c r="AC713" i="14"/>
  <c r="AC714" i="14"/>
  <c r="AC715" i="14"/>
  <c r="AC777" i="14"/>
  <c r="AC760" i="14"/>
  <c r="AC809" i="14"/>
  <c r="AC719" i="14"/>
  <c r="AC768" i="14"/>
  <c r="AC770" i="14"/>
  <c r="AC778" i="14"/>
  <c r="AC811" i="14"/>
  <c r="AC780" i="14"/>
  <c r="AC772" i="14"/>
  <c r="AC782" i="14"/>
  <c r="AC880" i="14"/>
  <c r="AC881" i="14"/>
  <c r="AC883" i="14"/>
  <c r="AC885" i="14"/>
  <c r="AC887" i="14"/>
  <c r="AC888" i="14"/>
  <c r="AC890" i="14"/>
  <c r="AC891" i="14"/>
  <c r="AC892" i="14"/>
  <c r="AC894" i="14"/>
  <c r="AC701" i="14"/>
  <c r="AC738" i="14"/>
  <c r="AC705" i="14"/>
  <c r="AC740" i="14"/>
  <c r="AC744" i="14"/>
  <c r="AC720" i="14"/>
  <c r="AC763" i="14"/>
  <c r="AC810" i="14"/>
  <c r="AC766" i="14"/>
  <c r="AC783" i="14"/>
  <c r="AC817" i="14"/>
  <c r="AC788" i="14"/>
  <c r="AC789" i="14"/>
  <c r="AC791" i="14"/>
  <c r="AC823" i="14"/>
  <c r="AC792" i="14"/>
  <c r="AC794" i="14"/>
  <c r="AC796" i="14"/>
  <c r="AC797" i="14"/>
  <c r="AC798" i="14"/>
  <c r="AC800" i="14"/>
  <c r="AC838" i="14"/>
  <c r="AC839" i="14"/>
  <c r="AC871" i="14"/>
  <c r="AC896" i="14"/>
  <c r="AC898" i="14"/>
  <c r="AC703" i="14"/>
  <c r="AC704" i="14"/>
  <c r="AC718" i="14"/>
  <c r="AC785" i="14"/>
  <c r="AC816" i="14"/>
  <c r="AC867" i="14"/>
  <c r="AC869" i="14"/>
  <c r="AC709" i="14"/>
  <c r="AC754" i="14"/>
  <c r="AC769" i="14"/>
  <c r="AC805" i="14"/>
  <c r="AC848" i="14"/>
  <c r="AC877" i="14"/>
  <c r="AC878" i="14"/>
  <c r="AC700" i="13"/>
  <c r="AC723" i="13"/>
  <c r="AC698" i="13"/>
  <c r="AC701" i="13"/>
  <c r="AC719" i="13"/>
  <c r="AC721" i="13"/>
  <c r="AC764" i="13"/>
  <c r="AC765" i="13"/>
  <c r="AC745" i="13"/>
  <c r="AC747" i="13"/>
  <c r="AC671" i="12"/>
  <c r="AC675" i="12"/>
  <c r="AC677" i="12"/>
  <c r="AC679" i="12"/>
  <c r="AC681" i="12"/>
  <c r="AC739" i="12"/>
  <c r="AC610" i="12"/>
  <c r="AC687" i="12"/>
  <c r="AC689" i="12"/>
  <c r="AC691" i="12"/>
  <c r="AC695" i="12"/>
  <c r="AC740" i="12"/>
  <c r="AC699" i="12"/>
  <c r="AC710" i="12"/>
  <c r="AC742" i="12"/>
  <c r="AC744" i="12"/>
  <c r="AC746" i="12"/>
  <c r="AC750" i="12"/>
  <c r="AC752" i="12"/>
  <c r="AC754" i="12"/>
  <c r="AC756" i="12"/>
  <c r="AC758" i="12"/>
  <c r="AC711" i="12"/>
  <c r="AC712" i="12"/>
  <c r="AC713" i="12"/>
  <c r="AC767" i="12"/>
  <c r="AC714" i="12"/>
  <c r="AC715" i="12"/>
  <c r="AC716" i="12"/>
  <c r="AC718" i="12"/>
  <c r="AC721" i="12"/>
  <c r="AC723" i="12"/>
  <c r="AC724" i="12"/>
  <c r="AC726" i="12"/>
  <c r="AC797" i="12"/>
  <c r="AC729" i="12"/>
  <c r="AC731" i="12"/>
  <c r="AC734" i="12"/>
  <c r="AC693" i="13"/>
  <c r="AC695" i="13"/>
  <c r="AC702" i="13"/>
  <c r="AC703" i="13"/>
  <c r="AC716" i="13"/>
  <c r="AC766" i="13"/>
  <c r="AC740" i="13"/>
  <c r="AC758" i="13"/>
  <c r="AC609" i="12"/>
  <c r="AC674" i="12"/>
  <c r="AC680" i="12"/>
  <c r="AC683" i="12"/>
  <c r="AC686" i="12"/>
  <c r="AC688" i="12"/>
  <c r="AC690" i="12"/>
  <c r="AC692" i="12"/>
  <c r="AC694" i="12"/>
  <c r="AC692" i="13"/>
  <c r="AC694" i="13"/>
  <c r="AC726" i="13"/>
  <c r="AC761" i="13"/>
  <c r="AC729" i="13"/>
  <c r="AC731" i="13"/>
  <c r="AC767" i="13"/>
  <c r="AC751" i="13"/>
  <c r="AC753" i="13"/>
  <c r="AC755" i="13"/>
  <c r="AC738" i="13"/>
  <c r="AC715" i="13"/>
  <c r="AC739" i="13"/>
  <c r="AC696" i="13"/>
  <c r="AC717" i="13"/>
  <c r="AC733" i="13"/>
  <c r="AC741" i="13"/>
  <c r="AC713" i="13"/>
  <c r="AC720" i="13"/>
  <c r="AC722" i="13"/>
  <c r="AC759" i="13"/>
  <c r="AC736" i="13"/>
  <c r="AC744" i="13"/>
  <c r="AC746" i="13"/>
  <c r="AC748" i="13"/>
  <c r="AC709" i="12"/>
  <c r="AC698" i="12"/>
  <c r="AC700" i="12"/>
  <c r="AC745" i="12"/>
  <c r="AC747" i="12"/>
  <c r="AC749" i="12"/>
  <c r="AC751" i="12"/>
  <c r="AC759" i="12"/>
  <c r="AC760" i="12"/>
  <c r="AC762" i="12"/>
  <c r="AC763" i="12"/>
  <c r="AC765" i="12"/>
  <c r="AC766" i="12"/>
  <c r="AC717" i="12"/>
  <c r="AC719" i="12"/>
  <c r="AC720" i="12"/>
  <c r="AC722" i="12"/>
  <c r="AC725" i="12"/>
  <c r="AC727" i="12"/>
  <c r="AC728" i="12"/>
  <c r="AC730" i="12"/>
  <c r="AC732" i="12"/>
  <c r="AC733" i="12"/>
  <c r="AC735" i="12"/>
  <c r="AA223" i="12"/>
  <c r="AA295" i="12"/>
  <c r="AA376" i="12"/>
  <c r="AA465" i="12"/>
  <c r="AA701" i="12"/>
  <c r="AA872" i="12"/>
  <c r="AC724" i="13"/>
  <c r="AC749" i="13"/>
  <c r="AA74" i="12"/>
  <c r="AA122" i="12"/>
  <c r="AC735" i="13"/>
  <c r="AC743" i="13"/>
  <c r="AA820" i="12"/>
  <c r="AC160" i="12"/>
  <c r="AC728" i="13"/>
  <c r="AC762" i="13"/>
  <c r="AC730" i="13"/>
  <c r="AC737" i="13"/>
  <c r="AC769" i="12"/>
  <c r="AC859" i="12"/>
  <c r="AC778" i="12"/>
  <c r="AC780" i="12"/>
  <c r="AC786" i="12"/>
  <c r="AC770" i="12"/>
  <c r="AC771" i="12"/>
  <c r="AC773" i="12"/>
  <c r="AC781" i="12"/>
  <c r="AC783" i="12"/>
  <c r="AC785" i="12"/>
  <c r="AC791" i="12"/>
  <c r="AC792" i="12"/>
  <c r="AC802" i="12"/>
  <c r="AC817" i="12"/>
  <c r="AC819" i="12"/>
  <c r="AC821" i="12"/>
  <c r="AC822" i="12"/>
  <c r="AC823" i="12"/>
  <c r="AC826" i="12"/>
  <c r="AC827" i="12"/>
  <c r="AC863" i="12"/>
  <c r="AC870" i="12"/>
  <c r="AC847" i="12"/>
  <c r="AC916" i="12"/>
  <c r="AC852" i="12"/>
  <c r="AC853" i="12"/>
  <c r="AC855" i="12"/>
  <c r="AC856" i="12"/>
  <c r="AC858" i="12"/>
  <c r="AC920" i="12"/>
  <c r="AC875" i="12"/>
  <c r="AC877" i="12"/>
  <c r="AC879" i="12"/>
  <c r="AC880" i="12"/>
  <c r="AC882" i="12"/>
  <c r="AC884" i="12"/>
  <c r="AC885" i="12"/>
  <c r="AC890" i="12"/>
  <c r="AC892" i="12"/>
  <c r="AC894" i="12"/>
  <c r="AC896" i="12"/>
  <c r="AC898" i="12"/>
  <c r="AC899" i="12"/>
  <c r="AC900" i="12"/>
  <c r="AC901" i="12"/>
  <c r="AC903" i="12"/>
  <c r="AC904" i="12"/>
  <c r="AC930" i="12"/>
  <c r="AC906" i="12"/>
  <c r="AC932" i="12"/>
  <c r="AC909" i="12"/>
  <c r="AC911" i="12"/>
  <c r="AC788" i="12"/>
  <c r="AC793" i="12"/>
  <c r="AC794" i="12"/>
  <c r="AC795" i="12"/>
  <c r="AC801" i="12"/>
  <c r="AC810" i="12"/>
  <c r="AC816" i="12"/>
  <c r="AC818" i="12"/>
  <c r="AC820" i="12"/>
  <c r="AC860" i="12"/>
  <c r="AC861" i="12"/>
  <c r="AC824" i="12"/>
  <c r="AC914" i="12"/>
  <c r="AC862" i="12"/>
  <c r="AC828" i="12"/>
  <c r="AC829" i="12"/>
  <c r="AC917" i="12"/>
  <c r="AC918" i="12"/>
  <c r="AC854" i="12"/>
  <c r="AC873" i="12"/>
  <c r="AC857" i="12"/>
  <c r="AC919" i="12"/>
  <c r="AC874" i="12"/>
  <c r="AC876" i="12"/>
  <c r="AC878" i="12"/>
  <c r="AC921" i="12"/>
  <c r="AC881" i="12"/>
  <c r="AC883" i="12"/>
  <c r="AC922" i="12"/>
  <c r="AC923" i="12"/>
  <c r="AC887" i="12"/>
  <c r="AC889" i="12"/>
  <c r="AC924" i="12"/>
  <c r="AC897" i="12"/>
  <c r="AC905" i="12"/>
  <c r="AC931" i="12"/>
  <c r="AC910" i="12"/>
  <c r="AC912" i="12"/>
  <c r="AC831" i="12"/>
  <c r="AC868" i="12"/>
  <c r="AC844" i="12"/>
  <c r="AC846" i="12"/>
  <c r="AC849" i="12"/>
  <c r="AC851" i="12"/>
  <c r="AC825" i="12"/>
  <c r="AC809" i="12"/>
  <c r="AC830" i="12"/>
  <c r="AC834" i="12"/>
  <c r="AC864" i="12"/>
  <c r="AC839" i="12"/>
  <c r="AC841" i="12"/>
  <c r="AC848" i="12"/>
  <c r="AC850" i="12"/>
  <c r="AC886" i="12"/>
  <c r="AC807" i="12"/>
  <c r="AC811" i="12"/>
  <c r="AC832" i="12"/>
  <c r="AC836" i="12"/>
  <c r="AC838" i="12"/>
  <c r="AC843" i="12"/>
  <c r="AC888" i="12"/>
  <c r="AC869" i="12"/>
  <c r="AC845" i="12"/>
  <c r="AC913" i="12"/>
  <c r="AC787" i="12"/>
  <c r="AC833" i="12"/>
  <c r="AC835" i="12"/>
  <c r="AC837" i="12"/>
  <c r="AC872" i="12"/>
  <c r="AC840" i="12"/>
  <c r="AC842" i="12"/>
  <c r="AC915" i="12"/>
  <c r="AC871" i="12"/>
  <c r="AC891" i="12"/>
  <c r="AC893" i="12"/>
  <c r="AC895" i="12"/>
  <c r="AC927" i="12"/>
  <c r="AC928" i="12"/>
  <c r="AC902" i="12"/>
  <c r="AC907" i="12"/>
  <c r="AC908" i="12"/>
  <c r="AE865" i="14" l="1"/>
  <c r="AD865" i="14"/>
  <c r="AD829" i="14"/>
  <c r="AE829" i="14"/>
  <c r="AE872" i="12"/>
  <c r="AD872" i="12"/>
  <c r="AD820" i="12"/>
  <c r="AE820" i="12"/>
  <c r="Y500" i="15" l="1"/>
  <c r="Z500" i="15" s="1"/>
  <c r="AA481" i="15" s="1"/>
  <c r="X500" i="15"/>
  <c r="B568" i="15"/>
  <c r="AC568" i="15" s="1"/>
  <c r="A568" i="15"/>
  <c r="AB568" i="15" s="1"/>
  <c r="B498" i="15"/>
  <c r="AC498" i="15" s="1"/>
  <c r="A498" i="15"/>
  <c r="AB498" i="15" s="1"/>
  <c r="B497" i="15"/>
  <c r="AC497" i="15" s="1"/>
  <c r="A497" i="15"/>
  <c r="AB497" i="15" s="1"/>
  <c r="B519" i="15"/>
  <c r="AC519" i="15" s="1"/>
  <c r="A519" i="15"/>
  <c r="AB519" i="15" s="1"/>
  <c r="B604" i="15"/>
  <c r="AC604" i="15" s="1"/>
  <c r="A604" i="15"/>
  <c r="AB604" i="15" s="1"/>
  <c r="B496" i="15"/>
  <c r="AC496" i="15" s="1"/>
  <c r="A496" i="15"/>
  <c r="AB496" i="15" s="1"/>
  <c r="B501" i="15"/>
  <c r="AC501" i="15" s="1"/>
  <c r="A501" i="15"/>
  <c r="AB501" i="15" s="1"/>
  <c r="B518" i="15"/>
  <c r="AC518" i="15" s="1"/>
  <c r="A518" i="15"/>
  <c r="AB518" i="15" s="1"/>
  <c r="B567" i="15"/>
  <c r="AC567" i="15" s="1"/>
  <c r="A567" i="15"/>
  <c r="AB567" i="15" s="1"/>
  <c r="B495" i="15"/>
  <c r="AC495" i="15" s="1"/>
  <c r="A495" i="15"/>
  <c r="AB495" i="15" s="1"/>
  <c r="B494" i="15"/>
  <c r="AC494" i="15" s="1"/>
  <c r="A494" i="15"/>
  <c r="AB494" i="15" s="1"/>
  <c r="B520" i="15"/>
  <c r="AC520" i="15" s="1"/>
  <c r="A520" i="15"/>
  <c r="AB520" i="15" s="1"/>
  <c r="B566" i="15"/>
  <c r="AC566" i="15" s="1"/>
  <c r="A566" i="15"/>
  <c r="AB566" i="15" s="1"/>
  <c r="B500" i="15"/>
  <c r="AC500" i="15" s="1"/>
  <c r="A500" i="15"/>
  <c r="AB500" i="15" s="1"/>
  <c r="B493" i="15"/>
  <c r="AC493" i="15" s="1"/>
  <c r="A493" i="15"/>
  <c r="AB493" i="15" s="1"/>
  <c r="B492" i="15"/>
  <c r="AC492" i="15" s="1"/>
  <c r="A492" i="15"/>
  <c r="AB492" i="15" s="1"/>
  <c r="B491" i="15"/>
  <c r="AC491" i="15" s="1"/>
  <c r="A491" i="15"/>
  <c r="AB491" i="15" s="1"/>
  <c r="B490" i="15"/>
  <c r="AC490" i="15" s="1"/>
  <c r="A490" i="15"/>
  <c r="AB490" i="15" s="1"/>
  <c r="B480" i="15"/>
  <c r="AC480" i="15" s="1"/>
  <c r="A480" i="15"/>
  <c r="AB480" i="15" s="1"/>
  <c r="B479" i="15"/>
  <c r="A479" i="15"/>
  <c r="AB479" i="15" s="1"/>
  <c r="B454" i="15"/>
  <c r="AC454" i="15" s="1"/>
  <c r="A454" i="15"/>
  <c r="AB454" i="15" s="1"/>
  <c r="B453" i="15"/>
  <c r="AC453" i="15" s="1"/>
  <c r="A453" i="15"/>
  <c r="AB453" i="15" s="1"/>
  <c r="B478" i="15"/>
  <c r="AC478" i="15" s="1"/>
  <c r="A478" i="15"/>
  <c r="AB478" i="15" s="1"/>
  <c r="B477" i="15"/>
  <c r="AC477" i="15" s="1"/>
  <c r="A477" i="15"/>
  <c r="AB477" i="15" s="1"/>
  <c r="B517" i="15"/>
  <c r="AC517" i="15" s="1"/>
  <c r="A517" i="15"/>
  <c r="AB517" i="15" s="1"/>
  <c r="B452" i="15"/>
  <c r="AC452" i="15" s="1"/>
  <c r="A452" i="15"/>
  <c r="AB452" i="15" s="1"/>
  <c r="B451" i="15"/>
  <c r="AC451" i="15" s="1"/>
  <c r="A451" i="15"/>
  <c r="AB451" i="15" s="1"/>
  <c r="B450" i="15"/>
  <c r="AC450" i="15" s="1"/>
  <c r="A450" i="15"/>
  <c r="AB450" i="15" s="1"/>
  <c r="B473" i="15"/>
  <c r="AC473" i="15" s="1"/>
  <c r="A473" i="15"/>
  <c r="AB473" i="15" s="1"/>
  <c r="B449" i="15"/>
  <c r="AC449" i="15" s="1"/>
  <c r="A449" i="15"/>
  <c r="AB449" i="15" s="1"/>
  <c r="B441" i="15"/>
  <c r="AC441" i="15" s="1"/>
  <c r="A441" i="15"/>
  <c r="AB441" i="15" s="1"/>
  <c r="B448" i="15"/>
  <c r="AC448" i="15" s="1"/>
  <c r="A448" i="15"/>
  <c r="AB448" i="15" s="1"/>
  <c r="B489" i="15"/>
  <c r="AC489" i="15" s="1"/>
  <c r="A489" i="15"/>
  <c r="AB489" i="15" s="1"/>
  <c r="B440" i="15"/>
  <c r="AC440" i="15" s="1"/>
  <c r="A440" i="15"/>
  <c r="AB440" i="15" s="1"/>
  <c r="B488" i="15"/>
  <c r="AC488" i="15" s="1"/>
  <c r="A488" i="15"/>
  <c r="AB488" i="15" s="1"/>
  <c r="B439" i="15"/>
  <c r="AC439" i="15" s="1"/>
  <c r="A439" i="15"/>
  <c r="AB439" i="15" s="1"/>
  <c r="B487" i="15"/>
  <c r="AC487" i="15" s="1"/>
  <c r="A487" i="15"/>
  <c r="AB487" i="15" s="1"/>
  <c r="B499" i="15"/>
  <c r="AC499" i="15" s="1"/>
  <c r="A499" i="15"/>
  <c r="AB499" i="15" s="1"/>
  <c r="B438" i="15"/>
  <c r="AC438" i="15" s="1"/>
  <c r="A438" i="15"/>
  <c r="AB438" i="15" s="1"/>
  <c r="B486" i="15"/>
  <c r="AC486" i="15" s="1"/>
  <c r="A486" i="15"/>
  <c r="AB486" i="15" s="1"/>
  <c r="B447" i="15"/>
  <c r="AC447" i="15" s="1"/>
  <c r="A447" i="15"/>
  <c r="AB447" i="15" s="1"/>
  <c r="B437" i="15"/>
  <c r="AC437" i="15" s="1"/>
  <c r="A437" i="15"/>
  <c r="AB437" i="15" s="1"/>
  <c r="B436" i="15"/>
  <c r="AC436" i="15" s="1"/>
  <c r="A436" i="15"/>
  <c r="AB436" i="15" s="1"/>
  <c r="B435" i="15"/>
  <c r="AC435" i="15" s="1"/>
  <c r="A435" i="15"/>
  <c r="AB435" i="15" s="1"/>
  <c r="B434" i="15"/>
  <c r="AC434" i="15" s="1"/>
  <c r="A434" i="15"/>
  <c r="AB434" i="15" s="1"/>
  <c r="B433" i="15"/>
  <c r="AC433" i="15" s="1"/>
  <c r="A433" i="15"/>
  <c r="AB433" i="15" s="1"/>
  <c r="B472" i="15"/>
  <c r="AC472" i="15" s="1"/>
  <c r="A472" i="15"/>
  <c r="AB472" i="15" s="1"/>
  <c r="B432" i="15"/>
  <c r="AC432" i="15" s="1"/>
  <c r="A432" i="15"/>
  <c r="AB432" i="15" s="1"/>
  <c r="B431" i="15"/>
  <c r="AC431" i="15" s="1"/>
  <c r="A431" i="15"/>
  <c r="AB431" i="15" s="1"/>
  <c r="B430" i="15"/>
  <c r="AC430" i="15" s="1"/>
  <c r="A430" i="15"/>
  <c r="AB430" i="15" s="1"/>
  <c r="B485" i="15"/>
  <c r="AC485" i="15" s="1"/>
  <c r="A485" i="15"/>
  <c r="AB485" i="15" s="1"/>
  <c r="B471" i="15"/>
  <c r="AC471" i="15" s="1"/>
  <c r="A471" i="15"/>
  <c r="AB471" i="15" s="1"/>
  <c r="B484" i="15"/>
  <c r="AC484" i="15" s="1"/>
  <c r="A484" i="15"/>
  <c r="AB484" i="15" s="1"/>
  <c r="B483" i="15"/>
  <c r="AC483" i="15" s="1"/>
  <c r="A483" i="15"/>
  <c r="AB483" i="15" s="1"/>
  <c r="B446" i="15"/>
  <c r="AC446" i="15" s="1"/>
  <c r="A446" i="15"/>
  <c r="AB446" i="15" s="1"/>
  <c r="B445" i="15"/>
  <c r="AC445" i="15" s="1"/>
  <c r="A445" i="15"/>
  <c r="AB445" i="15" s="1"/>
  <c r="B470" i="15"/>
  <c r="AC470" i="15" s="1"/>
  <c r="A470" i="15"/>
  <c r="AB470" i="15" s="1"/>
  <c r="AE566" i="15" l="1"/>
  <c r="AD566" i="15"/>
  <c r="A50" i="14" l="1"/>
  <c r="AB50" i="14" s="1"/>
  <c r="Y732" i="14"/>
  <c r="Z732" i="14" s="1"/>
  <c r="AA686" i="14" s="1"/>
  <c r="X732" i="14"/>
  <c r="B694" i="14"/>
  <c r="AC694" i="14" s="1"/>
  <c r="A694" i="14"/>
  <c r="AB694" i="14" s="1"/>
  <c r="B734" i="14"/>
  <c r="AC734" i="14" s="1"/>
  <c r="A734" i="14"/>
  <c r="AB734" i="14" s="1"/>
  <c r="B729" i="14"/>
  <c r="AC729" i="14" s="1"/>
  <c r="A729" i="14"/>
  <c r="AB729" i="14" s="1"/>
  <c r="B774" i="14"/>
  <c r="AC774" i="14" s="1"/>
  <c r="A774" i="14"/>
  <c r="AB774" i="14" s="1"/>
  <c r="B773" i="14"/>
  <c r="AC773" i="14" s="1"/>
  <c r="A773" i="14"/>
  <c r="AB773" i="14" s="1"/>
  <c r="B693" i="14"/>
  <c r="AC693" i="14" s="1"/>
  <c r="A693" i="14"/>
  <c r="AB693" i="14" s="1"/>
  <c r="B733" i="14"/>
  <c r="A733" i="14"/>
  <c r="AB733" i="14" s="1"/>
  <c r="B728" i="14"/>
  <c r="AC728" i="14" s="1"/>
  <c r="A728" i="14"/>
  <c r="AB728" i="14" s="1"/>
  <c r="B727" i="14"/>
  <c r="AC727" i="14" s="1"/>
  <c r="A727" i="14"/>
  <c r="AB727" i="14" s="1"/>
  <c r="B692" i="14"/>
  <c r="AC692" i="14" s="1"/>
  <c r="A692" i="14"/>
  <c r="AB692" i="14" s="1"/>
  <c r="B691" i="14"/>
  <c r="AC691" i="14" s="1"/>
  <c r="A691" i="14"/>
  <c r="AB691" i="14" s="1"/>
  <c r="B726" i="14"/>
  <c r="AC726" i="14" s="1"/>
  <c r="A726" i="14"/>
  <c r="AB726" i="14" s="1"/>
  <c r="B775" i="14"/>
  <c r="AC775" i="14" s="1"/>
  <c r="A775" i="14"/>
  <c r="AB775" i="14" s="1"/>
  <c r="B806" i="14"/>
  <c r="AC806" i="14" s="1"/>
  <c r="A806" i="14"/>
  <c r="AB806" i="14" s="1"/>
  <c r="B725" i="14"/>
  <c r="A725" i="14"/>
  <c r="AB725" i="14" s="1"/>
  <c r="B690" i="14"/>
  <c r="AC690" i="14" s="1"/>
  <c r="A690" i="14"/>
  <c r="AB690" i="14" s="1"/>
  <c r="B699" i="14"/>
  <c r="AC699" i="14" s="1"/>
  <c r="A699" i="14"/>
  <c r="AB699" i="14" s="1"/>
  <c r="B698" i="14"/>
  <c r="AC698" i="14" s="1"/>
  <c r="A698" i="14"/>
  <c r="AB698" i="14" s="1"/>
  <c r="B689" i="14"/>
  <c r="AC689" i="14" s="1"/>
  <c r="A689" i="14"/>
  <c r="AB689" i="14" s="1"/>
  <c r="B685" i="14"/>
  <c r="AC685" i="14" s="1"/>
  <c r="A685" i="14"/>
  <c r="AB685" i="14" s="1"/>
  <c r="B724" i="14"/>
  <c r="AC724" i="14" s="1"/>
  <c r="A724" i="14"/>
  <c r="AB724" i="14" s="1"/>
  <c r="B684" i="14"/>
  <c r="A684" i="14"/>
  <c r="AB684" i="14" s="1"/>
  <c r="B611" i="14"/>
  <c r="AC611" i="14" s="1"/>
  <c r="A611" i="14"/>
  <c r="AB611" i="14" s="1"/>
  <c r="B683" i="14"/>
  <c r="A683" i="14"/>
  <c r="AB683" i="14" s="1"/>
  <c r="B697" i="14"/>
  <c r="AC697" i="14" s="1"/>
  <c r="A697" i="14"/>
  <c r="AB697" i="14" s="1"/>
  <c r="B682" i="14"/>
  <c r="AC682" i="14" s="1"/>
  <c r="A682" i="14"/>
  <c r="AB682" i="14" s="1"/>
  <c r="B681" i="14"/>
  <c r="A681" i="14"/>
  <c r="AB681" i="14" s="1"/>
  <c r="B680" i="14"/>
  <c r="AC680" i="14" s="1"/>
  <c r="A680" i="14"/>
  <c r="AB680" i="14" s="1"/>
  <c r="B679" i="14"/>
  <c r="A679" i="14"/>
  <c r="AB679" i="14" s="1"/>
  <c r="B678" i="14"/>
  <c r="A678" i="14"/>
  <c r="AB678" i="14" s="1"/>
  <c r="B677" i="14"/>
  <c r="AC677" i="14" s="1"/>
  <c r="A677" i="14"/>
  <c r="AB677" i="14" s="1"/>
  <c r="B610" i="14"/>
  <c r="AC610" i="14" s="1"/>
  <c r="A610" i="14"/>
  <c r="AB610" i="14" s="1"/>
  <c r="B732" i="14"/>
  <c r="A732" i="14"/>
  <c r="AB732" i="14" s="1"/>
  <c r="B731" i="14"/>
  <c r="AC731" i="14" s="1"/>
  <c r="A731" i="14"/>
  <c r="AB731" i="14" s="1"/>
  <c r="B676" i="14"/>
  <c r="AC676" i="14" s="1"/>
  <c r="A676" i="14"/>
  <c r="AB676" i="14" s="1"/>
  <c r="B675" i="14"/>
  <c r="AC675" i="14" s="1"/>
  <c r="A675" i="14"/>
  <c r="AB675" i="14" s="1"/>
  <c r="B674" i="14"/>
  <c r="AC674" i="14" s="1"/>
  <c r="A674" i="14"/>
  <c r="AB674" i="14" s="1"/>
  <c r="B673" i="14"/>
  <c r="A673" i="14"/>
  <c r="AB673" i="14" s="1"/>
  <c r="B609" i="14"/>
  <c r="AC609" i="14" s="1"/>
  <c r="A609" i="14"/>
  <c r="AB609" i="14" s="1"/>
  <c r="B672" i="14"/>
  <c r="AC672" i="14" s="1"/>
  <c r="A672" i="14"/>
  <c r="AB672" i="14" s="1"/>
  <c r="B671" i="14"/>
  <c r="A671" i="14"/>
  <c r="AB671" i="14" s="1"/>
  <c r="B608" i="14"/>
  <c r="AC608" i="14" s="1"/>
  <c r="A608" i="14"/>
  <c r="AB608" i="14" s="1"/>
  <c r="B670" i="14"/>
  <c r="AC670" i="14" s="1"/>
  <c r="A670" i="14"/>
  <c r="AB670" i="14" s="1"/>
  <c r="B696" i="14"/>
  <c r="AC696" i="14" s="1"/>
  <c r="A696" i="14"/>
  <c r="AB696" i="14" s="1"/>
  <c r="B695" i="14"/>
  <c r="AC695" i="14" s="1"/>
  <c r="A695" i="14"/>
  <c r="AB695" i="14" s="1"/>
  <c r="B669" i="14"/>
  <c r="A669" i="14"/>
  <c r="AB669" i="14" s="1"/>
  <c r="B607" i="14"/>
  <c r="AC607" i="14" s="1"/>
  <c r="A607" i="14"/>
  <c r="AB607" i="14" s="1"/>
  <c r="B666" i="14"/>
  <c r="A666" i="14"/>
  <c r="AB666" i="14" s="1"/>
  <c r="B606" i="14"/>
  <c r="AC606" i="14" s="1"/>
  <c r="A606" i="14"/>
  <c r="AB606" i="14" s="1"/>
  <c r="B730" i="14"/>
  <c r="A730" i="14"/>
  <c r="AB730" i="14" s="1"/>
  <c r="B665" i="14"/>
  <c r="A665" i="14"/>
  <c r="AB665" i="14" s="1"/>
  <c r="B664" i="14"/>
  <c r="AC664" i="14" s="1"/>
  <c r="A664" i="14"/>
  <c r="AB664" i="14" s="1"/>
  <c r="B603" i="14"/>
  <c r="AC603" i="14" s="1"/>
  <c r="A603" i="14"/>
  <c r="AB603" i="14" s="1"/>
  <c r="B663" i="14"/>
  <c r="A663" i="14"/>
  <c r="AB663" i="14" s="1"/>
  <c r="B662" i="14"/>
  <c r="A662" i="14"/>
  <c r="AB662" i="14" s="1"/>
  <c r="B602" i="14"/>
  <c r="AC602" i="14" s="1"/>
  <c r="A602" i="14"/>
  <c r="AB602" i="14" s="1"/>
  <c r="B601" i="14"/>
  <c r="AC601" i="14" s="1"/>
  <c r="A601" i="14"/>
  <c r="AB601" i="14" s="1"/>
  <c r="B600" i="14"/>
  <c r="AC600" i="14" s="1"/>
  <c r="A600" i="14"/>
  <c r="AB600" i="14" s="1"/>
  <c r="B599" i="14"/>
  <c r="AC599" i="14" s="1"/>
  <c r="A599" i="14"/>
  <c r="AB599" i="14" s="1"/>
  <c r="B598" i="14"/>
  <c r="AC598" i="14" s="1"/>
  <c r="A598" i="14"/>
  <c r="AB598" i="14" s="1"/>
  <c r="B605" i="14"/>
  <c r="AC605" i="14" s="1"/>
  <c r="A605" i="14"/>
  <c r="AB605" i="14" s="1"/>
  <c r="B661" i="14"/>
  <c r="AC661" i="14" s="1"/>
  <c r="A661" i="14"/>
  <c r="AB661" i="14" s="1"/>
  <c r="B660" i="14"/>
  <c r="A660" i="14"/>
  <c r="AB660" i="14" s="1"/>
  <c r="B659" i="14"/>
  <c r="AC659" i="14" s="1"/>
  <c r="A659" i="14"/>
  <c r="AB659" i="14" s="1"/>
  <c r="B658" i="14"/>
  <c r="A658" i="14"/>
  <c r="AB658" i="14" s="1"/>
  <c r="B657" i="14"/>
  <c r="A657" i="14"/>
  <c r="AB657" i="14" s="1"/>
  <c r="B656" i="14"/>
  <c r="AC656" i="14" s="1"/>
  <c r="A656" i="14"/>
  <c r="AB656" i="14" s="1"/>
  <c r="B655" i="14"/>
  <c r="AC655" i="14" s="1"/>
  <c r="A655" i="14"/>
  <c r="AB655" i="14" s="1"/>
  <c r="B688" i="14"/>
  <c r="AC688" i="14" s="1"/>
  <c r="A688" i="14"/>
  <c r="AB688" i="14" s="1"/>
  <c r="B654" i="14"/>
  <c r="AC654" i="14" s="1"/>
  <c r="A654" i="14"/>
  <c r="AB654" i="14" s="1"/>
  <c r="B653" i="14"/>
  <c r="AC653" i="14" s="1"/>
  <c r="A653" i="14"/>
  <c r="AB653" i="14" s="1"/>
  <c r="B652" i="14"/>
  <c r="AC652" i="14" s="1"/>
  <c r="A652" i="14"/>
  <c r="AB652" i="14" s="1"/>
  <c r="B668" i="14"/>
  <c r="AC668" i="14" s="1"/>
  <c r="A668" i="14"/>
  <c r="AB668" i="14" s="1"/>
  <c r="B651" i="14"/>
  <c r="A651" i="14"/>
  <c r="AB651" i="14" s="1"/>
  <c r="B597" i="14"/>
  <c r="AC597" i="14" s="1"/>
  <c r="A597" i="14"/>
  <c r="AB597" i="14" s="1"/>
  <c r="B650" i="14"/>
  <c r="AC650" i="14" s="1"/>
  <c r="A650" i="14"/>
  <c r="AB650" i="14" s="1"/>
  <c r="B649" i="14"/>
  <c r="A649" i="14"/>
  <c r="AB649" i="14" s="1"/>
  <c r="B596" i="14"/>
  <c r="AC596" i="14" s="1"/>
  <c r="A596" i="14"/>
  <c r="AB596" i="14" s="1"/>
  <c r="B595" i="14"/>
  <c r="AC595" i="14" s="1"/>
  <c r="A595" i="14"/>
  <c r="AB595" i="14" s="1"/>
  <c r="B667" i="14"/>
  <c r="AC667" i="14" s="1"/>
  <c r="A667" i="14"/>
  <c r="AB667" i="14" s="1"/>
  <c r="B639" i="14"/>
  <c r="AC639" i="14" s="1"/>
  <c r="A639" i="14"/>
  <c r="AB639" i="14" s="1"/>
  <c r="B594" i="14"/>
  <c r="AC594" i="14" s="1"/>
  <c r="A594" i="14"/>
  <c r="AB594" i="14" s="1"/>
  <c r="B638" i="14"/>
  <c r="AC638" i="14" s="1"/>
  <c r="A638" i="14"/>
  <c r="AB638" i="14" s="1"/>
  <c r="B637" i="14"/>
  <c r="AC637" i="14" s="1"/>
  <c r="A637" i="14"/>
  <c r="AB637" i="14" s="1"/>
  <c r="B636" i="14"/>
  <c r="AC636" i="14" s="1"/>
  <c r="A636" i="14"/>
  <c r="AB636" i="14" s="1"/>
  <c r="B635" i="14"/>
  <c r="A635" i="14"/>
  <c r="AB635" i="14" s="1"/>
  <c r="B593" i="14"/>
  <c r="AC593" i="14" s="1"/>
  <c r="A593" i="14"/>
  <c r="AB593" i="14" s="1"/>
  <c r="B634" i="14"/>
  <c r="AC634" i="14" s="1"/>
  <c r="A634" i="14"/>
  <c r="AB634" i="14" s="1"/>
  <c r="B647" i="14"/>
  <c r="AC647" i="14" s="1"/>
  <c r="A647" i="14"/>
  <c r="AB647" i="14" s="1"/>
  <c r="B585" i="14"/>
  <c r="AC585" i="14" s="1"/>
  <c r="A585" i="14"/>
  <c r="AB585" i="14" s="1"/>
  <c r="B633" i="14"/>
  <c r="AC633" i="14" s="1"/>
  <c r="A633" i="14"/>
  <c r="AB633" i="14" s="1"/>
  <c r="B584" i="14"/>
  <c r="AC584" i="14" s="1"/>
  <c r="A584" i="14"/>
  <c r="AB584" i="14" s="1"/>
  <c r="B583" i="14"/>
  <c r="AC583" i="14" s="1"/>
  <c r="A583" i="14"/>
  <c r="AB583" i="14" s="1"/>
  <c r="B582" i="14"/>
  <c r="AC582" i="14" s="1"/>
  <c r="A582" i="14"/>
  <c r="AB582" i="14" s="1"/>
  <c r="B581" i="14"/>
  <c r="AC581" i="14" s="1"/>
  <c r="A581" i="14"/>
  <c r="AB581" i="14" s="1"/>
  <c r="B632" i="14"/>
  <c r="AC632" i="14" s="1"/>
  <c r="A632" i="14"/>
  <c r="AB632" i="14" s="1"/>
  <c r="B580" i="14"/>
  <c r="AC580" i="14" s="1"/>
  <c r="A580" i="14"/>
  <c r="AB580" i="14" s="1"/>
  <c r="B592" i="14"/>
  <c r="AC592" i="14" s="1"/>
  <c r="A592" i="14"/>
  <c r="AB592" i="14" s="1"/>
  <c r="B631" i="14"/>
  <c r="AC631" i="14" s="1"/>
  <c r="A631" i="14"/>
  <c r="AB631" i="14" s="1"/>
  <c r="B579" i="14"/>
  <c r="AC579" i="14" s="1"/>
  <c r="A579" i="14"/>
  <c r="AB579" i="14" s="1"/>
  <c r="B687" i="14"/>
  <c r="AC687" i="14" s="1"/>
  <c r="A687" i="14"/>
  <c r="AB687" i="14" s="1"/>
  <c r="B578" i="14"/>
  <c r="AC578" i="14" s="1"/>
  <c r="A578" i="14"/>
  <c r="AB578" i="14" s="1"/>
  <c r="B591" i="14"/>
  <c r="AC591" i="14" s="1"/>
  <c r="A591" i="14"/>
  <c r="AB591" i="14" s="1"/>
  <c r="B630" i="14"/>
  <c r="A630" i="14"/>
  <c r="AB630" i="14" s="1"/>
  <c r="B629" i="14"/>
  <c r="A629" i="14"/>
  <c r="AB629" i="14" s="1"/>
  <c r="B628" i="14"/>
  <c r="AC628" i="14" s="1"/>
  <c r="A628" i="14"/>
  <c r="AB628" i="14" s="1"/>
  <c r="B590" i="14"/>
  <c r="AC590" i="14" s="1"/>
  <c r="A590" i="14"/>
  <c r="AB590" i="14" s="1"/>
  <c r="B646" i="14"/>
  <c r="AC646" i="14" s="1"/>
  <c r="A646" i="14"/>
  <c r="AB646" i="14" s="1"/>
  <c r="B627" i="14"/>
  <c r="AC627" i="14" s="1"/>
  <c r="A627" i="14"/>
  <c r="AB627" i="14" s="1"/>
  <c r="B645" i="14"/>
  <c r="A645" i="14"/>
  <c r="AB645" i="14" s="1"/>
  <c r="B577" i="14"/>
  <c r="AC577" i="14" s="1"/>
  <c r="A577" i="14"/>
  <c r="AB577" i="14" s="1"/>
  <c r="B626" i="14"/>
  <c r="AC626" i="14" s="1"/>
  <c r="A626" i="14"/>
  <c r="AB626" i="14" s="1"/>
  <c r="B576" i="14"/>
  <c r="AC576" i="14" s="1"/>
  <c r="A576" i="14"/>
  <c r="AB576" i="14" s="1"/>
  <c r="B589" i="14"/>
  <c r="AC589" i="14" s="1"/>
  <c r="A589" i="14"/>
  <c r="AB589" i="14" s="1"/>
  <c r="B588" i="14"/>
  <c r="AC588" i="14" s="1"/>
  <c r="A588" i="14"/>
  <c r="AB588" i="14" s="1"/>
  <c r="B625" i="14"/>
  <c r="AC625" i="14" s="1"/>
  <c r="A625" i="14"/>
  <c r="AB625" i="14" s="1"/>
  <c r="B624" i="14"/>
  <c r="A624" i="14"/>
  <c r="AB624" i="14" s="1"/>
  <c r="B587" i="14"/>
  <c r="AC587" i="14" s="1"/>
  <c r="A587" i="14"/>
  <c r="AB587" i="14" s="1"/>
  <c r="B623" i="14"/>
  <c r="A623" i="14"/>
  <c r="AB623" i="14" s="1"/>
  <c r="B622" i="14"/>
  <c r="AC622" i="14" s="1"/>
  <c r="A622" i="14"/>
  <c r="AB622" i="14" s="1"/>
  <c r="B644" i="14"/>
  <c r="AC644" i="14" s="1"/>
  <c r="A644" i="14"/>
  <c r="AB644" i="14" s="1"/>
  <c r="B575" i="14"/>
  <c r="AC575" i="14" s="1"/>
  <c r="A575" i="14"/>
  <c r="AB575" i="14" s="1"/>
  <c r="B563" i="14"/>
  <c r="AC563" i="14" s="1"/>
  <c r="A563" i="14"/>
  <c r="AB563" i="14" s="1"/>
  <c r="B643" i="14"/>
  <c r="AC643" i="14" s="1"/>
  <c r="A643" i="14"/>
  <c r="AB643" i="14" s="1"/>
  <c r="B574" i="14"/>
  <c r="AC574" i="14" s="1"/>
  <c r="A574" i="14"/>
  <c r="AB574" i="14" s="1"/>
  <c r="B604" i="14"/>
  <c r="AC604" i="14" s="1"/>
  <c r="A604" i="14"/>
  <c r="AB604" i="14" s="1"/>
  <c r="B648" i="14"/>
  <c r="A648" i="14"/>
  <c r="AB648" i="14" s="1"/>
  <c r="B562" i="14"/>
  <c r="AC562" i="14" s="1"/>
  <c r="A562" i="14"/>
  <c r="AB562" i="14" s="1"/>
  <c r="B473" i="14"/>
  <c r="AC473" i="14" s="1"/>
  <c r="A473" i="14"/>
  <c r="AB473" i="14" s="1"/>
  <c r="B642" i="14"/>
  <c r="AC642" i="14" s="1"/>
  <c r="A642" i="14"/>
  <c r="AB642" i="14" s="1"/>
  <c r="B621" i="14"/>
  <c r="AC621" i="14" s="1"/>
  <c r="A621" i="14"/>
  <c r="AB621" i="14" s="1"/>
  <c r="B620" i="14"/>
  <c r="AC620" i="14" s="1"/>
  <c r="A620" i="14"/>
  <c r="AB620" i="14" s="1"/>
  <c r="B573" i="14"/>
  <c r="AC573" i="14" s="1"/>
  <c r="A573" i="14"/>
  <c r="AB573" i="14" s="1"/>
  <c r="B561" i="14"/>
  <c r="AC561" i="14" s="1"/>
  <c r="A561" i="14"/>
  <c r="AB561" i="14" s="1"/>
  <c r="B572" i="14"/>
  <c r="AC572" i="14" s="1"/>
  <c r="A572" i="14"/>
  <c r="AB572" i="14" s="1"/>
  <c r="B571" i="14"/>
  <c r="AC571" i="14" s="1"/>
  <c r="A571" i="14"/>
  <c r="AB571" i="14" s="1"/>
  <c r="B560" i="14"/>
  <c r="AC560" i="14" s="1"/>
  <c r="A560" i="14"/>
  <c r="AB560" i="14" s="1"/>
  <c r="B586" i="14"/>
  <c r="AC586" i="14" s="1"/>
  <c r="A586" i="14"/>
  <c r="AB586" i="14" s="1"/>
  <c r="B459" i="14"/>
  <c r="AC459" i="14" s="1"/>
  <c r="A459" i="14"/>
  <c r="AB459" i="14" s="1"/>
  <c r="B524" i="14"/>
  <c r="AC524" i="14" s="1"/>
  <c r="A524" i="14"/>
  <c r="AB524" i="14" s="1"/>
  <c r="B458" i="14"/>
  <c r="AC458" i="14" s="1"/>
  <c r="A458" i="14"/>
  <c r="AB458" i="14" s="1"/>
  <c r="B619" i="14"/>
  <c r="AC619" i="14" s="1"/>
  <c r="A619" i="14"/>
  <c r="AB619" i="14" s="1"/>
  <c r="B570" i="14"/>
  <c r="AC570" i="14" s="1"/>
  <c r="A570" i="14"/>
  <c r="AB570" i="14" s="1"/>
  <c r="B523" i="14"/>
  <c r="A523" i="14"/>
  <c r="AB523" i="14" s="1"/>
  <c r="B569" i="14"/>
  <c r="AC569" i="14" s="1"/>
  <c r="A569" i="14"/>
  <c r="AB569" i="14" s="1"/>
  <c r="B559" i="14"/>
  <c r="AC559" i="14" s="1"/>
  <c r="A559" i="14"/>
  <c r="AB559" i="14" s="1"/>
  <c r="B457" i="14"/>
  <c r="AC457" i="14" s="1"/>
  <c r="A457" i="14"/>
  <c r="AB457" i="14" s="1"/>
  <c r="B471" i="14"/>
  <c r="AC471" i="14" s="1"/>
  <c r="A471" i="14"/>
  <c r="AB471" i="14" s="1"/>
  <c r="B456" i="14"/>
  <c r="AC456" i="14" s="1"/>
  <c r="A456" i="14"/>
  <c r="AB456" i="14" s="1"/>
  <c r="B618" i="14"/>
  <c r="AC618" i="14" s="1"/>
  <c r="A618" i="14"/>
  <c r="AB618" i="14" s="1"/>
  <c r="B522" i="14"/>
  <c r="A522" i="14"/>
  <c r="AB522" i="14" s="1"/>
  <c r="B617" i="14"/>
  <c r="AC617" i="14" s="1"/>
  <c r="A617" i="14"/>
  <c r="AB617" i="14" s="1"/>
  <c r="B558" i="14"/>
  <c r="AC558" i="14" s="1"/>
  <c r="A558" i="14"/>
  <c r="AB558" i="14" s="1"/>
  <c r="B521" i="14"/>
  <c r="A521" i="14"/>
  <c r="AB521" i="14" s="1"/>
  <c r="B470" i="14"/>
  <c r="AC470" i="14" s="1"/>
  <c r="A470" i="14"/>
  <c r="AB470" i="14" s="1"/>
  <c r="B520" i="14"/>
  <c r="A520" i="14"/>
  <c r="AB520" i="14" s="1"/>
  <c r="B519" i="14"/>
  <c r="AC519" i="14" s="1"/>
  <c r="A519" i="14"/>
  <c r="AB519" i="14" s="1"/>
  <c r="B616" i="14"/>
  <c r="AC616" i="14" s="1"/>
  <c r="A616" i="14"/>
  <c r="AB616" i="14" s="1"/>
  <c r="B557" i="14"/>
  <c r="AC557" i="14" s="1"/>
  <c r="A557" i="14"/>
  <c r="AB557" i="14" s="1"/>
  <c r="B556" i="14"/>
  <c r="A556" i="14"/>
  <c r="AB556" i="14" s="1"/>
  <c r="B615" i="14"/>
  <c r="A615" i="14"/>
  <c r="AB615" i="14" s="1"/>
  <c r="B555" i="14"/>
  <c r="AC555" i="14" s="1"/>
  <c r="A555" i="14"/>
  <c r="AB555" i="14" s="1"/>
  <c r="B469" i="14"/>
  <c r="AC469" i="14" s="1"/>
  <c r="A469" i="14"/>
  <c r="AB469" i="14" s="1"/>
  <c r="B518" i="14"/>
  <c r="A518" i="14"/>
  <c r="AB518" i="14" s="1"/>
  <c r="B517" i="14"/>
  <c r="A517" i="14"/>
  <c r="AB517" i="14" s="1"/>
  <c r="Y712" i="13"/>
  <c r="Z712" i="13" s="1"/>
  <c r="AA672" i="13" s="1"/>
  <c r="X712" i="13"/>
  <c r="A29" i="13"/>
  <c r="AB29" i="13" s="1"/>
  <c r="Y661" i="12"/>
  <c r="Z661" i="12" s="1"/>
  <c r="AA564" i="12" s="1"/>
  <c r="X661" i="12"/>
  <c r="A190" i="12"/>
  <c r="AB190" i="12" s="1"/>
  <c r="A317" i="12"/>
  <c r="AB317" i="12" s="1"/>
  <c r="A29" i="12"/>
  <c r="AB29" i="12" s="1"/>
  <c r="AE773" i="14" l="1"/>
  <c r="AD773" i="14"/>
  <c r="A25" i="15"/>
  <c r="AB25" i="15" s="1"/>
  <c r="B474" i="15"/>
  <c r="AC474" i="15" s="1"/>
  <c r="A474" i="15"/>
  <c r="AB474" i="15" s="1"/>
  <c r="B469" i="15"/>
  <c r="AC469" i="15" s="1"/>
  <c r="A469" i="15"/>
  <c r="AB469" i="15" s="1"/>
  <c r="B424" i="15"/>
  <c r="AC424" i="15" s="1"/>
  <c r="A424" i="15"/>
  <c r="AB424" i="15" s="1"/>
  <c r="B443" i="15"/>
  <c r="AC443" i="15" s="1"/>
  <c r="A443" i="15"/>
  <c r="AB443" i="15" s="1"/>
  <c r="B429" i="15"/>
  <c r="AC429" i="15" s="1"/>
  <c r="A429" i="15"/>
  <c r="AB429" i="15" s="1"/>
  <c r="B423" i="15"/>
  <c r="AC423" i="15" s="1"/>
  <c r="A423" i="15"/>
  <c r="AB423" i="15" s="1"/>
  <c r="B422" i="15"/>
  <c r="AC422" i="15" s="1"/>
  <c r="A422" i="15"/>
  <c r="AB422" i="15" s="1"/>
  <c r="B411" i="15"/>
  <c r="AC411" i="15" s="1"/>
  <c r="A411" i="15"/>
  <c r="AB411" i="15" s="1"/>
  <c r="B460" i="15"/>
  <c r="A460" i="15"/>
  <c r="AB460" i="15" s="1"/>
  <c r="B428" i="15"/>
  <c r="AC428" i="15" s="1"/>
  <c r="A428" i="15"/>
  <c r="AB428" i="15" s="1"/>
  <c r="B421" i="15"/>
  <c r="AC421" i="15" s="1"/>
  <c r="A421" i="15"/>
  <c r="AB421" i="15" s="1"/>
  <c r="B459" i="15"/>
  <c r="A459" i="15"/>
  <c r="AB459" i="15" s="1"/>
  <c r="B427" i="15"/>
  <c r="AC427" i="15" s="1"/>
  <c r="A427" i="15"/>
  <c r="AB427" i="15" s="1"/>
  <c r="B410" i="15"/>
  <c r="AC410" i="15" s="1"/>
  <c r="A410" i="15"/>
  <c r="AB410" i="15" s="1"/>
  <c r="B442" i="15"/>
  <c r="AC442" i="15" s="1"/>
  <c r="A442" i="15"/>
  <c r="AB442" i="15" s="1"/>
  <c r="B458" i="15"/>
  <c r="AC458" i="15" s="1"/>
  <c r="A458" i="15"/>
  <c r="AB458" i="15" s="1"/>
  <c r="B476" i="15"/>
  <c r="AC476" i="15" s="1"/>
  <c r="A476" i="15"/>
  <c r="AB476" i="15" s="1"/>
  <c r="B444" i="15"/>
  <c r="AC444" i="15" s="1"/>
  <c r="A444" i="15"/>
  <c r="AB444" i="15" s="1"/>
  <c r="B419" i="15"/>
  <c r="AC419" i="15" s="1"/>
  <c r="A419" i="15"/>
  <c r="AB419" i="15" s="1"/>
  <c r="B468" i="15"/>
  <c r="A468" i="15"/>
  <c r="AB468" i="15" s="1"/>
  <c r="B409" i="15"/>
  <c r="AC409" i="15" s="1"/>
  <c r="A409" i="15"/>
  <c r="AB409" i="15" s="1"/>
  <c r="B408" i="15"/>
  <c r="AC408" i="15" s="1"/>
  <c r="A408" i="15"/>
  <c r="AB408" i="15" s="1"/>
  <c r="B407" i="15"/>
  <c r="AC407" i="15" s="1"/>
  <c r="A407" i="15"/>
  <c r="AB407" i="15" s="1"/>
  <c r="B406" i="15"/>
  <c r="AC406" i="15" s="1"/>
  <c r="A406" i="15"/>
  <c r="AB406" i="15" s="1"/>
  <c r="B405" i="15"/>
  <c r="AC405" i="15" s="1"/>
  <c r="A405" i="15"/>
  <c r="AB405" i="15" s="1"/>
  <c r="B457" i="15"/>
  <c r="AC457" i="15" s="1"/>
  <c r="A457" i="15"/>
  <c r="AB457" i="15" s="1"/>
  <c r="B404" i="15"/>
  <c r="AC404" i="15" s="1"/>
  <c r="A404" i="15"/>
  <c r="AB404" i="15" s="1"/>
  <c r="B418" i="15"/>
  <c r="AC418" i="15" s="1"/>
  <c r="A418" i="15"/>
  <c r="AB418" i="15" s="1"/>
  <c r="B382" i="15"/>
  <c r="AC382" i="15" s="1"/>
  <c r="A382" i="15"/>
  <c r="AB382" i="15" s="1"/>
  <c r="B482" i="15"/>
  <c r="AC482" i="15" s="1"/>
  <c r="A482" i="15"/>
  <c r="AB482" i="15" s="1"/>
  <c r="B456" i="15"/>
  <c r="AC456" i="15" s="1"/>
  <c r="A456" i="15"/>
  <c r="AB456" i="15" s="1"/>
  <c r="B381" i="15"/>
  <c r="AC381" i="15" s="1"/>
  <c r="A381" i="15"/>
  <c r="AB381" i="15" s="1"/>
  <c r="B426" i="15"/>
  <c r="AC426" i="15" s="1"/>
  <c r="A426" i="15"/>
  <c r="AB426" i="15" s="1"/>
  <c r="B425" i="15"/>
  <c r="AC425" i="15" s="1"/>
  <c r="A425" i="15"/>
  <c r="AB425" i="15" s="1"/>
  <c r="B399" i="15"/>
  <c r="AC399" i="15" s="1"/>
  <c r="A399" i="15"/>
  <c r="AB399" i="15" s="1"/>
  <c r="B403" i="15"/>
  <c r="AC403" i="15" s="1"/>
  <c r="A403" i="15"/>
  <c r="AB403" i="15" s="1"/>
  <c r="A23" i="14"/>
  <c r="AB23" i="14" s="1"/>
  <c r="A596" i="13"/>
  <c r="AB596" i="13" s="1"/>
  <c r="A38" i="13"/>
  <c r="AB38" i="13" s="1"/>
  <c r="B687" i="13"/>
  <c r="AC687" i="13" s="1"/>
  <c r="A687" i="13"/>
  <c r="AB687" i="13" s="1"/>
  <c r="B686" i="13"/>
  <c r="AC686" i="13" s="1"/>
  <c r="A686" i="13"/>
  <c r="AB686" i="13" s="1"/>
  <c r="B685" i="13"/>
  <c r="AC685" i="13" s="1"/>
  <c r="A685" i="13"/>
  <c r="AB685" i="13" s="1"/>
  <c r="B684" i="13"/>
  <c r="AC684" i="13" s="1"/>
  <c r="A684" i="13"/>
  <c r="AB684" i="13" s="1"/>
  <c r="B691" i="13"/>
  <c r="AC691" i="13" s="1"/>
  <c r="A691" i="13"/>
  <c r="AB691" i="13" s="1"/>
  <c r="B683" i="13"/>
  <c r="AC683" i="13" s="1"/>
  <c r="A683" i="13"/>
  <c r="AB683" i="13" s="1"/>
  <c r="B682" i="13"/>
  <c r="AC682" i="13" s="1"/>
  <c r="A682" i="13"/>
  <c r="AB682" i="13" s="1"/>
  <c r="B711" i="13"/>
  <c r="AC711" i="13" s="1"/>
  <c r="A711" i="13"/>
  <c r="AB711" i="13" s="1"/>
  <c r="B710" i="13"/>
  <c r="A710" i="13"/>
  <c r="AB710" i="13" s="1"/>
  <c r="B681" i="13"/>
  <c r="AC681" i="13" s="1"/>
  <c r="A681" i="13"/>
  <c r="AB681" i="13" s="1"/>
  <c r="B757" i="13"/>
  <c r="AC757" i="13" s="1"/>
  <c r="A757" i="13"/>
  <c r="AB757" i="13" s="1"/>
  <c r="B690" i="13"/>
  <c r="AC690" i="13" s="1"/>
  <c r="A690" i="13"/>
  <c r="AB690" i="13" s="1"/>
  <c r="B680" i="13"/>
  <c r="AC680" i="13" s="1"/>
  <c r="A680" i="13"/>
  <c r="AB680" i="13" s="1"/>
  <c r="B679" i="13"/>
  <c r="AC679" i="13" s="1"/>
  <c r="A679" i="13"/>
  <c r="AB679" i="13" s="1"/>
  <c r="B678" i="13"/>
  <c r="AC678" i="13" s="1"/>
  <c r="A678" i="13"/>
  <c r="AB678" i="13" s="1"/>
  <c r="B709" i="13"/>
  <c r="AC709" i="13" s="1"/>
  <c r="A709" i="13"/>
  <c r="AB709" i="13" s="1"/>
  <c r="B677" i="13"/>
  <c r="AC677" i="13" s="1"/>
  <c r="A677" i="13"/>
  <c r="AB677" i="13" s="1"/>
  <c r="B676" i="13"/>
  <c r="AC676" i="13" s="1"/>
  <c r="A676" i="13"/>
  <c r="AB676" i="13" s="1"/>
  <c r="B708" i="13"/>
  <c r="AC708" i="13" s="1"/>
  <c r="A708" i="13"/>
  <c r="AB708" i="13" s="1"/>
  <c r="B756" i="13"/>
  <c r="AC756" i="13" s="1"/>
  <c r="A756" i="13"/>
  <c r="AB756" i="13" s="1"/>
  <c r="B675" i="13"/>
  <c r="AC675" i="13" s="1"/>
  <c r="A675" i="13"/>
  <c r="AB675" i="13" s="1"/>
  <c r="B671" i="13"/>
  <c r="AC671" i="13" s="1"/>
  <c r="A671" i="13"/>
  <c r="AB671" i="13" s="1"/>
  <c r="B638" i="13"/>
  <c r="AC638" i="13" s="1"/>
  <c r="A638" i="13"/>
  <c r="AB638" i="13" s="1"/>
  <c r="B637" i="13"/>
  <c r="AC637" i="13" s="1"/>
  <c r="A637" i="13"/>
  <c r="AB637" i="13" s="1"/>
  <c r="B712" i="13"/>
  <c r="AC712" i="13" s="1"/>
  <c r="A712" i="13"/>
  <c r="AB712" i="13" s="1"/>
  <c r="B674" i="13"/>
  <c r="AC674" i="13" s="1"/>
  <c r="A674" i="13"/>
  <c r="AB674" i="13" s="1"/>
  <c r="B636" i="13"/>
  <c r="AC636" i="13" s="1"/>
  <c r="A636" i="13"/>
  <c r="AB636" i="13" s="1"/>
  <c r="B669" i="13"/>
  <c r="AC669" i="13" s="1"/>
  <c r="A669" i="13"/>
  <c r="AB669" i="13" s="1"/>
  <c r="B623" i="13"/>
  <c r="AC623" i="13" s="1"/>
  <c r="A623" i="13"/>
  <c r="AB623" i="13" s="1"/>
  <c r="B589" i="13"/>
  <c r="A589" i="13"/>
  <c r="AB589" i="13" s="1"/>
  <c r="B604" i="13"/>
  <c r="AC604" i="13" s="1"/>
  <c r="A604" i="13"/>
  <c r="AB604" i="13" s="1"/>
  <c r="B714" i="13"/>
  <c r="AC714" i="13" s="1"/>
  <c r="A714" i="13"/>
  <c r="AB714" i="13" s="1"/>
  <c r="B622" i="13"/>
  <c r="AC622" i="13" s="1"/>
  <c r="A622" i="13"/>
  <c r="AB622" i="13" s="1"/>
  <c r="B552" i="13"/>
  <c r="AC552" i="13" s="1"/>
  <c r="A552" i="13"/>
  <c r="AB552" i="13" s="1"/>
  <c r="B621" i="13"/>
  <c r="AC621" i="13" s="1"/>
  <c r="A621" i="13"/>
  <c r="AB621" i="13" s="1"/>
  <c r="B620" i="13"/>
  <c r="AC620" i="13" s="1"/>
  <c r="A620" i="13"/>
  <c r="AB620" i="13" s="1"/>
  <c r="B664" i="13"/>
  <c r="AC664" i="13" s="1"/>
  <c r="A664" i="13"/>
  <c r="AB664" i="13" s="1"/>
  <c r="B588" i="13"/>
  <c r="A588" i="13"/>
  <c r="AB588" i="13" s="1"/>
  <c r="B663" i="13"/>
  <c r="AC663" i="13" s="1"/>
  <c r="A663" i="13"/>
  <c r="AB663" i="13" s="1"/>
  <c r="B649" i="13"/>
  <c r="A649" i="13"/>
  <c r="AB649" i="13" s="1"/>
  <c r="B633" i="13"/>
  <c r="AC633" i="13" s="1"/>
  <c r="A633" i="13"/>
  <c r="AB633" i="13" s="1"/>
  <c r="B662" i="13"/>
  <c r="A662" i="13"/>
  <c r="AB662" i="13" s="1"/>
  <c r="B707" i="13"/>
  <c r="AC707" i="13" s="1"/>
  <c r="A707" i="13"/>
  <c r="AB707" i="13" s="1"/>
  <c r="B551" i="13"/>
  <c r="AC551" i="13" s="1"/>
  <c r="A551" i="13"/>
  <c r="AB551" i="13" s="1"/>
  <c r="B661" i="13"/>
  <c r="A661" i="13"/>
  <c r="AB661" i="13" s="1"/>
  <c r="B635" i="13"/>
  <c r="AC635" i="13" s="1"/>
  <c r="A635" i="13"/>
  <c r="AB635" i="13" s="1"/>
  <c r="B660" i="13"/>
  <c r="A660" i="13"/>
  <c r="AB660" i="13" s="1"/>
  <c r="B632" i="13"/>
  <c r="AC632" i="13" s="1"/>
  <c r="A632" i="13"/>
  <c r="AB632" i="13" s="1"/>
  <c r="B668" i="13"/>
  <c r="AC668" i="13" s="1"/>
  <c r="A668" i="13"/>
  <c r="AB668" i="13" s="1"/>
  <c r="B631" i="13"/>
  <c r="AC631" i="13" s="1"/>
  <c r="A631" i="13"/>
  <c r="AB631" i="13" s="1"/>
  <c r="B619" i="13"/>
  <c r="AC619" i="13" s="1"/>
  <c r="A619" i="13"/>
  <c r="AB619" i="13" s="1"/>
  <c r="B659" i="13"/>
  <c r="AC659" i="13" s="1"/>
  <c r="A659" i="13"/>
  <c r="AB659" i="13" s="1"/>
  <c r="B608" i="13"/>
  <c r="AC608" i="13" s="1"/>
  <c r="A608" i="13"/>
  <c r="AB608" i="13" s="1"/>
  <c r="B658" i="13"/>
  <c r="A658" i="13"/>
  <c r="AB658" i="13" s="1"/>
  <c r="B657" i="13"/>
  <c r="AC657" i="13" s="1"/>
  <c r="A657" i="13"/>
  <c r="AB657" i="13" s="1"/>
  <c r="B630" i="13"/>
  <c r="AC630" i="13" s="1"/>
  <c r="A630" i="13"/>
  <c r="AB630" i="13" s="1"/>
  <c r="B629" i="13"/>
  <c r="AC629" i="13" s="1"/>
  <c r="A629" i="13"/>
  <c r="AB629" i="13" s="1"/>
  <c r="B628" i="13"/>
  <c r="AC628" i="13" s="1"/>
  <c r="A628" i="13"/>
  <c r="AB628" i="13" s="1"/>
  <c r="B618" i="13"/>
  <c r="AC618" i="13" s="1"/>
  <c r="A618" i="13"/>
  <c r="AB618" i="13" s="1"/>
  <c r="B627" i="13"/>
  <c r="AC627" i="13" s="1"/>
  <c r="A627" i="13"/>
  <c r="AB627" i="13" s="1"/>
  <c r="B648" i="13"/>
  <c r="AC648" i="13" s="1"/>
  <c r="A648" i="13"/>
  <c r="AB648" i="13" s="1"/>
  <c r="B617" i="13"/>
  <c r="AC617" i="13" s="1"/>
  <c r="A617" i="13"/>
  <c r="AB617" i="13" s="1"/>
  <c r="B616" i="13"/>
  <c r="AC616" i="13" s="1"/>
  <c r="A616" i="13"/>
  <c r="AB616" i="13" s="1"/>
  <c r="B706" i="13"/>
  <c r="A706" i="13"/>
  <c r="AB706" i="13" s="1"/>
  <c r="B615" i="13"/>
  <c r="AC615" i="13" s="1"/>
  <c r="A615" i="13"/>
  <c r="AB615" i="13" s="1"/>
  <c r="B626" i="13"/>
  <c r="AC626" i="13" s="1"/>
  <c r="A626" i="13"/>
  <c r="AB626" i="13" s="1"/>
  <c r="B639" i="13"/>
  <c r="AC639" i="13" s="1"/>
  <c r="A639" i="13"/>
  <c r="AB639" i="13" s="1"/>
  <c r="B670" i="13"/>
  <c r="AC670" i="13" s="1"/>
  <c r="A670" i="13"/>
  <c r="AB670" i="13" s="1"/>
  <c r="B614" i="13"/>
  <c r="AC614" i="13" s="1"/>
  <c r="A614" i="13"/>
  <c r="AB614" i="13" s="1"/>
  <c r="B613" i="13"/>
  <c r="AC613" i="13" s="1"/>
  <c r="A613" i="13"/>
  <c r="AB613" i="13" s="1"/>
  <c r="B587" i="13"/>
  <c r="A587" i="13"/>
  <c r="AB587" i="13" s="1"/>
  <c r="B612" i="13"/>
  <c r="AC612" i="13" s="1"/>
  <c r="A612" i="13"/>
  <c r="AB612" i="13" s="1"/>
  <c r="B625" i="13"/>
  <c r="AC625" i="13" s="1"/>
  <c r="A625" i="13"/>
  <c r="AB625" i="13" s="1"/>
  <c r="B611" i="13"/>
  <c r="AC611" i="13" s="1"/>
  <c r="A611" i="13"/>
  <c r="AB611" i="13" s="1"/>
  <c r="B610" i="13"/>
  <c r="AC610" i="13" s="1"/>
  <c r="A610" i="13"/>
  <c r="AB610" i="13" s="1"/>
  <c r="B607" i="13"/>
  <c r="AC607" i="13" s="1"/>
  <c r="A607" i="13"/>
  <c r="AB607" i="13" s="1"/>
  <c r="B609" i="13"/>
  <c r="AC609" i="13" s="1"/>
  <c r="A609" i="13"/>
  <c r="AB609" i="13" s="1"/>
  <c r="B624" i="13"/>
  <c r="AC624" i="13" s="1"/>
  <c r="A624" i="13"/>
  <c r="AB624" i="13" s="1"/>
  <c r="B656" i="13"/>
  <c r="A656" i="13"/>
  <c r="AB656" i="13" s="1"/>
  <c r="B586" i="13"/>
  <c r="AC586" i="13" s="1"/>
  <c r="A586" i="13"/>
  <c r="AB586" i="13" s="1"/>
  <c r="B705" i="13"/>
  <c r="AC705" i="13" s="1"/>
  <c r="A705" i="13"/>
  <c r="AB705" i="13" s="1"/>
  <c r="B672" i="13"/>
  <c r="AC672" i="13" s="1"/>
  <c r="A672" i="13"/>
  <c r="AB672" i="13" s="1"/>
  <c r="B647" i="13"/>
  <c r="AC647" i="13" s="1"/>
  <c r="A647" i="13"/>
  <c r="AB647" i="13" s="1"/>
  <c r="B655" i="13"/>
  <c r="AC655" i="13" s="1"/>
  <c r="A655" i="13"/>
  <c r="AB655" i="13" s="1"/>
  <c r="B585" i="13"/>
  <c r="AC585" i="13" s="1"/>
  <c r="A585" i="13"/>
  <c r="AB585" i="13" s="1"/>
  <c r="B606" i="13"/>
  <c r="AC606" i="13" s="1"/>
  <c r="A606" i="13"/>
  <c r="AB606" i="13" s="1"/>
  <c r="B667" i="13"/>
  <c r="AC667" i="13" s="1"/>
  <c r="A667" i="13"/>
  <c r="AB667" i="13" s="1"/>
  <c r="B654" i="13"/>
  <c r="AC654" i="13" s="1"/>
  <c r="A654" i="13"/>
  <c r="AB654" i="13" s="1"/>
  <c r="B584" i="13"/>
  <c r="AC584" i="13" s="1"/>
  <c r="A584" i="13"/>
  <c r="AB584" i="13" s="1"/>
  <c r="B583" i="13"/>
  <c r="AC583" i="13" s="1"/>
  <c r="A583" i="13"/>
  <c r="AB583" i="13" s="1"/>
  <c r="B582" i="13"/>
  <c r="AC582" i="13" s="1"/>
  <c r="A582" i="13"/>
  <c r="AB582" i="13" s="1"/>
  <c r="B666" i="13"/>
  <c r="AC666" i="13" s="1"/>
  <c r="A666" i="13"/>
  <c r="AB666" i="13" s="1"/>
  <c r="B581" i="13"/>
  <c r="A581" i="13"/>
  <c r="AB581" i="13" s="1"/>
  <c r="B653" i="13"/>
  <c r="AC653" i="13" s="1"/>
  <c r="A653" i="13"/>
  <c r="AB653" i="13" s="1"/>
  <c r="B689" i="13"/>
  <c r="AC689" i="13" s="1"/>
  <c r="A689" i="13"/>
  <c r="AB689" i="13" s="1"/>
  <c r="B646" i="13"/>
  <c r="A646" i="13"/>
  <c r="AB646" i="13" s="1"/>
  <c r="B665" i="13"/>
  <c r="AC665" i="13" s="1"/>
  <c r="A665" i="13"/>
  <c r="AB665" i="13" s="1"/>
  <c r="B673" i="13"/>
  <c r="AC673" i="13" s="1"/>
  <c r="A673" i="13"/>
  <c r="AB673" i="13" s="1"/>
  <c r="B652" i="13"/>
  <c r="AC652" i="13" s="1"/>
  <c r="A652" i="13"/>
  <c r="AB652" i="13" s="1"/>
  <c r="B550" i="13"/>
  <c r="AC550" i="13" s="1"/>
  <c r="A550" i="13"/>
  <c r="AB550" i="13" s="1"/>
  <c r="B645" i="13"/>
  <c r="AC645" i="13" s="1"/>
  <c r="A645" i="13"/>
  <c r="AB645" i="13" s="1"/>
  <c r="B634" i="13"/>
  <c r="AC634" i="13" s="1"/>
  <c r="A634" i="13"/>
  <c r="AB634" i="13" s="1"/>
  <c r="B644" i="13"/>
  <c r="A644" i="13"/>
  <c r="AB644" i="13" s="1"/>
  <c r="B580" i="13"/>
  <c r="AC580" i="13" s="1"/>
  <c r="A580" i="13"/>
  <c r="AB580" i="13" s="1"/>
  <c r="B579" i="13"/>
  <c r="AC579" i="13" s="1"/>
  <c r="A579" i="13"/>
  <c r="AB579" i="13" s="1"/>
  <c r="B594" i="13"/>
  <c r="A594" i="13"/>
  <c r="AB594" i="13" s="1"/>
  <c r="B704" i="13"/>
  <c r="AC704" i="13" s="1"/>
  <c r="A704" i="13"/>
  <c r="AB704" i="13" s="1"/>
  <c r="B643" i="13"/>
  <c r="AC643" i="13" s="1"/>
  <c r="A643" i="13"/>
  <c r="AB643" i="13" s="1"/>
  <c r="B549" i="13"/>
  <c r="AC549" i="13" s="1"/>
  <c r="A549" i="13"/>
  <c r="AB549" i="13" s="1"/>
  <c r="B553" i="13"/>
  <c r="AC553" i="13" s="1"/>
  <c r="A553" i="13"/>
  <c r="AB553" i="13" s="1"/>
  <c r="B578" i="13"/>
  <c r="AC578" i="13" s="1"/>
  <c r="A578" i="13"/>
  <c r="AB578" i="13" s="1"/>
  <c r="B642" i="13"/>
  <c r="AC642" i="13" s="1"/>
  <c r="A642" i="13"/>
  <c r="AB642" i="13" s="1"/>
  <c r="B593" i="13"/>
  <c r="AC593" i="13" s="1"/>
  <c r="A593" i="13"/>
  <c r="AB593" i="13" s="1"/>
  <c r="B641" i="13"/>
  <c r="AC641" i="13" s="1"/>
  <c r="A641" i="13"/>
  <c r="AB641" i="13" s="1"/>
  <c r="B688" i="13"/>
  <c r="AC688" i="13" s="1"/>
  <c r="A688" i="13"/>
  <c r="AB688" i="13" s="1"/>
  <c r="B592" i="13"/>
  <c r="AC592" i="13" s="1"/>
  <c r="A592" i="13"/>
  <c r="AB592" i="13" s="1"/>
  <c r="B591" i="13"/>
  <c r="AC591" i="13" s="1"/>
  <c r="A591" i="13"/>
  <c r="AB591" i="13" s="1"/>
  <c r="B651" i="13"/>
  <c r="AC651" i="13" s="1"/>
  <c r="A651" i="13"/>
  <c r="AB651" i="13" s="1"/>
  <c r="B577" i="13"/>
  <c r="AC577" i="13" s="1"/>
  <c r="A577" i="13"/>
  <c r="AB577" i="13" s="1"/>
  <c r="B599" i="13"/>
  <c r="AC599" i="13" s="1"/>
  <c r="A599" i="13"/>
  <c r="AB599" i="13" s="1"/>
  <c r="B598" i="13"/>
  <c r="AC598" i="13" s="1"/>
  <c r="A598" i="13"/>
  <c r="AB598" i="13" s="1"/>
  <c r="B503" i="13"/>
  <c r="AC503" i="13" s="1"/>
  <c r="A503" i="13"/>
  <c r="AB503" i="13" s="1"/>
  <c r="B597" i="13"/>
  <c r="AC597" i="13" s="1"/>
  <c r="A597" i="13"/>
  <c r="AB597" i="13" s="1"/>
  <c r="B502" i="13"/>
  <c r="A502" i="13"/>
  <c r="AB502" i="13" s="1"/>
  <c r="B605" i="13"/>
  <c r="AC605" i="13" s="1"/>
  <c r="A605" i="13"/>
  <c r="AB605" i="13" s="1"/>
  <c r="B525" i="13"/>
  <c r="AC525" i="13" s="1"/>
  <c r="A525" i="13"/>
  <c r="AB525" i="13" s="1"/>
  <c r="B518" i="13"/>
  <c r="AC518" i="13" s="1"/>
  <c r="A518" i="13"/>
  <c r="AB518" i="13" s="1"/>
  <c r="B501" i="13"/>
  <c r="AC501" i="13" s="1"/>
  <c r="A501" i="13"/>
  <c r="AB501" i="13" s="1"/>
  <c r="B517" i="13"/>
  <c r="AC517" i="13" s="1"/>
  <c r="A517" i="13"/>
  <c r="AB517" i="13" s="1"/>
  <c r="B524" i="13"/>
  <c r="AC524" i="13" s="1"/>
  <c r="A524" i="13"/>
  <c r="AB524" i="13" s="1"/>
  <c r="B575" i="13"/>
  <c r="AC575" i="13" s="1"/>
  <c r="A575" i="13"/>
  <c r="AB575" i="13" s="1"/>
  <c r="B650" i="13"/>
  <c r="AC650" i="13" s="1"/>
  <c r="A650" i="13"/>
  <c r="AB650" i="13" s="1"/>
  <c r="B561" i="13"/>
  <c r="AC561" i="13" s="1"/>
  <c r="A561" i="13"/>
  <c r="AB561" i="13" s="1"/>
  <c r="B548" i="13"/>
  <c r="AC548" i="13" s="1"/>
  <c r="A548" i="13"/>
  <c r="AB548" i="13" s="1"/>
  <c r="B560" i="13"/>
  <c r="AC560" i="13" s="1"/>
  <c r="A560" i="13"/>
  <c r="AB560" i="13" s="1"/>
  <c r="B557" i="13"/>
  <c r="AC557" i="13" s="1"/>
  <c r="A557" i="13"/>
  <c r="AB557" i="13" s="1"/>
  <c r="B523" i="13"/>
  <c r="AC523" i="13" s="1"/>
  <c r="A523" i="13"/>
  <c r="AB523" i="13" s="1"/>
  <c r="B559" i="13"/>
  <c r="AC559" i="13" s="1"/>
  <c r="A559" i="13"/>
  <c r="AB559" i="13" s="1"/>
  <c r="B600" i="13"/>
  <c r="AC600" i="13" s="1"/>
  <c r="A600" i="13"/>
  <c r="AB600" i="13" s="1"/>
  <c r="B595" i="13"/>
  <c r="AC595" i="13" s="1"/>
  <c r="A595" i="13"/>
  <c r="AB595" i="13" s="1"/>
  <c r="B522" i="13"/>
  <c r="AC522" i="13" s="1"/>
  <c r="A522" i="13"/>
  <c r="AB522" i="13" s="1"/>
  <c r="B546" i="13"/>
  <c r="AC546" i="13" s="1"/>
  <c r="A546" i="13"/>
  <c r="AB546" i="13" s="1"/>
  <c r="B521" i="13"/>
  <c r="AC521" i="13" s="1"/>
  <c r="A521" i="13"/>
  <c r="AB521" i="13" s="1"/>
  <c r="B545" i="13"/>
  <c r="AC545" i="13" s="1"/>
  <c r="A545" i="13"/>
  <c r="AB545" i="13" s="1"/>
  <c r="B461" i="13"/>
  <c r="AC461" i="13" s="1"/>
  <c r="A461" i="13"/>
  <c r="AB461" i="13" s="1"/>
  <c r="B574" i="13"/>
  <c r="AC574" i="13" s="1"/>
  <c r="A574" i="13"/>
  <c r="AB574" i="13" s="1"/>
  <c r="B478" i="13"/>
  <c r="AC478" i="13" s="1"/>
  <c r="A478" i="13"/>
  <c r="AB478" i="13" s="1"/>
  <c r="B573" i="13"/>
  <c r="AC573" i="13" s="1"/>
  <c r="A573" i="13"/>
  <c r="AB573" i="13" s="1"/>
  <c r="B460" i="13"/>
  <c r="AC460" i="13" s="1"/>
  <c r="A460" i="13"/>
  <c r="AB460" i="13" s="1"/>
  <c r="B477" i="13"/>
  <c r="AC477" i="13" s="1"/>
  <c r="A477" i="13"/>
  <c r="AB477" i="13" s="1"/>
  <c r="B456" i="13"/>
  <c r="AC456" i="13" s="1"/>
  <c r="A456" i="13"/>
  <c r="AB456" i="13" s="1"/>
  <c r="B544" i="13"/>
  <c r="AC544" i="13" s="1"/>
  <c r="A544" i="13"/>
  <c r="AB544" i="13" s="1"/>
  <c r="B476" i="13"/>
  <c r="AC476" i="13" s="1"/>
  <c r="A476" i="13"/>
  <c r="AB476" i="13" s="1"/>
  <c r="B572" i="13"/>
  <c r="AC572" i="13" s="1"/>
  <c r="A572" i="13"/>
  <c r="AB572" i="13" s="1"/>
  <c r="B475" i="13"/>
  <c r="AC475" i="13" s="1"/>
  <c r="A475" i="13"/>
  <c r="AB475" i="13" s="1"/>
  <c r="B547" i="13"/>
  <c r="AC547" i="13" s="1"/>
  <c r="A547" i="13"/>
  <c r="AB547" i="13" s="1"/>
  <c r="B571" i="13"/>
  <c r="A571" i="13"/>
  <c r="AB571" i="13" s="1"/>
  <c r="B514" i="13"/>
  <c r="AC514" i="13" s="1"/>
  <c r="A514" i="13"/>
  <c r="AB514" i="13" s="1"/>
  <c r="B543" i="13"/>
  <c r="AC543" i="13" s="1"/>
  <c r="A543" i="13"/>
  <c r="AB543" i="13" s="1"/>
  <c r="B558" i="13"/>
  <c r="AC558" i="13" s="1"/>
  <c r="A558" i="13"/>
  <c r="AB558" i="13" s="1"/>
  <c r="B542" i="13"/>
  <c r="AC542" i="13" s="1"/>
  <c r="A542" i="13"/>
  <c r="AB542" i="13" s="1"/>
  <c r="B474" i="13"/>
  <c r="AC474" i="13" s="1"/>
  <c r="A474" i="13"/>
  <c r="AB474" i="13" s="1"/>
  <c r="B640" i="13"/>
  <c r="A640" i="13"/>
  <c r="AB640" i="13" s="1"/>
  <c r="B541" i="13"/>
  <c r="AC541" i="13" s="1"/>
  <c r="A541" i="13"/>
  <c r="AB541" i="13" s="1"/>
  <c r="B570" i="13"/>
  <c r="AC570" i="13" s="1"/>
  <c r="A570" i="13"/>
  <c r="AB570" i="13" s="1"/>
  <c r="B473" i="13"/>
  <c r="AC473" i="13" s="1"/>
  <c r="A473" i="13"/>
  <c r="AB473" i="13" s="1"/>
  <c r="B540" i="13"/>
  <c r="AC540" i="13" s="1"/>
  <c r="A540" i="13"/>
  <c r="AB540" i="13" s="1"/>
  <c r="B513" i="13"/>
  <c r="AC513" i="13" s="1"/>
  <c r="A513" i="13"/>
  <c r="AB513" i="13" s="1"/>
  <c r="B539" i="13"/>
  <c r="AC539" i="13" s="1"/>
  <c r="A539" i="13"/>
  <c r="AB539" i="13" s="1"/>
  <c r="B569" i="13"/>
  <c r="AC569" i="13" s="1"/>
  <c r="A569" i="13"/>
  <c r="AB569" i="13" s="1"/>
  <c r="B538" i="13"/>
  <c r="AC538" i="13" s="1"/>
  <c r="A538" i="13"/>
  <c r="AB538" i="13" s="1"/>
  <c r="B603" i="13"/>
  <c r="AC603" i="13" s="1"/>
  <c r="A603" i="13"/>
  <c r="AB603" i="13" s="1"/>
  <c r="B500" i="13"/>
  <c r="AC500" i="13" s="1"/>
  <c r="A500" i="13"/>
  <c r="AB500" i="13" s="1"/>
  <c r="B506" i="13"/>
  <c r="AC506" i="13" s="1"/>
  <c r="A506" i="13"/>
  <c r="AB506" i="13" s="1"/>
  <c r="B459" i="13"/>
  <c r="AC459" i="13" s="1"/>
  <c r="A459" i="13"/>
  <c r="AB459" i="13" s="1"/>
  <c r="B568" i="13"/>
  <c r="AC568" i="13" s="1"/>
  <c r="A568" i="13"/>
  <c r="AB568" i="13" s="1"/>
  <c r="B606" i="12"/>
  <c r="AC606" i="12" s="1"/>
  <c r="A606" i="12"/>
  <c r="AB606" i="12" s="1"/>
  <c r="B667" i="12"/>
  <c r="A667" i="12"/>
  <c r="AB667" i="12" s="1"/>
  <c r="B738" i="12"/>
  <c r="AC738" i="12" s="1"/>
  <c r="A738" i="12"/>
  <c r="AB738" i="12" s="1"/>
  <c r="B644" i="12"/>
  <c r="AC644" i="12" s="1"/>
  <c r="A644" i="12"/>
  <c r="AB644" i="12" s="1"/>
  <c r="B643" i="12"/>
  <c r="AC643" i="12" s="1"/>
  <c r="A643" i="12"/>
  <c r="AB643" i="12" s="1"/>
  <c r="B598" i="12"/>
  <c r="AC598" i="12" s="1"/>
  <c r="A598" i="12"/>
  <c r="AB598" i="12" s="1"/>
  <c r="B607" i="12"/>
  <c r="AC607" i="12" s="1"/>
  <c r="A607" i="12"/>
  <c r="AB607" i="12" s="1"/>
  <c r="B594" i="12"/>
  <c r="AC594" i="12" s="1"/>
  <c r="A594" i="12"/>
  <c r="AB594" i="12" s="1"/>
  <c r="B631" i="12"/>
  <c r="A631" i="12"/>
  <c r="AB631" i="12" s="1"/>
  <c r="B665" i="12"/>
  <c r="AC665" i="12" s="1"/>
  <c r="A665" i="12"/>
  <c r="AB665" i="12" s="1"/>
  <c r="B642" i="12"/>
  <c r="AC642" i="12" s="1"/>
  <c r="A642" i="12"/>
  <c r="AB642" i="12" s="1"/>
  <c r="B605" i="12"/>
  <c r="AC605" i="12" s="1"/>
  <c r="A605" i="12"/>
  <c r="AB605" i="12" s="1"/>
  <c r="B630" i="12"/>
  <c r="AC630" i="12" s="1"/>
  <c r="A630" i="12"/>
  <c r="AB630" i="12" s="1"/>
  <c r="B604" i="12"/>
  <c r="AC604" i="12" s="1"/>
  <c r="A604" i="12"/>
  <c r="AB604" i="12" s="1"/>
  <c r="B597" i="12"/>
  <c r="AC597" i="12" s="1"/>
  <c r="A597" i="12"/>
  <c r="AB597" i="12" s="1"/>
  <c r="B641" i="12"/>
  <c r="AC641" i="12" s="1"/>
  <c r="A641" i="12"/>
  <c r="AB641" i="12" s="1"/>
  <c r="B708" i="12"/>
  <c r="AC708" i="12" s="1"/>
  <c r="A708" i="12"/>
  <c r="AB708" i="12" s="1"/>
  <c r="B664" i="12"/>
  <c r="A664" i="12"/>
  <c r="AB664" i="12" s="1"/>
  <c r="B603" i="12"/>
  <c r="AC603" i="12" s="1"/>
  <c r="A603" i="12"/>
  <c r="AB603" i="12" s="1"/>
  <c r="B663" i="12"/>
  <c r="AC663" i="12" s="1"/>
  <c r="A663" i="12"/>
  <c r="AB663" i="12" s="1"/>
  <c r="B602" i="12"/>
  <c r="AC602" i="12" s="1"/>
  <c r="A602" i="12"/>
  <c r="AB602" i="12" s="1"/>
  <c r="B629" i="12"/>
  <c r="A629" i="12"/>
  <c r="AB629" i="12" s="1"/>
  <c r="B662" i="12"/>
  <c r="AC662" i="12" s="1"/>
  <c r="A662" i="12"/>
  <c r="AB662" i="12" s="1"/>
  <c r="B628" i="12"/>
  <c r="AC628" i="12" s="1"/>
  <c r="A628" i="12"/>
  <c r="AB628" i="12" s="1"/>
  <c r="B640" i="12"/>
  <c r="A640" i="12"/>
  <c r="AB640" i="12" s="1"/>
  <c r="B601" i="12"/>
  <c r="AC601" i="12" s="1"/>
  <c r="A601" i="12"/>
  <c r="AB601" i="12" s="1"/>
  <c r="B627" i="12"/>
  <c r="AC627" i="12" s="1"/>
  <c r="A627" i="12"/>
  <c r="AB627" i="12" s="1"/>
  <c r="B661" i="12"/>
  <c r="AC661" i="12" s="1"/>
  <c r="A661" i="12"/>
  <c r="AB661" i="12" s="1"/>
  <c r="B596" i="12"/>
  <c r="AC596" i="12" s="1"/>
  <c r="A596" i="12"/>
  <c r="AB596" i="12" s="1"/>
  <c r="B660" i="12"/>
  <c r="A660" i="12"/>
  <c r="AB660" i="12" s="1"/>
  <c r="B595" i="12"/>
  <c r="AC595" i="12" s="1"/>
  <c r="A595" i="12"/>
  <c r="AB595" i="12" s="1"/>
  <c r="B600" i="12"/>
  <c r="AC600" i="12" s="1"/>
  <c r="A600" i="12"/>
  <c r="AB600" i="12" s="1"/>
  <c r="B626" i="12"/>
  <c r="A626" i="12"/>
  <c r="AB626" i="12" s="1"/>
  <c r="B625" i="12"/>
  <c r="AC625" i="12" s="1"/>
  <c r="A625" i="12"/>
  <c r="AB625" i="12" s="1"/>
  <c r="B639" i="12"/>
  <c r="A639" i="12"/>
  <c r="AB639" i="12" s="1"/>
  <c r="B659" i="12"/>
  <c r="AC659" i="12" s="1"/>
  <c r="A659" i="12"/>
  <c r="AB659" i="12" s="1"/>
  <c r="B658" i="12"/>
  <c r="AC658" i="12" s="1"/>
  <c r="A658" i="12"/>
  <c r="AB658" i="12" s="1"/>
  <c r="B593" i="12"/>
  <c r="AC593" i="12" s="1"/>
  <c r="A593" i="12"/>
  <c r="AB593" i="12" s="1"/>
  <c r="B657" i="12"/>
  <c r="A657" i="12"/>
  <c r="AB657" i="12" s="1"/>
  <c r="B624" i="12"/>
  <c r="A624" i="12"/>
  <c r="AB624" i="12" s="1"/>
  <c r="B608" i="12"/>
  <c r="AC608" i="12" s="1"/>
  <c r="A608" i="12"/>
  <c r="AB608" i="12" s="1"/>
  <c r="B656" i="12"/>
  <c r="A656" i="12"/>
  <c r="AB656" i="12" s="1"/>
  <c r="B655" i="12"/>
  <c r="AC655" i="12" s="1"/>
  <c r="A655" i="12"/>
  <c r="AB655" i="12" s="1"/>
  <c r="B707" i="12"/>
  <c r="AC707" i="12" s="1"/>
  <c r="A707" i="12"/>
  <c r="AB707" i="12" s="1"/>
  <c r="B654" i="12"/>
  <c r="AC654" i="12" s="1"/>
  <c r="A654" i="12"/>
  <c r="AB654" i="12" s="1"/>
  <c r="B638" i="12"/>
  <c r="AC638" i="12" s="1"/>
  <c r="A638" i="12"/>
  <c r="AB638" i="12" s="1"/>
  <c r="B592" i="12"/>
  <c r="AC592" i="12" s="1"/>
  <c r="A592" i="12"/>
  <c r="AB592" i="12" s="1"/>
  <c r="B737" i="12"/>
  <c r="AC737" i="12" s="1"/>
  <c r="A737" i="12"/>
  <c r="AB737" i="12" s="1"/>
  <c r="B736" i="12"/>
  <c r="A736" i="12"/>
  <c r="AB736" i="12" s="1"/>
  <c r="B653" i="12"/>
  <c r="A653" i="12"/>
  <c r="AB653" i="12" s="1"/>
  <c r="B652" i="12"/>
  <c r="AC652" i="12" s="1"/>
  <c r="A652" i="12"/>
  <c r="AB652" i="12" s="1"/>
  <c r="B651" i="12"/>
  <c r="AC651" i="12" s="1"/>
  <c r="A651" i="12"/>
  <c r="AB651" i="12" s="1"/>
  <c r="B623" i="12"/>
  <c r="A623" i="12"/>
  <c r="AB623" i="12" s="1"/>
  <c r="B666" i="12"/>
  <c r="A666" i="12"/>
  <c r="AB666" i="12" s="1"/>
  <c r="B591" i="12"/>
  <c r="AC591" i="12" s="1"/>
  <c r="A591" i="12"/>
  <c r="AB591" i="12" s="1"/>
  <c r="B590" i="12"/>
  <c r="AC590" i="12" s="1"/>
  <c r="A590" i="12"/>
  <c r="AB590" i="12" s="1"/>
  <c r="B650" i="12"/>
  <c r="AC650" i="12" s="1"/>
  <c r="A650" i="12"/>
  <c r="AB650" i="12" s="1"/>
  <c r="B669" i="12"/>
  <c r="AC669" i="12" s="1"/>
  <c r="A669" i="12"/>
  <c r="AB669" i="12" s="1"/>
  <c r="B622" i="12"/>
  <c r="A622" i="12"/>
  <c r="AB622" i="12" s="1"/>
  <c r="B649" i="12"/>
  <c r="A649" i="12"/>
  <c r="AB649" i="12" s="1"/>
  <c r="B589" i="12"/>
  <c r="AC589" i="12" s="1"/>
  <c r="A589" i="12"/>
  <c r="AB589" i="12" s="1"/>
  <c r="B637" i="12"/>
  <c r="A637" i="12"/>
  <c r="AB637" i="12" s="1"/>
  <c r="B621" i="12"/>
  <c r="A621" i="12"/>
  <c r="AB621" i="12" s="1"/>
  <c r="B588" i="12"/>
  <c r="AC588" i="12" s="1"/>
  <c r="A588" i="12"/>
  <c r="AB588" i="12" s="1"/>
  <c r="B587" i="12"/>
  <c r="AC587" i="12" s="1"/>
  <c r="A587" i="12"/>
  <c r="AB587" i="12" s="1"/>
  <c r="B636" i="12"/>
  <c r="AC636" i="12" s="1"/>
  <c r="A636" i="12"/>
  <c r="AB636" i="12" s="1"/>
  <c r="B620" i="12"/>
  <c r="A620" i="12"/>
  <c r="AB620" i="12" s="1"/>
  <c r="B648" i="12"/>
  <c r="A648" i="12"/>
  <c r="AB648" i="12" s="1"/>
  <c r="B706" i="12"/>
  <c r="AC706" i="12" s="1"/>
  <c r="A706" i="12"/>
  <c r="AB706" i="12" s="1"/>
  <c r="B617" i="12"/>
  <c r="AC617" i="12" s="1"/>
  <c r="A617" i="12"/>
  <c r="AB617" i="12" s="1"/>
  <c r="B635" i="12"/>
  <c r="A635" i="12"/>
  <c r="AB635" i="12" s="1"/>
  <c r="B550" i="12"/>
  <c r="AC550" i="12" s="1"/>
  <c r="A550" i="12"/>
  <c r="AB550" i="12" s="1"/>
  <c r="B705" i="12"/>
  <c r="AC705" i="12" s="1"/>
  <c r="A705" i="12"/>
  <c r="AB705" i="12" s="1"/>
  <c r="B647" i="12"/>
  <c r="AC647" i="12" s="1"/>
  <c r="A647" i="12"/>
  <c r="AB647" i="12" s="1"/>
  <c r="B646" i="12"/>
  <c r="A646" i="12"/>
  <c r="AB646" i="12" s="1"/>
  <c r="B634" i="12"/>
  <c r="A634" i="12"/>
  <c r="AB634" i="12" s="1"/>
  <c r="B585" i="12"/>
  <c r="AC585" i="12" s="1"/>
  <c r="A585" i="12"/>
  <c r="AB585" i="12" s="1"/>
  <c r="B633" i="12"/>
  <c r="A633" i="12"/>
  <c r="AB633" i="12" s="1"/>
  <c r="B563" i="12"/>
  <c r="AC563" i="12" s="1"/>
  <c r="A563" i="12"/>
  <c r="AB563" i="12" s="1"/>
  <c r="B599" i="12"/>
  <c r="AC599" i="12" s="1"/>
  <c r="A599" i="12"/>
  <c r="AB599" i="12" s="1"/>
  <c r="B616" i="12"/>
  <c r="AC616" i="12" s="1"/>
  <c r="A616" i="12"/>
  <c r="AB616" i="12" s="1"/>
  <c r="B518" i="12"/>
  <c r="AC518" i="12" s="1"/>
  <c r="A518" i="12"/>
  <c r="AB518" i="12" s="1"/>
  <c r="B573" i="12"/>
  <c r="AC573" i="12" s="1"/>
  <c r="A573" i="12"/>
  <c r="AB573" i="12" s="1"/>
  <c r="B615" i="12"/>
  <c r="A615" i="12"/>
  <c r="AB615" i="12" s="1"/>
  <c r="B517" i="12"/>
  <c r="AC517" i="12" s="1"/>
  <c r="A517" i="12"/>
  <c r="AB517" i="12" s="1"/>
  <c r="B584" i="12"/>
  <c r="AC584" i="12" s="1"/>
  <c r="A584" i="12"/>
  <c r="AB584" i="12" s="1"/>
  <c r="B583" i="12"/>
  <c r="AC583" i="12" s="1"/>
  <c r="A583" i="12"/>
  <c r="AB583" i="12" s="1"/>
  <c r="B582" i="12"/>
  <c r="AC582" i="12" s="1"/>
  <c r="A582" i="12"/>
  <c r="AB582" i="12" s="1"/>
  <c r="B516" i="12"/>
  <c r="AC516" i="12" s="1"/>
  <c r="A516" i="12"/>
  <c r="AB516" i="12" s="1"/>
  <c r="B614" i="12"/>
  <c r="AC614" i="12" s="1"/>
  <c r="A614" i="12"/>
  <c r="AB614" i="12" s="1"/>
  <c r="B632" i="12"/>
  <c r="A632" i="12"/>
  <c r="AB632" i="12" s="1"/>
  <c r="B515" i="12"/>
  <c r="AC515" i="12" s="1"/>
  <c r="A515" i="12"/>
  <c r="AB515" i="12" s="1"/>
  <c r="B668" i="12"/>
  <c r="AC668" i="12" s="1"/>
  <c r="A668" i="12"/>
  <c r="AB668" i="12" s="1"/>
  <c r="B581" i="12"/>
  <c r="AC581" i="12" s="1"/>
  <c r="A581" i="12"/>
  <c r="AB581" i="12" s="1"/>
  <c r="B704" i="12"/>
  <c r="AC704" i="12" s="1"/>
  <c r="A704" i="12"/>
  <c r="AB704" i="12" s="1"/>
  <c r="B580" i="12"/>
  <c r="AC580" i="12" s="1"/>
  <c r="A580" i="12"/>
  <c r="AB580" i="12" s="1"/>
  <c r="B557" i="12"/>
  <c r="AC557" i="12" s="1"/>
  <c r="A557" i="12"/>
  <c r="AB557" i="12" s="1"/>
  <c r="B579" i="12"/>
  <c r="AC579" i="12" s="1"/>
  <c r="A579" i="12"/>
  <c r="AB579" i="12" s="1"/>
  <c r="B514" i="12"/>
  <c r="AC514" i="12" s="1"/>
  <c r="A514" i="12"/>
  <c r="AB514" i="12" s="1"/>
  <c r="B513" i="12"/>
  <c r="AC513" i="12" s="1"/>
  <c r="A513" i="12"/>
  <c r="AB513" i="12" s="1"/>
  <c r="B568" i="12"/>
  <c r="AC568" i="12" s="1"/>
  <c r="A568" i="12"/>
  <c r="AB568" i="12" s="1"/>
  <c r="B500" i="12"/>
  <c r="AC500" i="12" s="1"/>
  <c r="A500" i="12"/>
  <c r="AB500" i="12" s="1"/>
  <c r="B612" i="12"/>
  <c r="AC612" i="12" s="1"/>
  <c r="A612" i="12"/>
  <c r="AB612" i="12" s="1"/>
  <c r="B499" i="12"/>
  <c r="AC499" i="12" s="1"/>
  <c r="A499" i="12"/>
  <c r="AB499" i="12" s="1"/>
  <c r="B556" i="12"/>
  <c r="AC556" i="12" s="1"/>
  <c r="A556" i="12"/>
  <c r="AB556" i="12" s="1"/>
  <c r="B555" i="12"/>
  <c r="A555" i="12"/>
  <c r="AB555" i="12" s="1"/>
  <c r="B549" i="12"/>
  <c r="AC549" i="12" s="1"/>
  <c r="A549" i="12"/>
  <c r="AB549" i="12" s="1"/>
  <c r="B498" i="12"/>
  <c r="AC498" i="12" s="1"/>
  <c r="A498" i="12"/>
  <c r="AB498" i="12" s="1"/>
  <c r="B567" i="12"/>
  <c r="AC567" i="12" s="1"/>
  <c r="A567" i="12"/>
  <c r="AB567" i="12" s="1"/>
  <c r="B512" i="12"/>
  <c r="AC512" i="12" s="1"/>
  <c r="A512" i="12"/>
  <c r="AB512" i="12" s="1"/>
  <c r="B492" i="12"/>
  <c r="AC492" i="12" s="1"/>
  <c r="A492" i="12"/>
  <c r="AB492" i="12" s="1"/>
  <c r="B703" i="12"/>
  <c r="AC703" i="12" s="1"/>
  <c r="A703" i="12"/>
  <c r="AB703" i="12" s="1"/>
  <c r="B578" i="12"/>
  <c r="AC578" i="12" s="1"/>
  <c r="A578" i="12"/>
  <c r="AB578" i="12" s="1"/>
  <c r="B554" i="12"/>
  <c r="A554" i="12"/>
  <c r="AB554" i="12" s="1"/>
  <c r="B619" i="12"/>
  <c r="A619" i="12"/>
  <c r="AB619" i="12" s="1"/>
  <c r="B645" i="12"/>
  <c r="AC645" i="12" s="1"/>
  <c r="A645" i="12"/>
  <c r="AB645" i="12" s="1"/>
  <c r="B577" i="12"/>
  <c r="AC577" i="12" s="1"/>
  <c r="A577" i="12"/>
  <c r="AB577" i="12" s="1"/>
  <c r="B572" i="12"/>
  <c r="AC572" i="12" s="1"/>
  <c r="A572" i="12"/>
  <c r="AB572" i="12" s="1"/>
  <c r="B511" i="12"/>
  <c r="AC511" i="12" s="1"/>
  <c r="A511" i="12"/>
  <c r="AB511" i="12" s="1"/>
  <c r="B576" i="12"/>
  <c r="AC576" i="12" s="1"/>
  <c r="A576" i="12"/>
  <c r="AB576" i="12" s="1"/>
  <c r="B497" i="12"/>
  <c r="AC497" i="12" s="1"/>
  <c r="A497" i="12"/>
  <c r="AB497" i="12" s="1"/>
  <c r="B618" i="12"/>
  <c r="A618" i="12"/>
  <c r="AB618" i="12" s="1"/>
  <c r="B491" i="12"/>
  <c r="AC491" i="12" s="1"/>
  <c r="A491" i="12"/>
  <c r="AB491" i="12" s="1"/>
  <c r="B575" i="12"/>
  <c r="AC575" i="12" s="1"/>
  <c r="A575" i="12"/>
  <c r="AB575" i="12" s="1"/>
  <c r="B702" i="12"/>
  <c r="AC702" i="12" s="1"/>
  <c r="A702" i="12"/>
  <c r="AB702" i="12" s="1"/>
  <c r="B510" i="12"/>
  <c r="AC510" i="12" s="1"/>
  <c r="A510" i="12"/>
  <c r="AB510" i="12" s="1"/>
  <c r="B562" i="12"/>
  <c r="A562" i="12"/>
  <c r="AB562" i="12" s="1"/>
  <c r="B571" i="12"/>
  <c r="AC571" i="12" s="1"/>
  <c r="A571" i="12"/>
  <c r="AB571" i="12" s="1"/>
  <c r="B490" i="12"/>
  <c r="AC490" i="12" s="1"/>
  <c r="A490" i="12"/>
  <c r="AB490" i="12" s="1"/>
  <c r="B701" i="12"/>
  <c r="AC701" i="12" s="1"/>
  <c r="A701" i="12"/>
  <c r="AB701" i="12" s="1"/>
  <c r="B613" i="12"/>
  <c r="AC613" i="12" s="1"/>
  <c r="A613" i="12"/>
  <c r="AB613" i="12" s="1"/>
  <c r="B553" i="12"/>
  <c r="A553" i="12"/>
  <c r="AB553" i="12" s="1"/>
  <c r="B548" i="12"/>
  <c r="AC548" i="12" s="1"/>
  <c r="A548" i="12"/>
  <c r="AB548" i="12" s="1"/>
  <c r="B552" i="12"/>
  <c r="AC552" i="12" s="1"/>
  <c r="A552" i="12"/>
  <c r="AB552" i="12" s="1"/>
  <c r="B496" i="12"/>
  <c r="AC496" i="12" s="1"/>
  <c r="A496" i="12"/>
  <c r="AB496" i="12" s="1"/>
  <c r="B566" i="12"/>
  <c r="AC566" i="12" s="1"/>
  <c r="A566" i="12"/>
  <c r="AB566" i="12" s="1"/>
  <c r="B509" i="12"/>
  <c r="AC509" i="12" s="1"/>
  <c r="A509" i="12"/>
  <c r="AB509" i="12" s="1"/>
  <c r="B574" i="12"/>
  <c r="AC574" i="12" s="1"/>
  <c r="A574" i="12"/>
  <c r="AB574" i="12" s="1"/>
  <c r="B489" i="12"/>
  <c r="AC489" i="12" s="1"/>
  <c r="A489" i="12"/>
  <c r="AB489" i="12" s="1"/>
  <c r="B508" i="12"/>
  <c r="AC508" i="12" s="1"/>
  <c r="A508" i="12"/>
  <c r="AB508" i="12" s="1"/>
  <c r="B586" i="12"/>
  <c r="AC586" i="12" s="1"/>
  <c r="A586" i="12"/>
  <c r="AB586" i="12" s="1"/>
  <c r="B423" i="12"/>
  <c r="AC423" i="12" s="1"/>
  <c r="A423" i="12"/>
  <c r="AB423" i="12" s="1"/>
  <c r="B463" i="12"/>
  <c r="A463" i="12"/>
  <c r="AB463" i="12" s="1"/>
  <c r="B495" i="12"/>
  <c r="AC495" i="12" s="1"/>
  <c r="A495" i="12"/>
  <c r="AB495" i="12" s="1"/>
  <c r="B488" i="12"/>
  <c r="AC488" i="12" s="1"/>
  <c r="A488" i="12"/>
  <c r="AB488" i="12" s="1"/>
  <c r="B408" i="12"/>
  <c r="AC408" i="12" s="1"/>
  <c r="A408" i="12"/>
  <c r="AB408" i="12" s="1"/>
  <c r="B487" i="12"/>
  <c r="AC487" i="12" s="1"/>
  <c r="A487" i="12"/>
  <c r="AB487" i="12" s="1"/>
  <c r="B506" i="12"/>
  <c r="AC506" i="12" s="1"/>
  <c r="A506" i="12"/>
  <c r="AB506" i="12" s="1"/>
  <c r="B503" i="12"/>
  <c r="AC503" i="12" s="1"/>
  <c r="A503" i="12"/>
  <c r="AB503" i="12" s="1"/>
  <c r="B546" i="12"/>
  <c r="A546" i="12"/>
  <c r="AB546" i="12" s="1"/>
  <c r="B505" i="12"/>
  <c r="AC505" i="12" s="1"/>
  <c r="A505" i="12"/>
  <c r="AB505" i="12" s="1"/>
  <c r="B560" i="12"/>
  <c r="A560" i="12"/>
  <c r="AB560" i="12" s="1"/>
  <c r="B494" i="12"/>
  <c r="AC494" i="12" s="1"/>
  <c r="A494" i="12"/>
  <c r="AB494" i="12" s="1"/>
  <c r="B486" i="12"/>
  <c r="AC486" i="12" s="1"/>
  <c r="A486" i="12"/>
  <c r="AB486" i="12" s="1"/>
  <c r="B551" i="12"/>
  <c r="A551" i="12"/>
  <c r="AB551" i="12" s="1"/>
  <c r="B559" i="12"/>
  <c r="AC559" i="12" s="1"/>
  <c r="A559" i="12"/>
  <c r="AB559" i="12" s="1"/>
  <c r="B451" i="12"/>
  <c r="A451" i="12"/>
  <c r="AB451" i="12" s="1"/>
  <c r="B520" i="12"/>
  <c r="AC520" i="12" s="1"/>
  <c r="A520" i="12"/>
  <c r="AB520" i="12" s="1"/>
  <c r="B547" i="12"/>
  <c r="A547" i="12"/>
  <c r="AB547" i="12" s="1"/>
  <c r="B570" i="12"/>
  <c r="AC570" i="12" s="1"/>
  <c r="A570" i="12"/>
  <c r="AB570" i="12" s="1"/>
  <c r="B504" i="12"/>
  <c r="AC504" i="12" s="1"/>
  <c r="A504" i="12"/>
  <c r="AB504" i="12" s="1"/>
  <c r="B407" i="12"/>
  <c r="AC407" i="12" s="1"/>
  <c r="A407" i="12"/>
  <c r="AB407" i="12" s="1"/>
  <c r="B485" i="12"/>
  <c r="AC485" i="12" s="1"/>
  <c r="A485" i="12"/>
  <c r="AB485" i="12" s="1"/>
  <c r="B507" i="12"/>
  <c r="AC507" i="12" s="1"/>
  <c r="A507" i="12"/>
  <c r="AB507" i="12" s="1"/>
  <c r="B484" i="12"/>
  <c r="AC484" i="12" s="1"/>
  <c r="A484" i="12"/>
  <c r="AB484" i="12" s="1"/>
  <c r="B462" i="12"/>
  <c r="A462" i="12"/>
  <c r="AB462" i="12" s="1"/>
  <c r="B455" i="12"/>
  <c r="A455" i="12"/>
  <c r="AB455" i="12" s="1"/>
  <c r="B522" i="12"/>
  <c r="AC522" i="12" s="1"/>
  <c r="A522" i="12"/>
  <c r="AB522" i="12" s="1"/>
  <c r="B406" i="12"/>
  <c r="AC406" i="12" s="1"/>
  <c r="A406" i="12"/>
  <c r="AB406" i="12" s="1"/>
  <c r="B454" i="12"/>
  <c r="AC454" i="12" s="1"/>
  <c r="A454" i="12"/>
  <c r="AB454" i="12" s="1"/>
  <c r="B422" i="12"/>
  <c r="AC422" i="12" s="1"/>
  <c r="A422" i="12"/>
  <c r="AB422" i="12" s="1"/>
  <c r="B544" i="12"/>
  <c r="A544" i="12"/>
  <c r="AB544" i="12" s="1"/>
  <c r="B543" i="12"/>
  <c r="A543" i="12"/>
  <c r="AB543" i="12" s="1"/>
  <c r="B542" i="12"/>
  <c r="A542" i="12"/>
  <c r="AB542" i="12" s="1"/>
  <c r="B481" i="12"/>
  <c r="AC481" i="12" s="1"/>
  <c r="A481" i="12"/>
  <c r="AB481" i="12" s="1"/>
  <c r="B450" i="12"/>
  <c r="AC450" i="12" s="1"/>
  <c r="A450" i="12"/>
  <c r="AB450" i="12" s="1"/>
  <c r="B405" i="12"/>
  <c r="AC405" i="12" s="1"/>
  <c r="A405" i="12"/>
  <c r="AB405" i="12" s="1"/>
  <c r="B480" i="12"/>
  <c r="AC480" i="12" s="1"/>
  <c r="A480" i="12"/>
  <c r="AB480" i="12" s="1"/>
  <c r="B541" i="12"/>
  <c r="A541" i="12"/>
  <c r="AB541" i="12" s="1"/>
  <c r="B540" i="12"/>
  <c r="A540" i="12"/>
  <c r="AB540" i="12" s="1"/>
  <c r="B479" i="12"/>
  <c r="AC479" i="12" s="1"/>
  <c r="A479" i="12"/>
  <c r="AB479" i="12" s="1"/>
  <c r="B539" i="12"/>
  <c r="A539" i="12"/>
  <c r="AB539" i="12" s="1"/>
  <c r="B478" i="12"/>
  <c r="AC478" i="12" s="1"/>
  <c r="A478" i="12"/>
  <c r="AB478" i="12" s="1"/>
  <c r="B421" i="12"/>
  <c r="AC421" i="12" s="1"/>
  <c r="A421" i="12"/>
  <c r="AB421" i="12" s="1"/>
  <c r="B538" i="12"/>
  <c r="A538" i="12"/>
  <c r="AB538" i="12" s="1"/>
  <c r="B493" i="12"/>
  <c r="AC493" i="12" s="1"/>
  <c r="A493" i="12"/>
  <c r="AB493" i="12" s="1"/>
  <c r="B537" i="12"/>
  <c r="A537" i="12"/>
  <c r="AB537" i="12" s="1"/>
  <c r="B519" i="12"/>
  <c r="AC519" i="12" s="1"/>
  <c r="A519" i="12"/>
  <c r="AB519" i="12" s="1"/>
  <c r="B477" i="12"/>
  <c r="AC477" i="12" s="1"/>
  <c r="A477" i="12"/>
  <c r="AB477" i="12" s="1"/>
  <c r="B536" i="12"/>
  <c r="A536" i="12"/>
  <c r="AB536" i="12" s="1"/>
  <c r="B535" i="12"/>
  <c r="A535" i="12"/>
  <c r="AB535" i="12" s="1"/>
  <c r="B414" i="12"/>
  <c r="AC414" i="12" s="1"/>
  <c r="A414" i="12"/>
  <c r="AB414" i="12" s="1"/>
  <c r="B534" i="12"/>
  <c r="A534" i="12"/>
  <c r="AB534" i="12" s="1"/>
  <c r="B533" i="12"/>
  <c r="A533" i="12"/>
  <c r="AB533" i="12" s="1"/>
  <c r="B476" i="12"/>
  <c r="AC476" i="12" s="1"/>
  <c r="A476" i="12"/>
  <c r="AB476" i="12" s="1"/>
  <c r="B569" i="12"/>
  <c r="AC569" i="12" s="1"/>
  <c r="A569" i="12"/>
  <c r="AB569" i="12" s="1"/>
  <c r="B532" i="12"/>
  <c r="AC532" i="12" s="1"/>
  <c r="A532" i="12"/>
  <c r="AB532" i="12" s="1"/>
  <c r="B483" i="12"/>
  <c r="AC483" i="12" s="1"/>
  <c r="A483" i="12"/>
  <c r="AB483" i="12" s="1"/>
  <c r="AD672" i="13" l="1"/>
  <c r="AE672" i="13"/>
  <c r="AD714" i="13"/>
  <c r="AE714" i="13"/>
  <c r="AE701" i="12"/>
  <c r="AD701" i="12"/>
  <c r="B395" i="15" l="1"/>
  <c r="AC395" i="15" s="1"/>
  <c r="A395" i="15"/>
  <c r="AB395" i="15" s="1"/>
  <c r="B415" i="15"/>
  <c r="AC415" i="15" s="1"/>
  <c r="A415" i="15"/>
  <c r="AB415" i="15" s="1"/>
  <c r="B465" i="15"/>
  <c r="AC465" i="15" s="1"/>
  <c r="A465" i="15"/>
  <c r="AB465" i="15" s="1"/>
  <c r="B380" i="15"/>
  <c r="AC380" i="15" s="1"/>
  <c r="A380" i="15"/>
  <c r="AB380" i="15" s="1"/>
  <c r="B414" i="15"/>
  <c r="AC414" i="15" s="1"/>
  <c r="A414" i="15"/>
  <c r="AB414" i="15" s="1"/>
  <c r="B481" i="15"/>
  <c r="AC481" i="15" s="1"/>
  <c r="A481" i="15"/>
  <c r="AB481" i="15" s="1"/>
  <c r="B398" i="15"/>
  <c r="AC398" i="15" s="1"/>
  <c r="A398" i="15"/>
  <c r="AB398" i="15" s="1"/>
  <c r="B466" i="15"/>
  <c r="A466" i="15"/>
  <c r="AB466" i="15" s="1"/>
  <c r="B376" i="15"/>
  <c r="AC376" i="15" s="1"/>
  <c r="A376" i="15"/>
  <c r="AB376" i="15" s="1"/>
  <c r="B402" i="15"/>
  <c r="AC402" i="15" s="1"/>
  <c r="A402" i="15"/>
  <c r="AB402" i="15" s="1"/>
  <c r="B413" i="15"/>
  <c r="AC413" i="15" s="1"/>
  <c r="A413" i="15"/>
  <c r="AB413" i="15" s="1"/>
  <c r="B464" i="15"/>
  <c r="AC464" i="15" s="1"/>
  <c r="A464" i="15"/>
  <c r="AB464" i="15" s="1"/>
  <c r="B397" i="15"/>
  <c r="A397" i="15"/>
  <c r="AB397" i="15" s="1"/>
  <c r="B420" i="15"/>
  <c r="AC420" i="15" s="1"/>
  <c r="A420" i="15"/>
  <c r="AB420" i="15" s="1"/>
  <c r="B375" i="15"/>
  <c r="AC375" i="15" s="1"/>
  <c r="A375" i="15"/>
  <c r="AB375" i="15" s="1"/>
  <c r="B417" i="15"/>
  <c r="AC417" i="15" s="1"/>
  <c r="A417" i="15"/>
  <c r="AB417" i="15" s="1"/>
  <c r="B412" i="15"/>
  <c r="AC412" i="15" s="1"/>
  <c r="A412" i="15"/>
  <c r="AB412" i="15" s="1"/>
  <c r="B374" i="15"/>
  <c r="AC374" i="15" s="1"/>
  <c r="A374" i="15"/>
  <c r="AB374" i="15" s="1"/>
  <c r="B369" i="15"/>
  <c r="AC369" i="15" s="1"/>
  <c r="A369" i="15"/>
  <c r="AB369" i="15" s="1"/>
  <c r="B368" i="15"/>
  <c r="AC368" i="15" s="1"/>
  <c r="A368" i="15"/>
  <c r="AB368" i="15" s="1"/>
  <c r="B367" i="15"/>
  <c r="AC367" i="15" s="1"/>
  <c r="A367" i="15"/>
  <c r="AB367" i="15" s="1"/>
  <c r="B467" i="15"/>
  <c r="AC467" i="15" s="1"/>
  <c r="A467" i="15"/>
  <c r="AB467" i="15" s="1"/>
  <c r="B400" i="15"/>
  <c r="AC400" i="15" s="1"/>
  <c r="A400" i="15"/>
  <c r="AB400" i="15" s="1"/>
  <c r="B463" i="15"/>
  <c r="A463" i="15"/>
  <c r="AB463" i="15" s="1"/>
  <c r="B373" i="15"/>
  <c r="AC373" i="15" s="1"/>
  <c r="A373" i="15"/>
  <c r="AB373" i="15" s="1"/>
  <c r="B462" i="15"/>
  <c r="AC462" i="15" s="1"/>
  <c r="A462" i="15"/>
  <c r="AB462" i="15" s="1"/>
  <c r="B396" i="15"/>
  <c r="A396" i="15"/>
  <c r="AB396" i="15" s="1"/>
  <c r="B475" i="15"/>
  <c r="AC475" i="15" s="1"/>
  <c r="A475" i="15"/>
  <c r="AB475" i="15" s="1"/>
  <c r="B366" i="15"/>
  <c r="AC366" i="15" s="1"/>
  <c r="A366" i="15"/>
  <c r="AB366" i="15" s="1"/>
  <c r="B401" i="15"/>
  <c r="AC401" i="15" s="1"/>
  <c r="A401" i="15"/>
  <c r="AB401" i="15" s="1"/>
  <c r="B365" i="15"/>
  <c r="AC365" i="15" s="1"/>
  <c r="A365" i="15"/>
  <c r="AB365" i="15" s="1"/>
  <c r="B387" i="15"/>
  <c r="A387" i="15"/>
  <c r="AB387" i="15" s="1"/>
  <c r="B364" i="15"/>
  <c r="AC364" i="15" s="1"/>
  <c r="A364" i="15"/>
  <c r="AB364" i="15" s="1"/>
  <c r="B350" i="15"/>
  <c r="AC350" i="15" s="1"/>
  <c r="A350" i="15"/>
  <c r="AB350" i="15" s="1"/>
  <c r="B363" i="15"/>
  <c r="AC363" i="15" s="1"/>
  <c r="A363" i="15"/>
  <c r="AB363" i="15" s="1"/>
  <c r="B362" i="15"/>
  <c r="AC362" i="15" s="1"/>
  <c r="A362" i="15"/>
  <c r="AB362" i="15" s="1"/>
  <c r="B416" i="15"/>
  <c r="AC416" i="15" s="1"/>
  <c r="A416" i="15"/>
  <c r="AB416" i="15" s="1"/>
  <c r="B361" i="15"/>
  <c r="AC361" i="15" s="1"/>
  <c r="A361" i="15"/>
  <c r="AB361" i="15" s="1"/>
  <c r="B377" i="15"/>
  <c r="AC377" i="15" s="1"/>
  <c r="A377" i="15"/>
  <c r="AB377" i="15" s="1"/>
  <c r="B358" i="15"/>
  <c r="AC358" i="15" s="1"/>
  <c r="A358" i="15"/>
  <c r="AB358" i="15" s="1"/>
  <c r="B346" i="15"/>
  <c r="AC346" i="15" s="1"/>
  <c r="A346" i="15"/>
  <c r="AB346" i="15" s="1"/>
  <c r="B391" i="15"/>
  <c r="AC391" i="15" s="1"/>
  <c r="A391" i="15"/>
  <c r="AB391" i="15" s="1"/>
  <c r="B356" i="15"/>
  <c r="AC356" i="15" s="1"/>
  <c r="A356" i="15"/>
  <c r="AB356" i="15" s="1"/>
  <c r="B349" i="15"/>
  <c r="AC349" i="15" s="1"/>
  <c r="A349" i="15"/>
  <c r="AB349" i="15" s="1"/>
  <c r="B379" i="15"/>
  <c r="AC379" i="15" s="1"/>
  <c r="A379" i="15"/>
  <c r="AB379" i="15" s="1"/>
  <c r="B355" i="15"/>
  <c r="AC355" i="15" s="1"/>
  <c r="A355" i="15"/>
  <c r="AB355" i="15" s="1"/>
  <c r="B354" i="15"/>
  <c r="AC354" i="15" s="1"/>
  <c r="A354" i="15"/>
  <c r="AB354" i="15" s="1"/>
  <c r="B327" i="15"/>
  <c r="AC327" i="15" s="1"/>
  <c r="A327" i="15"/>
  <c r="AB327" i="15" s="1"/>
  <c r="B378" i="15"/>
  <c r="AC378" i="15" s="1"/>
  <c r="A378" i="15"/>
  <c r="AB378" i="15" s="1"/>
  <c r="A282" i="14"/>
  <c r="AB282" i="14" s="1"/>
  <c r="B515" i="14"/>
  <c r="AC515" i="14" s="1"/>
  <c r="A515" i="14"/>
  <c r="AB515" i="14" s="1"/>
  <c r="B548" i="14"/>
  <c r="A548" i="14"/>
  <c r="AB548" i="14" s="1"/>
  <c r="B547" i="14"/>
  <c r="AC547" i="14" s="1"/>
  <c r="A547" i="14"/>
  <c r="AB547" i="14" s="1"/>
  <c r="B468" i="14"/>
  <c r="AC468" i="14" s="1"/>
  <c r="A468" i="14"/>
  <c r="AB468" i="14" s="1"/>
  <c r="B546" i="14"/>
  <c r="A546" i="14"/>
  <c r="AB546" i="14" s="1"/>
  <c r="B514" i="14"/>
  <c r="A514" i="14"/>
  <c r="AB514" i="14" s="1"/>
  <c r="B553" i="14"/>
  <c r="AC553" i="14" s="1"/>
  <c r="A553" i="14"/>
  <c r="AB553" i="14" s="1"/>
  <c r="B545" i="14"/>
  <c r="AC545" i="14" s="1"/>
  <c r="A545" i="14"/>
  <c r="AB545" i="14" s="1"/>
  <c r="B467" i="14"/>
  <c r="AC467" i="14" s="1"/>
  <c r="A467" i="14"/>
  <c r="AB467" i="14" s="1"/>
  <c r="B552" i="14"/>
  <c r="AC552" i="14" s="1"/>
  <c r="A552" i="14"/>
  <c r="AB552" i="14" s="1"/>
  <c r="B513" i="14"/>
  <c r="A513" i="14"/>
  <c r="AB513" i="14" s="1"/>
  <c r="B544" i="14"/>
  <c r="AC544" i="14" s="1"/>
  <c r="A544" i="14"/>
  <c r="AB544" i="14" s="1"/>
  <c r="B543" i="14"/>
  <c r="AC543" i="14" s="1"/>
  <c r="A543" i="14"/>
  <c r="AB543" i="14" s="1"/>
  <c r="B551" i="14"/>
  <c r="AC551" i="14" s="1"/>
  <c r="A551" i="14"/>
  <c r="AB551" i="14" s="1"/>
  <c r="B466" i="14"/>
  <c r="AC466" i="14" s="1"/>
  <c r="A466" i="14"/>
  <c r="AB466" i="14" s="1"/>
  <c r="B516" i="14"/>
  <c r="AC516" i="14" s="1"/>
  <c r="A516" i="14"/>
  <c r="AB516" i="14" s="1"/>
  <c r="B512" i="14"/>
  <c r="AC512" i="14" s="1"/>
  <c r="A512" i="14"/>
  <c r="AB512" i="14" s="1"/>
  <c r="A16" i="13"/>
  <c r="AB16" i="13" s="1"/>
  <c r="B461" i="12"/>
  <c r="AC461" i="12" s="1"/>
  <c r="A461" i="12"/>
  <c r="AB461" i="12" s="1"/>
  <c r="B471" i="12"/>
  <c r="AC471" i="12" s="1"/>
  <c r="A471" i="12"/>
  <c r="AB471" i="12" s="1"/>
  <c r="B465" i="12"/>
  <c r="AC465" i="12" s="1"/>
  <c r="A465" i="12"/>
  <c r="AB465" i="12" s="1"/>
  <c r="B531" i="12"/>
  <c r="A531" i="12"/>
  <c r="AB531" i="12" s="1"/>
  <c r="B413" i="12"/>
  <c r="AC413" i="12" s="1"/>
  <c r="A413" i="12"/>
  <c r="AB413" i="12" s="1"/>
  <c r="B611" i="12"/>
  <c r="AC611" i="12" s="1"/>
  <c r="A611" i="12"/>
  <c r="AB611" i="12" s="1"/>
  <c r="B470" i="12"/>
  <c r="AC470" i="12" s="1"/>
  <c r="A470" i="12"/>
  <c r="AB470" i="12" s="1"/>
  <c r="B475" i="12"/>
  <c r="AC475" i="12" s="1"/>
  <c r="A475" i="12"/>
  <c r="AB475" i="12" s="1"/>
  <c r="B469" i="12"/>
  <c r="AC469" i="12" s="1"/>
  <c r="A469" i="12"/>
  <c r="AB469" i="12" s="1"/>
  <c r="B529" i="12"/>
  <c r="AC529" i="12" s="1"/>
  <c r="A529" i="12"/>
  <c r="AB529" i="12" s="1"/>
  <c r="B530" i="12"/>
  <c r="A530" i="12"/>
  <c r="AB530" i="12" s="1"/>
  <c r="B528" i="12"/>
  <c r="A528" i="12"/>
  <c r="AB528" i="12" s="1"/>
  <c r="B527" i="12"/>
  <c r="AC527" i="12" s="1"/>
  <c r="A527" i="12"/>
  <c r="AB527" i="12" s="1"/>
  <c r="B474" i="12"/>
  <c r="AC474" i="12" s="1"/>
  <c r="A474" i="12"/>
  <c r="AB474" i="12" s="1"/>
  <c r="B473" i="12"/>
  <c r="AC473" i="12" s="1"/>
  <c r="A473" i="12"/>
  <c r="AB473" i="12" s="1"/>
  <c r="B526" i="12"/>
  <c r="A526" i="12"/>
  <c r="AB526" i="12" s="1"/>
  <c r="B564" i="12"/>
  <c r="AC564" i="12" s="1"/>
  <c r="A564" i="12"/>
  <c r="AB564" i="12" s="1"/>
  <c r="B404" i="12"/>
  <c r="AC404" i="12" s="1"/>
  <c r="A404" i="12"/>
  <c r="AB404" i="12" s="1"/>
  <c r="B412" i="12"/>
  <c r="AC412" i="12" s="1"/>
  <c r="A412" i="12"/>
  <c r="AB412" i="12" s="1"/>
  <c r="B468" i="12"/>
  <c r="AC468" i="12" s="1"/>
  <c r="A468" i="12"/>
  <c r="AB468" i="12" s="1"/>
  <c r="B467" i="12"/>
  <c r="AC467" i="12" s="1"/>
  <c r="A467" i="12"/>
  <c r="AB467" i="12" s="1"/>
  <c r="B561" i="12"/>
  <c r="AC561" i="12" s="1"/>
  <c r="A561" i="12"/>
  <c r="AB561" i="12" s="1"/>
  <c r="B482" i="12"/>
  <c r="AC482" i="12" s="1"/>
  <c r="A482" i="12"/>
  <c r="AB482" i="12" s="1"/>
  <c r="B424" i="12"/>
  <c r="AC424" i="12" s="1"/>
  <c r="A424" i="12"/>
  <c r="AB424" i="12" s="1"/>
  <c r="B525" i="12"/>
  <c r="AC525" i="12" s="1"/>
  <c r="A525" i="12"/>
  <c r="AB525" i="12" s="1"/>
  <c r="B453" i="12"/>
  <c r="A453" i="12"/>
  <c r="AB453" i="12" s="1"/>
  <c r="B464" i="12"/>
  <c r="AC464" i="12" s="1"/>
  <c r="A464" i="12"/>
  <c r="AB464" i="12" s="1"/>
  <c r="B418" i="12"/>
  <c r="AC418" i="12" s="1"/>
  <c r="A418" i="12"/>
  <c r="AB418" i="12" s="1"/>
  <c r="B314" i="12"/>
  <c r="AC314" i="12" s="1"/>
  <c r="A314" i="12"/>
  <c r="AB314" i="12" s="1"/>
  <c r="B565" i="12"/>
  <c r="AC565" i="12" s="1"/>
  <c r="A565" i="12"/>
  <c r="AB565" i="12" s="1"/>
  <c r="B472" i="12"/>
  <c r="AC472" i="12" s="1"/>
  <c r="A472" i="12"/>
  <c r="AB472" i="12" s="1"/>
  <c r="B449" i="12"/>
  <c r="AC449" i="12" s="1"/>
  <c r="A449" i="12"/>
  <c r="AB449" i="12" s="1"/>
  <c r="B411" i="12"/>
  <c r="AC411" i="12" s="1"/>
  <c r="A411" i="12"/>
  <c r="AB411" i="12" s="1"/>
  <c r="B420" i="12"/>
  <c r="AC420" i="12" s="1"/>
  <c r="A420" i="12"/>
  <c r="AB420" i="12" s="1"/>
  <c r="B446" i="12"/>
  <c r="AC446" i="12" s="1"/>
  <c r="A446" i="12"/>
  <c r="AB446" i="12" s="1"/>
  <c r="B460" i="12"/>
  <c r="AC460" i="12" s="1"/>
  <c r="A460" i="12"/>
  <c r="AB460" i="12" s="1"/>
  <c r="B403" i="12"/>
  <c r="AC403" i="12" s="1"/>
  <c r="A403" i="12"/>
  <c r="AB403" i="12" s="1"/>
  <c r="B502" i="12"/>
  <c r="AC502" i="12" s="1"/>
  <c r="A502" i="12"/>
  <c r="AB502" i="12" s="1"/>
  <c r="B445" i="12"/>
  <c r="AC445" i="12" s="1"/>
  <c r="A445" i="12"/>
  <c r="AB445" i="12" s="1"/>
  <c r="B448" i="12"/>
  <c r="AC448" i="12" s="1"/>
  <c r="A448" i="12"/>
  <c r="AB448" i="12" s="1"/>
  <c r="B558" i="12"/>
  <c r="AC558" i="12" s="1"/>
  <c r="A558" i="12"/>
  <c r="AB558" i="12" s="1"/>
  <c r="B444" i="12"/>
  <c r="A444" i="12"/>
  <c r="AB444" i="12" s="1"/>
  <c r="B466" i="12"/>
  <c r="AC466" i="12" s="1"/>
  <c r="A466" i="12"/>
  <c r="AB466" i="12" s="1"/>
  <c r="B410" i="12"/>
  <c r="AC410" i="12" s="1"/>
  <c r="A410" i="12"/>
  <c r="AB410" i="12" s="1"/>
  <c r="B524" i="12"/>
  <c r="A524" i="12"/>
  <c r="AB524" i="12" s="1"/>
  <c r="B459" i="12"/>
  <c r="AC459" i="12" s="1"/>
  <c r="A459" i="12"/>
  <c r="AB459" i="12" s="1"/>
  <c r="B458" i="12"/>
  <c r="AC458" i="12" s="1"/>
  <c r="A458" i="12"/>
  <c r="AB458" i="12" s="1"/>
  <c r="B359" i="12"/>
  <c r="AC359" i="12" s="1"/>
  <c r="A359" i="12"/>
  <c r="AB359" i="12" s="1"/>
  <c r="B501" i="12"/>
  <c r="AC501" i="12" s="1"/>
  <c r="A501" i="12"/>
  <c r="AB501" i="12" s="1"/>
  <c r="B447" i="12"/>
  <c r="A447" i="12"/>
  <c r="AB447" i="12" s="1"/>
  <c r="B313" i="12"/>
  <c r="AC313" i="12" s="1"/>
  <c r="A313" i="12"/>
  <c r="AB313" i="12" s="1"/>
  <c r="B521" i="12"/>
  <c r="AC521" i="12" s="1"/>
  <c r="A521" i="12"/>
  <c r="AB521" i="12" s="1"/>
  <c r="B443" i="12"/>
  <c r="AC443" i="12" s="1"/>
  <c r="A443" i="12"/>
  <c r="AB443" i="12" s="1"/>
  <c r="B416" i="12"/>
  <c r="AC416" i="12" s="1"/>
  <c r="A416" i="12"/>
  <c r="AB416" i="12" s="1"/>
  <c r="B312" i="12"/>
  <c r="AC312" i="12" s="1"/>
  <c r="A312" i="12"/>
  <c r="AB312" i="12" s="1"/>
  <c r="B442" i="12"/>
  <c r="A442" i="12"/>
  <c r="AB442" i="12" s="1"/>
  <c r="B417" i="12"/>
  <c r="AC417" i="12" s="1"/>
  <c r="A417" i="12"/>
  <c r="AB417" i="12" s="1"/>
  <c r="B545" i="12"/>
  <c r="A545" i="12"/>
  <c r="AB545" i="12" s="1"/>
  <c r="B433" i="12"/>
  <c r="AC433" i="12" s="1"/>
  <c r="A433" i="12"/>
  <c r="AB433" i="12" s="1"/>
  <c r="B311" i="12"/>
  <c r="AC311" i="12" s="1"/>
  <c r="A311" i="12"/>
  <c r="AB311" i="12" s="1"/>
  <c r="B432" i="12"/>
  <c r="AC432" i="12" s="1"/>
  <c r="A432" i="12"/>
  <c r="AB432" i="12" s="1"/>
  <c r="B398" i="12"/>
  <c r="AC398" i="12" s="1"/>
  <c r="A398" i="12"/>
  <c r="AB398" i="12" s="1"/>
  <c r="B402" i="12"/>
  <c r="AC402" i="12" s="1"/>
  <c r="A402" i="12"/>
  <c r="AB402" i="12" s="1"/>
  <c r="B358" i="12"/>
  <c r="AC358" i="12" s="1"/>
  <c r="A358" i="12"/>
  <c r="AB358" i="12" s="1"/>
  <c r="AD481" i="15" l="1"/>
  <c r="AE481" i="15"/>
  <c r="AD564" i="12"/>
  <c r="AE564" i="12"/>
  <c r="A8" i="15" l="1"/>
  <c r="AB8" i="15" s="1"/>
  <c r="A333" i="15"/>
  <c r="AB333" i="15" s="1"/>
  <c r="B325" i="15"/>
  <c r="AC325" i="15" s="1"/>
  <c r="A325" i="15"/>
  <c r="AB325" i="15" s="1"/>
  <c r="B386" i="15"/>
  <c r="AC386" i="15" s="1"/>
  <c r="A386" i="15"/>
  <c r="AB386" i="15" s="1"/>
  <c r="B324" i="15"/>
  <c r="AC324" i="15" s="1"/>
  <c r="A324" i="15"/>
  <c r="AB324" i="15" s="1"/>
  <c r="B348" i="15"/>
  <c r="AC348" i="15" s="1"/>
  <c r="A348" i="15"/>
  <c r="AB348" i="15" s="1"/>
  <c r="B389" i="15"/>
  <c r="A389" i="15"/>
  <c r="AB389" i="15" s="1"/>
  <c r="B344" i="15"/>
  <c r="AC344" i="15" s="1"/>
  <c r="A344" i="15"/>
  <c r="AB344" i="15" s="1"/>
  <c r="B360" i="15"/>
  <c r="AC360" i="15" s="1"/>
  <c r="A360" i="15"/>
  <c r="AB360" i="15" s="1"/>
  <c r="B323" i="15"/>
  <c r="AC323" i="15" s="1"/>
  <c r="A323" i="15"/>
  <c r="AB323" i="15" s="1"/>
  <c r="B322" i="15"/>
  <c r="AC322" i="15" s="1"/>
  <c r="A322" i="15"/>
  <c r="AB322" i="15" s="1"/>
  <c r="B321" i="15"/>
  <c r="AC321" i="15" s="1"/>
  <c r="A321" i="15"/>
  <c r="AB321" i="15" s="1"/>
  <c r="B390" i="15"/>
  <c r="AC390" i="15" s="1"/>
  <c r="A390" i="15"/>
  <c r="AB390" i="15" s="1"/>
  <c r="B342" i="15"/>
  <c r="AC342" i="15" s="1"/>
  <c r="A342" i="15"/>
  <c r="AB342" i="15" s="1"/>
  <c r="B347" i="15"/>
  <c r="AC347" i="15" s="1"/>
  <c r="A347" i="15"/>
  <c r="AB347" i="15" s="1"/>
  <c r="B320" i="15"/>
  <c r="AC320" i="15" s="1"/>
  <c r="A320" i="15"/>
  <c r="AB320" i="15" s="1"/>
  <c r="B359" i="15"/>
  <c r="AC359" i="15" s="1"/>
  <c r="A359" i="15"/>
  <c r="AB359" i="15" s="1"/>
  <c r="B345" i="15"/>
  <c r="AC345" i="15" s="1"/>
  <c r="A345" i="15"/>
  <c r="AB345" i="15" s="1"/>
  <c r="B319" i="15"/>
  <c r="AC319" i="15" s="1"/>
  <c r="A319" i="15"/>
  <c r="AB319" i="15" s="1"/>
  <c r="B353" i="15"/>
  <c r="AC353" i="15" s="1"/>
  <c r="A353" i="15"/>
  <c r="AB353" i="15" s="1"/>
  <c r="B385" i="15"/>
  <c r="AC385" i="15" s="1"/>
  <c r="A385" i="15"/>
  <c r="AB385" i="15" s="1"/>
  <c r="B372" i="15"/>
  <c r="AC372" i="15" s="1"/>
  <c r="A372" i="15"/>
  <c r="AB372" i="15" s="1"/>
  <c r="B311" i="15"/>
  <c r="AC311" i="15" s="1"/>
  <c r="A311" i="15"/>
  <c r="AB311" i="15" s="1"/>
  <c r="B304" i="15"/>
  <c r="AC304" i="15" s="1"/>
  <c r="A304" i="15"/>
  <c r="AB304" i="15" s="1"/>
  <c r="B352" i="15"/>
  <c r="AC352" i="15" s="1"/>
  <c r="A352" i="15"/>
  <c r="AB352" i="15" s="1"/>
  <c r="B357" i="15"/>
  <c r="AC357" i="15" s="1"/>
  <c r="A357" i="15"/>
  <c r="AB357" i="15" s="1"/>
  <c r="B303" i="15"/>
  <c r="AC303" i="15" s="1"/>
  <c r="A303" i="15"/>
  <c r="AB303" i="15" s="1"/>
  <c r="B317" i="15"/>
  <c r="AC317" i="15" s="1"/>
  <c r="A317" i="15"/>
  <c r="AB317" i="15" s="1"/>
  <c r="B300" i="15"/>
  <c r="AC300" i="15" s="1"/>
  <c r="A300" i="15"/>
  <c r="AB300" i="15" s="1"/>
  <c r="B326" i="15"/>
  <c r="AC326" i="15" s="1"/>
  <c r="A326" i="15"/>
  <c r="AB326" i="15" s="1"/>
  <c r="B299" i="15"/>
  <c r="AC299" i="15" s="1"/>
  <c r="A299" i="15"/>
  <c r="AB299" i="15" s="1"/>
  <c r="B341" i="15"/>
  <c r="AC341" i="15" s="1"/>
  <c r="A341" i="15"/>
  <c r="AB341" i="15" s="1"/>
  <c r="B298" i="15"/>
  <c r="AC298" i="15" s="1"/>
  <c r="A298" i="15"/>
  <c r="AB298" i="15" s="1"/>
  <c r="B351" i="15"/>
  <c r="AC351" i="15" s="1"/>
  <c r="A351" i="15"/>
  <c r="AB351" i="15" s="1"/>
  <c r="A396" i="14" l="1"/>
  <c r="AB396" i="14" s="1"/>
  <c r="A45" i="14"/>
  <c r="AB45" i="14" s="1"/>
  <c r="B470" i="13"/>
  <c r="AC470" i="13" s="1"/>
  <c r="A470" i="13"/>
  <c r="AB470" i="13" s="1"/>
  <c r="B576" i="13"/>
  <c r="A576" i="13"/>
  <c r="AB576" i="13" s="1"/>
  <c r="B496" i="13"/>
  <c r="AC496" i="13" s="1"/>
  <c r="A496" i="13"/>
  <c r="AB496" i="13" s="1"/>
  <c r="B533" i="13"/>
  <c r="AC533" i="13" s="1"/>
  <c r="A533" i="13"/>
  <c r="AB533" i="13" s="1"/>
  <c r="B505" i="13"/>
  <c r="AC505" i="13" s="1"/>
  <c r="A505" i="13"/>
  <c r="AB505" i="13" s="1"/>
  <c r="B469" i="13"/>
  <c r="AC469" i="13" s="1"/>
  <c r="A469" i="13"/>
  <c r="AB469" i="13" s="1"/>
  <c r="B468" i="13"/>
  <c r="AC468" i="13" s="1"/>
  <c r="A468" i="13"/>
  <c r="AB468" i="13" s="1"/>
  <c r="B602" i="13"/>
  <c r="AC602" i="13" s="1"/>
  <c r="A602" i="13"/>
  <c r="AB602" i="13" s="1"/>
  <c r="B450" i="13"/>
  <c r="AC450" i="13" s="1"/>
  <c r="A450" i="13"/>
  <c r="AB450" i="13" s="1"/>
  <c r="B498" i="13"/>
  <c r="AC498" i="13" s="1"/>
  <c r="A498" i="13"/>
  <c r="AB498" i="13" s="1"/>
  <c r="B537" i="13"/>
  <c r="AC537" i="13" s="1"/>
  <c r="A537" i="13"/>
  <c r="AB537" i="13" s="1"/>
  <c r="B504" i="13"/>
  <c r="AC504" i="13" s="1"/>
  <c r="A504" i="13"/>
  <c r="AB504" i="13" s="1"/>
  <c r="B512" i="13"/>
  <c r="AC512" i="13" s="1"/>
  <c r="A512" i="13"/>
  <c r="AB512" i="13" s="1"/>
  <c r="A299" i="12"/>
  <c r="AB299" i="12" s="1"/>
  <c r="B310" i="12"/>
  <c r="AC310" i="12" s="1"/>
  <c r="A310" i="12"/>
  <c r="AB310" i="12" s="1"/>
  <c r="B326" i="12"/>
  <c r="AC326" i="12" s="1"/>
  <c r="A326" i="12"/>
  <c r="AB326" i="12" s="1"/>
  <c r="B305" i="12"/>
  <c r="AC305" i="12" s="1"/>
  <c r="A305" i="12"/>
  <c r="AB305" i="12" s="1"/>
  <c r="B373" i="12"/>
  <c r="AC373" i="12" s="1"/>
  <c r="A373" i="12"/>
  <c r="AB373" i="12" s="1"/>
  <c r="B383" i="12"/>
  <c r="AC383" i="12" s="1"/>
  <c r="A383" i="12"/>
  <c r="AB383" i="12" s="1"/>
  <c r="B357" i="12"/>
  <c r="AC357" i="12" s="1"/>
  <c r="A357" i="12"/>
  <c r="AB357" i="12" s="1"/>
  <c r="B409" i="12"/>
  <c r="AC409" i="12" s="1"/>
  <c r="A409" i="12"/>
  <c r="AB409" i="12" s="1"/>
  <c r="B382" i="12"/>
  <c r="AC382" i="12" s="1"/>
  <c r="A382" i="12"/>
  <c r="AB382" i="12" s="1"/>
  <c r="B309" i="12"/>
  <c r="AC309" i="12" s="1"/>
  <c r="A309" i="12"/>
  <c r="AB309" i="12" s="1"/>
  <c r="B457" i="12"/>
  <c r="AC457" i="12" s="1"/>
  <c r="A457" i="12"/>
  <c r="AB457" i="12" s="1"/>
  <c r="B428" i="12"/>
  <c r="A428" i="12"/>
  <c r="AB428" i="12" s="1"/>
  <c r="B384" i="12"/>
  <c r="AC384" i="12" s="1"/>
  <c r="A384" i="12"/>
  <c r="AB384" i="12" s="1"/>
  <c r="B441" i="12"/>
  <c r="AC441" i="12" s="1"/>
  <c r="A441" i="12"/>
  <c r="AB441" i="12" s="1"/>
  <c r="B347" i="12"/>
  <c r="AC347" i="12" s="1"/>
  <c r="A347" i="12"/>
  <c r="AB347" i="12" s="1"/>
  <c r="B440" i="12"/>
  <c r="AC440" i="12" s="1"/>
  <c r="A440" i="12"/>
  <c r="AB440" i="12" s="1"/>
  <c r="B439" i="12"/>
  <c r="A439" i="12"/>
  <c r="AB439" i="12" s="1"/>
  <c r="B377" i="12"/>
  <c r="AC377" i="12" s="1"/>
  <c r="A377" i="12"/>
  <c r="AB377" i="12" s="1"/>
  <c r="B364" i="12"/>
  <c r="A364" i="12"/>
  <c r="AB364" i="12" s="1"/>
  <c r="B381" i="12"/>
  <c r="AC381" i="12" s="1"/>
  <c r="A381" i="12"/>
  <c r="AB381" i="12" s="1"/>
  <c r="B431" i="12"/>
  <c r="AC431" i="12" s="1"/>
  <c r="A431" i="12"/>
  <c r="AB431" i="12" s="1"/>
  <c r="B397" i="12"/>
  <c r="AC397" i="12" s="1"/>
  <c r="A397" i="12"/>
  <c r="AB397" i="12" s="1"/>
  <c r="B396" i="12"/>
  <c r="AC396" i="12" s="1"/>
  <c r="A396" i="12"/>
  <c r="AB396" i="12" s="1"/>
  <c r="B430" i="12"/>
  <c r="AC430" i="12" s="1"/>
  <c r="A430" i="12"/>
  <c r="AB430" i="12" s="1"/>
  <c r="B452" i="12"/>
  <c r="AC452" i="12" s="1"/>
  <c r="A452" i="12"/>
  <c r="AB452" i="12" s="1"/>
  <c r="B395" i="12"/>
  <c r="AC395" i="12" s="1"/>
  <c r="A395" i="12"/>
  <c r="AB395" i="12" s="1"/>
  <c r="B401" i="12"/>
  <c r="AC401" i="12" s="1"/>
  <c r="A401" i="12"/>
  <c r="AB401" i="12" s="1"/>
  <c r="B429" i="12"/>
  <c r="AC429" i="12" s="1"/>
  <c r="A429" i="12"/>
  <c r="AB429" i="12" s="1"/>
  <c r="B419" i="12"/>
  <c r="AC419" i="12" s="1"/>
  <c r="A419" i="12"/>
  <c r="AB419" i="12" s="1"/>
  <c r="B304" i="12"/>
  <c r="AC304" i="12" s="1"/>
  <c r="A304" i="12"/>
  <c r="AB304" i="12" s="1"/>
  <c r="B325" i="12"/>
  <c r="AC325" i="12" s="1"/>
  <c r="A325" i="12"/>
  <c r="AB325" i="12" s="1"/>
  <c r="B353" i="12"/>
  <c r="AC353" i="12" s="1"/>
  <c r="A353" i="12"/>
  <c r="AB353" i="12" s="1"/>
  <c r="B308" i="12"/>
  <c r="AC308" i="12" s="1"/>
  <c r="A308" i="12"/>
  <c r="AB308" i="12" s="1"/>
  <c r="B303" i="12"/>
  <c r="AC303" i="12" s="1"/>
  <c r="A303" i="12"/>
  <c r="AB303" i="12" s="1"/>
  <c r="B354" i="12"/>
  <c r="A354" i="12"/>
  <c r="AB354" i="12" s="1"/>
  <c r="B399" i="12"/>
  <c r="AC399" i="12" s="1"/>
  <c r="A399" i="12"/>
  <c r="AB399" i="12" s="1"/>
  <c r="B523" i="12"/>
  <c r="AC523" i="12" s="1"/>
  <c r="A523" i="12"/>
  <c r="AB523" i="12" s="1"/>
  <c r="B346" i="12"/>
  <c r="AC346" i="12" s="1"/>
  <c r="A346" i="12"/>
  <c r="AB346" i="12" s="1"/>
  <c r="B427" i="12"/>
  <c r="AC427" i="12" s="1"/>
  <c r="A427" i="12"/>
  <c r="AB427" i="12" s="1"/>
  <c r="B345" i="12"/>
  <c r="AC345" i="12" s="1"/>
  <c r="A345" i="12"/>
  <c r="AB345" i="12" s="1"/>
  <c r="B380" i="12"/>
  <c r="AC380" i="12" s="1"/>
  <c r="A380" i="12"/>
  <c r="AB380" i="12" s="1"/>
  <c r="B352" i="12"/>
  <c r="AC352" i="12" s="1"/>
  <c r="A352" i="12"/>
  <c r="AB352" i="12" s="1"/>
  <c r="B379" i="12"/>
  <c r="AC379" i="12" s="1"/>
  <c r="A379" i="12"/>
  <c r="AB379" i="12" s="1"/>
  <c r="B307" i="12"/>
  <c r="AC307" i="12" s="1"/>
  <c r="A307" i="12"/>
  <c r="AB307" i="12" s="1"/>
  <c r="B375" i="12"/>
  <c r="AC375" i="12" s="1"/>
  <c r="A375" i="12"/>
  <c r="AB375" i="12" s="1"/>
  <c r="B393" i="12"/>
  <c r="AC393" i="12" s="1"/>
  <c r="A393" i="12"/>
  <c r="AB393" i="12" s="1"/>
  <c r="B356" i="12"/>
  <c r="AC356" i="12" s="1"/>
  <c r="A356" i="12"/>
  <c r="AB356" i="12" s="1"/>
  <c r="B306" i="12"/>
  <c r="AC306" i="12" s="1"/>
  <c r="A306" i="12"/>
  <c r="AB306" i="12" s="1"/>
  <c r="B426" i="12"/>
  <c r="AC426" i="12" s="1"/>
  <c r="A426" i="12"/>
  <c r="AB426" i="12" s="1"/>
  <c r="B324" i="12"/>
  <c r="AC324" i="12" s="1"/>
  <c r="A324" i="12"/>
  <c r="AB324" i="12" s="1"/>
  <c r="B344" i="12"/>
  <c r="AC344" i="12" s="1"/>
  <c r="A344" i="12"/>
  <c r="AB344" i="12" s="1"/>
  <c r="B374" i="12"/>
  <c r="AC374" i="12" s="1"/>
  <c r="A374" i="12"/>
  <c r="AB374" i="12" s="1"/>
  <c r="B392" i="12"/>
  <c r="AC392" i="12" s="1"/>
  <c r="A392" i="12"/>
  <c r="AB392" i="12" s="1"/>
  <c r="B348" i="12"/>
  <c r="AC348" i="12" s="1"/>
  <c r="A348" i="12"/>
  <c r="AB348" i="12" s="1"/>
  <c r="B378" i="12"/>
  <c r="AC378" i="12" s="1"/>
  <c r="A378" i="12"/>
  <c r="AB378" i="12" s="1"/>
  <c r="B400" i="12"/>
  <c r="AC400" i="12" s="1"/>
  <c r="A400" i="12"/>
  <c r="AB400" i="12" s="1"/>
  <c r="B391" i="12"/>
  <c r="AC391" i="12" s="1"/>
  <c r="A391" i="12"/>
  <c r="AB391" i="12" s="1"/>
  <c r="B343" i="12"/>
  <c r="AC343" i="12" s="1"/>
  <c r="A343" i="12"/>
  <c r="AB343" i="12" s="1"/>
  <c r="B342" i="12"/>
  <c r="AC342" i="12" s="1"/>
  <c r="A342" i="12"/>
  <c r="AB342" i="12" s="1"/>
  <c r="B372" i="12"/>
  <c r="AC372" i="12" s="1"/>
  <c r="A372" i="12"/>
  <c r="AB372" i="12" s="1"/>
  <c r="B302" i="12"/>
  <c r="AC302" i="12" s="1"/>
  <c r="A302" i="12"/>
  <c r="AB302" i="12" s="1"/>
  <c r="B323" i="12"/>
  <c r="AC323" i="12" s="1"/>
  <c r="A323" i="12"/>
  <c r="AB323" i="12" s="1"/>
  <c r="B394" i="12"/>
  <c r="AC394" i="12" s="1"/>
  <c r="A394" i="12"/>
  <c r="AB394" i="12" s="1"/>
  <c r="AE465" i="12" l="1"/>
  <c r="AD465" i="12"/>
  <c r="B455" i="15" l="1"/>
  <c r="AC455" i="15" s="1"/>
  <c r="A455" i="15"/>
  <c r="AB455" i="15" s="1"/>
  <c r="B302" i="15"/>
  <c r="AC302" i="15" s="1"/>
  <c r="A302" i="15"/>
  <c r="AB302" i="15" s="1"/>
  <c r="B295" i="15"/>
  <c r="AC295" i="15" s="1"/>
  <c r="A295" i="15"/>
  <c r="AB295" i="15" s="1"/>
  <c r="B294" i="15"/>
  <c r="AC294" i="15" s="1"/>
  <c r="A294" i="15"/>
  <c r="AB294" i="15" s="1"/>
  <c r="B297" i="15"/>
  <c r="AC297" i="15" s="1"/>
  <c r="A297" i="15"/>
  <c r="AB297" i="15" s="1"/>
  <c r="B393" i="15"/>
  <c r="AC393" i="15" s="1"/>
  <c r="A393" i="15"/>
  <c r="AB393" i="15" s="1"/>
  <c r="B316" i="15"/>
  <c r="AC316" i="15" s="1"/>
  <c r="A316" i="15"/>
  <c r="AB316" i="15" s="1"/>
  <c r="B293" i="15"/>
  <c r="AC293" i="15" s="1"/>
  <c r="A293" i="15"/>
  <c r="AB293" i="15" s="1"/>
  <c r="B384" i="15"/>
  <c r="AC384" i="15" s="1"/>
  <c r="A384" i="15"/>
  <c r="AB384" i="15" s="1"/>
  <c r="B318" i="15"/>
  <c r="AC318" i="15" s="1"/>
  <c r="A318" i="15"/>
  <c r="AB318" i="15" s="1"/>
  <c r="B383" i="15"/>
  <c r="AC383" i="15" s="1"/>
  <c r="A383" i="15"/>
  <c r="AB383" i="15" s="1"/>
  <c r="B370" i="15"/>
  <c r="AC370" i="15" s="1"/>
  <c r="A370" i="15"/>
  <c r="AB370" i="15" s="1"/>
  <c r="B461" i="15"/>
  <c r="AC461" i="15" s="1"/>
  <c r="A461" i="15"/>
  <c r="AB461" i="15" s="1"/>
  <c r="B388" i="15"/>
  <c r="AC388" i="15" s="1"/>
  <c r="A388" i="15"/>
  <c r="AB388" i="15" s="1"/>
  <c r="B315" i="15"/>
  <c r="AC315" i="15" s="1"/>
  <c r="A315" i="15"/>
  <c r="AB315" i="15" s="1"/>
  <c r="B292" i="15"/>
  <c r="AC292" i="15" s="1"/>
  <c r="A292" i="15"/>
  <c r="AB292" i="15" s="1"/>
  <c r="B309" i="15"/>
  <c r="AC309" i="15" s="1"/>
  <c r="A309" i="15"/>
  <c r="AB309" i="15" s="1"/>
  <c r="B314" i="15"/>
  <c r="AC314" i="15" s="1"/>
  <c r="A314" i="15"/>
  <c r="AB314" i="15" s="1"/>
  <c r="B291" i="15"/>
  <c r="AC291" i="15" s="1"/>
  <c r="A291" i="15"/>
  <c r="AB291" i="15" s="1"/>
  <c r="B337" i="15"/>
  <c r="A337" i="15"/>
  <c r="AB337" i="15" s="1"/>
  <c r="B310" i="15"/>
  <c r="AC310" i="15" s="1"/>
  <c r="A310" i="15"/>
  <c r="AB310" i="15" s="1"/>
  <c r="B312" i="15"/>
  <c r="AC312" i="15" s="1"/>
  <c r="A312" i="15"/>
  <c r="AB312" i="15" s="1"/>
  <c r="B332" i="15"/>
  <c r="AC332" i="15" s="1"/>
  <c r="A332" i="15"/>
  <c r="AB332" i="15" s="1"/>
  <c r="B340" i="15"/>
  <c r="AC340" i="15" s="1"/>
  <c r="A340" i="15"/>
  <c r="AB340" i="15" s="1"/>
  <c r="B296" i="15"/>
  <c r="AC296" i="15" s="1"/>
  <c r="A296" i="15"/>
  <c r="AB296" i="15" s="1"/>
  <c r="B308" i="15"/>
  <c r="AC308" i="15" s="1"/>
  <c r="A308" i="15"/>
  <c r="AB308" i="15" s="1"/>
  <c r="B392" i="15"/>
  <c r="A392" i="15"/>
  <c r="AB392" i="15" s="1"/>
  <c r="B394" i="15"/>
  <c r="AC394" i="15" s="1"/>
  <c r="A394" i="15"/>
  <c r="AB394" i="15" s="1"/>
  <c r="B280" i="15"/>
  <c r="AC280" i="15" s="1"/>
  <c r="A280" i="15"/>
  <c r="AB280" i="15" s="1"/>
  <c r="B334" i="15"/>
  <c r="AC334" i="15" s="1"/>
  <c r="A334" i="15"/>
  <c r="AB334" i="15" s="1"/>
  <c r="B307" i="15"/>
  <c r="AC307" i="15" s="1"/>
  <c r="A307" i="15"/>
  <c r="AB307" i="15" s="1"/>
  <c r="B343" i="15"/>
  <c r="AC343" i="15" s="1"/>
  <c r="A343" i="15"/>
  <c r="AB343" i="15" s="1"/>
  <c r="B301" i="15"/>
  <c r="AC301" i="15" s="1"/>
  <c r="A301" i="15"/>
  <c r="AB301" i="15" s="1"/>
  <c r="B290" i="15"/>
  <c r="AC290" i="15" s="1"/>
  <c r="A290" i="15"/>
  <c r="AB290" i="15" s="1"/>
  <c r="B281" i="15"/>
  <c r="AC281" i="15" s="1"/>
  <c r="A281" i="15"/>
  <c r="AB281" i="15" s="1"/>
  <c r="B242" i="15"/>
  <c r="AC242" i="15" s="1"/>
  <c r="A242" i="15"/>
  <c r="AB242" i="15" s="1"/>
  <c r="B247" i="15"/>
  <c r="AC247" i="15" s="1"/>
  <c r="A247" i="15"/>
  <c r="AB247" i="15" s="1"/>
  <c r="B249" i="15"/>
  <c r="AC249" i="15" s="1"/>
  <c r="A249" i="15"/>
  <c r="AB249" i="15" s="1"/>
  <c r="B286" i="15"/>
  <c r="AC286" i="15" s="1"/>
  <c r="A286" i="15"/>
  <c r="AB286" i="15" s="1"/>
  <c r="B244" i="15"/>
  <c r="AC244" i="15" s="1"/>
  <c r="A244" i="15"/>
  <c r="AB244" i="15" s="1"/>
  <c r="B278" i="15"/>
  <c r="AC278" i="15" s="1"/>
  <c r="A278" i="15"/>
  <c r="AB278" i="15" s="1"/>
  <c r="B336" i="15"/>
  <c r="AC336" i="15" s="1"/>
  <c r="A336" i="15"/>
  <c r="AB336" i="15" s="1"/>
  <c r="B279" i="15"/>
  <c r="AC279" i="15" s="1"/>
  <c r="A279" i="15"/>
  <c r="AB279" i="15" s="1"/>
  <c r="B331" i="15"/>
  <c r="AC331" i="15" s="1"/>
  <c r="A331" i="15"/>
  <c r="AB331" i="15" s="1"/>
  <c r="B243" i="15"/>
  <c r="AC243" i="15" s="1"/>
  <c r="A243" i="15"/>
  <c r="AB243" i="15" s="1"/>
  <c r="B241" i="15"/>
  <c r="AC241" i="15" s="1"/>
  <c r="A241" i="15"/>
  <c r="AB241" i="15" s="1"/>
  <c r="B289" i="15"/>
  <c r="AC289" i="15" s="1"/>
  <c r="A289" i="15"/>
  <c r="AB289" i="15" s="1"/>
  <c r="B313" i="15"/>
  <c r="AC313" i="15" s="1"/>
  <c r="A313" i="15"/>
  <c r="AB313" i="15" s="1"/>
  <c r="B330" i="15"/>
  <c r="AC330" i="15" s="1"/>
  <c r="A330" i="15"/>
  <c r="AB330" i="15" s="1"/>
  <c r="B329" i="15"/>
  <c r="AC329" i="15" s="1"/>
  <c r="A329" i="15"/>
  <c r="AB329" i="15" s="1"/>
  <c r="B288" i="15"/>
  <c r="AC288" i="15" s="1"/>
  <c r="A288" i="15"/>
  <c r="AB288" i="15" s="1"/>
  <c r="B333" i="15"/>
  <c r="AC333" i="15" s="1"/>
  <c r="B240" i="15"/>
  <c r="AC240" i="15" s="1"/>
  <c r="A240" i="15"/>
  <c r="AB240" i="15" s="1"/>
  <c r="B305" i="15"/>
  <c r="AC305" i="15" s="1"/>
  <c r="A305" i="15"/>
  <c r="AB305" i="15" s="1"/>
  <c r="B250" i="15"/>
  <c r="AC250" i="15" s="1"/>
  <c r="A250" i="15"/>
  <c r="AB250" i="15" s="1"/>
  <c r="B338" i="15"/>
  <c r="AC338" i="15" s="1"/>
  <c r="A338" i="15"/>
  <c r="AB338" i="15" s="1"/>
  <c r="B236" i="15"/>
  <c r="AC236" i="15" s="1"/>
  <c r="A236" i="15"/>
  <c r="AB236" i="15" s="1"/>
  <c r="B248" i="15"/>
  <c r="AC248" i="15" s="1"/>
  <c r="A248" i="15"/>
  <c r="AB248" i="15" s="1"/>
  <c r="B246" i="15"/>
  <c r="AC246" i="15" s="1"/>
  <c r="A246" i="15"/>
  <c r="AB246" i="15" s="1"/>
  <c r="B239" i="15"/>
  <c r="AC239" i="15" s="1"/>
  <c r="A239" i="15"/>
  <c r="AB239" i="15" s="1"/>
  <c r="B287" i="15"/>
  <c r="AC287" i="15" s="1"/>
  <c r="A287" i="15"/>
  <c r="AB287" i="15" s="1"/>
  <c r="B276" i="15"/>
  <c r="AC276" i="15" s="1"/>
  <c r="A276" i="15"/>
  <c r="AB276" i="15" s="1"/>
  <c r="B245" i="15"/>
  <c r="AC245" i="15" s="1"/>
  <c r="A245" i="15"/>
  <c r="AB245" i="15" s="1"/>
  <c r="B238" i="15"/>
  <c r="AC238" i="15" s="1"/>
  <c r="A238" i="15"/>
  <c r="AB238" i="15" s="1"/>
  <c r="B227" i="15"/>
  <c r="AC227" i="15" s="1"/>
  <c r="A227" i="15"/>
  <c r="AB227" i="15" s="1"/>
  <c r="B235" i="15"/>
  <c r="AC235" i="15" s="1"/>
  <c r="A235" i="15"/>
  <c r="AB235" i="15" s="1"/>
  <c r="B226" i="15"/>
  <c r="AC226" i="15" s="1"/>
  <c r="A226" i="15"/>
  <c r="AB226" i="15" s="1"/>
  <c r="B274" i="15"/>
  <c r="A274" i="15"/>
  <c r="AB274" i="15" s="1"/>
  <c r="B371" i="15"/>
  <c r="AC371" i="15" s="1"/>
  <c r="A371" i="15"/>
  <c r="AB371" i="15" s="1"/>
  <c r="B251" i="15"/>
  <c r="AC251" i="15" s="1"/>
  <c r="A251" i="15"/>
  <c r="AB251" i="15" s="1"/>
  <c r="B218" i="15"/>
  <c r="AC218" i="15" s="1"/>
  <c r="A218" i="15"/>
  <c r="AB218" i="15" s="1"/>
  <c r="B228" i="15"/>
  <c r="AC228" i="15" s="1"/>
  <c r="A228" i="15"/>
  <c r="AB228" i="15" s="1"/>
  <c r="B230" i="15"/>
  <c r="AC230" i="15" s="1"/>
  <c r="A230" i="15"/>
  <c r="AB230" i="15" s="1"/>
  <c r="B339" i="15"/>
  <c r="AC339" i="15" s="1"/>
  <c r="A339" i="15"/>
  <c r="AB339" i="15" s="1"/>
  <c r="B229" i="15"/>
  <c r="AC229" i="15" s="1"/>
  <c r="A229" i="15"/>
  <c r="AB229" i="15" s="1"/>
  <c r="B217" i="15"/>
  <c r="AC217" i="15" s="1"/>
  <c r="A217" i="15"/>
  <c r="AB217" i="15" s="1"/>
  <c r="B273" i="15"/>
  <c r="A273" i="15"/>
  <c r="AB273" i="15" s="1"/>
  <c r="B223" i="15"/>
  <c r="AC223" i="15" s="1"/>
  <c r="A223" i="15"/>
  <c r="AB223" i="15" s="1"/>
  <c r="B272" i="15"/>
  <c r="A272" i="15"/>
  <c r="AB272" i="15" s="1"/>
  <c r="B233" i="15"/>
  <c r="AC233" i="15" s="1"/>
  <c r="A233" i="15"/>
  <c r="AB233" i="15" s="1"/>
  <c r="B268" i="15"/>
  <c r="AC268" i="15" s="1"/>
  <c r="A268" i="15"/>
  <c r="AB268" i="15" s="1"/>
  <c r="B267" i="15"/>
  <c r="AC267" i="15" s="1"/>
  <c r="A267" i="15"/>
  <c r="AB267" i="15" s="1"/>
  <c r="B216" i="15"/>
  <c r="AC216" i="15" s="1"/>
  <c r="A216" i="15"/>
  <c r="AB216" i="15" s="1"/>
  <c r="B328" i="15"/>
  <c r="AC328" i="15" s="1"/>
  <c r="A328" i="15"/>
  <c r="AB328" i="15" s="1"/>
  <c r="B222" i="15"/>
  <c r="AC222" i="15" s="1"/>
  <c r="A222" i="15"/>
  <c r="AB222" i="15" s="1"/>
  <c r="B221" i="15"/>
  <c r="AC221" i="15" s="1"/>
  <c r="A221" i="15"/>
  <c r="AB221" i="15" s="1"/>
  <c r="AE400" i="15" l="1"/>
  <c r="AD400" i="15"/>
  <c r="AE343" i="15"/>
  <c r="AD343" i="15"/>
  <c r="A17" i="12"/>
  <c r="AB17" i="12" s="1"/>
  <c r="B511" i="14"/>
  <c r="A511" i="14"/>
  <c r="AB511" i="14" s="1"/>
  <c r="B554" i="14"/>
  <c r="AC554" i="14" s="1"/>
  <c r="A554" i="14"/>
  <c r="AB554" i="14" s="1"/>
  <c r="B542" i="14"/>
  <c r="A542" i="14"/>
  <c r="AB542" i="14" s="1"/>
  <c r="B454" i="14"/>
  <c r="AC454" i="14" s="1"/>
  <c r="A454" i="14"/>
  <c r="AB454" i="14" s="1"/>
  <c r="B550" i="14"/>
  <c r="AC550" i="14" s="1"/>
  <c r="A550" i="14"/>
  <c r="AB550" i="14" s="1"/>
  <c r="B464" i="14"/>
  <c r="AC464" i="14" s="1"/>
  <c r="A464" i="14"/>
  <c r="AB464" i="14" s="1"/>
  <c r="B536" i="14"/>
  <c r="AC536" i="14" s="1"/>
  <c r="A536" i="14"/>
  <c r="AB536" i="14" s="1"/>
  <c r="B510" i="14"/>
  <c r="A510" i="14"/>
  <c r="AB510" i="14" s="1"/>
  <c r="B686" i="14"/>
  <c r="AC686" i="14" s="1"/>
  <c r="A686" i="14"/>
  <c r="AB686" i="14" s="1"/>
  <c r="B535" i="14"/>
  <c r="AC535" i="14" s="1"/>
  <c r="A535" i="14"/>
  <c r="AB535" i="14" s="1"/>
  <c r="B539" i="14"/>
  <c r="AC539" i="14" s="1"/>
  <c r="A539" i="14"/>
  <c r="AB539" i="14" s="1"/>
  <c r="B463" i="14"/>
  <c r="AC463" i="14" s="1"/>
  <c r="A463" i="14"/>
  <c r="AB463" i="14" s="1"/>
  <c r="B453" i="14"/>
  <c r="AC453" i="14" s="1"/>
  <c r="A453" i="14"/>
  <c r="AB453" i="14" s="1"/>
  <c r="B640" i="14"/>
  <c r="AC640" i="14" s="1"/>
  <c r="A640" i="14"/>
  <c r="AB640" i="14" s="1"/>
  <c r="B537" i="14"/>
  <c r="A537" i="14"/>
  <c r="AB537" i="14" s="1"/>
  <c r="B541" i="14"/>
  <c r="AC541" i="14" s="1"/>
  <c r="A541" i="14"/>
  <c r="AB541" i="14" s="1"/>
  <c r="B568" i="14"/>
  <c r="AC568" i="14" s="1"/>
  <c r="A568" i="14"/>
  <c r="AB568" i="14" s="1"/>
  <c r="B452" i="14"/>
  <c r="AC452" i="14" s="1"/>
  <c r="A452" i="14"/>
  <c r="AB452" i="14" s="1"/>
  <c r="B509" i="14"/>
  <c r="AC509" i="14" s="1"/>
  <c r="A509" i="14"/>
  <c r="AB509" i="14" s="1"/>
  <c r="B723" i="14"/>
  <c r="AC723" i="14" s="1"/>
  <c r="A723" i="14"/>
  <c r="AB723" i="14" s="1"/>
  <c r="B462" i="14"/>
  <c r="AC462" i="14" s="1"/>
  <c r="A462" i="14"/>
  <c r="AB462" i="14" s="1"/>
  <c r="B508" i="14"/>
  <c r="AC508" i="14" s="1"/>
  <c r="A508" i="14"/>
  <c r="AB508" i="14" s="1"/>
  <c r="B549" i="14"/>
  <c r="AC549" i="14" s="1"/>
  <c r="A549" i="14"/>
  <c r="AB549" i="14" s="1"/>
  <c r="B507" i="14"/>
  <c r="A507" i="14"/>
  <c r="AB507" i="14" s="1"/>
  <c r="B540" i="14"/>
  <c r="AC540" i="14" s="1"/>
  <c r="A540" i="14"/>
  <c r="AB540" i="14" s="1"/>
  <c r="B614" i="14"/>
  <c r="A614" i="14"/>
  <c r="AB614" i="14" s="1"/>
  <c r="B504" i="14"/>
  <c r="A504" i="14"/>
  <c r="AB504" i="14" s="1"/>
  <c r="B534" i="14"/>
  <c r="AC534" i="14" s="1"/>
  <c r="A534" i="14"/>
  <c r="AB534" i="14" s="1"/>
  <c r="B538" i="14"/>
  <c r="AC538" i="14" s="1"/>
  <c r="A538" i="14"/>
  <c r="AB538" i="14" s="1"/>
  <c r="B445" i="14"/>
  <c r="AC445" i="14" s="1"/>
  <c r="A445" i="14"/>
  <c r="AB445" i="14" s="1"/>
  <c r="B472" i="14"/>
  <c r="AC472" i="14" s="1"/>
  <c r="A472" i="14"/>
  <c r="AB472" i="14" s="1"/>
  <c r="B529" i="14"/>
  <c r="AC529" i="14" s="1"/>
  <c r="A529" i="14"/>
  <c r="AB529" i="14" s="1"/>
  <c r="B641" i="14"/>
  <c r="AC641" i="14" s="1"/>
  <c r="A641" i="14"/>
  <c r="AB641" i="14" s="1"/>
  <c r="B437" i="14"/>
  <c r="AC437" i="14" s="1"/>
  <c r="A437" i="14"/>
  <c r="AB437" i="14" s="1"/>
  <c r="B533" i="14"/>
  <c r="AC533" i="14" s="1"/>
  <c r="A533" i="14"/>
  <c r="AB533" i="14" s="1"/>
  <c r="B465" i="14"/>
  <c r="AC465" i="14" s="1"/>
  <c r="A465" i="14"/>
  <c r="AB465" i="14" s="1"/>
  <c r="B448" i="14"/>
  <c r="AC448" i="14" s="1"/>
  <c r="A448" i="14"/>
  <c r="AB448" i="14" s="1"/>
  <c r="B612" i="14"/>
  <c r="AC612" i="14" s="1"/>
  <c r="A612" i="14"/>
  <c r="AB612" i="14" s="1"/>
  <c r="B565" i="14"/>
  <c r="AC565" i="14" s="1"/>
  <c r="A565" i="14"/>
  <c r="AB565" i="14" s="1"/>
  <c r="B528" i="14"/>
  <c r="AC528" i="14" s="1"/>
  <c r="A528" i="14"/>
  <c r="AB528" i="14" s="1"/>
  <c r="B506" i="14"/>
  <c r="A506" i="14"/>
  <c r="AB506" i="14" s="1"/>
  <c r="B530" i="14"/>
  <c r="AC530" i="14" s="1"/>
  <c r="A530" i="14"/>
  <c r="AB530" i="14" s="1"/>
  <c r="B613" i="14"/>
  <c r="A613" i="14"/>
  <c r="AB613" i="14" s="1"/>
  <c r="B461" i="14"/>
  <c r="AC461" i="14" s="1"/>
  <c r="A461" i="14"/>
  <c r="AB461" i="14" s="1"/>
  <c r="B490" i="14"/>
  <c r="AC490" i="14" s="1"/>
  <c r="A490" i="14"/>
  <c r="AB490" i="14" s="1"/>
  <c r="B435" i="14"/>
  <c r="AC435" i="14" s="1"/>
  <c r="A435" i="14"/>
  <c r="AB435" i="14" s="1"/>
  <c r="B449" i="14"/>
  <c r="AC449" i="14" s="1"/>
  <c r="A449" i="14"/>
  <c r="AB449" i="14" s="1"/>
  <c r="B526" i="14"/>
  <c r="AC526" i="14" s="1"/>
  <c r="A526" i="14"/>
  <c r="AB526" i="14" s="1"/>
  <c r="B564" i="14"/>
  <c r="AC564" i="14" s="1"/>
  <c r="A564" i="14"/>
  <c r="AB564" i="14" s="1"/>
  <c r="B503" i="14"/>
  <c r="AC503" i="14" s="1"/>
  <c r="A503" i="14"/>
  <c r="AB503" i="14" s="1"/>
  <c r="B486" i="14"/>
  <c r="AC486" i="14" s="1"/>
  <c r="A486" i="14"/>
  <c r="AB486" i="14" s="1"/>
  <c r="B502" i="14"/>
  <c r="AC502" i="14" s="1"/>
  <c r="A502" i="14"/>
  <c r="AB502" i="14" s="1"/>
  <c r="B532" i="14"/>
  <c r="AC532" i="14" s="1"/>
  <c r="A532" i="14"/>
  <c r="AB532" i="14" s="1"/>
  <c r="B480" i="14"/>
  <c r="AC480" i="14" s="1"/>
  <c r="A480" i="14"/>
  <c r="AB480" i="14" s="1"/>
  <c r="B479" i="14"/>
  <c r="AC479" i="14" s="1"/>
  <c r="A479" i="14"/>
  <c r="AB479" i="14" s="1"/>
  <c r="B438" i="14"/>
  <c r="AC438" i="14" s="1"/>
  <c r="A438" i="14"/>
  <c r="AB438" i="14" s="1"/>
  <c r="B450" i="14"/>
  <c r="AC450" i="14" s="1"/>
  <c r="A450" i="14"/>
  <c r="AB450" i="14" s="1"/>
  <c r="B455" i="14"/>
  <c r="AC455" i="14" s="1"/>
  <c r="A455" i="14"/>
  <c r="AB455" i="14" s="1"/>
  <c r="B531" i="14"/>
  <c r="A531" i="14"/>
  <c r="AB531" i="14" s="1"/>
  <c r="B423" i="14"/>
  <c r="AC423" i="14" s="1"/>
  <c r="A423" i="14"/>
  <c r="AB423" i="14" s="1"/>
  <c r="B493" i="14"/>
  <c r="AC493" i="14" s="1"/>
  <c r="A493" i="14"/>
  <c r="AB493" i="14" s="1"/>
  <c r="B451" i="14"/>
  <c r="AC451" i="14" s="1"/>
  <c r="A451" i="14"/>
  <c r="AB451" i="14" s="1"/>
  <c r="B446" i="14"/>
  <c r="AC446" i="14" s="1"/>
  <c r="A446" i="14"/>
  <c r="AB446" i="14" s="1"/>
  <c r="B433" i="14"/>
  <c r="AC433" i="14" s="1"/>
  <c r="A433" i="14"/>
  <c r="AB433" i="14" s="1"/>
  <c r="B432" i="14"/>
  <c r="AC432" i="14" s="1"/>
  <c r="A432" i="14"/>
  <c r="AB432" i="14" s="1"/>
  <c r="B489" i="14"/>
  <c r="AC489" i="14" s="1"/>
  <c r="A489" i="14"/>
  <c r="AB489" i="14" s="1"/>
  <c r="B442" i="14"/>
  <c r="AC442" i="14" s="1"/>
  <c r="A442" i="14"/>
  <c r="AB442" i="14" s="1"/>
  <c r="B426" i="14"/>
  <c r="AC426" i="14" s="1"/>
  <c r="A426" i="14"/>
  <c r="AB426" i="14" s="1"/>
  <c r="B431" i="14"/>
  <c r="AC431" i="14" s="1"/>
  <c r="A431" i="14"/>
  <c r="AB431" i="14" s="1"/>
  <c r="B441" i="14"/>
  <c r="AC441" i="14" s="1"/>
  <c r="A441" i="14"/>
  <c r="AB441" i="14" s="1"/>
  <c r="B485" i="14"/>
  <c r="AC485" i="14" s="1"/>
  <c r="A485" i="14"/>
  <c r="AB485" i="14" s="1"/>
  <c r="B422" i="14"/>
  <c r="AC422" i="14" s="1"/>
  <c r="A422" i="14"/>
  <c r="AB422" i="14" s="1"/>
  <c r="B501" i="14"/>
  <c r="AC501" i="14" s="1"/>
  <c r="A501" i="14"/>
  <c r="AB501" i="14" s="1"/>
  <c r="B336" i="14"/>
  <c r="AC336" i="14" s="1"/>
  <c r="A336" i="14"/>
  <c r="AB336" i="14" s="1"/>
  <c r="B478" i="14"/>
  <c r="AC478" i="14" s="1"/>
  <c r="A478" i="14"/>
  <c r="AB478" i="14" s="1"/>
  <c r="B425" i="14"/>
  <c r="AC425" i="14" s="1"/>
  <c r="A425" i="14"/>
  <c r="AB425" i="14" s="1"/>
  <c r="B429" i="14"/>
  <c r="AC429" i="14" s="1"/>
  <c r="A429" i="14"/>
  <c r="AB429" i="14" s="1"/>
  <c r="B444" i="14"/>
  <c r="AC444" i="14" s="1"/>
  <c r="A444" i="14"/>
  <c r="AB444" i="14" s="1"/>
  <c r="B424" i="14"/>
  <c r="AC424" i="14" s="1"/>
  <c r="A424" i="14"/>
  <c r="AB424" i="14" s="1"/>
  <c r="B488" i="14"/>
  <c r="A488" i="14"/>
  <c r="AB488" i="14" s="1"/>
  <c r="B492" i="14"/>
  <c r="AC492" i="14" s="1"/>
  <c r="A492" i="14"/>
  <c r="AB492" i="14" s="1"/>
  <c r="B460" i="14"/>
  <c r="AC460" i="14" s="1"/>
  <c r="A460" i="14"/>
  <c r="AB460" i="14" s="1"/>
  <c r="B567" i="14"/>
  <c r="AC567" i="14" s="1"/>
  <c r="A567" i="14"/>
  <c r="AB567" i="14" s="1"/>
  <c r="B421" i="14"/>
  <c r="AC421" i="14" s="1"/>
  <c r="A421" i="14"/>
  <c r="AB421" i="14" s="1"/>
  <c r="B436" i="14"/>
  <c r="AC436" i="14" s="1"/>
  <c r="A436" i="14"/>
  <c r="AB436" i="14" s="1"/>
  <c r="B491" i="14"/>
  <c r="AC491" i="14" s="1"/>
  <c r="A491" i="14"/>
  <c r="AB491" i="14" s="1"/>
  <c r="B505" i="14"/>
  <c r="AC505" i="14" s="1"/>
  <c r="A505" i="14"/>
  <c r="AB505" i="14" s="1"/>
  <c r="B566" i="14"/>
  <c r="AC566" i="14" s="1"/>
  <c r="A566" i="14"/>
  <c r="AB566" i="14" s="1"/>
  <c r="B419" i="14"/>
  <c r="AC419" i="14" s="1"/>
  <c r="A419" i="14"/>
  <c r="AB419" i="14" s="1"/>
  <c r="B498" i="14"/>
  <c r="AC498" i="14" s="1"/>
  <c r="A498" i="14"/>
  <c r="AB498" i="14" s="1"/>
  <c r="B484" i="14"/>
  <c r="AC484" i="14" s="1"/>
  <c r="A484" i="14"/>
  <c r="AB484" i="14" s="1"/>
  <c r="B527" i="14"/>
  <c r="A527" i="14"/>
  <c r="AB527" i="14" s="1"/>
  <c r="B500" i="14"/>
  <c r="AC500" i="14" s="1"/>
  <c r="A500" i="14"/>
  <c r="AB500" i="14" s="1"/>
  <c r="B477" i="14"/>
  <c r="AC477" i="14" s="1"/>
  <c r="A477" i="14"/>
  <c r="AB477" i="14" s="1"/>
  <c r="B406" i="14"/>
  <c r="AC406" i="14" s="1"/>
  <c r="A406" i="14"/>
  <c r="AB406" i="14" s="1"/>
  <c r="B381" i="14"/>
  <c r="A381" i="14"/>
  <c r="AB381" i="14" s="1"/>
  <c r="B420" i="14"/>
  <c r="AC420" i="14" s="1"/>
  <c r="A420" i="14"/>
  <c r="AB420" i="14" s="1"/>
  <c r="B376" i="14"/>
  <c r="AC376" i="14" s="1"/>
  <c r="A376" i="14"/>
  <c r="AB376" i="14" s="1"/>
  <c r="B494" i="14"/>
  <c r="AC494" i="14" s="1"/>
  <c r="A494" i="14"/>
  <c r="AB494" i="14" s="1"/>
  <c r="B443" i="14"/>
  <c r="AC443" i="14" s="1"/>
  <c r="A443" i="14"/>
  <c r="AB443" i="14" s="1"/>
  <c r="B496" i="14"/>
  <c r="AC496" i="14" s="1"/>
  <c r="A496" i="14"/>
  <c r="AB496" i="14" s="1"/>
  <c r="B495" i="14"/>
  <c r="AC495" i="14" s="1"/>
  <c r="A495" i="14"/>
  <c r="AB495" i="14" s="1"/>
  <c r="B409" i="14"/>
  <c r="AC409" i="14" s="1"/>
  <c r="A409" i="14"/>
  <c r="AB409" i="14" s="1"/>
  <c r="B487" i="14"/>
  <c r="AC487" i="14" s="1"/>
  <c r="A487" i="14"/>
  <c r="AB487" i="14" s="1"/>
  <c r="B440" i="14"/>
  <c r="AC440" i="14" s="1"/>
  <c r="A440" i="14"/>
  <c r="AB440" i="14" s="1"/>
  <c r="B411" i="14"/>
  <c r="A411" i="14"/>
  <c r="AB411" i="14" s="1"/>
  <c r="B430" i="14"/>
  <c r="AC430" i="14" s="1"/>
  <c r="A430" i="14"/>
  <c r="AB430" i="14" s="1"/>
  <c r="B499" i="14"/>
  <c r="A499" i="14"/>
  <c r="AB499" i="14" s="1"/>
  <c r="B324" i="14"/>
  <c r="AC324" i="14" s="1"/>
  <c r="A324" i="14"/>
  <c r="AB324" i="14" s="1"/>
  <c r="B447" i="14"/>
  <c r="AC447" i="14" s="1"/>
  <c r="A447" i="14"/>
  <c r="AB447" i="14" s="1"/>
  <c r="B408" i="14"/>
  <c r="AC408" i="14" s="1"/>
  <c r="A408" i="14"/>
  <c r="AB408" i="14" s="1"/>
  <c r="B410" i="14"/>
  <c r="A410" i="14"/>
  <c r="AB410" i="14" s="1"/>
  <c r="B525" i="14"/>
  <c r="AC525" i="14" s="1"/>
  <c r="A525" i="14"/>
  <c r="AB525" i="14" s="1"/>
  <c r="B497" i="14"/>
  <c r="AC497" i="14" s="1"/>
  <c r="A497" i="14"/>
  <c r="AB497" i="14" s="1"/>
  <c r="B330" i="14"/>
  <c r="AC330" i="14" s="1"/>
  <c r="A330" i="14"/>
  <c r="AB330" i="14" s="1"/>
  <c r="B329" i="14"/>
  <c r="AC329" i="14" s="1"/>
  <c r="A329" i="14"/>
  <c r="AB329" i="14" s="1"/>
  <c r="B418" i="14"/>
  <c r="AC418" i="14" s="1"/>
  <c r="A418" i="14"/>
  <c r="AB418" i="14" s="1"/>
  <c r="B483" i="14"/>
  <c r="A483" i="14"/>
  <c r="AB483" i="14" s="1"/>
  <c r="B334" i="14"/>
  <c r="AC334" i="14" s="1"/>
  <c r="A334" i="14"/>
  <c r="AB334" i="14" s="1"/>
  <c r="B380" i="14"/>
  <c r="AC380" i="14" s="1"/>
  <c r="A380" i="14"/>
  <c r="AB380" i="14" s="1"/>
  <c r="B377" i="14"/>
  <c r="AC377" i="14" s="1"/>
  <c r="A377" i="14"/>
  <c r="AB377" i="14" s="1"/>
  <c r="B375" i="14"/>
  <c r="AC375" i="14" s="1"/>
  <c r="A375" i="14"/>
  <c r="AB375" i="14" s="1"/>
  <c r="B374" i="14"/>
  <c r="A374" i="14"/>
  <c r="AB374" i="14" s="1"/>
  <c r="B328" i="14"/>
  <c r="AC328" i="14" s="1"/>
  <c r="A328" i="14"/>
  <c r="AB328" i="14" s="1"/>
  <c r="B407" i="14"/>
  <c r="A407" i="14"/>
  <c r="AB407" i="14" s="1"/>
  <c r="B323" i="14"/>
  <c r="AC323" i="14" s="1"/>
  <c r="A323" i="14"/>
  <c r="AB323" i="14" s="1"/>
  <c r="B476" i="14"/>
  <c r="AC476" i="14" s="1"/>
  <c r="A476" i="14"/>
  <c r="AB476" i="14" s="1"/>
  <c r="B332" i="14"/>
  <c r="AC332" i="14" s="1"/>
  <c r="A332" i="14"/>
  <c r="AB332" i="14" s="1"/>
  <c r="B373" i="14"/>
  <c r="AC373" i="14" s="1"/>
  <c r="A373" i="14"/>
  <c r="AB373" i="14" s="1"/>
  <c r="B439" i="14"/>
  <c r="AC439" i="14" s="1"/>
  <c r="A439" i="14"/>
  <c r="AB439" i="14" s="1"/>
  <c r="B481" i="14"/>
  <c r="AC481" i="14" s="1"/>
  <c r="A481" i="14"/>
  <c r="AB481" i="14" s="1"/>
  <c r="B416" i="14"/>
  <c r="AC416" i="14" s="1"/>
  <c r="A416" i="14"/>
  <c r="AB416" i="14" s="1"/>
  <c r="B368" i="14"/>
  <c r="A368" i="14"/>
  <c r="AB368" i="14" s="1"/>
  <c r="B310" i="14"/>
  <c r="AC310" i="14" s="1"/>
  <c r="A310" i="14"/>
  <c r="AB310" i="14" s="1"/>
  <c r="B403" i="14"/>
  <c r="AC403" i="14" s="1"/>
  <c r="A403" i="14"/>
  <c r="AB403" i="14" s="1"/>
  <c r="B331" i="14"/>
  <c r="AC331" i="14" s="1"/>
  <c r="A331" i="14"/>
  <c r="AB331" i="14" s="1"/>
  <c r="B367" i="14"/>
  <c r="AC367" i="14" s="1"/>
  <c r="A367" i="14"/>
  <c r="AB367" i="14" s="1"/>
  <c r="B482" i="14"/>
  <c r="A482" i="14"/>
  <c r="AB482" i="14" s="1"/>
  <c r="B379" i="14"/>
  <c r="AC379" i="14" s="1"/>
  <c r="A379" i="14"/>
  <c r="AB379" i="14" s="1"/>
  <c r="B412" i="14"/>
  <c r="A412" i="14"/>
  <c r="AB412" i="14" s="1"/>
  <c r="B320" i="14"/>
  <c r="AC320" i="14" s="1"/>
  <c r="A320" i="14"/>
  <c r="AB320" i="14" s="1"/>
  <c r="B428" i="14"/>
  <c r="AC428" i="14" s="1"/>
  <c r="A428" i="14"/>
  <c r="AB428" i="14" s="1"/>
  <c r="B364" i="14"/>
  <c r="A364" i="14"/>
  <c r="AB364" i="14" s="1"/>
  <c r="B370" i="14"/>
  <c r="AC370" i="14" s="1"/>
  <c r="A370" i="14"/>
  <c r="AB370" i="14" s="1"/>
  <c r="B313" i="14"/>
  <c r="AC313" i="14" s="1"/>
  <c r="A313" i="14"/>
  <c r="AB313" i="14" s="1"/>
  <c r="B319" i="14"/>
  <c r="AC319" i="14" s="1"/>
  <c r="A319" i="14"/>
  <c r="AB319" i="14" s="1"/>
  <c r="B354" i="14"/>
  <c r="AC354" i="14" s="1"/>
  <c r="A354" i="14"/>
  <c r="AB354" i="14" s="1"/>
  <c r="B372" i="14"/>
  <c r="A372" i="14"/>
  <c r="AB372" i="14" s="1"/>
  <c r="B417" i="14"/>
  <c r="AC417" i="14" s="1"/>
  <c r="A417" i="14"/>
  <c r="AB417" i="14" s="1"/>
  <c r="B402" i="14"/>
  <c r="A402" i="14"/>
  <c r="AB402" i="14" s="1"/>
  <c r="B413" i="14"/>
  <c r="AC413" i="14" s="1"/>
  <c r="A413" i="14"/>
  <c r="AB413" i="14" s="1"/>
  <c r="B378" i="14"/>
  <c r="A378" i="14"/>
  <c r="AB378" i="14" s="1"/>
  <c r="B414" i="14"/>
  <c r="AC414" i="14" s="1"/>
  <c r="A414" i="14"/>
  <c r="AB414" i="14" s="1"/>
  <c r="B312" i="14"/>
  <c r="AC312" i="14" s="1"/>
  <c r="A312" i="14"/>
  <c r="AB312" i="14" s="1"/>
  <c r="B357" i="14"/>
  <c r="AC357" i="14" s="1"/>
  <c r="A357" i="14"/>
  <c r="AB357" i="14" s="1"/>
  <c r="B369" i="14"/>
  <c r="AC369" i="14" s="1"/>
  <c r="A369" i="14"/>
  <c r="AB369" i="14" s="1"/>
  <c r="B327" i="14"/>
  <c r="AC327" i="14" s="1"/>
  <c r="A327" i="14"/>
  <c r="AB327" i="14" s="1"/>
  <c r="B352" i="14"/>
  <c r="AC352" i="14" s="1"/>
  <c r="A352" i="14"/>
  <c r="AB352" i="14" s="1"/>
  <c r="B350" i="14"/>
  <c r="A350" i="14"/>
  <c r="AB350" i="14" s="1"/>
  <c r="B351" i="14"/>
  <c r="AC351" i="14" s="1"/>
  <c r="A351" i="14"/>
  <c r="AB351" i="14" s="1"/>
  <c r="B401" i="14"/>
  <c r="A401" i="14"/>
  <c r="AB401" i="14" s="1"/>
  <c r="B321" i="14"/>
  <c r="AC321" i="14" s="1"/>
  <c r="A321" i="14"/>
  <c r="AB321" i="14" s="1"/>
  <c r="B309" i="14"/>
  <c r="AC309" i="14" s="1"/>
  <c r="A309" i="14"/>
  <c r="AB309" i="14" s="1"/>
  <c r="B382" i="14"/>
  <c r="A382" i="14"/>
  <c r="AB382" i="14" s="1"/>
  <c r="B383" i="14"/>
  <c r="A383" i="14"/>
  <c r="AB383" i="14" s="1"/>
  <c r="B333" i="14"/>
  <c r="AC333" i="14" s="1"/>
  <c r="A333" i="14"/>
  <c r="AB333" i="14" s="1"/>
  <c r="B326" i="14"/>
  <c r="AC326" i="14" s="1"/>
  <c r="A326" i="14"/>
  <c r="AB326" i="14" s="1"/>
  <c r="B322" i="14"/>
  <c r="AC322" i="14" s="1"/>
  <c r="A322" i="14"/>
  <c r="AB322" i="14" s="1"/>
  <c r="B366" i="14"/>
  <c r="AC366" i="14" s="1"/>
  <c r="A366" i="14"/>
  <c r="AB366" i="14" s="1"/>
  <c r="B356" i="14"/>
  <c r="AC356" i="14" s="1"/>
  <c r="A356" i="14"/>
  <c r="AB356" i="14" s="1"/>
  <c r="B296" i="14"/>
  <c r="AC296" i="14" s="1"/>
  <c r="A296" i="14"/>
  <c r="AB296" i="14" s="1"/>
  <c r="B400" i="14"/>
  <c r="AC400" i="14" s="1"/>
  <c r="A400" i="14"/>
  <c r="AB400" i="14" s="1"/>
  <c r="B415" i="14"/>
  <c r="AC415" i="14" s="1"/>
  <c r="A415" i="14"/>
  <c r="AB415" i="14" s="1"/>
  <c r="B427" i="14"/>
  <c r="AC427" i="14" s="1"/>
  <c r="A427" i="14"/>
  <c r="AB427" i="14" s="1"/>
  <c r="B397" i="14"/>
  <c r="AC397" i="14" s="1"/>
  <c r="A397" i="14"/>
  <c r="AB397" i="14" s="1"/>
  <c r="B387" i="14"/>
  <c r="A387" i="14"/>
  <c r="AB387" i="14" s="1"/>
  <c r="B308" i="14"/>
  <c r="AC308" i="14" s="1"/>
  <c r="A308" i="14"/>
  <c r="AB308" i="14" s="1"/>
  <c r="B325" i="14"/>
  <c r="AC325" i="14" s="1"/>
  <c r="A325" i="14"/>
  <c r="AB325" i="14" s="1"/>
  <c r="B405" i="14"/>
  <c r="AC405" i="14" s="1"/>
  <c r="A405" i="14"/>
  <c r="AB405" i="14" s="1"/>
  <c r="B404" i="14"/>
  <c r="AC404" i="14" s="1"/>
  <c r="A404" i="14"/>
  <c r="AB404" i="14" s="1"/>
  <c r="B391" i="14"/>
  <c r="AC391" i="14" s="1"/>
  <c r="A391" i="14"/>
  <c r="AB391" i="14" s="1"/>
  <c r="B302" i="14"/>
  <c r="AC302" i="14" s="1"/>
  <c r="A302" i="14"/>
  <c r="AB302" i="14" s="1"/>
  <c r="B289" i="14"/>
  <c r="AC289" i="14" s="1"/>
  <c r="A289" i="14"/>
  <c r="AB289" i="14" s="1"/>
  <c r="B335" i="14"/>
  <c r="AC335" i="14" s="1"/>
  <c r="A335" i="14"/>
  <c r="AB335" i="14" s="1"/>
  <c r="B318" i="14"/>
  <c r="AC318" i="14" s="1"/>
  <c r="A318" i="14"/>
  <c r="AB318" i="14" s="1"/>
  <c r="B399" i="14"/>
  <c r="AC399" i="14" s="1"/>
  <c r="A399" i="14"/>
  <c r="AB399" i="14" s="1"/>
  <c r="B398" i="14"/>
  <c r="AC398" i="14" s="1"/>
  <c r="A398" i="14"/>
  <c r="AB398" i="14" s="1"/>
  <c r="A415" i="13"/>
  <c r="AB415" i="13" s="1"/>
  <c r="A58" i="13"/>
  <c r="AB58" i="13" s="1"/>
  <c r="B565" i="13"/>
  <c r="AC565" i="13" s="1"/>
  <c r="A565" i="13"/>
  <c r="AB565" i="13" s="1"/>
  <c r="B467" i="13"/>
  <c r="AC467" i="13" s="1"/>
  <c r="A467" i="13"/>
  <c r="AB467" i="13" s="1"/>
  <c r="B466" i="13"/>
  <c r="AC466" i="13" s="1"/>
  <c r="A466" i="13"/>
  <c r="AB466" i="13" s="1"/>
  <c r="B495" i="13"/>
  <c r="A495" i="13"/>
  <c r="AB495" i="13" s="1"/>
  <c r="B531" i="13"/>
  <c r="AC531" i="13" s="1"/>
  <c r="A531" i="13"/>
  <c r="AB531" i="13" s="1"/>
  <c r="B454" i="13"/>
  <c r="AC454" i="13" s="1"/>
  <c r="A454" i="13"/>
  <c r="AB454" i="13" s="1"/>
  <c r="B532" i="13"/>
  <c r="AC532" i="13" s="1"/>
  <c r="A532" i="13"/>
  <c r="AB532" i="13" s="1"/>
  <c r="B499" i="13"/>
  <c r="AC499" i="13" s="1"/>
  <c r="A499" i="13"/>
  <c r="AB499" i="13" s="1"/>
  <c r="B510" i="13"/>
  <c r="AC510" i="13" s="1"/>
  <c r="A510" i="13"/>
  <c r="AB510" i="13" s="1"/>
  <c r="B596" i="13"/>
  <c r="AC596" i="13" s="1"/>
  <c r="B458" i="13"/>
  <c r="AC458" i="13" s="1"/>
  <c r="A458" i="13"/>
  <c r="AB458" i="13" s="1"/>
  <c r="B511" i="13"/>
  <c r="A511" i="13"/>
  <c r="AB511" i="13" s="1"/>
  <c r="B530" i="13"/>
  <c r="AC530" i="13" s="1"/>
  <c r="A530" i="13"/>
  <c r="AB530" i="13" s="1"/>
  <c r="B536" i="13"/>
  <c r="AC536" i="13" s="1"/>
  <c r="A536" i="13"/>
  <c r="AB536" i="13" s="1"/>
  <c r="B566" i="13"/>
  <c r="A566" i="13"/>
  <c r="AB566" i="13" s="1"/>
  <c r="B519" i="13"/>
  <c r="AC519" i="13" s="1"/>
  <c r="A519" i="13"/>
  <c r="AB519" i="13" s="1"/>
  <c r="B449" i="13"/>
  <c r="AC449" i="13" s="1"/>
  <c r="A449" i="13"/>
  <c r="AB449" i="13" s="1"/>
  <c r="B535" i="13"/>
  <c r="AC535" i="13" s="1"/>
  <c r="A535" i="13"/>
  <c r="AB535" i="13" s="1"/>
  <c r="B465" i="13"/>
  <c r="AC465" i="13" s="1"/>
  <c r="A465" i="13"/>
  <c r="AB465" i="13" s="1"/>
  <c r="B555" i="13"/>
  <c r="AC555" i="13" s="1"/>
  <c r="A555" i="13"/>
  <c r="AB555" i="13" s="1"/>
  <c r="B453" i="13"/>
  <c r="AC453" i="13" s="1"/>
  <c r="A453" i="13"/>
  <c r="AB453" i="13" s="1"/>
  <c r="B520" i="13"/>
  <c r="AC520" i="13" s="1"/>
  <c r="A520" i="13"/>
  <c r="AB520" i="13" s="1"/>
  <c r="B452" i="13"/>
  <c r="AC452" i="13" s="1"/>
  <c r="A452" i="13"/>
  <c r="AB452" i="13" s="1"/>
  <c r="B448" i="13"/>
  <c r="AC448" i="13" s="1"/>
  <c r="A448" i="13"/>
  <c r="AB448" i="13" s="1"/>
  <c r="B529" i="13"/>
  <c r="AC529" i="13" s="1"/>
  <c r="A529" i="13"/>
  <c r="AB529" i="13" s="1"/>
  <c r="B564" i="13"/>
  <c r="AC564" i="13" s="1"/>
  <c r="A564" i="13"/>
  <c r="AB564" i="13" s="1"/>
  <c r="B457" i="13"/>
  <c r="AC457" i="13" s="1"/>
  <c r="A457" i="13"/>
  <c r="AB457" i="13" s="1"/>
  <c r="B556" i="13"/>
  <c r="AC556" i="13" s="1"/>
  <c r="A556" i="13"/>
  <c r="AB556" i="13" s="1"/>
  <c r="B590" i="13"/>
  <c r="AC590" i="13" s="1"/>
  <c r="A590" i="13"/>
  <c r="AB590" i="13" s="1"/>
  <c r="B464" i="13"/>
  <c r="AC464" i="13" s="1"/>
  <c r="A464" i="13"/>
  <c r="AB464" i="13" s="1"/>
  <c r="B472" i="13"/>
  <c r="AC472" i="13" s="1"/>
  <c r="A472" i="13"/>
  <c r="AB472" i="13" s="1"/>
  <c r="B455" i="13"/>
  <c r="AC455" i="13" s="1"/>
  <c r="A455" i="13"/>
  <c r="AB455" i="13" s="1"/>
  <c r="B451" i="13"/>
  <c r="AC451" i="13" s="1"/>
  <c r="A451" i="13"/>
  <c r="AB451" i="13" s="1"/>
  <c r="B527" i="13"/>
  <c r="AC527" i="13" s="1"/>
  <c r="A527" i="13"/>
  <c r="AB527" i="13" s="1"/>
  <c r="B471" i="13"/>
  <c r="AC471" i="13" s="1"/>
  <c r="A471" i="13"/>
  <c r="AB471" i="13" s="1"/>
  <c r="B341" i="13"/>
  <c r="AC341" i="13" s="1"/>
  <c r="A341" i="13"/>
  <c r="AB341" i="13" s="1"/>
  <c r="B447" i="13"/>
  <c r="AC447" i="13" s="1"/>
  <c r="A447" i="13"/>
  <c r="AB447" i="13" s="1"/>
  <c r="B534" i="13"/>
  <c r="AC534" i="13" s="1"/>
  <c r="A534" i="13"/>
  <c r="AB534" i="13" s="1"/>
  <c r="B494" i="13"/>
  <c r="A494" i="13"/>
  <c r="AB494" i="13" s="1"/>
  <c r="B567" i="13"/>
  <c r="AC567" i="13" s="1"/>
  <c r="A567" i="13"/>
  <c r="AB567" i="13" s="1"/>
  <c r="B359" i="13"/>
  <c r="AC359" i="13" s="1"/>
  <c r="A359" i="13"/>
  <c r="AB359" i="13" s="1"/>
  <c r="B440" i="13"/>
  <c r="AC440" i="13" s="1"/>
  <c r="A440" i="13"/>
  <c r="AB440" i="13" s="1"/>
  <c r="B481" i="13"/>
  <c r="AC481" i="13" s="1"/>
  <c r="A481" i="13"/>
  <c r="AB481" i="13" s="1"/>
  <c r="B489" i="13"/>
  <c r="AC489" i="13" s="1"/>
  <c r="A489" i="13"/>
  <c r="AB489" i="13" s="1"/>
  <c r="B387" i="13"/>
  <c r="A387" i="13"/>
  <c r="AB387" i="13" s="1"/>
  <c r="B562" i="13"/>
  <c r="A562" i="13"/>
  <c r="AB562" i="13" s="1"/>
  <c r="B403" i="13"/>
  <c r="A403" i="13"/>
  <c r="AB403" i="13" s="1"/>
  <c r="B410" i="13"/>
  <c r="A410" i="13"/>
  <c r="AB410" i="13" s="1"/>
  <c r="B601" i="13"/>
  <c r="AC601" i="13" s="1"/>
  <c r="A601" i="13"/>
  <c r="AB601" i="13" s="1"/>
  <c r="B488" i="13"/>
  <c r="AC488" i="13" s="1"/>
  <c r="A488" i="13"/>
  <c r="AB488" i="13" s="1"/>
  <c r="B349" i="13"/>
  <c r="AC349" i="13" s="1"/>
  <c r="A349" i="13"/>
  <c r="AB349" i="13" s="1"/>
  <c r="B445" i="13"/>
  <c r="AC445" i="13" s="1"/>
  <c r="A445" i="13"/>
  <c r="AB445" i="13" s="1"/>
  <c r="B441" i="13"/>
  <c r="AC441" i="13" s="1"/>
  <c r="A441" i="13"/>
  <c r="AB441" i="13" s="1"/>
  <c r="B439" i="13"/>
  <c r="AC439" i="13" s="1"/>
  <c r="A439" i="13"/>
  <c r="AB439" i="13" s="1"/>
  <c r="B492" i="13"/>
  <c r="A492" i="13"/>
  <c r="AB492" i="13" s="1"/>
  <c r="B358" i="13"/>
  <c r="AC358" i="13" s="1"/>
  <c r="A358" i="13"/>
  <c r="AB358" i="13" s="1"/>
  <c r="B388" i="13"/>
  <c r="AC388" i="13" s="1"/>
  <c r="A388" i="13"/>
  <c r="AB388" i="13" s="1"/>
  <c r="B509" i="13"/>
  <c r="A509" i="13"/>
  <c r="AB509" i="13" s="1"/>
  <c r="B402" i="13"/>
  <c r="AC402" i="13" s="1"/>
  <c r="A402" i="13"/>
  <c r="AB402" i="13" s="1"/>
  <c r="B479" i="13"/>
  <c r="AC479" i="13" s="1"/>
  <c r="A479" i="13"/>
  <c r="AB479" i="13" s="1"/>
  <c r="B400" i="13"/>
  <c r="AC400" i="13" s="1"/>
  <c r="A400" i="13"/>
  <c r="AB400" i="13" s="1"/>
  <c r="B463" i="13"/>
  <c r="AC463" i="13" s="1"/>
  <c r="A463" i="13"/>
  <c r="AB463" i="13" s="1"/>
  <c r="B434" i="13"/>
  <c r="AC434" i="13" s="1"/>
  <c r="A434" i="13"/>
  <c r="AB434" i="13" s="1"/>
  <c r="B508" i="13"/>
  <c r="AC508" i="13" s="1"/>
  <c r="A508" i="13"/>
  <c r="AB508" i="13" s="1"/>
  <c r="B497" i="13"/>
  <c r="AC497" i="13" s="1"/>
  <c r="A497" i="13"/>
  <c r="AB497" i="13" s="1"/>
  <c r="B438" i="13"/>
  <c r="AC438" i="13" s="1"/>
  <c r="A438" i="13"/>
  <c r="AB438" i="13" s="1"/>
  <c r="B360" i="13"/>
  <c r="AC360" i="13" s="1"/>
  <c r="A360" i="13"/>
  <c r="AB360" i="13" s="1"/>
  <c r="B433" i="13"/>
  <c r="AC433" i="13" s="1"/>
  <c r="A433" i="13"/>
  <c r="AB433" i="13" s="1"/>
  <c r="B418" i="13"/>
  <c r="A418" i="13"/>
  <c r="AB418" i="13" s="1"/>
  <c r="B419" i="13"/>
  <c r="AC419" i="13" s="1"/>
  <c r="A419" i="13"/>
  <c r="AB419" i="13" s="1"/>
  <c r="B437" i="13"/>
  <c r="AC437" i="13" s="1"/>
  <c r="A437" i="13"/>
  <c r="AB437" i="13" s="1"/>
  <c r="B406" i="13"/>
  <c r="A406" i="13"/>
  <c r="AB406" i="13" s="1"/>
  <c r="B339" i="13"/>
  <c r="AC339" i="13" s="1"/>
  <c r="A339" i="13"/>
  <c r="AB339" i="13" s="1"/>
  <c r="B405" i="13"/>
  <c r="A405" i="13"/>
  <c r="AB405" i="13" s="1"/>
  <c r="B432" i="13"/>
  <c r="AC432" i="13" s="1"/>
  <c r="A432" i="13"/>
  <c r="AB432" i="13" s="1"/>
  <c r="B563" i="13"/>
  <c r="AC563" i="13" s="1"/>
  <c r="A563" i="13"/>
  <c r="AB563" i="13" s="1"/>
  <c r="B401" i="13"/>
  <c r="AC401" i="13" s="1"/>
  <c r="A401" i="13"/>
  <c r="AB401" i="13" s="1"/>
  <c r="B528" i="13"/>
  <c r="AC528" i="13" s="1"/>
  <c r="A528" i="13"/>
  <c r="AB528" i="13" s="1"/>
  <c r="B516" i="13"/>
  <c r="AC516" i="13" s="1"/>
  <c r="A516" i="13"/>
  <c r="AB516" i="13" s="1"/>
  <c r="B485" i="13"/>
  <c r="AC485" i="13" s="1"/>
  <c r="A485" i="13"/>
  <c r="AB485" i="13" s="1"/>
  <c r="B351" i="13"/>
  <c r="AC351" i="13" s="1"/>
  <c r="A351" i="13"/>
  <c r="AB351" i="13" s="1"/>
  <c r="B515" i="13"/>
  <c r="AC515" i="13" s="1"/>
  <c r="A515" i="13"/>
  <c r="AB515" i="13" s="1"/>
  <c r="B409" i="13"/>
  <c r="A409" i="13"/>
  <c r="AB409" i="13" s="1"/>
  <c r="B483" i="13"/>
  <c r="AC483" i="13" s="1"/>
  <c r="A483" i="13"/>
  <c r="AB483" i="13" s="1"/>
  <c r="B487" i="13"/>
  <c r="AC487" i="13" s="1"/>
  <c r="A487" i="13"/>
  <c r="AB487" i="13" s="1"/>
  <c r="B350" i="13"/>
  <c r="AC350" i="13" s="1"/>
  <c r="A350" i="13"/>
  <c r="AB350" i="13" s="1"/>
  <c r="B420" i="13"/>
  <c r="AC420" i="13" s="1"/>
  <c r="A420" i="13"/>
  <c r="AB420" i="13" s="1"/>
  <c r="B507" i="13"/>
  <c r="AC507" i="13" s="1"/>
  <c r="A507" i="13"/>
  <c r="AB507" i="13" s="1"/>
  <c r="B356" i="13"/>
  <c r="AC356" i="13" s="1"/>
  <c r="A356" i="13"/>
  <c r="AB356" i="13" s="1"/>
  <c r="B493" i="13"/>
  <c r="AC493" i="13" s="1"/>
  <c r="A493" i="13"/>
  <c r="AB493" i="13" s="1"/>
  <c r="B404" i="13"/>
  <c r="A404" i="13"/>
  <c r="AB404" i="13" s="1"/>
  <c r="B554" i="13"/>
  <c r="AC554" i="13" s="1"/>
  <c r="A554" i="13"/>
  <c r="AB554" i="13" s="1"/>
  <c r="B345" i="13"/>
  <c r="AC345" i="13" s="1"/>
  <c r="A345" i="13"/>
  <c r="AB345" i="13" s="1"/>
  <c r="B353" i="13"/>
  <c r="AC353" i="13" s="1"/>
  <c r="A353" i="13"/>
  <c r="AB353" i="13" s="1"/>
  <c r="B352" i="13"/>
  <c r="AC352" i="13" s="1"/>
  <c r="A352" i="13"/>
  <c r="AB352" i="13" s="1"/>
  <c r="B390" i="13"/>
  <c r="AC390" i="13" s="1"/>
  <c r="A390" i="13"/>
  <c r="AB390" i="13" s="1"/>
  <c r="B395" i="13"/>
  <c r="A395" i="13"/>
  <c r="AB395" i="13" s="1"/>
  <c r="B421" i="13"/>
  <c r="A421" i="13"/>
  <c r="AB421" i="13" s="1"/>
  <c r="B446" i="13"/>
  <c r="AC446" i="13" s="1"/>
  <c r="A446" i="13"/>
  <c r="AB446" i="13" s="1"/>
  <c r="B333" i="13"/>
  <c r="AC333" i="13" s="1"/>
  <c r="A333" i="13"/>
  <c r="AB333" i="13" s="1"/>
  <c r="B417" i="13"/>
  <c r="AC417" i="13" s="1"/>
  <c r="A417" i="13"/>
  <c r="AB417" i="13" s="1"/>
  <c r="B348" i="13"/>
  <c r="AC348" i="13" s="1"/>
  <c r="A348" i="13"/>
  <c r="AB348" i="13" s="1"/>
  <c r="B480" i="13"/>
  <c r="AC480" i="13" s="1"/>
  <c r="A480" i="13"/>
  <c r="AB480" i="13" s="1"/>
  <c r="B338" i="13"/>
  <c r="AC338" i="13" s="1"/>
  <c r="A338" i="13"/>
  <c r="AB338" i="13" s="1"/>
  <c r="B357" i="13"/>
  <c r="AC357" i="13" s="1"/>
  <c r="A357" i="13"/>
  <c r="AB357" i="13" s="1"/>
  <c r="B386" i="13"/>
  <c r="A386" i="13"/>
  <c r="AB386" i="13" s="1"/>
  <c r="B340" i="13"/>
  <c r="AC340" i="13" s="1"/>
  <c r="A340" i="13"/>
  <c r="AB340" i="13" s="1"/>
  <c r="B394" i="13"/>
  <c r="AC394" i="13" s="1"/>
  <c r="A394" i="13"/>
  <c r="AB394" i="13" s="1"/>
  <c r="B336" i="13"/>
  <c r="AC336" i="13" s="1"/>
  <c r="A336" i="13"/>
  <c r="AB336" i="13" s="1"/>
  <c r="B444" i="13"/>
  <c r="AC444" i="13" s="1"/>
  <c r="A444" i="13"/>
  <c r="AB444" i="13" s="1"/>
  <c r="B399" i="13"/>
  <c r="A399" i="13"/>
  <c r="AB399" i="13" s="1"/>
  <c r="B491" i="13"/>
  <c r="AC491" i="13" s="1"/>
  <c r="A491" i="13"/>
  <c r="AB491" i="13" s="1"/>
  <c r="B334" i="13"/>
  <c r="AC334" i="13" s="1"/>
  <c r="A334" i="13"/>
  <c r="AB334" i="13" s="1"/>
  <c r="B335" i="13"/>
  <c r="AC335" i="13" s="1"/>
  <c r="A335" i="13"/>
  <c r="AB335" i="13" s="1"/>
  <c r="B413" i="13"/>
  <c r="AC413" i="13" s="1"/>
  <c r="A413" i="13"/>
  <c r="AB413" i="13" s="1"/>
  <c r="B342" i="13"/>
  <c r="AC342" i="13" s="1"/>
  <c r="A342" i="13"/>
  <c r="AB342" i="13" s="1"/>
  <c r="B393" i="13"/>
  <c r="AC393" i="13" s="1"/>
  <c r="A393" i="13"/>
  <c r="AB393" i="13" s="1"/>
  <c r="B490" i="13"/>
  <c r="AC490" i="13" s="1"/>
  <c r="A490" i="13"/>
  <c r="AB490" i="13" s="1"/>
  <c r="B408" i="13"/>
  <c r="AC408" i="13" s="1"/>
  <c r="A408" i="13"/>
  <c r="AB408" i="13" s="1"/>
  <c r="B424" i="13"/>
  <c r="AC424" i="13" s="1"/>
  <c r="A424" i="13"/>
  <c r="AB424" i="13" s="1"/>
  <c r="B436" i="13"/>
  <c r="AC436" i="13" s="1"/>
  <c r="A436" i="13"/>
  <c r="AB436" i="13" s="1"/>
  <c r="B383" i="13"/>
  <c r="AC383" i="13" s="1"/>
  <c r="A383" i="13"/>
  <c r="AB383" i="13" s="1"/>
  <c r="B486" i="13"/>
  <c r="AC486" i="13" s="1"/>
  <c r="A486" i="13"/>
  <c r="AB486" i="13" s="1"/>
  <c r="B332" i="13"/>
  <c r="AC332" i="13" s="1"/>
  <c r="A332" i="13"/>
  <c r="AB332" i="13" s="1"/>
  <c r="B373" i="13"/>
  <c r="AC373" i="13" s="1"/>
  <c r="A373" i="13"/>
  <c r="AB373" i="13" s="1"/>
  <c r="B380" i="13"/>
  <c r="A380" i="13"/>
  <c r="AB380" i="13" s="1"/>
  <c r="B442" i="13"/>
  <c r="AC442" i="13" s="1"/>
  <c r="A442" i="13"/>
  <c r="AB442" i="13" s="1"/>
  <c r="B407" i="13"/>
  <c r="A407" i="13"/>
  <c r="AB407" i="13" s="1"/>
  <c r="B430" i="13"/>
  <c r="AC430" i="13" s="1"/>
  <c r="A430" i="13"/>
  <c r="AB430" i="13" s="1"/>
  <c r="B372" i="13"/>
  <c r="AC372" i="13" s="1"/>
  <c r="A372" i="13"/>
  <c r="AB372" i="13" s="1"/>
  <c r="B462" i="13"/>
  <c r="AC462" i="13" s="1"/>
  <c r="A462" i="13"/>
  <c r="AB462" i="13" s="1"/>
  <c r="B382" i="13"/>
  <c r="AC382" i="13" s="1"/>
  <c r="A382" i="13"/>
  <c r="AB382" i="13" s="1"/>
  <c r="B431" i="13"/>
  <c r="AC431" i="13" s="1"/>
  <c r="A431" i="13"/>
  <c r="AB431" i="13" s="1"/>
  <c r="B416" i="13"/>
  <c r="AC416" i="13" s="1"/>
  <c r="A416" i="13"/>
  <c r="AB416" i="13" s="1"/>
  <c r="B300" i="13"/>
  <c r="A300" i="13"/>
  <c r="AB300" i="13" s="1"/>
  <c r="B381" i="13"/>
  <c r="A381" i="13"/>
  <c r="AB381" i="13" s="1"/>
  <c r="B392" i="13"/>
  <c r="AC392" i="13" s="1"/>
  <c r="A392" i="13"/>
  <c r="AB392" i="13" s="1"/>
  <c r="B385" i="13"/>
  <c r="A385" i="13"/>
  <c r="AB385" i="13" s="1"/>
  <c r="B324" i="13"/>
  <c r="AC324" i="13" s="1"/>
  <c r="A324" i="13"/>
  <c r="AB324" i="13" s="1"/>
  <c r="B323" i="13"/>
  <c r="AC323" i="13" s="1"/>
  <c r="A323" i="13"/>
  <c r="AB323" i="13" s="1"/>
  <c r="B362" i="13"/>
  <c r="AC362" i="13" s="1"/>
  <c r="A362" i="13"/>
  <c r="AB362" i="13" s="1"/>
  <c r="B389" i="13"/>
  <c r="AC389" i="13" s="1"/>
  <c r="A389" i="13"/>
  <c r="AB389" i="13" s="1"/>
  <c r="B299" i="13"/>
  <c r="A299" i="13"/>
  <c r="AB299" i="13" s="1"/>
  <c r="B347" i="13"/>
  <c r="AC347" i="13" s="1"/>
  <c r="A347" i="13"/>
  <c r="AB347" i="13" s="1"/>
  <c r="B415" i="13"/>
  <c r="AC415" i="13" s="1"/>
  <c r="B484" i="13"/>
  <c r="AC484" i="13" s="1"/>
  <c r="A484" i="13"/>
  <c r="AB484" i="13" s="1"/>
  <c r="B414" i="13"/>
  <c r="A414" i="13"/>
  <c r="AB414" i="13" s="1"/>
  <c r="B343" i="13"/>
  <c r="AC343" i="13" s="1"/>
  <c r="A343" i="13"/>
  <c r="AB343" i="13" s="1"/>
  <c r="B379" i="13"/>
  <c r="A379" i="13"/>
  <c r="AB379" i="13" s="1"/>
  <c r="B443" i="13"/>
  <c r="AC443" i="13" s="1"/>
  <c r="A443" i="13"/>
  <c r="AB443" i="13" s="1"/>
  <c r="B322" i="13"/>
  <c r="AC322" i="13" s="1"/>
  <c r="A322" i="13"/>
  <c r="AB322" i="13" s="1"/>
  <c r="B346" i="13"/>
  <c r="AC346" i="13" s="1"/>
  <c r="A346" i="13"/>
  <c r="AB346" i="13" s="1"/>
  <c r="B363" i="13"/>
  <c r="AC363" i="13" s="1"/>
  <c r="A363" i="13"/>
  <c r="AB363" i="13" s="1"/>
  <c r="B384" i="13"/>
  <c r="A384" i="13"/>
  <c r="AB384" i="13" s="1"/>
  <c r="B398" i="13"/>
  <c r="A398" i="13"/>
  <c r="AB398" i="13" s="1"/>
  <c r="B426" i="13"/>
  <c r="A426" i="13"/>
  <c r="AB426" i="13" s="1"/>
  <c r="B355" i="13"/>
  <c r="AC355" i="13" s="1"/>
  <c r="A355" i="13"/>
  <c r="AB355" i="13" s="1"/>
  <c r="B377" i="13"/>
  <c r="AC377" i="13" s="1"/>
  <c r="A377" i="13"/>
  <c r="AB377" i="13" s="1"/>
  <c r="B321" i="13"/>
  <c r="AC321" i="13" s="1"/>
  <c r="A321" i="13"/>
  <c r="AB321" i="13" s="1"/>
  <c r="B361" i="13"/>
  <c r="AC361" i="13" s="1"/>
  <c r="A361" i="13"/>
  <c r="AB361" i="13" s="1"/>
  <c r="B255" i="13"/>
  <c r="AC255" i="13" s="1"/>
  <c r="A255" i="13"/>
  <c r="AB255" i="13" s="1"/>
  <c r="B264" i="13"/>
  <c r="AC264" i="13" s="1"/>
  <c r="A264" i="13"/>
  <c r="AB264" i="13" s="1"/>
  <c r="B435" i="13"/>
  <c r="AC435" i="13" s="1"/>
  <c r="A435" i="13"/>
  <c r="AB435" i="13" s="1"/>
  <c r="B245" i="13"/>
  <c r="AC245" i="13" s="1"/>
  <c r="A245" i="13"/>
  <c r="AB245" i="13" s="1"/>
  <c r="B397" i="13"/>
  <c r="AC397" i="13" s="1"/>
  <c r="A397" i="13"/>
  <c r="AB397" i="13" s="1"/>
  <c r="B429" i="13"/>
  <c r="AC429" i="13" s="1"/>
  <c r="A429" i="13"/>
  <c r="AB429" i="13" s="1"/>
  <c r="B330" i="13"/>
  <c r="AC330" i="13" s="1"/>
  <c r="A330" i="13"/>
  <c r="AB330" i="13" s="1"/>
  <c r="B337" i="13"/>
  <c r="AC337" i="13" s="1"/>
  <c r="A337" i="13"/>
  <c r="AB337" i="13" s="1"/>
  <c r="B320" i="13"/>
  <c r="AC320" i="13" s="1"/>
  <c r="A320" i="13"/>
  <c r="AB320" i="13" s="1"/>
  <c r="B354" i="13"/>
  <c r="AC354" i="13" s="1"/>
  <c r="A354" i="13"/>
  <c r="AB354" i="13" s="1"/>
  <c r="B298" i="13"/>
  <c r="AC298" i="13" s="1"/>
  <c r="A298" i="13"/>
  <c r="AB298" i="13" s="1"/>
  <c r="B396" i="13"/>
  <c r="AC396" i="13" s="1"/>
  <c r="A396" i="13"/>
  <c r="AB396" i="13" s="1"/>
  <c r="B297" i="13"/>
  <c r="AC297" i="13" s="1"/>
  <c r="A297" i="13"/>
  <c r="AB297" i="13" s="1"/>
  <c r="B319" i="13"/>
  <c r="AC319" i="13" s="1"/>
  <c r="A319" i="13"/>
  <c r="AB319" i="13" s="1"/>
  <c r="B371" i="13"/>
  <c r="AC371" i="13" s="1"/>
  <c r="A371" i="13"/>
  <c r="AB371" i="13" s="1"/>
  <c r="B288" i="13"/>
  <c r="A288" i="13"/>
  <c r="AB288" i="13" s="1"/>
  <c r="B316" i="13"/>
  <c r="AC316" i="13" s="1"/>
  <c r="A316" i="13"/>
  <c r="AB316" i="13" s="1"/>
  <c r="B314" i="13"/>
  <c r="AC314" i="13" s="1"/>
  <c r="A314" i="13"/>
  <c r="AB314" i="13" s="1"/>
  <c r="B318" i="13"/>
  <c r="AC318" i="13" s="1"/>
  <c r="A318" i="13"/>
  <c r="AB318" i="13" s="1"/>
  <c r="B331" i="13"/>
  <c r="AC331" i="13" s="1"/>
  <c r="A331" i="13"/>
  <c r="AB331" i="13" s="1"/>
  <c r="B291" i="13"/>
  <c r="AC291" i="13" s="1"/>
  <c r="A291" i="13"/>
  <c r="AB291" i="13" s="1"/>
  <c r="B344" i="13"/>
  <c r="AC344" i="13" s="1"/>
  <c r="A344" i="13"/>
  <c r="AB344" i="13" s="1"/>
  <c r="B308" i="13"/>
  <c r="AC308" i="13" s="1"/>
  <c r="A308" i="13"/>
  <c r="AB308" i="13" s="1"/>
  <c r="B307" i="13"/>
  <c r="AC307" i="13" s="1"/>
  <c r="A307" i="13"/>
  <c r="AB307" i="13" s="1"/>
  <c r="B412" i="13"/>
  <c r="AC412" i="13" s="1"/>
  <c r="A412" i="13"/>
  <c r="AB412" i="13" s="1"/>
  <c r="B376" i="13"/>
  <c r="A376" i="13"/>
  <c r="AB376" i="13" s="1"/>
  <c r="B251" i="13"/>
  <c r="AC251" i="13" s="1"/>
  <c r="A251" i="13"/>
  <c r="AB251" i="13" s="1"/>
  <c r="B369" i="13"/>
  <c r="AC369" i="13" s="1"/>
  <c r="A369" i="13"/>
  <c r="AB369" i="13" s="1"/>
  <c r="B370" i="13"/>
  <c r="A370" i="13"/>
  <c r="AB370" i="13" s="1"/>
  <c r="B296" i="13"/>
  <c r="AC296" i="13" s="1"/>
  <c r="A296" i="13"/>
  <c r="AB296" i="13" s="1"/>
  <c r="B287" i="13"/>
  <c r="AC287" i="13" s="1"/>
  <c r="A287" i="13"/>
  <c r="AB287" i="13" s="1"/>
  <c r="B482" i="13"/>
  <c r="AC482" i="13" s="1"/>
  <c r="A482" i="13"/>
  <c r="AB482" i="13" s="1"/>
  <c r="B295" i="13"/>
  <c r="AC295" i="13" s="1"/>
  <c r="A295" i="13"/>
  <c r="AB295" i="13" s="1"/>
  <c r="B281" i="13"/>
  <c r="AC281" i="13" s="1"/>
  <c r="A281" i="13"/>
  <c r="AB281" i="13" s="1"/>
  <c r="B306" i="13"/>
  <c r="AC306" i="13" s="1"/>
  <c r="A306" i="13"/>
  <c r="AB306" i="13" s="1"/>
  <c r="B259" i="13"/>
  <c r="AC259" i="13" s="1"/>
  <c r="A259" i="13"/>
  <c r="AB259" i="13" s="1"/>
  <c r="B276" i="13"/>
  <c r="AC276" i="13" s="1"/>
  <c r="A276" i="13"/>
  <c r="AB276" i="13" s="1"/>
  <c r="B428" i="13"/>
  <c r="AC428" i="13" s="1"/>
  <c r="A428" i="13"/>
  <c r="AB428" i="13" s="1"/>
  <c r="B258" i="13"/>
  <c r="AC258" i="13" s="1"/>
  <c r="A258" i="13"/>
  <c r="AB258" i="13" s="1"/>
  <c r="B263" i="13"/>
  <c r="AC263" i="13" s="1"/>
  <c r="A263" i="13"/>
  <c r="AB263" i="13" s="1"/>
  <c r="B309" i="13"/>
  <c r="AC309" i="13" s="1"/>
  <c r="A309" i="13"/>
  <c r="AB309" i="13" s="1"/>
  <c r="B293" i="13"/>
  <c r="AC293" i="13" s="1"/>
  <c r="A293" i="13"/>
  <c r="AB293" i="13" s="1"/>
  <c r="B366" i="13"/>
  <c r="AC366" i="13" s="1"/>
  <c r="A366" i="13"/>
  <c r="AB366" i="13" s="1"/>
  <c r="B391" i="13"/>
  <c r="A391" i="13"/>
  <c r="AB391" i="13" s="1"/>
  <c r="B526" i="13"/>
  <c r="AC526" i="13" s="1"/>
  <c r="A526" i="13"/>
  <c r="AB526" i="13" s="1"/>
  <c r="B305" i="13"/>
  <c r="AC305" i="13" s="1"/>
  <c r="A305" i="13"/>
  <c r="AB305" i="13" s="1"/>
  <c r="B294" i="13"/>
  <c r="A294" i="13"/>
  <c r="AB294" i="13" s="1"/>
  <c r="B257" i="13"/>
  <c r="AC257" i="13" s="1"/>
  <c r="A257" i="13"/>
  <c r="AB257" i="13" s="1"/>
  <c r="B302" i="13"/>
  <c r="A302" i="13"/>
  <c r="AB302" i="13" s="1"/>
  <c r="A56" i="12"/>
  <c r="AB56" i="12" s="1"/>
  <c r="B338" i="12"/>
  <c r="AC338" i="12" s="1"/>
  <c r="A338" i="12"/>
  <c r="AB338" i="12" s="1"/>
  <c r="B355" i="12"/>
  <c r="AC355" i="12" s="1"/>
  <c r="A355" i="12"/>
  <c r="AB355" i="12" s="1"/>
  <c r="B369" i="12"/>
  <c r="AC369" i="12" s="1"/>
  <c r="A369" i="12"/>
  <c r="AB369" i="12" s="1"/>
  <c r="B337" i="12"/>
  <c r="AC337" i="12" s="1"/>
  <c r="A337" i="12"/>
  <c r="AB337" i="12" s="1"/>
  <c r="B336" i="12"/>
  <c r="AC336" i="12" s="1"/>
  <c r="A336" i="12"/>
  <c r="AB336" i="12" s="1"/>
  <c r="B437" i="12"/>
  <c r="AC437" i="12" s="1"/>
  <c r="A437" i="12"/>
  <c r="AB437" i="12" s="1"/>
  <c r="B389" i="12"/>
  <c r="AC389" i="12" s="1"/>
  <c r="A389" i="12"/>
  <c r="AB389" i="12" s="1"/>
  <c r="B456" i="12"/>
  <c r="AC456" i="12" s="1"/>
  <c r="A456" i="12"/>
  <c r="AB456" i="12" s="1"/>
  <c r="B370" i="12"/>
  <c r="AC370" i="12" s="1"/>
  <c r="A370" i="12"/>
  <c r="AB370" i="12" s="1"/>
  <c r="B390" i="12"/>
  <c r="AC390" i="12" s="1"/>
  <c r="A390" i="12"/>
  <c r="AB390" i="12" s="1"/>
  <c r="B436" i="12"/>
  <c r="A436" i="12"/>
  <c r="AB436" i="12" s="1"/>
  <c r="B388" i="12"/>
  <c r="AC388" i="12" s="1"/>
  <c r="A388" i="12"/>
  <c r="AB388" i="12" s="1"/>
  <c r="B335" i="12"/>
  <c r="AC335" i="12" s="1"/>
  <c r="A335" i="12"/>
  <c r="AB335" i="12" s="1"/>
  <c r="B334" i="12"/>
  <c r="AC334" i="12" s="1"/>
  <c r="A334" i="12"/>
  <c r="AB334" i="12" s="1"/>
  <c r="B371" i="12"/>
  <c r="AC371" i="12" s="1"/>
  <c r="A371" i="12"/>
  <c r="AB371" i="12" s="1"/>
  <c r="B415" i="12"/>
  <c r="AC415" i="12" s="1"/>
  <c r="A415" i="12"/>
  <c r="AB415" i="12" s="1"/>
  <c r="B425" i="12"/>
  <c r="AC425" i="12" s="1"/>
  <c r="A425" i="12"/>
  <c r="AB425" i="12" s="1"/>
  <c r="B438" i="12"/>
  <c r="A438" i="12"/>
  <c r="AB438" i="12" s="1"/>
  <c r="B386" i="12"/>
  <c r="AC386" i="12" s="1"/>
  <c r="A386" i="12"/>
  <c r="AB386" i="12" s="1"/>
  <c r="B301" i="12"/>
  <c r="AC301" i="12" s="1"/>
  <c r="A301" i="12"/>
  <c r="AB301" i="12" s="1"/>
  <c r="B322" i="12"/>
  <c r="AC322" i="12" s="1"/>
  <c r="A322" i="12"/>
  <c r="AB322" i="12" s="1"/>
  <c r="B333" i="12"/>
  <c r="AC333" i="12" s="1"/>
  <c r="A333" i="12"/>
  <c r="AB333" i="12" s="1"/>
  <c r="B365" i="12"/>
  <c r="AC365" i="12" s="1"/>
  <c r="A365" i="12"/>
  <c r="AB365" i="12" s="1"/>
  <c r="B368" i="12"/>
  <c r="A368" i="12"/>
  <c r="AB368" i="12" s="1"/>
  <c r="B339" i="12"/>
  <c r="AC339" i="12" s="1"/>
  <c r="A339" i="12"/>
  <c r="AB339" i="12" s="1"/>
  <c r="B363" i="12"/>
  <c r="A363" i="12"/>
  <c r="AB363" i="12" s="1"/>
  <c r="B341" i="12"/>
  <c r="AC341" i="12" s="1"/>
  <c r="A341" i="12"/>
  <c r="AB341" i="12" s="1"/>
  <c r="B376" i="12"/>
  <c r="AC376" i="12" s="1"/>
  <c r="A376" i="12"/>
  <c r="AB376" i="12" s="1"/>
  <c r="B351" i="12"/>
  <c r="AC351" i="12" s="1"/>
  <c r="A351" i="12"/>
  <c r="AB351" i="12" s="1"/>
  <c r="B350" i="12"/>
  <c r="AC350" i="12" s="1"/>
  <c r="A350" i="12"/>
  <c r="AB350" i="12" s="1"/>
  <c r="B435" i="12"/>
  <c r="AC435" i="12" s="1"/>
  <c r="A435" i="12"/>
  <c r="AB435" i="12" s="1"/>
  <c r="B264" i="12"/>
  <c r="AC264" i="12" s="1"/>
  <c r="A264" i="12"/>
  <c r="AB264" i="12" s="1"/>
  <c r="B315" i="12"/>
  <c r="AC315" i="12" s="1"/>
  <c r="A315" i="12"/>
  <c r="AB315" i="12" s="1"/>
  <c r="B263" i="12"/>
  <c r="AC263" i="12" s="1"/>
  <c r="A263" i="12"/>
  <c r="AB263" i="12" s="1"/>
  <c r="B434" i="12"/>
  <c r="AC434" i="12" s="1"/>
  <c r="A434" i="12"/>
  <c r="AB434" i="12" s="1"/>
  <c r="B271" i="12"/>
  <c r="AC271" i="12" s="1"/>
  <c r="A271" i="12"/>
  <c r="AB271" i="12" s="1"/>
  <c r="B291" i="12"/>
  <c r="AC291" i="12" s="1"/>
  <c r="A291" i="12"/>
  <c r="AB291" i="12" s="1"/>
  <c r="B298" i="12"/>
  <c r="AC298" i="12" s="1"/>
  <c r="A298" i="12"/>
  <c r="AB298" i="12" s="1"/>
  <c r="B299" i="12"/>
  <c r="AC299" i="12" s="1"/>
  <c r="B331" i="12"/>
  <c r="AC331" i="12" s="1"/>
  <c r="A331" i="12"/>
  <c r="AB331" i="12" s="1"/>
  <c r="B330" i="12"/>
  <c r="AC330" i="12" s="1"/>
  <c r="A330" i="12"/>
  <c r="AB330" i="12" s="1"/>
  <c r="B329" i="12"/>
  <c r="AC329" i="12" s="1"/>
  <c r="A329" i="12"/>
  <c r="AB329" i="12" s="1"/>
  <c r="B320" i="12"/>
  <c r="AC320" i="12" s="1"/>
  <c r="A320" i="12"/>
  <c r="AB320" i="12" s="1"/>
  <c r="B321" i="12"/>
  <c r="AC321" i="12" s="1"/>
  <c r="A321" i="12"/>
  <c r="AB321" i="12" s="1"/>
  <c r="B327" i="12"/>
  <c r="AC327" i="12" s="1"/>
  <c r="A327" i="12"/>
  <c r="AB327" i="12" s="1"/>
  <c r="B367" i="12"/>
  <c r="AC367" i="12" s="1"/>
  <c r="A367" i="12"/>
  <c r="AB367" i="12" s="1"/>
  <c r="B234" i="12"/>
  <c r="AC234" i="12" s="1"/>
  <c r="A234" i="12"/>
  <c r="AB234" i="12" s="1"/>
  <c r="B268" i="12"/>
  <c r="AC268" i="12" s="1"/>
  <c r="A268" i="12"/>
  <c r="AB268" i="12" s="1"/>
  <c r="B273" i="12"/>
  <c r="AC273" i="12" s="1"/>
  <c r="A273" i="12"/>
  <c r="AB273" i="12" s="1"/>
  <c r="B270" i="12"/>
  <c r="AC270" i="12" s="1"/>
  <c r="A270" i="12"/>
  <c r="AB270" i="12" s="1"/>
  <c r="B267" i="12"/>
  <c r="AC267" i="12" s="1"/>
  <c r="A267" i="12"/>
  <c r="AB267" i="12" s="1"/>
  <c r="B362" i="12"/>
  <c r="AC362" i="12" s="1"/>
  <c r="A362" i="12"/>
  <c r="AB362" i="12" s="1"/>
  <c r="B366" i="12"/>
  <c r="AC366" i="12" s="1"/>
  <c r="A366" i="12"/>
  <c r="AB366" i="12" s="1"/>
  <c r="B387" i="12"/>
  <c r="AC387" i="12" s="1"/>
  <c r="A387" i="12"/>
  <c r="AB387" i="12" s="1"/>
  <c r="B340" i="12"/>
  <c r="AC340" i="12" s="1"/>
  <c r="A340" i="12"/>
  <c r="AB340" i="12" s="1"/>
  <c r="B319" i="12"/>
  <c r="AC319" i="12" s="1"/>
  <c r="A319" i="12"/>
  <c r="AB319" i="12" s="1"/>
  <c r="B332" i="12"/>
  <c r="AC332" i="12" s="1"/>
  <c r="A332" i="12"/>
  <c r="AB332" i="12" s="1"/>
  <c r="B316" i="12"/>
  <c r="AC316" i="12" s="1"/>
  <c r="A316" i="12"/>
  <c r="AB316" i="12" s="1"/>
  <c r="B290" i="12"/>
  <c r="AC290" i="12" s="1"/>
  <c r="A290" i="12"/>
  <c r="AB290" i="12" s="1"/>
  <c r="B269" i="12"/>
  <c r="AC269" i="12" s="1"/>
  <c r="A269" i="12"/>
  <c r="AB269" i="12" s="1"/>
  <c r="B272" i="12"/>
  <c r="AC272" i="12" s="1"/>
  <c r="A272" i="12"/>
  <c r="AB272" i="12" s="1"/>
  <c r="B317" i="12"/>
  <c r="AC317" i="12" s="1"/>
  <c r="AD564" i="14" l="1"/>
  <c r="AE564" i="14"/>
  <c r="AE686" i="14"/>
  <c r="AD686" i="14"/>
  <c r="AE515" i="13"/>
  <c r="AD515" i="13"/>
  <c r="AE600" i="13"/>
  <c r="AD600" i="13"/>
  <c r="B271" i="15" l="1"/>
  <c r="A271" i="15"/>
  <c r="AB271" i="15" s="1"/>
  <c r="B215" i="15"/>
  <c r="AC215" i="15" s="1"/>
  <c r="A215" i="15"/>
  <c r="AB215" i="15" s="1"/>
  <c r="B266" i="15"/>
  <c r="AC266" i="15" s="1"/>
  <c r="A266" i="15"/>
  <c r="AB266" i="15" s="1"/>
  <c r="B270" i="15"/>
  <c r="A270" i="15"/>
  <c r="AB270" i="15" s="1"/>
  <c r="B210" i="15"/>
  <c r="AC210" i="15" s="1"/>
  <c r="A210" i="15"/>
  <c r="AB210" i="15" s="1"/>
  <c r="B306" i="15"/>
  <c r="AC306" i="15" s="1"/>
  <c r="A306" i="15"/>
  <c r="AB306" i="15" s="1"/>
  <c r="B231" i="15"/>
  <c r="AC231" i="15" s="1"/>
  <c r="A231" i="15"/>
  <c r="AB231" i="15" s="1"/>
  <c r="B220" i="15"/>
  <c r="AC220" i="15" s="1"/>
  <c r="A220" i="15"/>
  <c r="AB220" i="15" s="1"/>
  <c r="B261" i="15"/>
  <c r="AC261" i="15" s="1"/>
  <c r="A261" i="15"/>
  <c r="AB261" i="15" s="1"/>
  <c r="B260" i="15"/>
  <c r="AC260" i="15" s="1"/>
  <c r="A260" i="15"/>
  <c r="AB260" i="15" s="1"/>
  <c r="B259" i="15"/>
  <c r="AC259" i="15" s="1"/>
  <c r="A259" i="15"/>
  <c r="AB259" i="15" s="1"/>
  <c r="B258" i="15"/>
  <c r="AC258" i="15" s="1"/>
  <c r="A258" i="15"/>
  <c r="AB258" i="15" s="1"/>
  <c r="B257" i="15"/>
  <c r="AC257" i="15" s="1"/>
  <c r="A257" i="15"/>
  <c r="AB257" i="15" s="1"/>
  <c r="B335" i="15"/>
  <c r="AC335" i="15" s="1"/>
  <c r="A335" i="15"/>
  <c r="AB335" i="15" s="1"/>
  <c r="B212" i="15"/>
  <c r="AC212" i="15" s="1"/>
  <c r="A212" i="15"/>
  <c r="AB212" i="15" s="1"/>
  <c r="B262" i="15"/>
  <c r="A262" i="15"/>
  <c r="AB262" i="15" s="1"/>
  <c r="B219" i="15"/>
  <c r="AC219" i="15" s="1"/>
  <c r="A219" i="15"/>
  <c r="AB219" i="15" s="1"/>
  <c r="B224" i="15"/>
  <c r="AC224" i="15" s="1"/>
  <c r="A224" i="15"/>
  <c r="AB224" i="15" s="1"/>
  <c r="B265" i="15"/>
  <c r="AC265" i="15" s="1"/>
  <c r="A265" i="15"/>
  <c r="AB265" i="15" s="1"/>
  <c r="B256" i="15"/>
  <c r="AC256" i="15" s="1"/>
  <c r="A256" i="15"/>
  <c r="AB256" i="15" s="1"/>
  <c r="B255" i="15"/>
  <c r="A255" i="15"/>
  <c r="AB255" i="15" s="1"/>
  <c r="B234" i="15"/>
  <c r="AC234" i="15" s="1"/>
  <c r="A234" i="15"/>
  <c r="AB234" i="15" s="1"/>
  <c r="B225" i="15"/>
  <c r="AC225" i="15" s="1"/>
  <c r="A225" i="15"/>
  <c r="AB225" i="15" s="1"/>
  <c r="B213" i="15"/>
  <c r="AC213" i="15" s="1"/>
  <c r="A213" i="15"/>
  <c r="AB213" i="15" s="1"/>
  <c r="A233" i="13" l="1"/>
  <c r="AB233" i="13" s="1"/>
  <c r="A68" i="13"/>
  <c r="AB68" i="13" s="1"/>
  <c r="B244" i="13"/>
  <c r="AC244" i="13" s="1"/>
  <c r="A244" i="13"/>
  <c r="AB244" i="13" s="1"/>
  <c r="B304" i="13"/>
  <c r="A304" i="13"/>
  <c r="AB304" i="13" s="1"/>
  <c r="B286" i="13"/>
  <c r="AC286" i="13" s="1"/>
  <c r="A286" i="13"/>
  <c r="AB286" i="13" s="1"/>
  <c r="B290" i="13"/>
  <c r="AC290" i="13" s="1"/>
  <c r="A290" i="13"/>
  <c r="AB290" i="13" s="1"/>
  <c r="B327" i="13"/>
  <c r="AC327" i="13" s="1"/>
  <c r="A327" i="13"/>
  <c r="AB327" i="13" s="1"/>
  <c r="B262" i="13"/>
  <c r="AC262" i="13" s="1"/>
  <c r="A262" i="13"/>
  <c r="AB262" i="13" s="1"/>
  <c r="B292" i="13"/>
  <c r="AC292" i="13" s="1"/>
  <c r="A292" i="13"/>
  <c r="AB292" i="13" s="1"/>
  <c r="B365" i="13"/>
  <c r="AC365" i="13" s="1"/>
  <c r="A365" i="13"/>
  <c r="AB365" i="13" s="1"/>
  <c r="B375" i="13"/>
  <c r="AC375" i="13" s="1"/>
  <c r="A375" i="13"/>
  <c r="AB375" i="13" s="1"/>
  <c r="B256" i="13"/>
  <c r="AC256" i="13" s="1"/>
  <c r="A256" i="13"/>
  <c r="AB256" i="13" s="1"/>
  <c r="B326" i="13"/>
  <c r="AC326" i="13" s="1"/>
  <c r="A326" i="13"/>
  <c r="AB326" i="13" s="1"/>
  <c r="B423" i="13"/>
  <c r="AC423" i="13" s="1"/>
  <c r="A423" i="13"/>
  <c r="AB423" i="13" s="1"/>
  <c r="B267" i="13"/>
  <c r="AC267" i="13" s="1"/>
  <c r="A267" i="13"/>
  <c r="AB267" i="13" s="1"/>
  <c r="B328" i="13"/>
  <c r="AC328" i="13" s="1"/>
  <c r="A328" i="13"/>
  <c r="AB328" i="13" s="1"/>
  <c r="B266" i="13"/>
  <c r="AC266" i="13" s="1"/>
  <c r="A266" i="13"/>
  <c r="AB266" i="13" s="1"/>
  <c r="B378" i="13"/>
  <c r="AC378" i="13" s="1"/>
  <c r="A378" i="13"/>
  <c r="AB378" i="13" s="1"/>
  <c r="B313" i="13"/>
  <c r="AC313" i="13" s="1"/>
  <c r="A313" i="13"/>
  <c r="AB313" i="13" s="1"/>
  <c r="B427" i="13"/>
  <c r="AC427" i="13" s="1"/>
  <c r="A427" i="13"/>
  <c r="AB427" i="13" s="1"/>
  <c r="B364" i="13"/>
  <c r="AC364" i="13" s="1"/>
  <c r="A364" i="13"/>
  <c r="AB364" i="13" s="1"/>
  <c r="B374" i="13"/>
  <c r="AC374" i="13" s="1"/>
  <c r="A374" i="13"/>
  <c r="AB374" i="13" s="1"/>
  <c r="B317" i="13"/>
  <c r="AC317" i="13" s="1"/>
  <c r="A317" i="13"/>
  <c r="AB317" i="13" s="1"/>
  <c r="B425" i="13"/>
  <c r="AC425" i="13" s="1"/>
  <c r="A425" i="13"/>
  <c r="AB425" i="13" s="1"/>
  <c r="B261" i="13"/>
  <c r="AC261" i="13" s="1"/>
  <c r="A261" i="13"/>
  <c r="AB261" i="13" s="1"/>
  <c r="B315" i="13"/>
  <c r="AC315" i="13" s="1"/>
  <c r="A315" i="13"/>
  <c r="AB315" i="13" s="1"/>
  <c r="B206" i="13"/>
  <c r="AC206" i="13" s="1"/>
  <c r="A206" i="13"/>
  <c r="AB206" i="13" s="1"/>
  <c r="B329" i="13"/>
  <c r="AC329" i="13" s="1"/>
  <c r="A329" i="13"/>
  <c r="AB329" i="13" s="1"/>
  <c r="B265" i="13"/>
  <c r="AC265" i="13" s="1"/>
  <c r="A265" i="13"/>
  <c r="AB265" i="13" s="1"/>
  <c r="B202" i="13"/>
  <c r="AC202" i="13" s="1"/>
  <c r="A202" i="13"/>
  <c r="AB202" i="13" s="1"/>
  <c r="B283" i="13"/>
  <c r="A283" i="13"/>
  <c r="AB283" i="13" s="1"/>
  <c r="B280" i="13"/>
  <c r="AC280" i="13" s="1"/>
  <c r="A280" i="13"/>
  <c r="AB280" i="13" s="1"/>
  <c r="B196" i="13"/>
  <c r="AC196" i="13" s="1"/>
  <c r="A196" i="13"/>
  <c r="AB196" i="13" s="1"/>
  <c r="B411" i="13"/>
  <c r="A411" i="13"/>
  <c r="AB411" i="13" s="1"/>
  <c r="B238" i="13"/>
  <c r="AC238" i="13" s="1"/>
  <c r="A238" i="13"/>
  <c r="AB238" i="13" s="1"/>
  <c r="B240" i="13"/>
  <c r="AC240" i="13" s="1"/>
  <c r="A240" i="13"/>
  <c r="AB240" i="13" s="1"/>
  <c r="B272" i="13"/>
  <c r="AC272" i="13" s="1"/>
  <c r="A272" i="13"/>
  <c r="AB272" i="13" s="1"/>
  <c r="B226" i="13"/>
  <c r="AC226" i="13" s="1"/>
  <c r="A226" i="13"/>
  <c r="AB226" i="13" s="1"/>
  <c r="B368" i="13"/>
  <c r="A368" i="13"/>
  <c r="AB368" i="13" s="1"/>
  <c r="B260" i="13"/>
  <c r="AC260" i="13" s="1"/>
  <c r="A260" i="13"/>
  <c r="AB260" i="13" s="1"/>
  <c r="B311" i="13"/>
  <c r="AC311" i="13" s="1"/>
  <c r="A311" i="13"/>
  <c r="AB311" i="13" s="1"/>
  <c r="B250" i="13"/>
  <c r="AC250" i="13" s="1"/>
  <c r="A250" i="13"/>
  <c r="AB250" i="13" s="1"/>
  <c r="B243" i="13"/>
  <c r="AC243" i="13" s="1"/>
  <c r="A243" i="13"/>
  <c r="AB243" i="13" s="1"/>
  <c r="B303" i="13"/>
  <c r="AC303" i="13" s="1"/>
  <c r="A303" i="13"/>
  <c r="AB303" i="13" s="1"/>
  <c r="B205" i="13"/>
  <c r="AC205" i="13" s="1"/>
  <c r="A205" i="13"/>
  <c r="AB205" i="13" s="1"/>
  <c r="B282" i="13"/>
  <c r="AC282" i="13" s="1"/>
  <c r="A282" i="13"/>
  <c r="AB282" i="13" s="1"/>
  <c r="B225" i="13"/>
  <c r="AC225" i="13" s="1"/>
  <c r="A225" i="13"/>
  <c r="AB225" i="13" s="1"/>
  <c r="B201" i="13"/>
  <c r="AC201" i="13" s="1"/>
  <c r="A201" i="13"/>
  <c r="AB201" i="13" s="1"/>
  <c r="B241" i="13"/>
  <c r="AC241" i="13" s="1"/>
  <c r="A241" i="13"/>
  <c r="AB241" i="13" s="1"/>
  <c r="B274" i="13"/>
  <c r="AC274" i="13" s="1"/>
  <c r="A274" i="13"/>
  <c r="AB274" i="13" s="1"/>
  <c r="B248" i="13"/>
  <c r="AC248" i="13" s="1"/>
  <c r="A248" i="13"/>
  <c r="AB248" i="13" s="1"/>
  <c r="B278" i="13"/>
  <c r="AC278" i="13" s="1"/>
  <c r="A278" i="13"/>
  <c r="AB278" i="13" s="1"/>
  <c r="B367" i="13"/>
  <c r="AC367" i="13" s="1"/>
  <c r="A367" i="13"/>
  <c r="AB367" i="13" s="1"/>
  <c r="B254" i="13"/>
  <c r="AC254" i="13" s="1"/>
  <c r="A254" i="13"/>
  <c r="AB254" i="13" s="1"/>
  <c r="B204" i="13"/>
  <c r="AC204" i="13" s="1"/>
  <c r="A204" i="13"/>
  <c r="AB204" i="13" s="1"/>
  <c r="B247" i="13"/>
  <c r="AC247" i="13" s="1"/>
  <c r="A247" i="13"/>
  <c r="AB247" i="13" s="1"/>
  <c r="B200" i="13"/>
  <c r="AC200" i="13" s="1"/>
  <c r="A200" i="13"/>
  <c r="AB200" i="13" s="1"/>
  <c r="B194" i="13"/>
  <c r="AC194" i="13" s="1"/>
  <c r="A194" i="13"/>
  <c r="AB194" i="13" s="1"/>
  <c r="B223" i="13"/>
  <c r="AC223" i="13" s="1"/>
  <c r="A223" i="13"/>
  <c r="AB223" i="13" s="1"/>
  <c r="B279" i="13"/>
  <c r="AC279" i="13" s="1"/>
  <c r="A279" i="13"/>
  <c r="AB279" i="13" s="1"/>
  <c r="B193" i="13"/>
  <c r="AC193" i="13" s="1"/>
  <c r="A193" i="13"/>
  <c r="AB193" i="13" s="1"/>
  <c r="B312" i="13"/>
  <c r="A312" i="13"/>
  <c r="AB312" i="13" s="1"/>
  <c r="B199" i="13"/>
  <c r="AC199" i="13" s="1"/>
  <c r="A199" i="13"/>
  <c r="AB199" i="13" s="1"/>
  <c r="B237" i="13"/>
  <c r="AC237" i="13" s="1"/>
  <c r="A237" i="13"/>
  <c r="AB237" i="13" s="1"/>
  <c r="B229" i="13"/>
  <c r="AC229" i="13" s="1"/>
  <c r="A229" i="13"/>
  <c r="AB229" i="13" s="1"/>
  <c r="B285" i="13"/>
  <c r="AC285" i="13" s="1"/>
  <c r="A285" i="13"/>
  <c r="AB285" i="13" s="1"/>
  <c r="B222" i="13"/>
  <c r="AC222" i="13" s="1"/>
  <c r="A222" i="13"/>
  <c r="AB222" i="13" s="1"/>
  <c r="B269" i="13"/>
  <c r="AC269" i="13" s="1"/>
  <c r="A269" i="13"/>
  <c r="AB269" i="13" s="1"/>
  <c r="B236" i="13"/>
  <c r="AC236" i="13" s="1"/>
  <c r="A236" i="13"/>
  <c r="AB236" i="13" s="1"/>
  <c r="B249" i="13"/>
  <c r="AC249" i="13" s="1"/>
  <c r="A249" i="13"/>
  <c r="AB249" i="13" s="1"/>
  <c r="B253" i="13"/>
  <c r="AC253" i="13" s="1"/>
  <c r="A253" i="13"/>
  <c r="AB253" i="13" s="1"/>
  <c r="B275" i="13"/>
  <c r="AC275" i="13" s="1"/>
  <c r="A275" i="13"/>
  <c r="AB275" i="13" s="1"/>
  <c r="B242" i="13"/>
  <c r="AC242" i="13" s="1"/>
  <c r="A242" i="13"/>
  <c r="AB242" i="13" s="1"/>
  <c r="B289" i="13"/>
  <c r="A289" i="13"/>
  <c r="AB289" i="13" s="1"/>
  <c r="B221" i="13"/>
  <c r="AC221" i="13" s="1"/>
  <c r="A221" i="13"/>
  <c r="AB221" i="13" s="1"/>
  <c r="B277" i="13"/>
  <c r="AC277" i="13" s="1"/>
  <c r="A277" i="13"/>
  <c r="AB277" i="13" s="1"/>
  <c r="B191" i="13"/>
  <c r="AC191" i="13" s="1"/>
  <c r="A191" i="13"/>
  <c r="AB191" i="13" s="1"/>
  <c r="B231" i="13"/>
  <c r="AC231" i="13" s="1"/>
  <c r="A231" i="13"/>
  <c r="AB231" i="13" s="1"/>
  <c r="B301" i="13"/>
  <c r="AC301" i="13" s="1"/>
  <c r="A301" i="13"/>
  <c r="AB301" i="13" s="1"/>
  <c r="B270" i="13"/>
  <c r="AC270" i="13" s="1"/>
  <c r="A270" i="13"/>
  <c r="AB270" i="13" s="1"/>
  <c r="B271" i="13"/>
  <c r="AC271" i="13" s="1"/>
  <c r="A271" i="13"/>
  <c r="AB271" i="13" s="1"/>
  <c r="B209" i="13"/>
  <c r="AC209" i="13" s="1"/>
  <c r="A209" i="13"/>
  <c r="AB209" i="13" s="1"/>
  <c r="B284" i="13"/>
  <c r="AC284" i="13" s="1"/>
  <c r="A284" i="13"/>
  <c r="AB284" i="13" s="1"/>
  <c r="B325" i="13"/>
  <c r="AC325" i="13" s="1"/>
  <c r="A325" i="13"/>
  <c r="AB325" i="13" s="1"/>
  <c r="B197" i="13"/>
  <c r="AC197" i="13" s="1"/>
  <c r="A197" i="13"/>
  <c r="AB197" i="13" s="1"/>
  <c r="B224" i="13"/>
  <c r="AC224" i="13" s="1"/>
  <c r="A224" i="13"/>
  <c r="AB224" i="13" s="1"/>
  <c r="B422" i="13"/>
  <c r="AC422" i="13" s="1"/>
  <c r="A422" i="13"/>
  <c r="AB422" i="13" s="1"/>
  <c r="B195" i="13"/>
  <c r="AC195" i="13" s="1"/>
  <c r="A195" i="13"/>
  <c r="AB195" i="13" s="1"/>
  <c r="B190" i="13"/>
  <c r="AC190" i="13" s="1"/>
  <c r="A190" i="13"/>
  <c r="AB190" i="13" s="1"/>
  <c r="B176" i="13"/>
  <c r="AC176" i="13" s="1"/>
  <c r="A176" i="13"/>
  <c r="AB176" i="13" s="1"/>
  <c r="B228" i="13"/>
  <c r="AC228" i="13" s="1"/>
  <c r="A228" i="13"/>
  <c r="AB228" i="13" s="1"/>
  <c r="B213" i="13"/>
  <c r="AC213" i="13" s="1"/>
  <c r="A213" i="13"/>
  <c r="AB213" i="13" s="1"/>
  <c r="B230" i="13"/>
  <c r="AC230" i="13" s="1"/>
  <c r="A230" i="13"/>
  <c r="AB230" i="13" s="1"/>
  <c r="B234" i="13"/>
  <c r="AC234" i="13" s="1"/>
  <c r="A234" i="13"/>
  <c r="AB234" i="13" s="1"/>
  <c r="B239" i="13"/>
  <c r="AC239" i="13" s="1"/>
  <c r="A239" i="13"/>
  <c r="AB239" i="13" s="1"/>
  <c r="B163" i="13"/>
  <c r="AC163" i="13" s="1"/>
  <c r="A163" i="13"/>
  <c r="AB163" i="13" s="1"/>
  <c r="B220" i="13"/>
  <c r="AC220" i="13" s="1"/>
  <c r="A220" i="13"/>
  <c r="AB220" i="13" s="1"/>
  <c r="B164" i="13"/>
  <c r="AC164" i="13" s="1"/>
  <c r="A164" i="13"/>
  <c r="AB164" i="13" s="1"/>
  <c r="B115" i="13"/>
  <c r="AC115" i="13" s="1"/>
  <c r="A115" i="13"/>
  <c r="AB115" i="13" s="1"/>
  <c r="B154" i="13"/>
  <c r="AC154" i="13" s="1"/>
  <c r="A154" i="13"/>
  <c r="AB154" i="13" s="1"/>
  <c r="B246" i="13"/>
  <c r="AC246" i="13" s="1"/>
  <c r="A246" i="13"/>
  <c r="AB246" i="13" s="1"/>
  <c r="B180" i="13"/>
  <c r="AC180" i="13" s="1"/>
  <c r="A180" i="13"/>
  <c r="AB180" i="13" s="1"/>
  <c r="B184" i="13"/>
  <c r="AC184" i="13" s="1"/>
  <c r="A184" i="13"/>
  <c r="AB184" i="13" s="1"/>
  <c r="B212" i="13"/>
  <c r="AC212" i="13" s="1"/>
  <c r="A212" i="13"/>
  <c r="AB212" i="13" s="1"/>
  <c r="B232" i="13"/>
  <c r="AC232" i="13" s="1"/>
  <c r="A232" i="13"/>
  <c r="AB232" i="13" s="1"/>
  <c r="B192" i="13"/>
  <c r="AC192" i="13" s="1"/>
  <c r="A192" i="13"/>
  <c r="AB192" i="13" s="1"/>
  <c r="B175" i="13"/>
  <c r="AC175" i="13" s="1"/>
  <c r="A175" i="13"/>
  <c r="AB175" i="13" s="1"/>
  <c r="B252" i="13"/>
  <c r="AC252" i="13" s="1"/>
  <c r="A252" i="13"/>
  <c r="AB252" i="13" s="1"/>
  <c r="B211" i="13"/>
  <c r="AC211" i="13" s="1"/>
  <c r="A211" i="13"/>
  <c r="AB211" i="13" s="1"/>
  <c r="B151" i="13"/>
  <c r="AC151" i="13" s="1"/>
  <c r="A151" i="13"/>
  <c r="AB151" i="13" s="1"/>
  <c r="B233" i="13"/>
  <c r="AC233" i="13" s="1"/>
  <c r="B268" i="13"/>
  <c r="AC268" i="13" s="1"/>
  <c r="A268" i="13"/>
  <c r="AB268" i="13" s="1"/>
  <c r="B185" i="13"/>
  <c r="AC185" i="13" s="1"/>
  <c r="A185" i="13"/>
  <c r="AB185" i="13" s="1"/>
  <c r="B235" i="13"/>
  <c r="AC235" i="13" s="1"/>
  <c r="A235" i="13"/>
  <c r="AB235" i="13" s="1"/>
  <c r="B162" i="13"/>
  <c r="AC162" i="13" s="1"/>
  <c r="A162" i="13"/>
  <c r="AB162" i="13" s="1"/>
  <c r="B203" i="13"/>
  <c r="AC203" i="13" s="1"/>
  <c r="A203" i="13"/>
  <c r="AB203" i="13" s="1"/>
  <c r="B124" i="13"/>
  <c r="AC124" i="13" s="1"/>
  <c r="A124" i="13"/>
  <c r="AB124" i="13" s="1"/>
  <c r="B136" i="13"/>
  <c r="AC136" i="13" s="1"/>
  <c r="A136" i="13"/>
  <c r="AB136" i="13" s="1"/>
  <c r="B161" i="13"/>
  <c r="AC161" i="13" s="1"/>
  <c r="A161" i="13"/>
  <c r="AB161" i="13" s="1"/>
  <c r="B219" i="13"/>
  <c r="AC219" i="13" s="1"/>
  <c r="A219" i="13"/>
  <c r="AB219" i="13" s="1"/>
  <c r="B158" i="13"/>
  <c r="AC158" i="13" s="1"/>
  <c r="A158" i="13"/>
  <c r="AB158" i="13" s="1"/>
  <c r="B167" i="13"/>
  <c r="AC167" i="13" s="1"/>
  <c r="A167" i="13"/>
  <c r="AB167" i="13" s="1"/>
  <c r="B182" i="13"/>
  <c r="AC182" i="13" s="1"/>
  <c r="A182" i="13"/>
  <c r="AB182" i="13" s="1"/>
  <c r="B179" i="13"/>
  <c r="AC179" i="13" s="1"/>
  <c r="A179" i="13"/>
  <c r="AB179" i="13" s="1"/>
  <c r="B217" i="13"/>
  <c r="A217" i="13"/>
  <c r="AB217" i="13" s="1"/>
  <c r="B178" i="13"/>
  <c r="AC178" i="13" s="1"/>
  <c r="A178" i="13"/>
  <c r="AB178" i="13" s="1"/>
  <c r="B188" i="13"/>
  <c r="AC188" i="13" s="1"/>
  <c r="A188" i="13"/>
  <c r="AB188" i="13" s="1"/>
  <c r="B177" i="13"/>
  <c r="AC177" i="13" s="1"/>
  <c r="A177" i="13"/>
  <c r="AB177" i="13" s="1"/>
  <c r="B207" i="13"/>
  <c r="AC207" i="13" s="1"/>
  <c r="A207" i="13"/>
  <c r="AB207" i="13" s="1"/>
  <c r="B215" i="13"/>
  <c r="AC215" i="13" s="1"/>
  <c r="A215" i="13"/>
  <c r="AB215" i="13" s="1"/>
  <c r="B149" i="13"/>
  <c r="AC149" i="13" s="1"/>
  <c r="A149" i="13"/>
  <c r="AB149" i="13" s="1"/>
  <c r="B166" i="13"/>
  <c r="AC166" i="13" s="1"/>
  <c r="A166" i="13"/>
  <c r="AB166" i="13" s="1"/>
  <c r="B216" i="13"/>
  <c r="AC216" i="13" s="1"/>
  <c r="A216" i="13"/>
  <c r="AB216" i="13" s="1"/>
  <c r="B187" i="13"/>
  <c r="AC187" i="13" s="1"/>
  <c r="A187" i="13"/>
  <c r="AB187" i="13" s="1"/>
  <c r="B172" i="13"/>
  <c r="AC172" i="13" s="1"/>
  <c r="A172" i="13"/>
  <c r="AB172" i="13" s="1"/>
  <c r="B183" i="13"/>
  <c r="AC183" i="13" s="1"/>
  <c r="A183" i="13"/>
  <c r="AB183" i="13" s="1"/>
  <c r="B210" i="13"/>
  <c r="AC210" i="13" s="1"/>
  <c r="A210" i="13"/>
  <c r="AB210" i="13" s="1"/>
  <c r="B123" i="13"/>
  <c r="AC123" i="13" s="1"/>
  <c r="A123" i="13"/>
  <c r="AB123" i="13" s="1"/>
  <c r="B113" i="13"/>
  <c r="AC113" i="13" s="1"/>
  <c r="A113" i="13"/>
  <c r="AB113" i="13" s="1"/>
  <c r="B145" i="13"/>
  <c r="AC145" i="13" s="1"/>
  <c r="A145" i="13"/>
  <c r="AB145" i="13" s="1"/>
  <c r="B165" i="13"/>
  <c r="AC165" i="13" s="1"/>
  <c r="A165" i="13"/>
  <c r="AB165" i="13" s="1"/>
  <c r="B120" i="13"/>
  <c r="AC120" i="13" s="1"/>
  <c r="A120" i="13"/>
  <c r="AB120" i="13" s="1"/>
  <c r="B119" i="13"/>
  <c r="AC119" i="13" s="1"/>
  <c r="A119" i="13"/>
  <c r="AB119" i="13" s="1"/>
  <c r="B273" i="13"/>
  <c r="AC273" i="13" s="1"/>
  <c r="A273" i="13"/>
  <c r="AB273" i="13" s="1"/>
  <c r="B82" i="13"/>
  <c r="AC82" i="13" s="1"/>
  <c r="A82" i="13"/>
  <c r="AB82" i="13" s="1"/>
  <c r="B142" i="13"/>
  <c r="AC142" i="13" s="1"/>
  <c r="A142" i="13"/>
  <c r="AB142" i="13" s="1"/>
  <c r="B218" i="13"/>
  <c r="AC218" i="13" s="1"/>
  <c r="A218" i="13"/>
  <c r="AB218" i="13" s="1"/>
  <c r="B153" i="13"/>
  <c r="AC153" i="13" s="1"/>
  <c r="A153" i="13"/>
  <c r="AB153" i="13" s="1"/>
  <c r="B157" i="13"/>
  <c r="AC157" i="13" s="1"/>
  <c r="A157" i="13"/>
  <c r="AB157" i="13" s="1"/>
  <c r="B169" i="13"/>
  <c r="AC169" i="13" s="1"/>
  <c r="A169" i="13"/>
  <c r="AB169" i="13" s="1"/>
  <c r="B214" i="13"/>
  <c r="A214" i="13"/>
  <c r="AB214" i="13" s="1"/>
  <c r="B168" i="13"/>
  <c r="AC168" i="13" s="1"/>
  <c r="A168" i="13"/>
  <c r="AB168" i="13" s="1"/>
  <c r="B130" i="13"/>
  <c r="AC130" i="13" s="1"/>
  <c r="A130" i="13"/>
  <c r="AB130" i="13" s="1"/>
  <c r="B181" i="13"/>
  <c r="AC181" i="13" s="1"/>
  <c r="A181" i="13"/>
  <c r="AB181" i="13" s="1"/>
  <c r="B71" i="13"/>
  <c r="AC71" i="13" s="1"/>
  <c r="A71" i="13"/>
  <c r="AB71" i="13" s="1"/>
  <c r="B108" i="13"/>
  <c r="AC108" i="13" s="1"/>
  <c r="A108" i="13"/>
  <c r="AB108" i="13" s="1"/>
  <c r="B198" i="13"/>
  <c r="AC198" i="13" s="1"/>
  <c r="A198" i="13"/>
  <c r="AB198" i="13" s="1"/>
  <c r="B138" i="13"/>
  <c r="AC138" i="13" s="1"/>
  <c r="A138" i="13"/>
  <c r="AB138" i="13" s="1"/>
  <c r="B186" i="13"/>
  <c r="AC186" i="13" s="1"/>
  <c r="A186" i="13"/>
  <c r="AB186" i="13" s="1"/>
  <c r="B112" i="13"/>
  <c r="AC112" i="13" s="1"/>
  <c r="A112" i="13"/>
  <c r="AB112" i="13" s="1"/>
  <c r="B160" i="13"/>
  <c r="AC160" i="13" s="1"/>
  <c r="A160" i="13"/>
  <c r="AB160" i="13" s="1"/>
  <c r="B208" i="13"/>
  <c r="A208" i="13"/>
  <c r="AB208" i="13" s="1"/>
  <c r="B122" i="13"/>
  <c r="AC122" i="13" s="1"/>
  <c r="A122" i="13"/>
  <c r="AB122" i="13" s="1"/>
  <c r="B310" i="13"/>
  <c r="AC310" i="13" s="1"/>
  <c r="A310" i="13"/>
  <c r="AB310" i="13" s="1"/>
  <c r="B144" i="13"/>
  <c r="AC144" i="13" s="1"/>
  <c r="A144" i="13"/>
  <c r="AB144" i="13" s="1"/>
  <c r="B189" i="13"/>
  <c r="AC189" i="13" s="1"/>
  <c r="A189" i="13"/>
  <c r="AB189" i="13" s="1"/>
  <c r="B156" i="13"/>
  <c r="AC156" i="13" s="1"/>
  <c r="A156" i="13"/>
  <c r="AB156" i="13" s="1"/>
  <c r="B103" i="13"/>
  <c r="AC103" i="13" s="1"/>
  <c r="A103" i="13"/>
  <c r="AB103" i="13" s="1"/>
  <c r="B111" i="13"/>
  <c r="AC111" i="13" s="1"/>
  <c r="A111" i="13"/>
  <c r="AB111" i="13" s="1"/>
  <c r="B135" i="13"/>
  <c r="AC135" i="13" s="1"/>
  <c r="A135" i="13"/>
  <c r="AB135" i="13" s="1"/>
  <c r="B147" i="13"/>
  <c r="A147" i="13"/>
  <c r="AB147" i="13" s="1"/>
  <c r="B66" i="13"/>
  <c r="AC66" i="13" s="1"/>
  <c r="A66" i="13"/>
  <c r="AB66" i="13" s="1"/>
  <c r="B148" i="13"/>
  <c r="AC148" i="13" s="1"/>
  <c r="A148" i="13"/>
  <c r="AB148" i="13" s="1"/>
  <c r="B227" i="13"/>
  <c r="AC227" i="13" s="1"/>
  <c r="A227" i="13"/>
  <c r="AB227" i="13" s="1"/>
  <c r="B133" i="13"/>
  <c r="AC133" i="13" s="1"/>
  <c r="A133" i="13"/>
  <c r="AB133" i="13" s="1"/>
  <c r="B132" i="13"/>
  <c r="AC132" i="13" s="1"/>
  <c r="A132" i="13"/>
  <c r="AB132" i="13" s="1"/>
  <c r="B114" i="13"/>
  <c r="AC114" i="13" s="1"/>
  <c r="A114" i="13"/>
  <c r="AB114" i="13" s="1"/>
  <c r="B65" i="13"/>
  <c r="AC65" i="13" s="1"/>
  <c r="A65" i="13"/>
  <c r="AB65" i="13" s="1"/>
  <c r="B131" i="13"/>
  <c r="AC131" i="13" s="1"/>
  <c r="A131" i="13"/>
  <c r="AB131" i="13" s="1"/>
  <c r="B64" i="13"/>
  <c r="AC64" i="13" s="1"/>
  <c r="A64" i="13"/>
  <c r="AB64" i="13" s="1"/>
  <c r="B121" i="13"/>
  <c r="AC121" i="13" s="1"/>
  <c r="A121" i="13"/>
  <c r="AB121" i="13" s="1"/>
  <c r="B98" i="13"/>
  <c r="AC98" i="13" s="1"/>
  <c r="A98" i="13"/>
  <c r="AB98" i="13" s="1"/>
  <c r="B141" i="13"/>
  <c r="AC141" i="13" s="1"/>
  <c r="A141" i="13"/>
  <c r="AB141" i="13" s="1"/>
  <c r="B90" i="13"/>
  <c r="AC90" i="13" s="1"/>
  <c r="A90" i="13"/>
  <c r="AB90" i="13" s="1"/>
  <c r="B134" i="13"/>
  <c r="AC134" i="13" s="1"/>
  <c r="A134" i="13"/>
  <c r="AB134" i="13" s="1"/>
  <c r="B110" i="13"/>
  <c r="AC110" i="13" s="1"/>
  <c r="A110" i="13"/>
  <c r="AB110" i="13" s="1"/>
  <c r="B63" i="13"/>
  <c r="AC63" i="13" s="1"/>
  <c r="A63" i="13"/>
  <c r="AB63" i="13" s="1"/>
  <c r="B73" i="13"/>
  <c r="AC73" i="13" s="1"/>
  <c r="A73" i="13"/>
  <c r="AB73" i="13" s="1"/>
  <c r="B107" i="13"/>
  <c r="AC107" i="13" s="1"/>
  <c r="A107" i="13"/>
  <c r="AB107" i="13" s="1"/>
  <c r="B129" i="13"/>
  <c r="AC129" i="13" s="1"/>
  <c r="A129" i="13"/>
  <c r="AB129" i="13" s="1"/>
  <c r="B81" i="13"/>
  <c r="AC81" i="13" s="1"/>
  <c r="A81" i="13"/>
  <c r="AB81" i="13" s="1"/>
  <c r="B174" i="13"/>
  <c r="AC174" i="13" s="1"/>
  <c r="A174" i="13"/>
  <c r="AB174" i="13" s="1"/>
  <c r="B146" i="13"/>
  <c r="AC146" i="13" s="1"/>
  <c r="A146" i="13"/>
  <c r="AB146" i="13" s="1"/>
  <c r="B143" i="13"/>
  <c r="AC143" i="13" s="1"/>
  <c r="A143" i="13"/>
  <c r="AB143" i="13" s="1"/>
  <c r="B128" i="13"/>
  <c r="AC128" i="13" s="1"/>
  <c r="A128" i="13"/>
  <c r="AB128" i="13" s="1"/>
  <c r="B127" i="13"/>
  <c r="AC127" i="13" s="1"/>
  <c r="A127" i="13"/>
  <c r="AB127" i="13" s="1"/>
  <c r="B86" i="13"/>
  <c r="AC86" i="13" s="1"/>
  <c r="A86" i="13"/>
  <c r="AB86" i="13" s="1"/>
  <c r="B109" i="13"/>
  <c r="AC109" i="13" s="1"/>
  <c r="A109" i="13"/>
  <c r="AB109" i="13" s="1"/>
  <c r="B117" i="13"/>
  <c r="AC117" i="13" s="1"/>
  <c r="A117" i="13"/>
  <c r="AB117" i="13" s="1"/>
  <c r="B137" i="13"/>
  <c r="AC137" i="13" s="1"/>
  <c r="A137" i="13"/>
  <c r="AB137" i="13" s="1"/>
  <c r="B91" i="13"/>
  <c r="AC91" i="13" s="1"/>
  <c r="A91" i="13"/>
  <c r="AB91" i="13" s="1"/>
  <c r="B84" i="13"/>
  <c r="AC84" i="13" s="1"/>
  <c r="A84" i="13"/>
  <c r="AB84" i="13" s="1"/>
  <c r="B74" i="13"/>
  <c r="AC74" i="13" s="1"/>
  <c r="A74" i="13"/>
  <c r="AB74" i="13" s="1"/>
  <c r="B72" i="13"/>
  <c r="AC72" i="13" s="1"/>
  <c r="A72" i="13"/>
  <c r="AB72" i="13" s="1"/>
  <c r="B106" i="13"/>
  <c r="AC106" i="13" s="1"/>
  <c r="A106" i="13"/>
  <c r="AB106" i="13" s="1"/>
  <c r="B150" i="13"/>
  <c r="AC150" i="13" s="1"/>
  <c r="A150" i="13"/>
  <c r="AB150" i="13" s="1"/>
  <c r="B97" i="13"/>
  <c r="A97" i="13"/>
  <c r="AB97" i="13" s="1"/>
  <c r="B152" i="13"/>
  <c r="AC152" i="13" s="1"/>
  <c r="A152" i="13"/>
  <c r="AB152" i="13" s="1"/>
  <c r="B155" i="13"/>
  <c r="AC155" i="13" s="1"/>
  <c r="A155" i="13"/>
  <c r="AB155" i="13" s="1"/>
  <c r="B101" i="13"/>
  <c r="AC101" i="13" s="1"/>
  <c r="A101" i="13"/>
  <c r="AB101" i="13" s="1"/>
  <c r="B171" i="13"/>
  <c r="AC171" i="13" s="1"/>
  <c r="A171" i="13"/>
  <c r="AB171" i="13" s="1"/>
  <c r="B48" i="13"/>
  <c r="AC48" i="13" s="1"/>
  <c r="A48" i="13"/>
  <c r="AB48" i="13" s="1"/>
  <c r="B105" i="13"/>
  <c r="A105" i="13"/>
  <c r="AB105" i="13" s="1"/>
  <c r="B83" i="13"/>
  <c r="AC83" i="13" s="1"/>
  <c r="A83" i="13"/>
  <c r="AB83" i="13" s="1"/>
  <c r="B44" i="13"/>
  <c r="AC44" i="13" s="1"/>
  <c r="A44" i="13"/>
  <c r="AB44" i="13" s="1"/>
  <c r="B118" i="13"/>
  <c r="AC118" i="13" s="1"/>
  <c r="A118" i="13"/>
  <c r="AB118" i="13" s="1"/>
  <c r="B102" i="13"/>
  <c r="AC102" i="13" s="1"/>
  <c r="A102" i="13"/>
  <c r="AB102" i="13" s="1"/>
  <c r="B88" i="13"/>
  <c r="AC88" i="13" s="1"/>
  <c r="A88" i="13"/>
  <c r="AB88" i="13" s="1"/>
  <c r="B92" i="13"/>
  <c r="AC92" i="13" s="1"/>
  <c r="A92" i="13"/>
  <c r="AB92" i="13" s="1"/>
  <c r="B96" i="13"/>
  <c r="AC96" i="13" s="1"/>
  <c r="A96" i="13"/>
  <c r="AB96" i="13" s="1"/>
  <c r="B140" i="13"/>
  <c r="AC140" i="13" s="1"/>
  <c r="A140" i="13"/>
  <c r="AB140" i="13" s="1"/>
  <c r="B62" i="13"/>
  <c r="AC62" i="13" s="1"/>
  <c r="A62" i="13"/>
  <c r="AB62" i="13" s="1"/>
  <c r="B89" i="13"/>
  <c r="AC89" i="13" s="1"/>
  <c r="A89" i="13"/>
  <c r="AB89" i="13" s="1"/>
  <c r="B76" i="13"/>
  <c r="AC76" i="13" s="1"/>
  <c r="A76" i="13"/>
  <c r="AB76" i="13" s="1"/>
  <c r="B116" i="13"/>
  <c r="AC116" i="13" s="1"/>
  <c r="A116" i="13"/>
  <c r="AB116" i="13" s="1"/>
  <c r="B43" i="13"/>
  <c r="AC43" i="13" s="1"/>
  <c r="A43" i="13"/>
  <c r="AB43" i="13" s="1"/>
  <c r="B159" i="13"/>
  <c r="AC159" i="13" s="1"/>
  <c r="A159" i="13"/>
  <c r="AB159" i="13" s="1"/>
  <c r="B125" i="13"/>
  <c r="AC125" i="13" s="1"/>
  <c r="A125" i="13"/>
  <c r="AB125" i="13" s="1"/>
  <c r="B173" i="13"/>
  <c r="AC173" i="13" s="1"/>
  <c r="A173" i="13"/>
  <c r="AB173" i="13" s="1"/>
  <c r="B70" i="13"/>
  <c r="AC70" i="13" s="1"/>
  <c r="A70" i="13"/>
  <c r="AB70" i="13" s="1"/>
  <c r="B42" i="13"/>
  <c r="AC42" i="13" s="1"/>
  <c r="A42" i="13"/>
  <c r="AB42" i="13" s="1"/>
  <c r="B47" i="13"/>
  <c r="AC47" i="13" s="1"/>
  <c r="A47" i="13"/>
  <c r="AB47" i="13" s="1"/>
  <c r="B87" i="13"/>
  <c r="AC87" i="13" s="1"/>
  <c r="A87" i="13"/>
  <c r="AB87" i="13" s="1"/>
  <c r="B85" i="13"/>
  <c r="AC85" i="13" s="1"/>
  <c r="A85" i="13"/>
  <c r="AB85" i="13" s="1"/>
  <c r="B78" i="13"/>
  <c r="AC78" i="13" s="1"/>
  <c r="A78" i="13"/>
  <c r="AB78" i="13" s="1"/>
  <c r="B139" i="13"/>
  <c r="AC139" i="13" s="1"/>
  <c r="A139" i="13"/>
  <c r="AB139" i="13" s="1"/>
  <c r="B67" i="13"/>
  <c r="AC67" i="13" s="1"/>
  <c r="A67" i="13"/>
  <c r="AB67" i="13" s="1"/>
  <c r="B35" i="13"/>
  <c r="AC35" i="13" s="1"/>
  <c r="A35" i="13"/>
  <c r="AB35" i="13" s="1"/>
  <c r="B75" i="13"/>
  <c r="AC75" i="13" s="1"/>
  <c r="A75" i="13"/>
  <c r="AB75" i="13" s="1"/>
  <c r="B99" i="13"/>
  <c r="AC99" i="13" s="1"/>
  <c r="A99" i="13"/>
  <c r="AB99" i="13" s="1"/>
  <c r="B34" i="13"/>
  <c r="AC34" i="13" s="1"/>
  <c r="A34" i="13"/>
  <c r="AB34" i="13" s="1"/>
  <c r="B170" i="13"/>
  <c r="AC170" i="13" s="1"/>
  <c r="A170" i="13"/>
  <c r="AB170" i="13" s="1"/>
  <c r="B59" i="13"/>
  <c r="AC59" i="13" s="1"/>
  <c r="A59" i="13"/>
  <c r="AB59" i="13" s="1"/>
  <c r="B37" i="13"/>
  <c r="AC37" i="13" s="1"/>
  <c r="A37" i="13"/>
  <c r="AB37" i="13" s="1"/>
  <c r="B80" i="13"/>
  <c r="AC80" i="13" s="1"/>
  <c r="A80" i="13"/>
  <c r="AB80" i="13" s="1"/>
  <c r="B36" i="13"/>
  <c r="AC36" i="13" s="1"/>
  <c r="A36" i="13"/>
  <c r="AB36" i="13" s="1"/>
  <c r="B60" i="13"/>
  <c r="AC60" i="13" s="1"/>
  <c r="A60" i="13"/>
  <c r="AB60" i="13" s="1"/>
  <c r="B41" i="13"/>
  <c r="AC41" i="13" s="1"/>
  <c r="A41" i="13"/>
  <c r="AB41" i="13" s="1"/>
  <c r="B28" i="13"/>
  <c r="AC28" i="13" s="1"/>
  <c r="A28" i="13"/>
  <c r="AB28" i="13" s="1"/>
  <c r="B46" i="13"/>
  <c r="AC46" i="13" s="1"/>
  <c r="A46" i="13"/>
  <c r="AB46" i="13" s="1"/>
  <c r="B24" i="13"/>
  <c r="AC24" i="13" s="1"/>
  <c r="A24" i="13"/>
  <c r="AB24" i="13" s="1"/>
  <c r="B100" i="13"/>
  <c r="AC100" i="13" s="1"/>
  <c r="A100" i="13"/>
  <c r="AB100" i="13" s="1"/>
  <c r="B19" i="13"/>
  <c r="AC19" i="13" s="1"/>
  <c r="A19" i="13"/>
  <c r="AB19" i="13" s="1"/>
  <c r="B33" i="13"/>
  <c r="AC33" i="13" s="1"/>
  <c r="A33" i="13"/>
  <c r="AB33" i="13" s="1"/>
  <c r="B14" i="13"/>
  <c r="AC14" i="13" s="1"/>
  <c r="A14" i="13"/>
  <c r="AB14" i="13" s="1"/>
  <c r="B104" i="13"/>
  <c r="AC104" i="13" s="1"/>
  <c r="A104" i="13"/>
  <c r="AB104" i="13" s="1"/>
  <c r="B27" i="13"/>
  <c r="AC27" i="13" s="1"/>
  <c r="A27" i="13"/>
  <c r="AB27" i="13" s="1"/>
  <c r="B126" i="13"/>
  <c r="AC126" i="13" s="1"/>
  <c r="A126" i="13"/>
  <c r="AB126" i="13" s="1"/>
  <c r="B61" i="13"/>
  <c r="AC61" i="13" s="1"/>
  <c r="A61" i="13"/>
  <c r="AB61" i="13" s="1"/>
  <c r="B13" i="13"/>
  <c r="AC13" i="13" s="1"/>
  <c r="A13" i="13"/>
  <c r="AB13" i="13" s="1"/>
  <c r="B18" i="13"/>
  <c r="AC18" i="13" s="1"/>
  <c r="A18" i="13"/>
  <c r="AB18" i="13" s="1"/>
  <c r="B32" i="13"/>
  <c r="AC32" i="13" s="1"/>
  <c r="A32" i="13"/>
  <c r="AB32" i="13" s="1"/>
  <c r="B79" i="13"/>
  <c r="AC79" i="13" s="1"/>
  <c r="A79" i="13"/>
  <c r="AB79" i="13" s="1"/>
  <c r="B57" i="13"/>
  <c r="AC57" i="13" s="1"/>
  <c r="A57" i="13"/>
  <c r="AB57" i="13" s="1"/>
  <c r="B45" i="13"/>
  <c r="AC45" i="13" s="1"/>
  <c r="A45" i="13"/>
  <c r="AB45" i="13" s="1"/>
  <c r="B12" i="13"/>
  <c r="AC12" i="13" s="1"/>
  <c r="A12" i="13"/>
  <c r="AB12" i="13" s="1"/>
  <c r="B54" i="13"/>
  <c r="AC54" i="13" s="1"/>
  <c r="A54" i="13"/>
  <c r="AB54" i="13" s="1"/>
  <c r="B11" i="13"/>
  <c r="A11" i="13"/>
  <c r="AB11" i="13" s="1"/>
  <c r="B10" i="13"/>
  <c r="A10" i="13"/>
  <c r="AB10" i="13" s="1"/>
  <c r="B26" i="13"/>
  <c r="AC26" i="13" s="1"/>
  <c r="A26" i="13"/>
  <c r="AB26" i="13" s="1"/>
  <c r="B25" i="13"/>
  <c r="AC25" i="13" s="1"/>
  <c r="A25" i="13"/>
  <c r="AB25" i="13" s="1"/>
  <c r="B51" i="13"/>
  <c r="A51" i="13"/>
  <c r="AB51" i="13" s="1"/>
  <c r="B2" i="13"/>
  <c r="A2" i="13"/>
  <c r="AB2" i="13" s="1"/>
  <c r="B93" i="13"/>
  <c r="AC93" i="13" s="1"/>
  <c r="A93" i="13"/>
  <c r="AB93" i="13" s="1"/>
  <c r="B50" i="13"/>
  <c r="AC50" i="13" s="1"/>
  <c r="A50" i="13"/>
  <c r="AB50" i="13" s="1"/>
  <c r="B55" i="13"/>
  <c r="AC55" i="13" s="1"/>
  <c r="A55" i="13"/>
  <c r="AB55" i="13" s="1"/>
  <c r="B49" i="13"/>
  <c r="B56" i="13"/>
  <c r="AC56" i="13" s="1"/>
  <c r="A56" i="13"/>
  <c r="AB56" i="13" s="1"/>
  <c r="B95" i="13"/>
  <c r="AC95" i="13" s="1"/>
  <c r="A95" i="13"/>
  <c r="AB95" i="13" s="1"/>
  <c r="B77" i="13"/>
  <c r="AC77" i="13" s="1"/>
  <c r="A77" i="13"/>
  <c r="AB77" i="13" s="1"/>
  <c r="B16" i="13"/>
  <c r="AC16" i="13" s="1"/>
  <c r="B30" i="13"/>
  <c r="AC30" i="13" s="1"/>
  <c r="A30" i="13"/>
  <c r="AB30" i="13" s="1"/>
  <c r="B31" i="13"/>
  <c r="AC31" i="13" s="1"/>
  <c r="A31" i="13"/>
  <c r="AB31" i="13" s="1"/>
  <c r="B22" i="13"/>
  <c r="AC22" i="13" s="1"/>
  <c r="A22" i="13"/>
  <c r="AB22" i="13" s="1"/>
  <c r="B38" i="13"/>
  <c r="AC38" i="13" s="1"/>
  <c r="B40" i="13"/>
  <c r="AC40" i="13" s="1"/>
  <c r="A40" i="13"/>
  <c r="AB40" i="13" s="1"/>
  <c r="B69" i="13"/>
  <c r="AC69" i="13" s="1"/>
  <c r="A69" i="13"/>
  <c r="AB69" i="13" s="1"/>
  <c r="B15" i="13"/>
  <c r="AC15" i="13" s="1"/>
  <c r="A15" i="13"/>
  <c r="AB15" i="13" s="1"/>
  <c r="B9" i="13"/>
  <c r="A9" i="13"/>
  <c r="AB9" i="13" s="1"/>
  <c r="B5" i="13"/>
  <c r="AC5" i="13" s="1"/>
  <c r="A5" i="13"/>
  <c r="AB5" i="13" s="1"/>
  <c r="B52" i="13"/>
  <c r="AC52" i="13" s="1"/>
  <c r="A52" i="13"/>
  <c r="AB52" i="13" s="1"/>
  <c r="B21" i="13"/>
  <c r="AC21" i="13" s="1"/>
  <c r="A21" i="13"/>
  <c r="AB21" i="13" s="1"/>
  <c r="B23" i="13"/>
  <c r="AC23" i="13" s="1"/>
  <c r="A23" i="13"/>
  <c r="AB23" i="13" s="1"/>
  <c r="B20" i="13"/>
  <c r="AC20" i="13" s="1"/>
  <c r="A20" i="13"/>
  <c r="AB20" i="13" s="1"/>
  <c r="B17" i="13"/>
  <c r="AC17" i="13" s="1"/>
  <c r="A17" i="13"/>
  <c r="AB17" i="13" s="1"/>
  <c r="B39" i="13"/>
  <c r="AC39" i="13" s="1"/>
  <c r="A39" i="13"/>
  <c r="AB39" i="13" s="1"/>
  <c r="B53" i="13"/>
  <c r="AC53" i="13" s="1"/>
  <c r="A53" i="13"/>
  <c r="AB53" i="13" s="1"/>
  <c r="B4" i="13"/>
  <c r="AC4" i="13" s="1"/>
  <c r="A4" i="13"/>
  <c r="AB4" i="13" s="1"/>
  <c r="B29" i="13"/>
  <c r="AC29" i="13" s="1"/>
  <c r="B8" i="13"/>
  <c r="A8" i="13"/>
  <c r="AB8" i="13" s="1"/>
  <c r="B7" i="13"/>
  <c r="A7" i="13"/>
  <c r="AB7" i="13" s="1"/>
  <c r="B94" i="13"/>
  <c r="AC94" i="13" s="1"/>
  <c r="A94" i="13"/>
  <c r="AB94" i="13" s="1"/>
  <c r="B3" i="13"/>
  <c r="A3" i="13"/>
  <c r="AB3" i="13" s="1"/>
  <c r="B6" i="13"/>
  <c r="A6" i="13"/>
  <c r="AB6" i="13" s="1"/>
  <c r="B58" i="13"/>
  <c r="AC58" i="13" s="1"/>
  <c r="B68" i="13"/>
  <c r="AC68" i="13" s="1"/>
  <c r="AE227" i="13" l="1"/>
  <c r="AD227" i="13"/>
  <c r="AD313" i="13"/>
  <c r="AE313" i="13"/>
  <c r="AD59" i="13"/>
  <c r="AE59" i="13"/>
  <c r="AD107" i="13"/>
  <c r="AE107" i="13"/>
  <c r="AD2" i="13"/>
  <c r="AE2" i="13"/>
  <c r="AE151" i="13"/>
  <c r="AD151" i="13"/>
  <c r="AE427" i="13"/>
  <c r="AD427" i="13"/>
  <c r="A191" i="12"/>
  <c r="AB191" i="12" s="1"/>
  <c r="A92" i="12"/>
  <c r="AB92" i="12" s="1"/>
  <c r="A31" i="12"/>
  <c r="AB31" i="12" s="1"/>
  <c r="B288" i="12"/>
  <c r="AC288" i="12" s="1"/>
  <c r="A288" i="12"/>
  <c r="AB288" i="12" s="1"/>
  <c r="B262" i="12"/>
  <c r="AC262" i="12" s="1"/>
  <c r="A262" i="12"/>
  <c r="AB262" i="12" s="1"/>
  <c r="B236" i="12"/>
  <c r="AC236" i="12" s="1"/>
  <c r="A236" i="12"/>
  <c r="AB236" i="12" s="1"/>
  <c r="B318" i="12"/>
  <c r="AC318" i="12" s="1"/>
  <c r="A318" i="12"/>
  <c r="AB318" i="12" s="1"/>
  <c r="B261" i="12"/>
  <c r="AC261" i="12" s="1"/>
  <c r="A261" i="12"/>
  <c r="AB261" i="12" s="1"/>
  <c r="B260" i="12"/>
  <c r="AC260" i="12" s="1"/>
  <c r="A260" i="12"/>
  <c r="AB260" i="12" s="1"/>
  <c r="B293" i="12"/>
  <c r="AC293" i="12" s="1"/>
  <c r="A293" i="12"/>
  <c r="AB293" i="12" s="1"/>
  <c r="B233" i="12"/>
  <c r="AC233" i="12" s="1"/>
  <c r="A233" i="12"/>
  <c r="AB233" i="12" s="1"/>
  <c r="B252" i="12"/>
  <c r="AC252" i="12" s="1"/>
  <c r="A252" i="12"/>
  <c r="AB252" i="12" s="1"/>
  <c r="B266" i="12"/>
  <c r="AC266" i="12" s="1"/>
  <c r="A266" i="12"/>
  <c r="AB266" i="12" s="1"/>
  <c r="B328" i="12"/>
  <c r="AC328" i="12" s="1"/>
  <c r="A328" i="12"/>
  <c r="AB328" i="12" s="1"/>
  <c r="B385" i="12"/>
  <c r="AC385" i="12" s="1"/>
  <c r="A385" i="12"/>
  <c r="AB385" i="12" s="1"/>
  <c r="B251" i="12"/>
  <c r="AC251" i="12" s="1"/>
  <c r="A251" i="12"/>
  <c r="AB251" i="12" s="1"/>
  <c r="B300" i="12"/>
  <c r="AC300" i="12" s="1"/>
  <c r="A300" i="12"/>
  <c r="AB300" i="12" s="1"/>
  <c r="B235" i="12"/>
  <c r="AC235" i="12" s="1"/>
  <c r="A235" i="12"/>
  <c r="AB235" i="12" s="1"/>
  <c r="B289" i="12"/>
  <c r="AC289" i="12" s="1"/>
  <c r="A289" i="12"/>
  <c r="AB289" i="12" s="1"/>
  <c r="B150" i="12"/>
  <c r="AC150" i="12" s="1"/>
  <c r="A150" i="12"/>
  <c r="AB150" i="12" s="1"/>
  <c r="B249" i="12"/>
  <c r="AC249" i="12" s="1"/>
  <c r="A249" i="12"/>
  <c r="AB249" i="12" s="1"/>
  <c r="B361" i="12"/>
  <c r="AC361" i="12" s="1"/>
  <c r="A361" i="12"/>
  <c r="AB361" i="12" s="1"/>
  <c r="B254" i="12"/>
  <c r="AC254" i="12" s="1"/>
  <c r="A254" i="12"/>
  <c r="AB254" i="12" s="1"/>
  <c r="B232" i="12"/>
  <c r="AC232" i="12" s="1"/>
  <c r="A232" i="12"/>
  <c r="AB232" i="12" s="1"/>
  <c r="B241" i="12"/>
  <c r="AC241" i="12" s="1"/>
  <c r="A241" i="12"/>
  <c r="AB241" i="12" s="1"/>
  <c r="B283" i="12"/>
  <c r="AC283" i="12" s="1"/>
  <c r="A283" i="12"/>
  <c r="AB283" i="12" s="1"/>
  <c r="B349" i="12"/>
  <c r="AC349" i="12" s="1"/>
  <c r="A349" i="12"/>
  <c r="AB349" i="12" s="1"/>
  <c r="B286" i="12"/>
  <c r="AC286" i="12" s="1"/>
  <c r="A286" i="12"/>
  <c r="AB286" i="12" s="1"/>
  <c r="B278" i="12"/>
  <c r="AC278" i="12" s="1"/>
  <c r="A278" i="12"/>
  <c r="AB278" i="12" s="1"/>
  <c r="B255" i="12"/>
  <c r="AC255" i="12" s="1"/>
  <c r="A255" i="12"/>
  <c r="AB255" i="12" s="1"/>
  <c r="B287" i="12"/>
  <c r="A287" i="12"/>
  <c r="AB287" i="12" s="1"/>
  <c r="B292" i="12"/>
  <c r="AC292" i="12" s="1"/>
  <c r="A292" i="12"/>
  <c r="AB292" i="12" s="1"/>
  <c r="B274" i="12"/>
  <c r="AC274" i="12" s="1"/>
  <c r="A274" i="12"/>
  <c r="AB274" i="12" s="1"/>
  <c r="B229" i="12"/>
  <c r="AC229" i="12" s="1"/>
  <c r="A229" i="12"/>
  <c r="AB229" i="12" s="1"/>
  <c r="B294" i="12"/>
  <c r="AC294" i="12" s="1"/>
  <c r="A294" i="12"/>
  <c r="AB294" i="12" s="1"/>
  <c r="B243" i="12"/>
  <c r="AC243" i="12" s="1"/>
  <c r="A243" i="12"/>
  <c r="AB243" i="12" s="1"/>
  <c r="B222" i="12"/>
  <c r="A222" i="12"/>
  <c r="AB222" i="12" s="1"/>
  <c r="B265" i="12"/>
  <c r="AC265" i="12" s="1"/>
  <c r="A265" i="12"/>
  <c r="AB265" i="12" s="1"/>
  <c r="B242" i="12"/>
  <c r="AC242" i="12" s="1"/>
  <c r="A242" i="12"/>
  <c r="AB242" i="12" s="1"/>
  <c r="B250" i="12"/>
  <c r="AC250" i="12" s="1"/>
  <c r="A250" i="12"/>
  <c r="AB250" i="12" s="1"/>
  <c r="B257" i="12"/>
  <c r="AC257" i="12" s="1"/>
  <c r="A257" i="12"/>
  <c r="AB257" i="12" s="1"/>
  <c r="B157" i="12"/>
  <c r="AC157" i="12" s="1"/>
  <c r="A157" i="12"/>
  <c r="AB157" i="12" s="1"/>
  <c r="B256" i="12"/>
  <c r="AC256" i="12" s="1"/>
  <c r="A256" i="12"/>
  <c r="AB256" i="12" s="1"/>
  <c r="B285" i="12"/>
  <c r="AC285" i="12" s="1"/>
  <c r="A285" i="12"/>
  <c r="AB285" i="12" s="1"/>
  <c r="B259" i="12"/>
  <c r="AC259" i="12" s="1"/>
  <c r="A259" i="12"/>
  <c r="AB259" i="12" s="1"/>
  <c r="B225" i="12"/>
  <c r="AC225" i="12" s="1"/>
  <c r="A225" i="12"/>
  <c r="AB225" i="12" s="1"/>
  <c r="B148" i="12"/>
  <c r="AC148" i="12" s="1"/>
  <c r="A148" i="12"/>
  <c r="AB148" i="12" s="1"/>
  <c r="B228" i="12"/>
  <c r="AC228" i="12" s="1"/>
  <c r="A228" i="12"/>
  <c r="AB228" i="12" s="1"/>
  <c r="B247" i="12"/>
  <c r="AC247" i="12" s="1"/>
  <c r="A247" i="12"/>
  <c r="AB247" i="12" s="1"/>
  <c r="B360" i="12"/>
  <c r="AC360" i="12" s="1"/>
  <c r="A360" i="12"/>
  <c r="AB360" i="12" s="1"/>
  <c r="B279" i="12"/>
  <c r="AC279" i="12" s="1"/>
  <c r="A279" i="12"/>
  <c r="AB279" i="12" s="1"/>
  <c r="B214" i="12"/>
  <c r="AC214" i="12" s="1"/>
  <c r="A214" i="12"/>
  <c r="AB214" i="12" s="1"/>
  <c r="B144" i="12"/>
  <c r="AC144" i="12" s="1"/>
  <c r="A144" i="12"/>
  <c r="AB144" i="12" s="1"/>
  <c r="AE376" i="12" l="1"/>
  <c r="AD376" i="12"/>
  <c r="A12" i="15" l="1"/>
  <c r="AB12" i="15" s="1"/>
  <c r="A144" i="15" l="1"/>
  <c r="AB144" i="15" s="1"/>
  <c r="A18" i="15"/>
  <c r="AB18" i="15" s="1"/>
  <c r="B196" i="14" l="1"/>
  <c r="AC196" i="14" s="1"/>
  <c r="A196" i="14"/>
  <c r="AB196" i="14" s="1"/>
  <c r="B195" i="14"/>
  <c r="AC195" i="14" s="1"/>
  <c r="A195" i="14"/>
  <c r="AB195" i="14" s="1"/>
  <c r="B474" i="14"/>
  <c r="AC474" i="14" s="1"/>
  <c r="A474" i="14"/>
  <c r="AB474" i="14" s="1"/>
  <c r="B288" i="14"/>
  <c r="AC288" i="14" s="1"/>
  <c r="A288" i="14"/>
  <c r="AB288" i="14" s="1"/>
  <c r="B385" i="14"/>
  <c r="AC385" i="14" s="1"/>
  <c r="A385" i="14"/>
  <c r="AB385" i="14" s="1"/>
  <c r="B235" i="14"/>
  <c r="AC235" i="14" s="1"/>
  <c r="A235" i="14"/>
  <c r="AB235" i="14" s="1"/>
  <c r="B303" i="14"/>
  <c r="AC303" i="14" s="1"/>
  <c r="A303" i="14"/>
  <c r="AB303" i="14" s="1"/>
  <c r="B345" i="14"/>
  <c r="AC345" i="14" s="1"/>
  <c r="A345" i="14"/>
  <c r="AB345" i="14" s="1"/>
  <c r="B315" i="14"/>
  <c r="AC315" i="14" s="1"/>
  <c r="A315" i="14"/>
  <c r="AB315" i="14" s="1"/>
  <c r="B276" i="14"/>
  <c r="AC276" i="14" s="1"/>
  <c r="A276" i="14"/>
  <c r="AB276" i="14" s="1"/>
  <c r="B281" i="14"/>
  <c r="A281" i="14"/>
  <c r="AB281" i="14" s="1"/>
  <c r="B227" i="14"/>
  <c r="AC227" i="14" s="1"/>
  <c r="A227" i="14"/>
  <c r="AB227" i="14" s="1"/>
  <c r="B277" i="14"/>
  <c r="AC277" i="14" s="1"/>
  <c r="A277" i="14"/>
  <c r="AB277" i="14" s="1"/>
  <c r="B314" i="14"/>
  <c r="AC314" i="14" s="1"/>
  <c r="A314" i="14"/>
  <c r="AB314" i="14" s="1"/>
  <c r="B247" i="14"/>
  <c r="AC247" i="14" s="1"/>
  <c r="A247" i="14"/>
  <c r="AB247" i="14" s="1"/>
  <c r="B371" i="14"/>
  <c r="AC371" i="14" s="1"/>
  <c r="A371" i="14"/>
  <c r="AB371" i="14" s="1"/>
  <c r="B238" i="14"/>
  <c r="AC238" i="14" s="1"/>
  <c r="A238" i="14"/>
  <c r="AB238" i="14" s="1"/>
  <c r="B365" i="14"/>
  <c r="AC365" i="14" s="1"/>
  <c r="A365" i="14"/>
  <c r="AB365" i="14" s="1"/>
  <c r="B347" i="14"/>
  <c r="AC347" i="14" s="1"/>
  <c r="A347" i="14"/>
  <c r="AB347" i="14" s="1"/>
  <c r="B232" i="14"/>
  <c r="AC232" i="14" s="1"/>
  <c r="A232" i="14"/>
  <c r="AB232" i="14" s="1"/>
  <c r="B346" i="14"/>
  <c r="AC346" i="14" s="1"/>
  <c r="AB346" i="14"/>
  <c r="B389" i="14"/>
  <c r="A389" i="14"/>
  <c r="AB389" i="14" s="1"/>
  <c r="B434" i="14"/>
  <c r="AC434" i="14" s="1"/>
  <c r="A434" i="14"/>
  <c r="AB434" i="14" s="1"/>
  <c r="B231" i="14"/>
  <c r="AC231" i="14" s="1"/>
  <c r="A231" i="14"/>
  <c r="AB231" i="14" s="1"/>
  <c r="B363" i="14"/>
  <c r="AC363" i="14" s="1"/>
  <c r="A363" i="14"/>
  <c r="AB363" i="14" s="1"/>
  <c r="B295" i="14"/>
  <c r="AC295" i="14" s="1"/>
  <c r="A295" i="14"/>
  <c r="AB295" i="14" s="1"/>
  <c r="B349" i="14"/>
  <c r="A349" i="14"/>
  <c r="AB349" i="14" s="1"/>
  <c r="B260" i="14"/>
  <c r="AC260" i="14" s="1"/>
  <c r="A260" i="14"/>
  <c r="AB260" i="14" s="1"/>
  <c r="B250" i="14"/>
  <c r="AC250" i="14" s="1"/>
  <c r="A250" i="14"/>
  <c r="AB250" i="14" s="1"/>
  <c r="B240" i="14"/>
  <c r="AC240" i="14" s="1"/>
  <c r="A240" i="14"/>
  <c r="AB240" i="14" s="1"/>
  <c r="B290" i="14"/>
  <c r="AC290" i="14" s="1"/>
  <c r="A290" i="14"/>
  <c r="AB290" i="14" s="1"/>
  <c r="B244" i="14"/>
  <c r="AC244" i="14" s="1"/>
  <c r="A244" i="14"/>
  <c r="AB244" i="14" s="1"/>
  <c r="B361" i="14"/>
  <c r="A361" i="14"/>
  <c r="AB361" i="14" s="1"/>
  <c r="B283" i="14"/>
  <c r="AC283" i="14" s="1"/>
  <c r="A283" i="14"/>
  <c r="AB283" i="14" s="1"/>
  <c r="B237" i="14"/>
  <c r="AC237" i="14" s="1"/>
  <c r="A237" i="14"/>
  <c r="AB237" i="14" s="1"/>
  <c r="B306" i="14"/>
  <c r="AC306" i="14" s="1"/>
  <c r="A306" i="14"/>
  <c r="AB306" i="14" s="1"/>
  <c r="B229" i="14"/>
  <c r="AC229" i="14" s="1"/>
  <c r="A229" i="14"/>
  <c r="AB229" i="14" s="1"/>
  <c r="B299" i="14"/>
  <c r="AC299" i="14" s="1"/>
  <c r="A299" i="14"/>
  <c r="AB299" i="14" s="1"/>
  <c r="B358" i="14"/>
  <c r="AC358" i="14" s="1"/>
  <c r="A358" i="14"/>
  <c r="AB358" i="14" s="1"/>
  <c r="B344" i="14"/>
  <c r="AC344" i="14" s="1"/>
  <c r="A344" i="14"/>
  <c r="AB344" i="14" s="1"/>
  <c r="A34" i="12"/>
  <c r="AB34" i="12" s="1"/>
  <c r="B198" i="15" l="1"/>
  <c r="AC198" i="15" s="1"/>
  <c r="A198" i="15"/>
  <c r="AB198" i="15" s="1"/>
  <c r="B214" i="15"/>
  <c r="AC214" i="15" s="1"/>
  <c r="A214" i="15"/>
  <c r="AB214" i="15" s="1"/>
  <c r="B208" i="15"/>
  <c r="AC208" i="15" s="1"/>
  <c r="A208" i="15"/>
  <c r="AB208" i="15" s="1"/>
  <c r="B285" i="15"/>
  <c r="AC285" i="15" s="1"/>
  <c r="A285" i="15"/>
  <c r="AB285" i="15" s="1"/>
  <c r="B253" i="15"/>
  <c r="AC253" i="15" s="1"/>
  <c r="A253" i="15"/>
  <c r="AB253" i="15" s="1"/>
  <c r="B187" i="15"/>
  <c r="AC187" i="15" s="1"/>
  <c r="A187" i="15"/>
  <c r="AB187" i="15" s="1"/>
  <c r="B192" i="15"/>
  <c r="A192" i="15"/>
  <c r="AB192" i="15" s="1"/>
  <c r="B269" i="15"/>
  <c r="A269" i="15"/>
  <c r="AB269" i="15" s="1"/>
  <c r="B207" i="15"/>
  <c r="AC207" i="15" s="1"/>
  <c r="A207" i="15"/>
  <c r="AB207" i="15" s="1"/>
  <c r="B179" i="15"/>
  <c r="AC179" i="15" s="1"/>
  <c r="A179" i="15"/>
  <c r="AB179" i="15" s="1"/>
  <c r="B275" i="15"/>
  <c r="AC275" i="15" s="1"/>
  <c r="A275" i="15"/>
  <c r="AB275" i="15" s="1"/>
  <c r="B204" i="15"/>
  <c r="AC204" i="15" s="1"/>
  <c r="A204" i="15"/>
  <c r="AB204" i="15" s="1"/>
  <c r="B199" i="15"/>
  <c r="AC199" i="15" s="1"/>
  <c r="A199" i="15"/>
  <c r="AB199" i="15" s="1"/>
  <c r="B178" i="15"/>
  <c r="AC178" i="15" s="1"/>
  <c r="A178" i="15"/>
  <c r="AB178" i="15" s="1"/>
  <c r="B254" i="15"/>
  <c r="AC254" i="15" s="1"/>
  <c r="A254" i="15"/>
  <c r="AB254" i="15" s="1"/>
  <c r="B131" i="15"/>
  <c r="AC131" i="15" s="1"/>
  <c r="A131" i="15"/>
  <c r="AB131" i="15" s="1"/>
  <c r="B203" i="15"/>
  <c r="AC203" i="15" s="1"/>
  <c r="A203" i="15"/>
  <c r="AB203" i="15" s="1"/>
  <c r="B283" i="15"/>
  <c r="AC283" i="15" s="1"/>
  <c r="A283" i="15"/>
  <c r="AB283" i="15" s="1"/>
  <c r="B143" i="15"/>
  <c r="AC143" i="15" s="1"/>
  <c r="A143" i="15"/>
  <c r="AB143" i="15" s="1"/>
  <c r="B205" i="15"/>
  <c r="AC205" i="15" s="1"/>
  <c r="A205" i="15"/>
  <c r="AB205" i="15" s="1"/>
  <c r="B209" i="15"/>
  <c r="AC209" i="15" s="1"/>
  <c r="A209" i="15"/>
  <c r="AB209" i="15" s="1"/>
  <c r="B171" i="15"/>
  <c r="A171" i="15"/>
  <c r="AB171" i="15" s="1"/>
  <c r="B202" i="15"/>
  <c r="AC202" i="15" s="1"/>
  <c r="A202" i="15"/>
  <c r="AB202" i="15" s="1"/>
  <c r="B144" i="15"/>
  <c r="AC144" i="15" s="1"/>
  <c r="B175" i="15"/>
  <c r="AC175" i="15" s="1"/>
  <c r="A175" i="15"/>
  <c r="AB175" i="15" s="1"/>
  <c r="B197" i="15"/>
  <c r="A197" i="15"/>
  <c r="AB197" i="15" s="1"/>
  <c r="B211" i="15"/>
  <c r="AC211" i="15" s="1"/>
  <c r="A211" i="15"/>
  <c r="AB211" i="15" s="1"/>
  <c r="B200" i="15"/>
  <c r="AC200" i="15" s="1"/>
  <c r="A200" i="15"/>
  <c r="AB200" i="15" s="1"/>
  <c r="B185" i="15"/>
  <c r="AC185" i="15" s="1"/>
  <c r="A185" i="15"/>
  <c r="AB185" i="15" s="1"/>
  <c r="B170" i="15"/>
  <c r="AC170" i="15" s="1"/>
  <c r="A170" i="15"/>
  <c r="AB170" i="15" s="1"/>
  <c r="B177" i="15"/>
  <c r="AC177" i="15" s="1"/>
  <c r="A177" i="15"/>
  <c r="AB177" i="15" s="1"/>
  <c r="B252" i="15"/>
  <c r="AC252" i="15" s="1"/>
  <c r="A252" i="15"/>
  <c r="AB252" i="15" s="1"/>
  <c r="B232" i="15"/>
  <c r="AC232" i="15" s="1"/>
  <c r="A232" i="15"/>
  <c r="AB232" i="15" s="1"/>
  <c r="B195" i="15"/>
  <c r="AC195" i="15" s="1"/>
  <c r="A195" i="15"/>
  <c r="AB195" i="15" s="1"/>
  <c r="B172" i="15"/>
  <c r="A172" i="15"/>
  <c r="AB172" i="15" s="1"/>
  <c r="B194" i="15"/>
  <c r="AC194" i="15" s="1"/>
  <c r="A194" i="15"/>
  <c r="AB194" i="15" s="1"/>
  <c r="B137" i="15"/>
  <c r="AC137" i="15" s="1"/>
  <c r="A137" i="15"/>
  <c r="AB137" i="15" s="1"/>
  <c r="B169" i="15"/>
  <c r="AC169" i="15" s="1"/>
  <c r="A169" i="15"/>
  <c r="AB169" i="15" s="1"/>
  <c r="B140" i="15"/>
  <c r="AC140" i="15" s="1"/>
  <c r="A140" i="15"/>
  <c r="AB140" i="15" s="1"/>
  <c r="B284" i="15"/>
  <c r="AC284" i="15" s="1"/>
  <c r="A284" i="15"/>
  <c r="AB284" i="15" s="1"/>
  <c r="B201" i="15"/>
  <c r="AC201" i="15" s="1"/>
  <c r="A201" i="15"/>
  <c r="AB201" i="15" s="1"/>
  <c r="B191" i="15"/>
  <c r="AC191" i="15" s="1"/>
  <c r="A191" i="15"/>
  <c r="AB191" i="15" s="1"/>
  <c r="B142" i="15"/>
  <c r="AC142" i="15" s="1"/>
  <c r="A142" i="15"/>
  <c r="AB142" i="15" s="1"/>
  <c r="B277" i="15"/>
  <c r="AC277" i="15" s="1"/>
  <c r="A277" i="15"/>
  <c r="AB277" i="15" s="1"/>
  <c r="B133" i="15"/>
  <c r="AC133" i="15" s="1"/>
  <c r="A133" i="15"/>
  <c r="AB133" i="15" s="1"/>
  <c r="B136" i="15"/>
  <c r="AC136" i="15" s="1"/>
  <c r="A136" i="15"/>
  <c r="AB136" i="15" s="1"/>
  <c r="B193" i="15"/>
  <c r="AC193" i="15" s="1"/>
  <c r="A193" i="15"/>
  <c r="AB193" i="15" s="1"/>
  <c r="B180" i="15"/>
  <c r="AC180" i="15" s="1"/>
  <c r="A180" i="15"/>
  <c r="AB180" i="15" s="1"/>
  <c r="B174" i="15"/>
  <c r="A174" i="15"/>
  <c r="AB174" i="15" s="1"/>
  <c r="B128" i="15"/>
  <c r="AC128" i="15" s="1"/>
  <c r="A128" i="15"/>
  <c r="AB128" i="15" s="1"/>
  <c r="B183" i="15"/>
  <c r="AC183" i="15" s="1"/>
  <c r="A183" i="15"/>
  <c r="AB183" i="15" s="1"/>
  <c r="B164" i="15"/>
  <c r="AC164" i="15" s="1"/>
  <c r="A164" i="15"/>
  <c r="AB164" i="15" s="1"/>
  <c r="B130" i="15"/>
  <c r="AC130" i="15" s="1"/>
  <c r="A130" i="15"/>
  <c r="AB130" i="15" s="1"/>
  <c r="B188" i="15"/>
  <c r="AC188" i="15" s="1"/>
  <c r="A188" i="15"/>
  <c r="AB188" i="15" s="1"/>
  <c r="B184" i="15"/>
  <c r="AC184" i="15" s="1"/>
  <c r="A184" i="15"/>
  <c r="AB184" i="15" s="1"/>
  <c r="B206" i="15"/>
  <c r="AC206" i="15" s="1"/>
  <c r="A206" i="15"/>
  <c r="AB206" i="15" s="1"/>
  <c r="B181" i="15"/>
  <c r="AC181" i="15" s="1"/>
  <c r="A181" i="15"/>
  <c r="AB181" i="15" s="1"/>
  <c r="B116" i="15"/>
  <c r="AC116" i="15" s="1"/>
  <c r="A116" i="15"/>
  <c r="AB116" i="15" s="1"/>
  <c r="B237" i="15"/>
  <c r="AC237" i="15" s="1"/>
  <c r="A237" i="15"/>
  <c r="AB237" i="15" s="1"/>
  <c r="B113" i="15"/>
  <c r="AC113" i="15" s="1"/>
  <c r="A113" i="15"/>
  <c r="AB113" i="15" s="1"/>
  <c r="B176" i="15"/>
  <c r="AC176" i="15" s="1"/>
  <c r="A176" i="15"/>
  <c r="AB176" i="15" s="1"/>
  <c r="B168" i="15"/>
  <c r="A168" i="15"/>
  <c r="AB168" i="15" s="1"/>
  <c r="B141" i="15"/>
  <c r="AC141" i="15" s="1"/>
  <c r="A141" i="15"/>
  <c r="AB141" i="15" s="1"/>
  <c r="B167" i="15"/>
  <c r="A167" i="15"/>
  <c r="AB167" i="15" s="1"/>
  <c r="B139" i="15"/>
  <c r="AC139" i="15" s="1"/>
  <c r="A139" i="15"/>
  <c r="AB139" i="15" s="1"/>
  <c r="B264" i="15"/>
  <c r="AC264" i="15" s="1"/>
  <c r="A264" i="15"/>
  <c r="AB264" i="15" s="1"/>
  <c r="B182" i="15"/>
  <c r="AC182" i="15" s="1"/>
  <c r="A182" i="15"/>
  <c r="AB182" i="15" s="1"/>
  <c r="B132" i="15"/>
  <c r="AC132" i="15" s="1"/>
  <c r="A132" i="15"/>
  <c r="AB132" i="15" s="1"/>
  <c r="B108" i="15"/>
  <c r="AC108" i="15" s="1"/>
  <c r="A108" i="15"/>
  <c r="AB108" i="15" s="1"/>
  <c r="B165" i="15"/>
  <c r="A165" i="15"/>
  <c r="AB165" i="15" s="1"/>
  <c r="B155" i="15"/>
  <c r="AC155" i="15" s="1"/>
  <c r="A155" i="15"/>
  <c r="AB155" i="15" s="1"/>
  <c r="B106" i="15"/>
  <c r="AC106" i="15" s="1"/>
  <c r="A106" i="15"/>
  <c r="AB106" i="15" s="1"/>
  <c r="B87" i="15"/>
  <c r="AC87" i="15" s="1"/>
  <c r="A87" i="15"/>
  <c r="AB87" i="15" s="1"/>
  <c r="B125" i="15"/>
  <c r="AC125" i="15" s="1"/>
  <c r="A125" i="15"/>
  <c r="AB125" i="15" s="1"/>
  <c r="B129" i="15"/>
  <c r="AC129" i="15" s="1"/>
  <c r="A129" i="15"/>
  <c r="AB129" i="15" s="1"/>
  <c r="B162" i="15"/>
  <c r="AC162" i="15" s="1"/>
  <c r="A162" i="15"/>
  <c r="AB162" i="15" s="1"/>
  <c r="B127" i="15"/>
  <c r="AC127" i="15" s="1"/>
  <c r="A127" i="15"/>
  <c r="AB127" i="15" s="1"/>
  <c r="B88" i="15"/>
  <c r="AC88" i="15" s="1"/>
  <c r="A88" i="15"/>
  <c r="AB88" i="15" s="1"/>
  <c r="B86" i="15"/>
  <c r="AC86" i="15" s="1"/>
  <c r="A86" i="15"/>
  <c r="AB86" i="15" s="1"/>
  <c r="B190" i="15"/>
  <c r="AC190" i="15" s="1"/>
  <c r="A190" i="15"/>
  <c r="AB190" i="15" s="1"/>
  <c r="B166" i="15"/>
  <c r="AC166" i="15" s="1"/>
  <c r="A166" i="15"/>
  <c r="AB166" i="15" s="1"/>
  <c r="B85" i="15"/>
  <c r="AC85" i="15" s="1"/>
  <c r="A85" i="15"/>
  <c r="AB85" i="15" s="1"/>
  <c r="B189" i="15"/>
  <c r="A189" i="15"/>
  <c r="AB189" i="15" s="1"/>
  <c r="B154" i="15"/>
  <c r="AC154" i="15" s="1"/>
  <c r="A154" i="15"/>
  <c r="AB154" i="15" s="1"/>
  <c r="B196" i="15"/>
  <c r="AC196" i="15" s="1"/>
  <c r="A196" i="15"/>
  <c r="AB196" i="15" s="1"/>
  <c r="B161" i="15"/>
  <c r="AC161" i="15" s="1"/>
  <c r="A161" i="15"/>
  <c r="AB161" i="15" s="1"/>
  <c r="B282" i="15"/>
  <c r="AC282" i="15" s="1"/>
  <c r="A282" i="15"/>
  <c r="AB282" i="15" s="1"/>
  <c r="B124" i="15"/>
  <c r="AC124" i="15" s="1"/>
  <c r="A124" i="15"/>
  <c r="AB124" i="15" s="1"/>
  <c r="B152" i="15"/>
  <c r="AC152" i="15" s="1"/>
  <c r="A152" i="15"/>
  <c r="AB152" i="15" s="1"/>
  <c r="B186" i="15"/>
  <c r="AC186" i="15" s="1"/>
  <c r="A186" i="15"/>
  <c r="AB186" i="15" s="1"/>
  <c r="B126" i="15"/>
  <c r="AC126" i="15" s="1"/>
  <c r="A126" i="15"/>
  <c r="AB126" i="15" s="1"/>
  <c r="B107" i="15"/>
  <c r="A107" i="15"/>
  <c r="AB107" i="15" s="1"/>
  <c r="B147" i="15"/>
  <c r="AC147" i="15" s="1"/>
  <c r="A147" i="15"/>
  <c r="AB147" i="15" s="1"/>
  <c r="B103" i="15"/>
  <c r="AC103" i="15" s="1"/>
  <c r="A103" i="15"/>
  <c r="AB103" i="15" s="1"/>
  <c r="B146" i="15"/>
  <c r="AC146" i="15" s="1"/>
  <c r="A146" i="15"/>
  <c r="AB146" i="15" s="1"/>
  <c r="B72" i="15"/>
  <c r="AC72" i="15" s="1"/>
  <c r="A72" i="15"/>
  <c r="AB72" i="15" s="1"/>
  <c r="B263" i="15"/>
  <c r="A263" i="15"/>
  <c r="AB263" i="15" s="1"/>
  <c r="B160" i="15"/>
  <c r="AC160" i="15" s="1"/>
  <c r="A160" i="15"/>
  <c r="AB160" i="15" s="1"/>
  <c r="B150" i="15"/>
  <c r="AC150" i="15" s="1"/>
  <c r="A150" i="15"/>
  <c r="AB150" i="15" s="1"/>
  <c r="B135" i="15"/>
  <c r="AC135" i="15" s="1"/>
  <c r="A135" i="15"/>
  <c r="AB135" i="15" s="1"/>
  <c r="B102" i="15"/>
  <c r="A102" i="15"/>
  <c r="AB102" i="15" s="1"/>
  <c r="B65" i="15"/>
  <c r="AC65" i="15" s="1"/>
  <c r="A65" i="15"/>
  <c r="AB65" i="15" s="1"/>
  <c r="B66" i="15"/>
  <c r="AC66" i="15" s="1"/>
  <c r="A66" i="15"/>
  <c r="AB66" i="15" s="1"/>
  <c r="B163" i="15"/>
  <c r="AC163" i="15" s="1"/>
  <c r="A163" i="15"/>
  <c r="AB163" i="15" s="1"/>
  <c r="B82" i="15"/>
  <c r="AC82" i="15" s="1"/>
  <c r="A82" i="15"/>
  <c r="AB82" i="15" s="1"/>
  <c r="B153" i="15"/>
  <c r="AC153" i="15" s="1"/>
  <c r="A153" i="15"/>
  <c r="AB153" i="15" s="1"/>
  <c r="B120" i="15"/>
  <c r="AC120" i="15" s="1"/>
  <c r="A120" i="15"/>
  <c r="AB120" i="15" s="1"/>
  <c r="B173" i="15"/>
  <c r="AC173" i="15" s="1"/>
  <c r="A173" i="15"/>
  <c r="AB173" i="15" s="1"/>
  <c r="B84" i="15"/>
  <c r="AC84" i="15" s="1"/>
  <c r="A84" i="15"/>
  <c r="AB84" i="15" s="1"/>
  <c r="B138" i="15"/>
  <c r="AC138" i="15" s="1"/>
  <c r="A138" i="15"/>
  <c r="AB138" i="15" s="1"/>
  <c r="B149" i="15"/>
  <c r="A149" i="15"/>
  <c r="AB149" i="15" s="1"/>
  <c r="B43" i="15"/>
  <c r="AC43" i="15" s="1"/>
  <c r="A43" i="15"/>
  <c r="AB43" i="15" s="1"/>
  <c r="B98" i="15"/>
  <c r="A98" i="15"/>
  <c r="AB98" i="15" s="1"/>
  <c r="B119" i="15"/>
  <c r="AC119" i="15" s="1"/>
  <c r="A119" i="15"/>
  <c r="AB119" i="15" s="1"/>
  <c r="B104" i="15"/>
  <c r="A104" i="15"/>
  <c r="AB104" i="15" s="1"/>
  <c r="B134" i="15"/>
  <c r="AC134" i="15" s="1"/>
  <c r="A134" i="15"/>
  <c r="AB134" i="15" s="1"/>
  <c r="B105" i="15"/>
  <c r="AC105" i="15" s="1"/>
  <c r="A105" i="15"/>
  <c r="AB105" i="15" s="1"/>
  <c r="B123" i="15"/>
  <c r="AC123" i="15" s="1"/>
  <c r="A123" i="15"/>
  <c r="AB123" i="15" s="1"/>
  <c r="B91" i="15"/>
  <c r="AC91" i="15" s="1"/>
  <c r="A91" i="15"/>
  <c r="AB91" i="15" s="1"/>
  <c r="B83" i="15"/>
  <c r="AC83" i="15" s="1"/>
  <c r="A83" i="15"/>
  <c r="AB83" i="15" s="1"/>
  <c r="B68" i="15"/>
  <c r="AC68" i="15" s="1"/>
  <c r="A68" i="15"/>
  <c r="AB68" i="15" s="1"/>
  <c r="B81" i="15"/>
  <c r="AC81" i="15" s="1"/>
  <c r="A81" i="15"/>
  <c r="AB81" i="15" s="1"/>
  <c r="B80" i="15"/>
  <c r="AC80" i="15" s="1"/>
  <c r="A80" i="15"/>
  <c r="AB80" i="15" s="1"/>
  <c r="B151" i="15"/>
  <c r="AC151" i="15" s="1"/>
  <c r="A151" i="15"/>
  <c r="AB151" i="15" s="1"/>
  <c r="B115" i="15"/>
  <c r="A115" i="15"/>
  <c r="AB115" i="15" s="1"/>
  <c r="B90" i="15"/>
  <c r="AC90" i="15" s="1"/>
  <c r="A90" i="15"/>
  <c r="AB90" i="15" s="1"/>
  <c r="B64" i="15"/>
  <c r="AC64" i="15" s="1"/>
  <c r="A64" i="15"/>
  <c r="AB64" i="15" s="1"/>
  <c r="B114" i="15"/>
  <c r="AC114" i="15" s="1"/>
  <c r="A114" i="15"/>
  <c r="AB114" i="15" s="1"/>
  <c r="B94" i="15"/>
  <c r="AC94" i="15" s="1"/>
  <c r="A94" i="15"/>
  <c r="AB94" i="15" s="1"/>
  <c r="B79" i="15"/>
  <c r="AC79" i="15" s="1"/>
  <c r="A79" i="15"/>
  <c r="AB79" i="15" s="1"/>
  <c r="B158" i="15"/>
  <c r="AC158" i="15" s="1"/>
  <c r="A158" i="15"/>
  <c r="AB158" i="15" s="1"/>
  <c r="B112" i="15"/>
  <c r="AC112" i="15" s="1"/>
  <c r="A112" i="15"/>
  <c r="AB112" i="15" s="1"/>
  <c r="B78" i="15"/>
  <c r="AC78" i="15" s="1"/>
  <c r="A78" i="15"/>
  <c r="AB78" i="15" s="1"/>
  <c r="B76" i="15"/>
  <c r="AC76" i="15" s="1"/>
  <c r="A76" i="15"/>
  <c r="AB76" i="15" s="1"/>
  <c r="B111" i="15"/>
  <c r="A111" i="15"/>
  <c r="AB111" i="15" s="1"/>
  <c r="B39" i="15"/>
  <c r="AC39" i="15" s="1"/>
  <c r="A39" i="15"/>
  <c r="AB39" i="15" s="1"/>
  <c r="B61" i="15"/>
  <c r="AC61" i="15" s="1"/>
  <c r="A61" i="15"/>
  <c r="AB61" i="15" s="1"/>
  <c r="B67" i="15"/>
  <c r="AC67" i="15" s="1"/>
  <c r="A67" i="15"/>
  <c r="AB67" i="15" s="1"/>
  <c r="B118" i="15"/>
  <c r="A118" i="15"/>
  <c r="AB118" i="15" s="1"/>
  <c r="B40" i="15"/>
  <c r="AC40" i="15" s="1"/>
  <c r="A40" i="15"/>
  <c r="AB40" i="15" s="1"/>
  <c r="B121" i="15"/>
  <c r="AC121" i="15" s="1"/>
  <c r="A121" i="15"/>
  <c r="AB121" i="15" s="1"/>
  <c r="B157" i="15"/>
  <c r="A157" i="15"/>
  <c r="AB157" i="15" s="1"/>
  <c r="B58" i="15"/>
  <c r="AC58" i="15" s="1"/>
  <c r="A58" i="15"/>
  <c r="AB58" i="15" s="1"/>
  <c r="B100" i="15"/>
  <c r="A100" i="15"/>
  <c r="AB100" i="15" s="1"/>
  <c r="B156" i="15"/>
  <c r="AC156" i="15" s="1"/>
  <c r="A156" i="15"/>
  <c r="AB156" i="15" s="1"/>
  <c r="B93" i="15"/>
  <c r="AC93" i="15" s="1"/>
  <c r="A93" i="15"/>
  <c r="AB93" i="15" s="1"/>
  <c r="B74" i="15"/>
  <c r="AC74" i="15" s="1"/>
  <c r="A74" i="15"/>
  <c r="AB74" i="15" s="1"/>
  <c r="B95" i="15"/>
  <c r="AC95" i="15" s="1"/>
  <c r="A95" i="15"/>
  <c r="AB95" i="15" s="1"/>
  <c r="B97" i="15"/>
  <c r="AC97" i="15" s="1"/>
  <c r="A97" i="15"/>
  <c r="AB97" i="15" s="1"/>
  <c r="B117" i="15"/>
  <c r="AC117" i="15" s="1"/>
  <c r="A117" i="15"/>
  <c r="AB117" i="15" s="1"/>
  <c r="B99" i="15"/>
  <c r="AC99" i="15" s="1"/>
  <c r="A99" i="15"/>
  <c r="AB99" i="15" s="1"/>
  <c r="B89" i="15"/>
  <c r="AC89" i="15" s="1"/>
  <c r="A89" i="15"/>
  <c r="AB89" i="15" s="1"/>
  <c r="B75" i="15"/>
  <c r="AC75" i="15" s="1"/>
  <c r="A75" i="15"/>
  <c r="AB75" i="15" s="1"/>
  <c r="B28" i="15"/>
  <c r="AC28" i="15" s="1"/>
  <c r="A28" i="15"/>
  <c r="AB28" i="15" s="1"/>
  <c r="B159" i="15"/>
  <c r="AC159" i="15" s="1"/>
  <c r="A159" i="15"/>
  <c r="AB159" i="15" s="1"/>
  <c r="B59" i="15"/>
  <c r="AC59" i="15" s="1"/>
  <c r="A59" i="15"/>
  <c r="AB59" i="15" s="1"/>
  <c r="B77" i="15"/>
  <c r="AC77" i="15" s="1"/>
  <c r="A77" i="15"/>
  <c r="AB77" i="15" s="1"/>
  <c r="B50" i="15"/>
  <c r="AC50" i="15" s="1"/>
  <c r="A50" i="15"/>
  <c r="AB50" i="15" s="1"/>
  <c r="B110" i="15"/>
  <c r="A110" i="15"/>
  <c r="AB110" i="15" s="1"/>
  <c r="B63" i="15"/>
  <c r="AC63" i="15" s="1"/>
  <c r="A63" i="15"/>
  <c r="AB63" i="15" s="1"/>
  <c r="B62" i="15"/>
  <c r="AC62" i="15" s="1"/>
  <c r="A62" i="15"/>
  <c r="AB62" i="15" s="1"/>
  <c r="B38" i="15"/>
  <c r="AC38" i="15" s="1"/>
  <c r="A38" i="15"/>
  <c r="AB38" i="15" s="1"/>
  <c r="B53" i="15"/>
  <c r="AC53" i="15" s="1"/>
  <c r="A53" i="15"/>
  <c r="AB53" i="15" s="1"/>
  <c r="B16" i="15"/>
  <c r="AC16" i="15" s="1"/>
  <c r="A16" i="15"/>
  <c r="AB16" i="15" s="1"/>
  <c r="B15" i="15"/>
  <c r="AC15" i="15" s="1"/>
  <c r="A15" i="15"/>
  <c r="AB15" i="15" s="1"/>
  <c r="B14" i="15"/>
  <c r="AC14" i="15" s="1"/>
  <c r="A14" i="15"/>
  <c r="AB14" i="15" s="1"/>
  <c r="B17" i="15"/>
  <c r="AC17" i="15" s="1"/>
  <c r="A17" i="15"/>
  <c r="AB17" i="15" s="1"/>
  <c r="B27" i="15"/>
  <c r="AC27" i="15" s="1"/>
  <c r="A27" i="15"/>
  <c r="AB27" i="15" s="1"/>
  <c r="B96" i="15"/>
  <c r="AC96" i="15" s="1"/>
  <c r="A96" i="15"/>
  <c r="AB96" i="15" s="1"/>
  <c r="B51" i="15"/>
  <c r="AC51" i="15" s="1"/>
  <c r="A51" i="15"/>
  <c r="AB51" i="15" s="1"/>
  <c r="B57" i="15"/>
  <c r="AC57" i="15" s="1"/>
  <c r="A57" i="15"/>
  <c r="AB57" i="15" s="1"/>
  <c r="B101" i="15"/>
  <c r="A101" i="15"/>
  <c r="AB101" i="15" s="1"/>
  <c r="B148" i="15"/>
  <c r="A148" i="15"/>
  <c r="AB148" i="15" s="1"/>
  <c r="B35" i="15"/>
  <c r="AC35" i="15" s="1"/>
  <c r="A35" i="15"/>
  <c r="AB35" i="15" s="1"/>
  <c r="B60" i="15"/>
  <c r="AC60" i="15" s="1"/>
  <c r="A60" i="15"/>
  <c r="AB60" i="15" s="1"/>
  <c r="B109" i="15"/>
  <c r="A109" i="15"/>
  <c r="AB109" i="15" s="1"/>
  <c r="B42" i="15"/>
  <c r="AC42" i="15" s="1"/>
  <c r="A42" i="15"/>
  <c r="AB42" i="15" s="1"/>
  <c r="B55" i="15"/>
  <c r="AC55" i="15" s="1"/>
  <c r="A55" i="15"/>
  <c r="AB55" i="15" s="1"/>
  <c r="B34" i="15"/>
  <c r="AC34" i="15" s="1"/>
  <c r="A34" i="15"/>
  <c r="AB34" i="15" s="1"/>
  <c r="B92" i="15"/>
  <c r="AC92" i="15" s="1"/>
  <c r="A92" i="15"/>
  <c r="AB92" i="15" s="1"/>
  <c r="B7" i="15"/>
  <c r="AC7" i="15" s="1"/>
  <c r="A7" i="15"/>
  <c r="AB7" i="15" s="1"/>
  <c r="B13" i="15"/>
  <c r="AC13" i="15" s="1"/>
  <c r="A13" i="15"/>
  <c r="AB13" i="15" s="1"/>
  <c r="B122" i="15"/>
  <c r="AC122" i="15" s="1"/>
  <c r="A122" i="15"/>
  <c r="AB122" i="15" s="1"/>
  <c r="B48" i="15"/>
  <c r="A48" i="15"/>
  <c r="AB48" i="15" s="1"/>
  <c r="B70" i="15"/>
  <c r="AC70" i="15" s="1"/>
  <c r="A70" i="15"/>
  <c r="AB70" i="15" s="1"/>
  <c r="B44" i="15"/>
  <c r="AC44" i="15" s="1"/>
  <c r="A44" i="15"/>
  <c r="AB44" i="15" s="1"/>
  <c r="B25" i="15"/>
  <c r="AC25" i="15" s="1"/>
  <c r="B52" i="15"/>
  <c r="AC52" i="15" s="1"/>
  <c r="A52" i="15"/>
  <c r="AB52" i="15" s="1"/>
  <c r="B26" i="15"/>
  <c r="AC26" i="15" s="1"/>
  <c r="A26" i="15"/>
  <c r="AB26" i="15" s="1"/>
  <c r="B30" i="15"/>
  <c r="AC30" i="15" s="1"/>
  <c r="A30" i="15"/>
  <c r="AB30" i="15" s="1"/>
  <c r="B23" i="15"/>
  <c r="AC23" i="15" s="1"/>
  <c r="A23" i="15"/>
  <c r="AB23" i="15" s="1"/>
  <c r="B71" i="15"/>
  <c r="AC71" i="15" s="1"/>
  <c r="A71" i="15"/>
  <c r="AB71" i="15" s="1"/>
  <c r="B33" i="15"/>
  <c r="AC33" i="15" s="1"/>
  <c r="A33" i="15"/>
  <c r="AB33" i="15" s="1"/>
  <c r="B45" i="15"/>
  <c r="AC45" i="15" s="1"/>
  <c r="A45" i="15"/>
  <c r="AB45" i="15" s="1"/>
  <c r="B18" i="15"/>
  <c r="AC18" i="15" s="1"/>
  <c r="B19" i="15"/>
  <c r="AC19" i="15" s="1"/>
  <c r="A19" i="15"/>
  <c r="AB19" i="15" s="1"/>
  <c r="B22" i="15"/>
  <c r="AC22" i="15" s="1"/>
  <c r="A22" i="15"/>
  <c r="AB22" i="15" s="1"/>
  <c r="B36" i="15"/>
  <c r="AC36" i="15" s="1"/>
  <c r="A36" i="15"/>
  <c r="AB36" i="15" s="1"/>
  <c r="B49" i="15"/>
  <c r="A49" i="15"/>
  <c r="AB49" i="15" s="1"/>
  <c r="B9" i="15"/>
  <c r="AC9" i="15" s="1"/>
  <c r="A9" i="15"/>
  <c r="AB9" i="15" s="1"/>
  <c r="B3" i="15"/>
  <c r="AC3" i="15" s="1"/>
  <c r="A3" i="15"/>
  <c r="AB3" i="15" s="1"/>
  <c r="B29" i="15"/>
  <c r="AC29" i="15" s="1"/>
  <c r="A29" i="15"/>
  <c r="AB29" i="15" s="1"/>
  <c r="B47" i="15"/>
  <c r="AC47" i="15" s="1"/>
  <c r="A47" i="15"/>
  <c r="AB47" i="15" s="1"/>
  <c r="B24" i="15"/>
  <c r="AC24" i="15" s="1"/>
  <c r="A24" i="15"/>
  <c r="AB24" i="15" s="1"/>
  <c r="B2" i="15"/>
  <c r="A2" i="15"/>
  <c r="AB2" i="15" s="1"/>
  <c r="B6" i="15"/>
  <c r="A6" i="15"/>
  <c r="AB6" i="15" s="1"/>
  <c r="B8" i="15"/>
  <c r="B12" i="15"/>
  <c r="AC12" i="15" s="1"/>
  <c r="B73" i="15"/>
  <c r="AC73" i="15" s="1"/>
  <c r="A73" i="15"/>
  <c r="AB73" i="15" s="1"/>
  <c r="B4" i="15"/>
  <c r="A4" i="15"/>
  <c r="AB4" i="15" s="1"/>
  <c r="B21" i="15"/>
  <c r="AC21" i="15" s="1"/>
  <c r="A21" i="15"/>
  <c r="AB21" i="15" s="1"/>
  <c r="B145" i="15"/>
  <c r="AC145" i="15" s="1"/>
  <c r="A145" i="15"/>
  <c r="AB145" i="15" s="1"/>
  <c r="B69" i="15"/>
  <c r="AC69" i="15" s="1"/>
  <c r="A69" i="15"/>
  <c r="AB69" i="15" s="1"/>
  <c r="B46" i="15"/>
  <c r="A46" i="15"/>
  <c r="AB46" i="15" s="1"/>
  <c r="B5" i="15"/>
  <c r="AC5" i="15" s="1"/>
  <c r="A5" i="15"/>
  <c r="AB5" i="15" s="1"/>
  <c r="B41" i="15"/>
  <c r="AC41" i="15" s="1"/>
  <c r="A41" i="15"/>
  <c r="AB41" i="15" s="1"/>
  <c r="B10" i="15"/>
  <c r="A10" i="15"/>
  <c r="AB10" i="15" s="1"/>
  <c r="B54" i="15"/>
  <c r="AC54" i="15" s="1"/>
  <c r="A54" i="15"/>
  <c r="AB54" i="15" s="1"/>
  <c r="B20" i="15"/>
  <c r="AC20" i="15" s="1"/>
  <c r="A20" i="15"/>
  <c r="AB20" i="15" s="1"/>
  <c r="B11" i="15"/>
  <c r="A11" i="15"/>
  <c r="AB11" i="15" s="1"/>
  <c r="B31" i="15"/>
  <c r="AC31" i="15" s="1"/>
  <c r="A31" i="15"/>
  <c r="AB31" i="15" s="1"/>
  <c r="B32" i="15"/>
  <c r="AC32" i="15" s="1"/>
  <c r="A32" i="15"/>
  <c r="AB32" i="15" s="1"/>
  <c r="B37" i="15"/>
  <c r="AC37" i="15" s="1"/>
  <c r="A37" i="15"/>
  <c r="AB37" i="15" s="1"/>
  <c r="B56" i="15"/>
  <c r="AC56" i="15" s="1"/>
  <c r="A56" i="15"/>
  <c r="AB56" i="15" s="1"/>
  <c r="A56" i="14"/>
  <c r="AB56" i="14" s="1"/>
  <c r="B338" i="14"/>
  <c r="AC338" i="14" s="1"/>
  <c r="A338" i="14"/>
  <c r="AB338" i="14" s="1"/>
  <c r="B355" i="14"/>
  <c r="AC355" i="14" s="1"/>
  <c r="A355" i="14"/>
  <c r="AB355" i="14" s="1"/>
  <c r="B261" i="14"/>
  <c r="AC261" i="14" s="1"/>
  <c r="A261" i="14"/>
  <c r="AB261" i="14" s="1"/>
  <c r="B188" i="14"/>
  <c r="AC188" i="14" s="1"/>
  <c r="A188" i="14"/>
  <c r="AB188" i="14" s="1"/>
  <c r="B294" i="14"/>
  <c r="AC294" i="14" s="1"/>
  <c r="A294" i="14"/>
  <c r="AB294" i="14" s="1"/>
  <c r="B242" i="14"/>
  <c r="AC242" i="14" s="1"/>
  <c r="A242" i="14"/>
  <c r="AB242" i="14" s="1"/>
  <c r="B149" i="14"/>
  <c r="AC149" i="14" s="1"/>
  <c r="A149" i="14"/>
  <c r="AB149" i="14" s="1"/>
  <c r="B386" i="14"/>
  <c r="A386" i="14"/>
  <c r="AB386" i="14" s="1"/>
  <c r="B395" i="14"/>
  <c r="AC395" i="14" s="1"/>
  <c r="A395" i="14"/>
  <c r="AB395" i="14" s="1"/>
  <c r="B282" i="14"/>
  <c r="AC282" i="14" s="1"/>
  <c r="B384" i="14"/>
  <c r="A384" i="14"/>
  <c r="AB384" i="14" s="1"/>
  <c r="B279" i="14"/>
  <c r="A279" i="14"/>
  <c r="AB279" i="14" s="1"/>
  <c r="B246" i="14"/>
  <c r="AC246" i="14" s="1"/>
  <c r="A246" i="14"/>
  <c r="AB246" i="14" s="1"/>
  <c r="B243" i="14"/>
  <c r="AC243" i="14" s="1"/>
  <c r="A243" i="14"/>
  <c r="AB243" i="14" s="1"/>
  <c r="B353" i="14"/>
  <c r="A353" i="14"/>
  <c r="AB353" i="14" s="1"/>
  <c r="B197" i="14"/>
  <c r="AC197" i="14" s="1"/>
  <c r="A197" i="14"/>
  <c r="AB197" i="14" s="1"/>
  <c r="B249" i="14"/>
  <c r="AC249" i="14" s="1"/>
  <c r="A249" i="14"/>
  <c r="AB249" i="14" s="1"/>
  <c r="B388" i="14"/>
  <c r="AC388" i="14" s="1"/>
  <c r="A388" i="14"/>
  <c r="AB388" i="14" s="1"/>
  <c r="B236" i="14"/>
  <c r="AC236" i="14" s="1"/>
  <c r="A236" i="14"/>
  <c r="AB236" i="14" s="1"/>
  <c r="B394" i="14"/>
  <c r="A394" i="14"/>
  <c r="AB394" i="14" s="1"/>
  <c r="B207" i="14"/>
  <c r="AC207" i="14" s="1"/>
  <c r="A207" i="14"/>
  <c r="AB207" i="14" s="1"/>
  <c r="B286" i="14"/>
  <c r="AC286" i="14" s="1"/>
  <c r="A286" i="14"/>
  <c r="AB286" i="14" s="1"/>
  <c r="B307" i="14"/>
  <c r="AC307" i="14" s="1"/>
  <c r="A307" i="14"/>
  <c r="AB307" i="14" s="1"/>
  <c r="B390" i="14"/>
  <c r="A390" i="14"/>
  <c r="AB390" i="14" s="1"/>
  <c r="B245" i="14"/>
  <c r="AC245" i="14" s="1"/>
  <c r="A245" i="14"/>
  <c r="AB245" i="14" s="1"/>
  <c r="B263" i="14"/>
  <c r="AC263" i="14" s="1"/>
  <c r="A263" i="14"/>
  <c r="AB263" i="14" s="1"/>
  <c r="B239" i="14"/>
  <c r="AC239" i="14" s="1"/>
  <c r="A239" i="14"/>
  <c r="AB239" i="14" s="1"/>
  <c r="B182" i="14"/>
  <c r="A182" i="14"/>
  <c r="AB182" i="14" s="1"/>
  <c r="B285" i="14"/>
  <c r="AC285" i="14" s="1"/>
  <c r="A285" i="14"/>
  <c r="AB285" i="14" s="1"/>
  <c r="B311" i="14"/>
  <c r="AC311" i="14" s="1"/>
  <c r="A311" i="14"/>
  <c r="AB311" i="14" s="1"/>
  <c r="B221" i="14"/>
  <c r="AC221" i="14" s="1"/>
  <c r="A221" i="14"/>
  <c r="AB221" i="14" s="1"/>
  <c r="B396" i="14"/>
  <c r="AC396" i="14" s="1"/>
  <c r="B280" i="14"/>
  <c r="A280" i="14"/>
  <c r="AB280" i="14" s="1"/>
  <c r="B293" i="14"/>
  <c r="AC293" i="14" s="1"/>
  <c r="A293" i="14"/>
  <c r="AB293" i="14" s="1"/>
  <c r="B475" i="14"/>
  <c r="AC475" i="14" s="1"/>
  <c r="AE427" i="14" s="1"/>
  <c r="A475" i="14"/>
  <c r="AB475" i="14" s="1"/>
  <c r="B152" i="14"/>
  <c r="AC152" i="14" s="1"/>
  <c r="A152" i="14"/>
  <c r="AB152" i="14" s="1"/>
  <c r="B264" i="14"/>
  <c r="AC264" i="14" s="1"/>
  <c r="A264" i="14"/>
  <c r="AB264" i="14" s="1"/>
  <c r="B305" i="14"/>
  <c r="AC305" i="14" s="1"/>
  <c r="A305" i="14"/>
  <c r="AB305" i="14" s="1"/>
  <c r="B360" i="14"/>
  <c r="A360" i="14"/>
  <c r="AB360" i="14" s="1"/>
  <c r="B218" i="14"/>
  <c r="AC218" i="14" s="1"/>
  <c r="A218" i="14"/>
  <c r="AB218" i="14" s="1"/>
  <c r="B275" i="14"/>
  <c r="AC275" i="14" s="1"/>
  <c r="A275" i="14"/>
  <c r="AB275" i="14" s="1"/>
  <c r="B153" i="14"/>
  <c r="AC153" i="14" s="1"/>
  <c r="A153" i="14"/>
  <c r="AB153" i="14" s="1"/>
  <c r="B257" i="14"/>
  <c r="A257" i="14"/>
  <c r="AB257" i="14" s="1"/>
  <c r="B291" i="14"/>
  <c r="AC291" i="14" s="1"/>
  <c r="A291" i="14"/>
  <c r="AB291" i="14" s="1"/>
  <c r="B278" i="14"/>
  <c r="AC278" i="14" s="1"/>
  <c r="A278" i="14"/>
  <c r="AB278" i="14" s="1"/>
  <c r="B339" i="14"/>
  <c r="AC339" i="14" s="1"/>
  <c r="A339" i="14"/>
  <c r="AB339" i="14" s="1"/>
  <c r="B348" i="14"/>
  <c r="AC348" i="14" s="1"/>
  <c r="A348" i="14"/>
  <c r="AB348" i="14" s="1"/>
  <c r="B228" i="14"/>
  <c r="AC228" i="14" s="1"/>
  <c r="A228" i="14"/>
  <c r="AB228" i="14" s="1"/>
  <c r="B316" i="14"/>
  <c r="AC316" i="14" s="1"/>
  <c r="A316" i="14"/>
  <c r="AB316" i="14" s="1"/>
  <c r="B273" i="14"/>
  <c r="A273" i="14"/>
  <c r="AB273" i="14" s="1"/>
  <c r="B272" i="14"/>
  <c r="AC272" i="14" s="1"/>
  <c r="A272" i="14"/>
  <c r="AB272" i="14" s="1"/>
  <c r="B292" i="14"/>
  <c r="AC292" i="14" s="1"/>
  <c r="A292" i="14"/>
  <c r="AB292" i="14" s="1"/>
  <c r="B393" i="14"/>
  <c r="A393" i="14"/>
  <c r="AB393" i="14" s="1"/>
  <c r="B259" i="14"/>
  <c r="AC259" i="14" s="1"/>
  <c r="A259" i="14"/>
  <c r="AB259" i="14" s="1"/>
  <c r="B343" i="14"/>
  <c r="AC343" i="14" s="1"/>
  <c r="A343" i="14"/>
  <c r="AB343" i="14" s="1"/>
  <c r="B224" i="14"/>
  <c r="AC224" i="14" s="1"/>
  <c r="A224" i="14"/>
  <c r="AB224" i="14" s="1"/>
  <c r="B189" i="14"/>
  <c r="AC189" i="14" s="1"/>
  <c r="A189" i="14"/>
  <c r="AB189" i="14" s="1"/>
  <c r="B362" i="14"/>
  <c r="AC362" i="14" s="1"/>
  <c r="A362" i="14"/>
  <c r="AB362" i="14" s="1"/>
  <c r="B241" i="14"/>
  <c r="AC241" i="14" s="1"/>
  <c r="A241" i="14"/>
  <c r="AB241" i="14" s="1"/>
  <c r="B158" i="14"/>
  <c r="AC158" i="14" s="1"/>
  <c r="A158" i="14"/>
  <c r="AB158" i="14" s="1"/>
  <c r="B392" i="14"/>
  <c r="A392" i="14"/>
  <c r="AB392" i="14" s="1"/>
  <c r="B258" i="14"/>
  <c r="AC258" i="14" s="1"/>
  <c r="A258" i="14"/>
  <c r="AB258" i="14" s="1"/>
  <c r="B210" i="14"/>
  <c r="AC210" i="14" s="1"/>
  <c r="A210" i="14"/>
  <c r="AB210" i="14" s="1"/>
  <c r="B150" i="14"/>
  <c r="AC150" i="14" s="1"/>
  <c r="A150" i="14"/>
  <c r="AB150" i="14" s="1"/>
  <c r="B205" i="14"/>
  <c r="AC205" i="14" s="1"/>
  <c r="A205" i="14"/>
  <c r="AB205" i="14" s="1"/>
  <c r="B226" i="14"/>
  <c r="AC226" i="14" s="1"/>
  <c r="A226" i="14"/>
  <c r="AB226" i="14" s="1"/>
  <c r="B204" i="14"/>
  <c r="AC204" i="14" s="1"/>
  <c r="A204" i="14"/>
  <c r="AB204" i="14" s="1"/>
  <c r="B191" i="14"/>
  <c r="AC191" i="14" s="1"/>
  <c r="A191" i="14"/>
  <c r="AB191" i="14" s="1"/>
  <c r="B287" i="14"/>
  <c r="AC287" i="14" s="1"/>
  <c r="A287" i="14"/>
  <c r="AB287" i="14" s="1"/>
  <c r="B223" i="14"/>
  <c r="AC223" i="14" s="1"/>
  <c r="A223" i="14"/>
  <c r="AB223" i="14" s="1"/>
  <c r="B298" i="14"/>
  <c r="AC298" i="14" s="1"/>
  <c r="A298" i="14"/>
  <c r="AB298" i="14" s="1"/>
  <c r="B301" i="14"/>
  <c r="AC301" i="14" s="1"/>
  <c r="A301" i="14"/>
  <c r="AB301" i="14" s="1"/>
  <c r="B156" i="14"/>
  <c r="AC156" i="14" s="1"/>
  <c r="A156" i="14"/>
  <c r="AB156" i="14" s="1"/>
  <c r="B271" i="14"/>
  <c r="AC271" i="14" s="1"/>
  <c r="A271" i="14"/>
  <c r="AB271" i="14" s="1"/>
  <c r="B341" i="14"/>
  <c r="AC341" i="14" s="1"/>
  <c r="A341" i="14"/>
  <c r="AB341" i="14" s="1"/>
  <c r="B192" i="14"/>
  <c r="AC192" i="14" s="1"/>
  <c r="A192" i="14"/>
  <c r="AB192" i="14" s="1"/>
  <c r="B157" i="14"/>
  <c r="AC157" i="14" s="1"/>
  <c r="A157" i="14"/>
  <c r="AB157" i="14" s="1"/>
  <c r="B187" i="14"/>
  <c r="AC187" i="14" s="1"/>
  <c r="A187" i="14"/>
  <c r="AB187" i="14" s="1"/>
  <c r="B148" i="14"/>
  <c r="AC148" i="14" s="1"/>
  <c r="A148" i="14"/>
  <c r="AB148" i="14" s="1"/>
  <c r="B183" i="14"/>
  <c r="AC183" i="14" s="1"/>
  <c r="A183" i="14"/>
  <c r="AB183" i="14" s="1"/>
  <c r="B222" i="14"/>
  <c r="AC222" i="14" s="1"/>
  <c r="A222" i="14"/>
  <c r="AB222" i="14" s="1"/>
  <c r="B268" i="14"/>
  <c r="AC268" i="14" s="1"/>
  <c r="A268" i="14"/>
  <c r="AB268" i="14" s="1"/>
  <c r="B206" i="14"/>
  <c r="AC206" i="14" s="1"/>
  <c r="A206" i="14"/>
  <c r="AB206" i="14" s="1"/>
  <c r="B151" i="14"/>
  <c r="AC151" i="14" s="1"/>
  <c r="A151" i="14"/>
  <c r="AB151" i="14" s="1"/>
  <c r="B317" i="14"/>
  <c r="AC317" i="14" s="1"/>
  <c r="A317" i="14"/>
  <c r="AB317" i="14" s="1"/>
  <c r="B304" i="14"/>
  <c r="AC304" i="14" s="1"/>
  <c r="A304" i="14"/>
  <c r="AB304" i="14" s="1"/>
  <c r="B274" i="14"/>
  <c r="AC274" i="14" s="1"/>
  <c r="A274" i="14"/>
  <c r="AB274" i="14" s="1"/>
  <c r="B234" i="14"/>
  <c r="AC234" i="14" s="1"/>
  <c r="A234" i="14"/>
  <c r="AB234" i="14" s="1"/>
  <c r="B248" i="14"/>
  <c r="AC248" i="14" s="1"/>
  <c r="A248" i="14"/>
  <c r="AB248" i="14" s="1"/>
  <c r="B300" i="14"/>
  <c r="AC300" i="14" s="1"/>
  <c r="A300" i="14"/>
  <c r="AB300" i="14" s="1"/>
  <c r="B219" i="14"/>
  <c r="AC219" i="14" s="1"/>
  <c r="A219" i="14"/>
  <c r="AB219" i="14" s="1"/>
  <c r="B284" i="14"/>
  <c r="AC284" i="14" s="1"/>
  <c r="A284" i="14"/>
  <c r="AB284" i="14" s="1"/>
  <c r="B220" i="14"/>
  <c r="AC220" i="14" s="1"/>
  <c r="A220" i="14"/>
  <c r="AB220" i="14" s="1"/>
  <c r="B95" i="14"/>
  <c r="AC95" i="14" s="1"/>
  <c r="A95" i="14"/>
  <c r="AB95" i="14" s="1"/>
  <c r="B337" i="14"/>
  <c r="AC337" i="14" s="1"/>
  <c r="A337" i="14"/>
  <c r="AB337" i="14" s="1"/>
  <c r="B203" i="14"/>
  <c r="AC203" i="14" s="1"/>
  <c r="A203" i="14"/>
  <c r="AB203" i="14" s="1"/>
  <c r="B133" i="14"/>
  <c r="AC133" i="14" s="1"/>
  <c r="A133" i="14"/>
  <c r="AB133" i="14" s="1"/>
  <c r="B121" i="14"/>
  <c r="AC121" i="14" s="1"/>
  <c r="A121" i="14"/>
  <c r="AB121" i="14" s="1"/>
  <c r="B270" i="14"/>
  <c r="A270" i="14"/>
  <c r="AB270" i="14" s="1"/>
  <c r="B267" i="14"/>
  <c r="AC267" i="14" s="1"/>
  <c r="A267" i="14"/>
  <c r="AB267" i="14" s="1"/>
  <c r="B217" i="14"/>
  <c r="AC217" i="14" s="1"/>
  <c r="A217" i="14"/>
  <c r="AB217" i="14" s="1"/>
  <c r="B184" i="14"/>
  <c r="AC184" i="14" s="1"/>
  <c r="A184" i="14"/>
  <c r="AB184" i="14" s="1"/>
  <c r="B359" i="14"/>
  <c r="AC359" i="14" s="1"/>
  <c r="A359" i="14"/>
  <c r="AB359" i="14" s="1"/>
  <c r="B185" i="14"/>
  <c r="AC185" i="14" s="1"/>
  <c r="A185" i="14"/>
  <c r="AB185" i="14" s="1"/>
  <c r="B209" i="14"/>
  <c r="AC209" i="14" s="1"/>
  <c r="A209" i="14"/>
  <c r="AB209" i="14" s="1"/>
  <c r="B216" i="14"/>
  <c r="AC216" i="14" s="1"/>
  <c r="A216" i="14"/>
  <c r="AB216" i="14" s="1"/>
  <c r="B201" i="14"/>
  <c r="AC201" i="14" s="1"/>
  <c r="A201" i="14"/>
  <c r="AB201" i="14" s="1"/>
  <c r="B154" i="14"/>
  <c r="AC154" i="14" s="1"/>
  <c r="A154" i="14"/>
  <c r="AB154" i="14" s="1"/>
  <c r="B262" i="14"/>
  <c r="A262" i="14"/>
  <c r="AB262" i="14" s="1"/>
  <c r="B155" i="14"/>
  <c r="AC155" i="14" s="1"/>
  <c r="A155" i="14"/>
  <c r="AB155" i="14" s="1"/>
  <c r="B96" i="14"/>
  <c r="AC96" i="14" s="1"/>
  <c r="A96" i="14"/>
  <c r="AB96" i="14" s="1"/>
  <c r="B225" i="14"/>
  <c r="AC225" i="14" s="1"/>
  <c r="A225" i="14"/>
  <c r="AB225" i="14" s="1"/>
  <c r="B160" i="14"/>
  <c r="A160" i="14"/>
  <c r="AB160" i="14" s="1"/>
  <c r="B252" i="14"/>
  <c r="A252" i="14"/>
  <c r="AB252" i="14" s="1"/>
  <c r="B342" i="14"/>
  <c r="AC342" i="14" s="1"/>
  <c r="A342" i="14"/>
  <c r="AB342" i="14" s="1"/>
  <c r="B269" i="14"/>
  <c r="AC269" i="14" s="1"/>
  <c r="A269" i="14"/>
  <c r="AB269" i="14" s="1"/>
  <c r="B169" i="14"/>
  <c r="AC169" i="14" s="1"/>
  <c r="A169" i="14"/>
  <c r="AB169" i="14" s="1"/>
  <c r="B168" i="14"/>
  <c r="AC168" i="14" s="1"/>
  <c r="A168" i="14"/>
  <c r="AB168" i="14" s="1"/>
  <c r="B233" i="14"/>
  <c r="AC233" i="14" s="1"/>
  <c r="A233" i="14"/>
  <c r="AB233" i="14" s="1"/>
  <c r="B147" i="14"/>
  <c r="AC147" i="14" s="1"/>
  <c r="A147" i="14"/>
  <c r="AB147" i="14" s="1"/>
  <c r="B137" i="14"/>
  <c r="AC137" i="14" s="1"/>
  <c r="A137" i="14"/>
  <c r="AB137" i="14" s="1"/>
  <c r="B256" i="14"/>
  <c r="AC256" i="14" s="1"/>
  <c r="A256" i="14"/>
  <c r="AB256" i="14" s="1"/>
  <c r="B146" i="14"/>
  <c r="AC146" i="14" s="1"/>
  <c r="A146" i="14"/>
  <c r="AB146" i="14" s="1"/>
  <c r="B230" i="14"/>
  <c r="AC230" i="14" s="1"/>
  <c r="A230" i="14"/>
  <c r="AB230" i="14" s="1"/>
  <c r="B266" i="14"/>
  <c r="AC266" i="14" s="1"/>
  <c r="A266" i="14"/>
  <c r="AB266" i="14" s="1"/>
  <c r="B340" i="14"/>
  <c r="A340" i="14"/>
  <c r="AB340" i="14" s="1"/>
  <c r="B193" i="14"/>
  <c r="AC193" i="14" s="1"/>
  <c r="A193" i="14"/>
  <c r="AB193" i="14" s="1"/>
  <c r="B202" i="14"/>
  <c r="AC202" i="14" s="1"/>
  <c r="A202" i="14"/>
  <c r="AB202" i="14" s="1"/>
  <c r="B194" i="14"/>
  <c r="AC194" i="14" s="1"/>
  <c r="A194" i="14"/>
  <c r="AB194" i="14" s="1"/>
  <c r="B178" i="14"/>
  <c r="AC178" i="14" s="1"/>
  <c r="A178" i="14"/>
  <c r="AB178" i="14" s="1"/>
  <c r="B143" i="14"/>
  <c r="AC143" i="14" s="1"/>
  <c r="A143" i="14"/>
  <c r="AB143" i="14" s="1"/>
  <c r="B297" i="14"/>
  <c r="AC297" i="14" s="1"/>
  <c r="A297" i="14"/>
  <c r="AB297" i="14" s="1"/>
  <c r="B190" i="14"/>
  <c r="AC190" i="14" s="1"/>
  <c r="A190" i="14"/>
  <c r="AB190" i="14" s="1"/>
  <c r="B212" i="14"/>
  <c r="AC212" i="14" s="1"/>
  <c r="A212" i="14"/>
  <c r="AB212" i="14" s="1"/>
  <c r="B145" i="14"/>
  <c r="AC145" i="14" s="1"/>
  <c r="A145" i="14"/>
  <c r="AB145" i="14" s="1"/>
  <c r="B135" i="14"/>
  <c r="AC135" i="14" s="1"/>
  <c r="A135" i="14"/>
  <c r="AB135" i="14" s="1"/>
  <c r="B117" i="14"/>
  <c r="A117" i="14"/>
  <c r="AB117" i="14" s="1"/>
  <c r="B131" i="14"/>
  <c r="AC131" i="14" s="1"/>
  <c r="A131" i="14"/>
  <c r="AB131" i="14" s="1"/>
  <c r="B165" i="14"/>
  <c r="AC165" i="14" s="1"/>
  <c r="A165" i="14"/>
  <c r="AB165" i="14" s="1"/>
  <c r="B214" i="14"/>
  <c r="AC214" i="14" s="1"/>
  <c r="A214" i="14"/>
  <c r="AB214" i="14" s="1"/>
  <c r="B132" i="14"/>
  <c r="AC132" i="14" s="1"/>
  <c r="A132" i="14"/>
  <c r="AB132" i="14" s="1"/>
  <c r="B88" i="14"/>
  <c r="AC88" i="14" s="1"/>
  <c r="A88" i="14"/>
  <c r="AB88" i="14" s="1"/>
  <c r="B136" i="14"/>
  <c r="AC136" i="14" s="1"/>
  <c r="A136" i="14"/>
  <c r="AB136" i="14" s="1"/>
  <c r="B213" i="14"/>
  <c r="AC213" i="14" s="1"/>
  <c r="A213" i="14"/>
  <c r="AB213" i="14" s="1"/>
  <c r="B254" i="14"/>
  <c r="A254" i="14"/>
  <c r="AB254" i="14" s="1"/>
  <c r="B130" i="14"/>
  <c r="AC130" i="14" s="1"/>
  <c r="A130" i="14"/>
  <c r="AB130" i="14" s="1"/>
  <c r="B142" i="14"/>
  <c r="AC142" i="14" s="1"/>
  <c r="A142" i="14"/>
  <c r="AB142" i="14" s="1"/>
  <c r="B119" i="14"/>
  <c r="AC119" i="14" s="1"/>
  <c r="A119" i="14"/>
  <c r="AB119" i="14" s="1"/>
  <c r="B89" i="14"/>
  <c r="AC89" i="14" s="1"/>
  <c r="A89" i="14"/>
  <c r="AB89" i="14" s="1"/>
  <c r="B97" i="14"/>
  <c r="AC97" i="14" s="1"/>
  <c r="A97" i="14"/>
  <c r="AB97" i="14" s="1"/>
  <c r="B134" i="14"/>
  <c r="AC134" i="14" s="1"/>
  <c r="A134" i="14"/>
  <c r="AB134" i="14" s="1"/>
  <c r="B116" i="14"/>
  <c r="A116" i="14"/>
  <c r="AB116" i="14" s="1"/>
  <c r="B181" i="14"/>
  <c r="AC181" i="14" s="1"/>
  <c r="A181" i="14"/>
  <c r="AB181" i="14" s="1"/>
  <c r="B251" i="14"/>
  <c r="AC251" i="14" s="1"/>
  <c r="A251" i="14"/>
  <c r="AB251" i="14" s="1"/>
  <c r="B211" i="14"/>
  <c r="AC211" i="14" s="1"/>
  <c r="A211" i="14"/>
  <c r="AB211" i="14" s="1"/>
  <c r="B164" i="14"/>
  <c r="AC164" i="14" s="1"/>
  <c r="A164" i="14"/>
  <c r="AB164" i="14" s="1"/>
  <c r="B144" i="14"/>
  <c r="AC144" i="14" s="1"/>
  <c r="A144" i="14"/>
  <c r="AB144" i="14" s="1"/>
  <c r="B87" i="14"/>
  <c r="AC87" i="14" s="1"/>
  <c r="A87" i="14"/>
  <c r="AB87" i="14" s="1"/>
  <c r="B255" i="14"/>
  <c r="A255" i="14"/>
  <c r="AB255" i="14" s="1"/>
  <c r="B177" i="14"/>
  <c r="AC177" i="14" s="1"/>
  <c r="A177" i="14"/>
  <c r="AB177" i="14" s="1"/>
  <c r="B174" i="14"/>
  <c r="A174" i="14"/>
  <c r="AB174" i="14" s="1"/>
  <c r="B161" i="14"/>
  <c r="AC161" i="14" s="1"/>
  <c r="A161" i="14"/>
  <c r="AB161" i="14" s="1"/>
  <c r="B199" i="14"/>
  <c r="AC199" i="14" s="1"/>
  <c r="A199" i="14"/>
  <c r="AB199" i="14" s="1"/>
  <c r="B253" i="14"/>
  <c r="AC253" i="14" s="1"/>
  <c r="A253" i="14"/>
  <c r="AB253" i="14" s="1"/>
  <c r="B208" i="14"/>
  <c r="AC208" i="14" s="1"/>
  <c r="A208" i="14"/>
  <c r="AB208" i="14" s="1"/>
  <c r="B100" i="14"/>
  <c r="AC100" i="14" s="1"/>
  <c r="A100" i="14"/>
  <c r="AB100" i="14" s="1"/>
  <c r="B180" i="14"/>
  <c r="A180" i="14"/>
  <c r="AB180" i="14" s="1"/>
  <c r="B111" i="14"/>
  <c r="A111" i="14"/>
  <c r="AB111" i="14" s="1"/>
  <c r="B166" i="14"/>
  <c r="AC166" i="14" s="1"/>
  <c r="A166" i="14"/>
  <c r="AB166" i="14" s="1"/>
  <c r="B120" i="14"/>
  <c r="AC120" i="14" s="1"/>
  <c r="A120" i="14"/>
  <c r="AB120" i="14" s="1"/>
  <c r="B265" i="14"/>
  <c r="AC265" i="14" s="1"/>
  <c r="A265" i="14"/>
  <c r="AB265" i="14" s="1"/>
  <c r="B65" i="14"/>
  <c r="AC65" i="14" s="1"/>
  <c r="A65" i="14"/>
  <c r="AB65" i="14" s="1"/>
  <c r="B80" i="14"/>
  <c r="AC80" i="14" s="1"/>
  <c r="A80" i="14"/>
  <c r="AB80" i="14" s="1"/>
  <c r="B108" i="14"/>
  <c r="AC108" i="14" s="1"/>
  <c r="A108" i="14"/>
  <c r="AB108" i="14" s="1"/>
  <c r="B140" i="14"/>
  <c r="AC140" i="14" s="1"/>
  <c r="A140" i="14"/>
  <c r="AB140" i="14" s="1"/>
  <c r="B179" i="14"/>
  <c r="AC179" i="14" s="1"/>
  <c r="A179" i="14"/>
  <c r="AB179" i="14" s="1"/>
  <c r="B90" i="14"/>
  <c r="AC90" i="14" s="1"/>
  <c r="A90" i="14"/>
  <c r="AB90" i="14" s="1"/>
  <c r="B126" i="14"/>
  <c r="AC126" i="14" s="1"/>
  <c r="A126" i="14"/>
  <c r="AB126" i="14" s="1"/>
  <c r="B110" i="14"/>
  <c r="AC110" i="14" s="1"/>
  <c r="A110" i="14"/>
  <c r="AB110" i="14" s="1"/>
  <c r="B94" i="14"/>
  <c r="AC94" i="14" s="1"/>
  <c r="A94" i="14"/>
  <c r="AB94" i="14" s="1"/>
  <c r="B176" i="14"/>
  <c r="AC176" i="14" s="1"/>
  <c r="A176" i="14"/>
  <c r="AB176" i="14" s="1"/>
  <c r="B115" i="14"/>
  <c r="A115" i="14"/>
  <c r="AB115" i="14" s="1"/>
  <c r="B159" i="14"/>
  <c r="AC159" i="14" s="1"/>
  <c r="A159" i="14"/>
  <c r="AB159" i="14" s="1"/>
  <c r="B129" i="14"/>
  <c r="AC129" i="14" s="1"/>
  <c r="A129" i="14"/>
  <c r="AB129" i="14" s="1"/>
  <c r="B68" i="14"/>
  <c r="AC68" i="14" s="1"/>
  <c r="A68" i="14"/>
  <c r="AB68" i="14" s="1"/>
  <c r="B106" i="14"/>
  <c r="AC106" i="14" s="1"/>
  <c r="A106" i="14"/>
  <c r="AB106" i="14" s="1"/>
  <c r="B139" i="14"/>
  <c r="AC139" i="14" s="1"/>
  <c r="A139" i="14"/>
  <c r="AB139" i="14" s="1"/>
  <c r="B91" i="14"/>
  <c r="AC91" i="14" s="1"/>
  <c r="A91" i="14"/>
  <c r="AB91" i="14" s="1"/>
  <c r="B141" i="14"/>
  <c r="AC141" i="14" s="1"/>
  <c r="A141" i="14"/>
  <c r="AB141" i="14" s="1"/>
  <c r="B170" i="14"/>
  <c r="AC170" i="14" s="1"/>
  <c r="A170" i="14"/>
  <c r="AB170" i="14" s="1"/>
  <c r="B138" i="14"/>
  <c r="AC138" i="14" s="1"/>
  <c r="A138" i="14"/>
  <c r="AB138" i="14" s="1"/>
  <c r="B114" i="14"/>
  <c r="AC114" i="14" s="1"/>
  <c r="A114" i="14"/>
  <c r="AB114" i="14" s="1"/>
  <c r="B123" i="14"/>
  <c r="A123" i="14"/>
  <c r="AB123" i="14" s="1"/>
  <c r="B200" i="14"/>
  <c r="AC200" i="14" s="1"/>
  <c r="A200" i="14"/>
  <c r="AB200" i="14" s="1"/>
  <c r="B42" i="14"/>
  <c r="AC42" i="14" s="1"/>
  <c r="A42" i="14"/>
  <c r="AB42" i="14" s="1"/>
  <c r="B67" i="14"/>
  <c r="AC67" i="14" s="1"/>
  <c r="A67" i="14"/>
  <c r="AB67" i="14" s="1"/>
  <c r="B112" i="14"/>
  <c r="AC112" i="14" s="1"/>
  <c r="A112" i="14"/>
  <c r="AB112" i="14" s="1"/>
  <c r="B122" i="14"/>
  <c r="A122" i="14"/>
  <c r="AB122" i="14" s="1"/>
  <c r="B83" i="14"/>
  <c r="AC83" i="14" s="1"/>
  <c r="A83" i="14"/>
  <c r="AB83" i="14" s="1"/>
  <c r="B86" i="14"/>
  <c r="AC86" i="14" s="1"/>
  <c r="A86" i="14"/>
  <c r="AB86" i="14" s="1"/>
  <c r="B125" i="14"/>
  <c r="A125" i="14"/>
  <c r="AB125" i="14" s="1"/>
  <c r="B167" i="14"/>
  <c r="AC167" i="14" s="1"/>
  <c r="A167" i="14"/>
  <c r="AB167" i="14" s="1"/>
  <c r="B66" i="14"/>
  <c r="AC66" i="14" s="1"/>
  <c r="A66" i="14"/>
  <c r="AB66" i="14" s="1"/>
  <c r="B186" i="14"/>
  <c r="AC186" i="14" s="1"/>
  <c r="A186" i="14"/>
  <c r="AB186" i="14" s="1"/>
  <c r="B64" i="14"/>
  <c r="AC64" i="14" s="1"/>
  <c r="A64" i="14"/>
  <c r="AB64" i="14" s="1"/>
  <c r="B41" i="14"/>
  <c r="AC41" i="14" s="1"/>
  <c r="A41" i="14"/>
  <c r="AB41" i="14" s="1"/>
  <c r="B63" i="14"/>
  <c r="AC63" i="14" s="1"/>
  <c r="A63" i="14"/>
  <c r="AB63" i="14" s="1"/>
  <c r="B92" i="14"/>
  <c r="AC92" i="14" s="1"/>
  <c r="A92" i="14"/>
  <c r="AB92" i="14" s="1"/>
  <c r="B163" i="14"/>
  <c r="A163" i="14"/>
  <c r="AB163" i="14" s="1"/>
  <c r="B40" i="14"/>
  <c r="AC40" i="14" s="1"/>
  <c r="A40" i="14"/>
  <c r="AB40" i="14" s="1"/>
  <c r="B107" i="14"/>
  <c r="AC107" i="14" s="1"/>
  <c r="A107" i="14"/>
  <c r="AB107" i="14" s="1"/>
  <c r="B81" i="14"/>
  <c r="AC81" i="14" s="1"/>
  <c r="A81" i="14"/>
  <c r="AB81" i="14" s="1"/>
  <c r="B171" i="14"/>
  <c r="AC171" i="14" s="1"/>
  <c r="A171" i="14"/>
  <c r="AB171" i="14" s="1"/>
  <c r="B73" i="14"/>
  <c r="AC73" i="14" s="1"/>
  <c r="A73" i="14"/>
  <c r="AB73" i="14" s="1"/>
  <c r="B105" i="14"/>
  <c r="AC105" i="14" s="1"/>
  <c r="A105" i="14"/>
  <c r="AB105" i="14" s="1"/>
  <c r="B118" i="14"/>
  <c r="AC118" i="14" s="1"/>
  <c r="A118" i="14"/>
  <c r="AB118" i="14" s="1"/>
  <c r="B162" i="14"/>
  <c r="AC162" i="14" s="1"/>
  <c r="A162" i="14"/>
  <c r="AB162" i="14" s="1"/>
  <c r="B109" i="14"/>
  <c r="AC109" i="14" s="1"/>
  <c r="A109" i="14"/>
  <c r="AB109" i="14" s="1"/>
  <c r="B58" i="14"/>
  <c r="AC58" i="14" s="1"/>
  <c r="A58" i="14"/>
  <c r="AB58" i="14" s="1"/>
  <c r="B16" i="14"/>
  <c r="AC16" i="14" s="1"/>
  <c r="A16" i="14"/>
  <c r="AB16" i="14" s="1"/>
  <c r="B15" i="14"/>
  <c r="AC15" i="14" s="1"/>
  <c r="A15" i="14"/>
  <c r="AB15" i="14" s="1"/>
  <c r="B84" i="14"/>
  <c r="AC84" i="14" s="1"/>
  <c r="A84" i="14"/>
  <c r="AB84" i="14" s="1"/>
  <c r="B98" i="14"/>
  <c r="AC98" i="14" s="1"/>
  <c r="A98" i="14"/>
  <c r="AB98" i="14" s="1"/>
  <c r="B198" i="14"/>
  <c r="AC198" i="14" s="1"/>
  <c r="A198" i="14"/>
  <c r="AB198" i="14" s="1"/>
  <c r="B79" i="14"/>
  <c r="AC79" i="14" s="1"/>
  <c r="A79" i="14"/>
  <c r="AB79" i="14" s="1"/>
  <c r="B61" i="14"/>
  <c r="AC61" i="14" s="1"/>
  <c r="A61" i="14"/>
  <c r="AB61" i="14" s="1"/>
  <c r="B172" i="14"/>
  <c r="A172" i="14"/>
  <c r="AB172" i="14" s="1"/>
  <c r="B99" i="14"/>
  <c r="AC99" i="14" s="1"/>
  <c r="A99" i="14"/>
  <c r="AB99" i="14" s="1"/>
  <c r="B128" i="14"/>
  <c r="AC128" i="14" s="1"/>
  <c r="A128" i="14"/>
  <c r="AB128" i="14" s="1"/>
  <c r="B75" i="14"/>
  <c r="AC75" i="14" s="1"/>
  <c r="A75" i="14"/>
  <c r="AB75" i="14" s="1"/>
  <c r="B215" i="14"/>
  <c r="AC215" i="14" s="1"/>
  <c r="A215" i="14"/>
  <c r="AB215" i="14" s="1"/>
  <c r="B175" i="14"/>
  <c r="AC175" i="14" s="1"/>
  <c r="A175" i="14"/>
  <c r="AB175" i="14" s="1"/>
  <c r="B124" i="14"/>
  <c r="AC124" i="14" s="1"/>
  <c r="A124" i="14"/>
  <c r="AB124" i="14" s="1"/>
  <c r="B82" i="14"/>
  <c r="AC82" i="14" s="1"/>
  <c r="A82" i="14"/>
  <c r="AB82" i="14" s="1"/>
  <c r="B76" i="14"/>
  <c r="AC76" i="14" s="1"/>
  <c r="A76" i="14"/>
  <c r="AB76" i="14" s="1"/>
  <c r="B53" i="14"/>
  <c r="AC53" i="14" s="1"/>
  <c r="A53" i="14"/>
  <c r="AB53" i="14" s="1"/>
  <c r="B32" i="14"/>
  <c r="AC32" i="14" s="1"/>
  <c r="A32" i="14"/>
  <c r="AB32" i="14" s="1"/>
  <c r="B74" i="14"/>
  <c r="AC74" i="14" s="1"/>
  <c r="A74" i="14"/>
  <c r="AB74" i="14" s="1"/>
  <c r="B113" i="14"/>
  <c r="AC113" i="14" s="1"/>
  <c r="A113" i="14"/>
  <c r="AB113" i="14" s="1"/>
  <c r="B104" i="14"/>
  <c r="AC104" i="14" s="1"/>
  <c r="A104" i="14"/>
  <c r="AB104" i="14" s="1"/>
  <c r="B173" i="14"/>
  <c r="AC173" i="14" s="1"/>
  <c r="A173" i="14"/>
  <c r="AB173" i="14" s="1"/>
  <c r="B31" i="14"/>
  <c r="AC31" i="14" s="1"/>
  <c r="A31" i="14"/>
  <c r="AB31" i="14" s="1"/>
  <c r="B62" i="14"/>
  <c r="AC62" i="14" s="1"/>
  <c r="A62" i="14"/>
  <c r="AB62" i="14" s="1"/>
  <c r="B13" i="14"/>
  <c r="AC13" i="14" s="1"/>
  <c r="A13" i="14"/>
  <c r="AB13" i="14" s="1"/>
  <c r="B102" i="14"/>
  <c r="AC102" i="14" s="1"/>
  <c r="A102" i="14"/>
  <c r="AB102" i="14" s="1"/>
  <c r="B26" i="14"/>
  <c r="AC26" i="14" s="1"/>
  <c r="A26" i="14"/>
  <c r="AB26" i="14" s="1"/>
  <c r="B12" i="14"/>
  <c r="AC12" i="14" s="1"/>
  <c r="A12" i="14"/>
  <c r="AB12" i="14" s="1"/>
  <c r="B77" i="14"/>
  <c r="AC77" i="14" s="1"/>
  <c r="A77" i="14"/>
  <c r="AB77" i="14" s="1"/>
  <c r="B10" i="14"/>
  <c r="AC10" i="14" s="1"/>
  <c r="A10" i="14"/>
  <c r="AB10" i="14" s="1"/>
  <c r="B30" i="14"/>
  <c r="AC30" i="14" s="1"/>
  <c r="A30" i="14"/>
  <c r="AB30" i="14" s="1"/>
  <c r="B103" i="14"/>
  <c r="AC103" i="14" s="1"/>
  <c r="A103" i="14"/>
  <c r="AB103" i="14" s="1"/>
  <c r="B36" i="14"/>
  <c r="AC36" i="14" s="1"/>
  <c r="A36" i="14"/>
  <c r="AB36" i="14" s="1"/>
  <c r="B57" i="14"/>
  <c r="AC57" i="14" s="1"/>
  <c r="A57" i="14"/>
  <c r="AB57" i="14" s="1"/>
  <c r="B49" i="14"/>
  <c r="A49" i="14"/>
  <c r="AB49" i="14" s="1"/>
  <c r="B85" i="14"/>
  <c r="AC85" i="14" s="1"/>
  <c r="A85" i="14"/>
  <c r="AB85" i="14" s="1"/>
  <c r="B69" i="14"/>
  <c r="AC69" i="14" s="1"/>
  <c r="A69" i="14"/>
  <c r="AB69" i="14" s="1"/>
  <c r="B9" i="14"/>
  <c r="A9" i="14"/>
  <c r="AB9" i="14" s="1"/>
  <c r="B33" i="14"/>
  <c r="AC33" i="14" s="1"/>
  <c r="A33" i="14"/>
  <c r="AB33" i="14" s="1"/>
  <c r="B27" i="14"/>
  <c r="AC27" i="14" s="1"/>
  <c r="A27" i="14"/>
  <c r="AB27" i="14" s="1"/>
  <c r="B47" i="14"/>
  <c r="AC47" i="14" s="1"/>
  <c r="A47" i="14"/>
  <c r="AB47" i="14" s="1"/>
  <c r="B54" i="14"/>
  <c r="AC54" i="14" s="1"/>
  <c r="A54" i="14"/>
  <c r="AB54" i="14" s="1"/>
  <c r="B93" i="14"/>
  <c r="AC93" i="14" s="1"/>
  <c r="A93" i="14"/>
  <c r="AB93" i="14" s="1"/>
  <c r="B24" i="14"/>
  <c r="AC24" i="14" s="1"/>
  <c r="A24" i="14"/>
  <c r="AB24" i="14" s="1"/>
  <c r="B14" i="14"/>
  <c r="AC14" i="14" s="1"/>
  <c r="A14" i="14"/>
  <c r="AB14" i="14" s="1"/>
  <c r="B56" i="14"/>
  <c r="AC56" i="14" s="1"/>
  <c r="B11" i="14"/>
  <c r="AC11" i="14" s="1"/>
  <c r="A11" i="14"/>
  <c r="AB11" i="14" s="1"/>
  <c r="B8" i="14"/>
  <c r="A8" i="14"/>
  <c r="AB8" i="14" s="1"/>
  <c r="B28" i="14"/>
  <c r="AC28" i="14" s="1"/>
  <c r="A28" i="14"/>
  <c r="AB28" i="14" s="1"/>
  <c r="B7" i="14"/>
  <c r="AC7" i="14" s="1"/>
  <c r="A7" i="14"/>
  <c r="AB7" i="14" s="1"/>
  <c r="B39" i="14"/>
  <c r="AC39" i="14" s="1"/>
  <c r="A39" i="14"/>
  <c r="AB39" i="14" s="1"/>
  <c r="B29" i="14"/>
  <c r="AC29" i="14" s="1"/>
  <c r="A29" i="14"/>
  <c r="AB29" i="14" s="1"/>
  <c r="B127" i="14"/>
  <c r="AC127" i="14" s="1"/>
  <c r="A127" i="14"/>
  <c r="AB127" i="14" s="1"/>
  <c r="B71" i="14"/>
  <c r="AC71" i="14" s="1"/>
  <c r="A71" i="14"/>
  <c r="AB71" i="14" s="1"/>
  <c r="B70" i="14"/>
  <c r="AC70" i="14" s="1"/>
  <c r="A70" i="14"/>
  <c r="AB70" i="14" s="1"/>
  <c r="B52" i="14"/>
  <c r="AC52" i="14" s="1"/>
  <c r="A52" i="14"/>
  <c r="AB52" i="14" s="1"/>
  <c r="B38" i="14"/>
  <c r="AC38" i="14" s="1"/>
  <c r="A38" i="14"/>
  <c r="AB38" i="14" s="1"/>
  <c r="B78" i="14"/>
  <c r="AC78" i="14" s="1"/>
  <c r="A78" i="14"/>
  <c r="AB78" i="14" s="1"/>
  <c r="B101" i="14"/>
  <c r="AC101" i="14" s="1"/>
  <c r="A101" i="14"/>
  <c r="AB101" i="14" s="1"/>
  <c r="B21" i="14"/>
  <c r="AC21" i="14" s="1"/>
  <c r="A21" i="14"/>
  <c r="AB21" i="14" s="1"/>
  <c r="B44" i="14"/>
  <c r="AC44" i="14" s="1"/>
  <c r="A44" i="14"/>
  <c r="AB44" i="14" s="1"/>
  <c r="B35" i="14"/>
  <c r="AC35" i="14" s="1"/>
  <c r="A35" i="14"/>
  <c r="AB35" i="14" s="1"/>
  <c r="B51" i="14"/>
  <c r="AC51" i="14" s="1"/>
  <c r="A51" i="14"/>
  <c r="AB51" i="14" s="1"/>
  <c r="B34" i="14"/>
  <c r="AC34" i="14" s="1"/>
  <c r="A34" i="14"/>
  <c r="AB34" i="14" s="1"/>
  <c r="B3" i="14"/>
  <c r="AC3" i="14" s="1"/>
  <c r="A3" i="14"/>
  <c r="AB3" i="14" s="1"/>
  <c r="B60" i="14"/>
  <c r="AC60" i="14" s="1"/>
  <c r="A60" i="14"/>
  <c r="AB60" i="14" s="1"/>
  <c r="B48" i="14"/>
  <c r="AC48" i="14" s="1"/>
  <c r="A48" i="14"/>
  <c r="AB48" i="14" s="1"/>
  <c r="B20" i="14"/>
  <c r="AC20" i="14" s="1"/>
  <c r="A20" i="14"/>
  <c r="AB20" i="14" s="1"/>
  <c r="B19" i="14"/>
  <c r="AC19" i="14" s="1"/>
  <c r="A19" i="14"/>
  <c r="AB19" i="14" s="1"/>
  <c r="B5" i="14"/>
  <c r="A5" i="14"/>
  <c r="AB5" i="14" s="1"/>
  <c r="B23" i="14"/>
  <c r="AC23" i="14" s="1"/>
  <c r="B59" i="14"/>
  <c r="AC59" i="14" s="1"/>
  <c r="A59" i="14"/>
  <c r="AB59" i="14" s="1"/>
  <c r="B18" i="14"/>
  <c r="AC18" i="14" s="1"/>
  <c r="A18" i="14"/>
  <c r="AB18" i="14" s="1"/>
  <c r="B46" i="14"/>
  <c r="A46" i="14"/>
  <c r="AB46" i="14" s="1"/>
  <c r="B25" i="14"/>
  <c r="AC25" i="14" s="1"/>
  <c r="A25" i="14"/>
  <c r="AB25" i="14" s="1"/>
  <c r="B17" i="14"/>
  <c r="AC17" i="14" s="1"/>
  <c r="A17" i="14"/>
  <c r="AB17" i="14" s="1"/>
  <c r="B4" i="14"/>
  <c r="AC4" i="14" s="1"/>
  <c r="A4" i="14"/>
  <c r="AB4" i="14" s="1"/>
  <c r="B6" i="14"/>
  <c r="A6" i="14"/>
  <c r="AB6" i="14" s="1"/>
  <c r="B37" i="14"/>
  <c r="AC37" i="14" s="1"/>
  <c r="A37" i="14"/>
  <c r="AB37" i="14" s="1"/>
  <c r="B43" i="14"/>
  <c r="AC43" i="14" s="1"/>
  <c r="A43" i="14"/>
  <c r="AB43" i="14" s="1"/>
  <c r="B45" i="14"/>
  <c r="AC45" i="14" s="1"/>
  <c r="B50" i="14"/>
  <c r="AC50" i="14" s="1"/>
  <c r="B72" i="14"/>
  <c r="AC72" i="14" s="1"/>
  <c r="A72" i="14"/>
  <c r="AB72" i="14" s="1"/>
  <c r="B22" i="14"/>
  <c r="AC22" i="14" s="1"/>
  <c r="A22" i="14"/>
  <c r="AB22" i="14" s="1"/>
  <c r="B55" i="14"/>
  <c r="AC55" i="14" s="1"/>
  <c r="A55" i="14"/>
  <c r="AB55" i="14" s="1"/>
  <c r="B2" i="14"/>
  <c r="AC2" i="14" s="1"/>
  <c r="A2" i="14"/>
  <c r="AB2" i="14" s="1"/>
  <c r="AD59" i="14" l="1"/>
  <c r="AE59" i="14"/>
  <c r="AE186" i="14"/>
  <c r="AD186" i="14"/>
  <c r="AD126" i="14"/>
  <c r="AE126" i="14"/>
  <c r="AE284" i="14"/>
  <c r="AD284" i="14"/>
  <c r="AD427" i="14"/>
  <c r="AE53" i="15"/>
  <c r="AD53" i="15"/>
  <c r="AE121" i="15"/>
  <c r="AD121" i="15"/>
  <c r="AE282" i="15"/>
  <c r="AD282" i="15"/>
  <c r="AE2" i="15"/>
  <c r="AD2" i="15"/>
  <c r="AD200" i="15"/>
  <c r="AE200" i="15"/>
  <c r="AE2" i="14"/>
  <c r="AD2" i="14"/>
  <c r="A171" i="12"/>
  <c r="AB171" i="12" s="1"/>
  <c r="B171" i="12"/>
  <c r="AC171" i="12" s="1"/>
  <c r="B246" i="12"/>
  <c r="AC246" i="12" s="1"/>
  <c r="A246" i="12"/>
  <c r="AB246" i="12" s="1"/>
  <c r="B280" i="12"/>
  <c r="AC280" i="12" s="1"/>
  <c r="A280" i="12"/>
  <c r="AB280" i="12" s="1"/>
  <c r="B244" i="12"/>
  <c r="AC244" i="12" s="1"/>
  <c r="A244" i="12"/>
  <c r="AB244" i="12" s="1"/>
  <c r="B240" i="12"/>
  <c r="AC240" i="12" s="1"/>
  <c r="A240" i="12"/>
  <c r="AB240" i="12" s="1"/>
  <c r="B210" i="12"/>
  <c r="AC210" i="12" s="1"/>
  <c r="A210" i="12"/>
  <c r="AB210" i="12" s="1"/>
  <c r="B151" i="12"/>
  <c r="AC151" i="12" s="1"/>
  <c r="A151" i="12"/>
  <c r="AB151" i="12" s="1"/>
  <c r="B284" i="12"/>
  <c r="AC284" i="12" s="1"/>
  <c r="A284" i="12"/>
  <c r="AB284" i="12" s="1"/>
  <c r="B156" i="12"/>
  <c r="AC156" i="12" s="1"/>
  <c r="A156" i="12"/>
  <c r="AB156" i="12" s="1"/>
  <c r="B194" i="12"/>
  <c r="AC194" i="12" s="1"/>
  <c r="A194" i="12"/>
  <c r="AB194" i="12" s="1"/>
  <c r="B195" i="12"/>
  <c r="AC195" i="12" s="1"/>
  <c r="A195" i="12"/>
  <c r="AB195" i="12" s="1"/>
  <c r="B258" i="12"/>
  <c r="AC258" i="12" s="1"/>
  <c r="A258" i="12"/>
  <c r="AB258" i="12" s="1"/>
  <c r="B277" i="12"/>
  <c r="AC277" i="12" s="1"/>
  <c r="A277" i="12"/>
  <c r="AB277" i="12" s="1"/>
  <c r="B227" i="12"/>
  <c r="AC227" i="12" s="1"/>
  <c r="A227" i="12"/>
  <c r="AB227" i="12" s="1"/>
  <c r="B143" i="12"/>
  <c r="AC143" i="12" s="1"/>
  <c r="A143" i="12"/>
  <c r="AB143" i="12" s="1"/>
  <c r="B276" i="12"/>
  <c r="AC276" i="12" s="1"/>
  <c r="A276" i="12"/>
  <c r="AB276" i="12" s="1"/>
  <c r="B213" i="12"/>
  <c r="AC213" i="12" s="1"/>
  <c r="A213" i="12"/>
  <c r="AB213" i="12" s="1"/>
  <c r="B282" i="12"/>
  <c r="AC282" i="12" s="1"/>
  <c r="A282" i="12"/>
  <c r="AB282" i="12" s="1"/>
  <c r="B158" i="12"/>
  <c r="AC158" i="12" s="1"/>
  <c r="A158" i="12"/>
  <c r="AB158" i="12" s="1"/>
  <c r="B149" i="12"/>
  <c r="AC149" i="12" s="1"/>
  <c r="A149" i="12"/>
  <c r="AB149" i="12" s="1"/>
  <c r="B281" i="12"/>
  <c r="AC281" i="12" s="1"/>
  <c r="A281" i="12"/>
  <c r="AB281" i="12" s="1"/>
  <c r="B226" i="12"/>
  <c r="AC226" i="12" s="1"/>
  <c r="A226" i="12"/>
  <c r="AB226" i="12" s="1"/>
  <c r="B188" i="12"/>
  <c r="AC188" i="12" s="1"/>
  <c r="A188" i="12"/>
  <c r="AB188" i="12" s="1"/>
  <c r="B146" i="12"/>
  <c r="AC146" i="12" s="1"/>
  <c r="A146" i="12"/>
  <c r="AB146" i="12" s="1"/>
  <c r="B196" i="12"/>
  <c r="AC196" i="12" s="1"/>
  <c r="A196" i="12"/>
  <c r="AB196" i="12" s="1"/>
  <c r="B297" i="12"/>
  <c r="AC297" i="12" s="1"/>
  <c r="A297" i="12"/>
  <c r="AB297" i="12" s="1"/>
  <c r="B169" i="12"/>
  <c r="A169" i="12"/>
  <c r="AB169" i="12" s="1"/>
  <c r="B215" i="12"/>
  <c r="A215" i="12"/>
  <c r="AB215" i="12" s="1"/>
  <c r="B224" i="12"/>
  <c r="AC224" i="12" s="1"/>
  <c r="A224" i="12"/>
  <c r="AB224" i="12" s="1"/>
  <c r="B147" i="12"/>
  <c r="AC147" i="12" s="1"/>
  <c r="A147" i="12"/>
  <c r="AB147" i="12" s="1"/>
  <c r="B170" i="12"/>
  <c r="AC170" i="12" s="1"/>
  <c r="A170" i="12"/>
  <c r="AB170" i="12" s="1"/>
  <c r="B168" i="12"/>
  <c r="A168" i="12"/>
  <c r="AB168" i="12" s="1"/>
  <c r="B248" i="12"/>
  <c r="AC248" i="12" s="1"/>
  <c r="A248" i="12"/>
  <c r="AB248" i="12" s="1"/>
  <c r="B155" i="12"/>
  <c r="AC155" i="12" s="1"/>
  <c r="A155" i="12"/>
  <c r="AB155" i="12" s="1"/>
  <c r="B166" i="12"/>
  <c r="A166" i="12"/>
  <c r="AB166" i="12" s="1"/>
  <c r="B164" i="12"/>
  <c r="AC164" i="12" s="1"/>
  <c r="A164" i="12"/>
  <c r="AB164" i="12" s="1"/>
  <c r="B231" i="12"/>
  <c r="AC231" i="12" s="1"/>
  <c r="A231" i="12"/>
  <c r="AB231" i="12" s="1"/>
  <c r="B189" i="12"/>
  <c r="A189" i="12"/>
  <c r="AB189" i="12" s="1"/>
  <c r="B245" i="12"/>
  <c r="AC245" i="12" s="1"/>
  <c r="A245" i="12"/>
  <c r="AB245" i="12" s="1"/>
  <c r="B209" i="12"/>
  <c r="AC209" i="12" s="1"/>
  <c r="A209" i="12"/>
  <c r="AB209" i="12" s="1"/>
  <c r="B185" i="12"/>
  <c r="AC185" i="12" s="1"/>
  <c r="A185" i="12"/>
  <c r="AB185" i="12" s="1"/>
  <c r="B230" i="12"/>
  <c r="AC230" i="12" s="1"/>
  <c r="A230" i="12"/>
  <c r="AB230" i="12" s="1"/>
  <c r="B165" i="12"/>
  <c r="A165" i="12"/>
  <c r="AB165" i="12" s="1"/>
  <c r="B239" i="12"/>
  <c r="AC239" i="12" s="1"/>
  <c r="A239" i="12"/>
  <c r="AB239" i="12" s="1"/>
  <c r="B134" i="12"/>
  <c r="AC134" i="12" s="1"/>
  <c r="A134" i="12"/>
  <c r="AB134" i="12" s="1"/>
  <c r="B201" i="12"/>
  <c r="A201" i="12"/>
  <c r="AB201" i="12" s="1"/>
  <c r="B212" i="12"/>
  <c r="AC212" i="12" s="1"/>
  <c r="A212" i="12"/>
  <c r="AB212" i="12" s="1"/>
  <c r="B140" i="12"/>
  <c r="AC140" i="12" s="1"/>
  <c r="A140" i="12"/>
  <c r="AB140" i="12" s="1"/>
  <c r="B162" i="12"/>
  <c r="AC162" i="12" s="1"/>
  <c r="A162" i="12"/>
  <c r="AB162" i="12" s="1"/>
  <c r="B184" i="12"/>
  <c r="A184" i="12"/>
  <c r="AB184" i="12" s="1"/>
  <c r="B200" i="12"/>
  <c r="A200" i="12"/>
  <c r="AB200" i="12" s="1"/>
  <c r="B135" i="12"/>
  <c r="AC135" i="12" s="1"/>
  <c r="A135" i="12"/>
  <c r="AB135" i="12" s="1"/>
  <c r="B208" i="12"/>
  <c r="AC208" i="12" s="1"/>
  <c r="A208" i="12"/>
  <c r="AB208" i="12" s="1"/>
  <c r="B125" i="12"/>
  <c r="AC125" i="12" s="1"/>
  <c r="A125" i="12"/>
  <c r="AB125" i="12" s="1"/>
  <c r="B167" i="12"/>
  <c r="AC167" i="12" s="1"/>
  <c r="A167" i="12"/>
  <c r="AB167" i="12" s="1"/>
  <c r="B142" i="12"/>
  <c r="AC142" i="12" s="1"/>
  <c r="A142" i="12"/>
  <c r="AB142" i="12" s="1"/>
  <c r="B238" i="12"/>
  <c r="AC238" i="12" s="1"/>
  <c r="A238" i="12"/>
  <c r="AB238" i="12" s="1"/>
  <c r="B219" i="12"/>
  <c r="AC219" i="12" s="1"/>
  <c r="A219" i="12"/>
  <c r="AB219" i="12" s="1"/>
  <c r="B295" i="12"/>
  <c r="AC295" i="12" s="1"/>
  <c r="A295" i="12"/>
  <c r="AB295" i="12" s="1"/>
  <c r="B145" i="12"/>
  <c r="AC145" i="12" s="1"/>
  <c r="A145" i="12"/>
  <c r="AB145" i="12" s="1"/>
  <c r="B154" i="12"/>
  <c r="AC154" i="12" s="1"/>
  <c r="A154" i="12"/>
  <c r="AB154" i="12" s="1"/>
  <c r="B120" i="12"/>
  <c r="AC120" i="12" s="1"/>
  <c r="A120" i="12"/>
  <c r="AB120" i="12" s="1"/>
  <c r="B253" i="12"/>
  <c r="AC253" i="12" s="1"/>
  <c r="A253" i="12"/>
  <c r="AB253" i="12" s="1"/>
  <c r="B206" i="12"/>
  <c r="AC206" i="12" s="1"/>
  <c r="A206" i="12"/>
  <c r="AB206" i="12" s="1"/>
  <c r="B132" i="12"/>
  <c r="AC132" i="12" s="1"/>
  <c r="A132" i="12"/>
  <c r="AB132" i="12" s="1"/>
  <c r="B193" i="12"/>
  <c r="A193" i="12"/>
  <c r="AB193" i="12" s="1"/>
  <c r="B192" i="12"/>
  <c r="AC192" i="12" s="1"/>
  <c r="A192" i="12"/>
  <c r="AB192" i="12" s="1"/>
  <c r="B182" i="12"/>
  <c r="AC182" i="12" s="1"/>
  <c r="A182" i="12"/>
  <c r="AB182" i="12" s="1"/>
  <c r="B136" i="12"/>
  <c r="AC136" i="12" s="1"/>
  <c r="A136" i="12"/>
  <c r="AB136" i="12" s="1"/>
  <c r="B296" i="12"/>
  <c r="AC296" i="12" s="1"/>
  <c r="A296" i="12"/>
  <c r="AB296" i="12" s="1"/>
  <c r="B119" i="12"/>
  <c r="A119" i="12"/>
  <c r="AB119" i="12" s="1"/>
  <c r="B199" i="12"/>
  <c r="AC199" i="12" s="1"/>
  <c r="A199" i="12"/>
  <c r="AB199" i="12" s="1"/>
  <c r="B141" i="12"/>
  <c r="AC141" i="12" s="1"/>
  <c r="A141" i="12"/>
  <c r="AB141" i="12" s="1"/>
  <c r="B218" i="12"/>
  <c r="AC218" i="12" s="1"/>
  <c r="A218" i="12"/>
  <c r="AB218" i="12" s="1"/>
  <c r="B102" i="12"/>
  <c r="AC102" i="12" s="1"/>
  <c r="A102" i="12"/>
  <c r="AB102" i="12" s="1"/>
  <c r="B220" i="12"/>
  <c r="AC220" i="12" s="1"/>
  <c r="A220" i="12"/>
  <c r="AB220" i="12" s="1"/>
  <c r="B163" i="12"/>
  <c r="A163" i="12"/>
  <c r="AB163" i="12" s="1"/>
  <c r="B101" i="12"/>
  <c r="AC101" i="12" s="1"/>
  <c r="A101" i="12"/>
  <c r="AB101" i="12" s="1"/>
  <c r="B204" i="12"/>
  <c r="AC204" i="12" s="1"/>
  <c r="A204" i="12"/>
  <c r="AB204" i="12" s="1"/>
  <c r="B139" i="12"/>
  <c r="AC139" i="12" s="1"/>
  <c r="A139" i="12"/>
  <c r="AB139" i="12" s="1"/>
  <c r="B153" i="12"/>
  <c r="AC153" i="12" s="1"/>
  <c r="A153" i="12"/>
  <c r="AB153" i="12" s="1"/>
  <c r="B100" i="12"/>
  <c r="AC100" i="12" s="1"/>
  <c r="A100" i="12"/>
  <c r="AB100" i="12" s="1"/>
  <c r="B187" i="12"/>
  <c r="AC187" i="12" s="1"/>
  <c r="A187" i="12"/>
  <c r="AB187" i="12" s="1"/>
  <c r="B275" i="12"/>
  <c r="AC275" i="12" s="1"/>
  <c r="A275" i="12"/>
  <c r="AB275" i="12" s="1"/>
  <c r="B172" i="12"/>
  <c r="AC172" i="12" s="1"/>
  <c r="A172" i="12"/>
  <c r="AB172" i="12" s="1"/>
  <c r="B114" i="12"/>
  <c r="AC114" i="12" s="1"/>
  <c r="A114" i="12"/>
  <c r="AB114" i="12" s="1"/>
  <c r="B113" i="12"/>
  <c r="AC113" i="12" s="1"/>
  <c r="A113" i="12"/>
  <c r="AB113" i="12" s="1"/>
  <c r="B161" i="12"/>
  <c r="AC161" i="12" s="1"/>
  <c r="A161" i="12"/>
  <c r="AB161" i="12" s="1"/>
  <c r="B118" i="12"/>
  <c r="A118" i="12"/>
  <c r="AB118" i="12" s="1"/>
  <c r="B198" i="12"/>
  <c r="A198" i="12"/>
  <c r="AB198" i="12" s="1"/>
  <c r="B123" i="12"/>
  <c r="AC123" i="12" s="1"/>
  <c r="A123" i="12"/>
  <c r="AB123" i="12" s="1"/>
  <c r="B105" i="12"/>
  <c r="AC105" i="12" s="1"/>
  <c r="A105" i="12"/>
  <c r="AB105" i="12" s="1"/>
  <c r="B207" i="12"/>
  <c r="AC207" i="12" s="1"/>
  <c r="A207" i="12"/>
  <c r="AB207" i="12" s="1"/>
  <c r="B117" i="12"/>
  <c r="AC117" i="12" s="1"/>
  <c r="A117" i="12"/>
  <c r="AB117" i="12" s="1"/>
  <c r="B107" i="12"/>
  <c r="AC107" i="12" s="1"/>
  <c r="A107" i="12"/>
  <c r="AB107" i="12" s="1"/>
  <c r="B152" i="12"/>
  <c r="AC152" i="12" s="1"/>
  <c r="A152" i="12"/>
  <c r="AB152" i="12" s="1"/>
  <c r="B211" i="12"/>
  <c r="AC211" i="12" s="1"/>
  <c r="A211" i="12"/>
  <c r="AB211" i="12" s="1"/>
  <c r="B205" i="12"/>
  <c r="A205" i="12"/>
  <c r="AB205" i="12" s="1"/>
  <c r="B173" i="12"/>
  <c r="A173" i="12"/>
  <c r="AB173" i="12" s="1"/>
  <c r="B183" i="12"/>
  <c r="A183" i="12"/>
  <c r="AB183" i="12" s="1"/>
  <c r="B197" i="12"/>
  <c r="AC197" i="12" s="1"/>
  <c r="A197" i="12"/>
  <c r="AB197" i="12" s="1"/>
  <c r="B181" i="12"/>
  <c r="AC181" i="12" s="1"/>
  <c r="A181" i="12"/>
  <c r="AB181" i="12" s="1"/>
  <c r="B217" i="12"/>
  <c r="AC217" i="12" s="1"/>
  <c r="A217" i="12"/>
  <c r="AB217" i="12" s="1"/>
  <c r="B96" i="12"/>
  <c r="AC96" i="12" s="1"/>
  <c r="A96" i="12"/>
  <c r="AB96" i="12" s="1"/>
  <c r="B115" i="12"/>
  <c r="AC115" i="12" s="1"/>
  <c r="A115" i="12"/>
  <c r="AB115" i="12" s="1"/>
  <c r="B221" i="12"/>
  <c r="AC221" i="12" s="1"/>
  <c r="A221" i="12"/>
  <c r="AB221" i="12" s="1"/>
  <c r="B80" i="12"/>
  <c r="AC80" i="12" s="1"/>
  <c r="A80" i="12"/>
  <c r="AB80" i="12" s="1"/>
  <c r="B50" i="12"/>
  <c r="AC50" i="12" s="1"/>
  <c r="A50" i="12"/>
  <c r="AB50" i="12" s="1"/>
  <c r="B51" i="12"/>
  <c r="AC51" i="12" s="1"/>
  <c r="A51" i="12"/>
  <c r="AB51" i="12" s="1"/>
  <c r="B202" i="12"/>
  <c r="A202" i="12"/>
  <c r="AB202" i="12" s="1"/>
  <c r="B203" i="12"/>
  <c r="AC203" i="12" s="1"/>
  <c r="A203" i="12"/>
  <c r="AB203" i="12" s="1"/>
  <c r="B124" i="12"/>
  <c r="AC124" i="12" s="1"/>
  <c r="A124" i="12"/>
  <c r="AB124" i="12" s="1"/>
  <c r="B97" i="12"/>
  <c r="AC97" i="12" s="1"/>
  <c r="A97" i="12"/>
  <c r="AB97" i="12" s="1"/>
  <c r="B237" i="12"/>
  <c r="AC237" i="12" s="1"/>
  <c r="A237" i="12"/>
  <c r="AB237" i="12" s="1"/>
  <c r="B177" i="12"/>
  <c r="A177" i="12"/>
  <c r="AB177" i="12" s="1"/>
  <c r="B121" i="12"/>
  <c r="AC121" i="12" s="1"/>
  <c r="A121" i="12"/>
  <c r="AB121" i="12" s="1"/>
  <c r="B137" i="12"/>
  <c r="AC137" i="12" s="1"/>
  <c r="A137" i="12"/>
  <c r="AB137" i="12" s="1"/>
  <c r="B133" i="12"/>
  <c r="AC133" i="12" s="1"/>
  <c r="A133" i="12"/>
  <c r="AB133" i="12" s="1"/>
  <c r="B191" i="12"/>
  <c r="AC191" i="12" s="1"/>
  <c r="B106" i="12"/>
  <c r="AC106" i="12" s="1"/>
  <c r="A106" i="12"/>
  <c r="AB106" i="12" s="1"/>
  <c r="B131" i="12"/>
  <c r="AC131" i="12" s="1"/>
  <c r="A131" i="12"/>
  <c r="AB131" i="12" s="1"/>
  <c r="B130" i="12"/>
  <c r="AC130" i="12" s="1"/>
  <c r="A130" i="12"/>
  <c r="AB130" i="12" s="1"/>
  <c r="B49" i="12"/>
  <c r="AC49" i="12" s="1"/>
  <c r="A49" i="12"/>
  <c r="AB49" i="12" s="1"/>
  <c r="B112" i="12"/>
  <c r="AC112" i="12" s="1"/>
  <c r="A112" i="12"/>
  <c r="AB112" i="12" s="1"/>
  <c r="B89" i="12"/>
  <c r="AC89" i="12" s="1"/>
  <c r="A89" i="12"/>
  <c r="AB89" i="12" s="1"/>
  <c r="B176" i="12"/>
  <c r="AC176" i="12" s="1"/>
  <c r="A176" i="12"/>
  <c r="AB176" i="12" s="1"/>
  <c r="B127" i="12"/>
  <c r="AC127" i="12" s="1"/>
  <c r="A127" i="12"/>
  <c r="AB127" i="12" s="1"/>
  <c r="B138" i="12"/>
  <c r="AC138" i="12" s="1"/>
  <c r="A138" i="12"/>
  <c r="AB138" i="12" s="1"/>
  <c r="B111" i="12"/>
  <c r="AC111" i="12" s="1"/>
  <c r="A111" i="12"/>
  <c r="AB111" i="12" s="1"/>
  <c r="B129" i="12"/>
  <c r="AC129" i="12" s="1"/>
  <c r="A129" i="12"/>
  <c r="AB129" i="12" s="1"/>
  <c r="B99" i="12"/>
  <c r="AC99" i="12" s="1"/>
  <c r="A99" i="12"/>
  <c r="AB99" i="12" s="1"/>
  <c r="B186" i="12"/>
  <c r="AC186" i="12" s="1"/>
  <c r="A186" i="12"/>
  <c r="AB186" i="12" s="1"/>
  <c r="B178" i="12"/>
  <c r="A178" i="12"/>
  <c r="AB178" i="12" s="1"/>
  <c r="B91" i="12"/>
  <c r="AC91" i="12" s="1"/>
  <c r="A91" i="12"/>
  <c r="AB91" i="12" s="1"/>
  <c r="B77" i="12"/>
  <c r="AC77" i="12" s="1"/>
  <c r="A77" i="12"/>
  <c r="AB77" i="12" s="1"/>
  <c r="B90" i="12"/>
  <c r="AC90" i="12" s="1"/>
  <c r="A90" i="12"/>
  <c r="AB90" i="12" s="1"/>
  <c r="B37" i="12"/>
  <c r="AC37" i="12" s="1"/>
  <c r="A37" i="12"/>
  <c r="AB37" i="12" s="1"/>
  <c r="B126" i="12"/>
  <c r="AC126" i="12" s="1"/>
  <c r="A126" i="12"/>
  <c r="AB126" i="12" s="1"/>
  <c r="B98" i="12"/>
  <c r="AC98" i="12" s="1"/>
  <c r="A98" i="12"/>
  <c r="AB98" i="12" s="1"/>
  <c r="B94" i="12"/>
  <c r="AC94" i="12" s="1"/>
  <c r="A94" i="12"/>
  <c r="AB94" i="12" s="1"/>
  <c r="B74" i="12"/>
  <c r="AC74" i="12" s="1"/>
  <c r="A74" i="12"/>
  <c r="AB74" i="12" s="1"/>
  <c r="B175" i="12"/>
  <c r="AC175" i="12" s="1"/>
  <c r="A175" i="12"/>
  <c r="AB175" i="12" s="1"/>
  <c r="B86" i="12"/>
  <c r="AC86" i="12" s="1"/>
  <c r="A86" i="12"/>
  <c r="AB86" i="12" s="1"/>
  <c r="B103" i="12"/>
  <c r="AC103" i="12" s="1"/>
  <c r="A103" i="12"/>
  <c r="AB103" i="12" s="1"/>
  <c r="B128" i="12"/>
  <c r="AC128" i="12" s="1"/>
  <c r="A128" i="12"/>
  <c r="AB128" i="12" s="1"/>
  <c r="B36" i="12"/>
  <c r="AC36" i="12" s="1"/>
  <c r="A36" i="12"/>
  <c r="AB36" i="12" s="1"/>
  <c r="B180" i="12"/>
  <c r="AC180" i="12" s="1"/>
  <c r="A180" i="12"/>
  <c r="AB180" i="12" s="1"/>
  <c r="B104" i="12"/>
  <c r="AC104" i="12" s="1"/>
  <c r="A104" i="12"/>
  <c r="AB104" i="12" s="1"/>
  <c r="B53" i="12"/>
  <c r="AC53" i="12" s="1"/>
  <c r="A53" i="12"/>
  <c r="AB53" i="12" s="1"/>
  <c r="B55" i="12"/>
  <c r="AC55" i="12" s="1"/>
  <c r="A55" i="12"/>
  <c r="AB55" i="12" s="1"/>
  <c r="B116" i="12"/>
  <c r="AC116" i="12" s="1"/>
  <c r="A116" i="12"/>
  <c r="AB116" i="12" s="1"/>
  <c r="B35" i="12"/>
  <c r="AC35" i="12" s="1"/>
  <c r="A35" i="12"/>
  <c r="AB35" i="12" s="1"/>
  <c r="B223" i="12"/>
  <c r="AC223" i="12" s="1"/>
  <c r="A223" i="12"/>
  <c r="AB223" i="12" s="1"/>
  <c r="B79" i="12"/>
  <c r="AC79" i="12" s="1"/>
  <c r="A79" i="12"/>
  <c r="AB79" i="12" s="1"/>
  <c r="B46" i="12"/>
  <c r="AC46" i="12" s="1"/>
  <c r="A46" i="12"/>
  <c r="AB46" i="12" s="1"/>
  <c r="B45" i="12"/>
  <c r="AC45" i="12" s="1"/>
  <c r="A45" i="12"/>
  <c r="AB45" i="12" s="1"/>
  <c r="B52" i="12"/>
  <c r="AC52" i="12" s="1"/>
  <c r="A52" i="12"/>
  <c r="AB52" i="12" s="1"/>
  <c r="B43" i="12"/>
  <c r="AC43" i="12" s="1"/>
  <c r="A43" i="12"/>
  <c r="AB43" i="12" s="1"/>
  <c r="B92" i="12"/>
  <c r="AC92" i="12" s="1"/>
  <c r="B25" i="12"/>
  <c r="AC25" i="12" s="1"/>
  <c r="A25" i="12"/>
  <c r="AB25" i="12" s="1"/>
  <c r="B40" i="12"/>
  <c r="AC40" i="12" s="1"/>
  <c r="A40" i="12"/>
  <c r="AB40" i="12" s="1"/>
  <c r="B24" i="12"/>
  <c r="AC24" i="12" s="1"/>
  <c r="A24" i="12"/>
  <c r="AB24" i="12" s="1"/>
  <c r="B109" i="12"/>
  <c r="AC109" i="12" s="1"/>
  <c r="A109" i="12"/>
  <c r="AB109" i="12" s="1"/>
  <c r="B85" i="12"/>
  <c r="AC85" i="12" s="1"/>
  <c r="A85" i="12"/>
  <c r="AB85" i="12" s="1"/>
  <c r="B159" i="12"/>
  <c r="AC159" i="12" s="1"/>
  <c r="A159" i="12"/>
  <c r="AB159" i="12" s="1"/>
  <c r="B47" i="12"/>
  <c r="AC47" i="12" s="1"/>
  <c r="A47" i="12"/>
  <c r="AB47" i="12" s="1"/>
  <c r="B95" i="12"/>
  <c r="AC95" i="12" s="1"/>
  <c r="A95" i="12"/>
  <c r="AB95" i="12" s="1"/>
  <c r="B87" i="12"/>
  <c r="AC87" i="12" s="1"/>
  <c r="A87" i="12"/>
  <c r="AB87" i="12" s="1"/>
  <c r="B190" i="12"/>
  <c r="AC190" i="12" s="1"/>
  <c r="B93" i="12"/>
  <c r="AC93" i="12" s="1"/>
  <c r="A93" i="12"/>
  <c r="AB93" i="12" s="1"/>
  <c r="B174" i="12"/>
  <c r="AC174" i="12" s="1"/>
  <c r="A174" i="12"/>
  <c r="AB174" i="12" s="1"/>
  <c r="B54" i="12"/>
  <c r="AC54" i="12" s="1"/>
  <c r="A54" i="12"/>
  <c r="AB54" i="12" s="1"/>
  <c r="B23" i="12"/>
  <c r="AC23" i="12" s="1"/>
  <c r="A23" i="12"/>
  <c r="AB23" i="12" s="1"/>
  <c r="B84" i="12"/>
  <c r="AC84" i="12" s="1"/>
  <c r="A84" i="12"/>
  <c r="AB84" i="12" s="1"/>
  <c r="B78" i="12"/>
  <c r="AC78" i="12" s="1"/>
  <c r="A78" i="12"/>
  <c r="AB78" i="12" s="1"/>
  <c r="B83" i="12"/>
  <c r="AC83" i="12" s="1"/>
  <c r="A83" i="12"/>
  <c r="AB83" i="12" s="1"/>
  <c r="B179" i="12"/>
  <c r="AC179" i="12" s="1"/>
  <c r="A179" i="12"/>
  <c r="AB179" i="12" s="1"/>
  <c r="B28" i="12"/>
  <c r="AC28" i="12" s="1"/>
  <c r="A28" i="12"/>
  <c r="AB28" i="12" s="1"/>
  <c r="B108" i="12"/>
  <c r="AC108" i="12" s="1"/>
  <c r="A108" i="12"/>
  <c r="AB108" i="12" s="1"/>
  <c r="B88" i="12"/>
  <c r="AC88" i="12" s="1"/>
  <c r="A88" i="12"/>
  <c r="AB88" i="12" s="1"/>
  <c r="B42" i="12"/>
  <c r="AC42" i="12" s="1"/>
  <c r="A42" i="12"/>
  <c r="AB42" i="12" s="1"/>
  <c r="B27" i="12"/>
  <c r="AC27" i="12" s="1"/>
  <c r="A27" i="12"/>
  <c r="AB27" i="12" s="1"/>
  <c r="B72" i="12"/>
  <c r="AC72" i="12" s="1"/>
  <c r="A72" i="12"/>
  <c r="AB72" i="12" s="1"/>
  <c r="B44" i="12"/>
  <c r="AC44" i="12" s="1"/>
  <c r="A44" i="12"/>
  <c r="AB44" i="12" s="1"/>
  <c r="B71" i="12"/>
  <c r="A71" i="12"/>
  <c r="AB71" i="12" s="1"/>
  <c r="B9" i="12"/>
  <c r="AC9" i="12" s="1"/>
  <c r="A9" i="12"/>
  <c r="AB9" i="12" s="1"/>
  <c r="B41" i="12"/>
  <c r="AC41" i="12" s="1"/>
  <c r="A41" i="12"/>
  <c r="AB41" i="12" s="1"/>
  <c r="B75" i="12"/>
  <c r="AC75" i="12" s="1"/>
  <c r="A75" i="12"/>
  <c r="AB75" i="12" s="1"/>
  <c r="B26" i="12"/>
  <c r="AC26" i="12" s="1"/>
  <c r="A26" i="12"/>
  <c r="AB26" i="12" s="1"/>
  <c r="B48" i="12"/>
  <c r="AC48" i="12" s="1"/>
  <c r="A48" i="12"/>
  <c r="AB48" i="12" s="1"/>
  <c r="B76" i="12"/>
  <c r="AC76" i="12" s="1"/>
  <c r="A76" i="12"/>
  <c r="AB76" i="12" s="1"/>
  <c r="B81" i="12"/>
  <c r="AC81" i="12" s="1"/>
  <c r="A81" i="12"/>
  <c r="AB81" i="12" s="1"/>
  <c r="B5" i="12"/>
  <c r="AC5" i="12" s="1"/>
  <c r="A5" i="12"/>
  <c r="AB5" i="12" s="1"/>
  <c r="B17" i="12"/>
  <c r="AC17" i="12" s="1"/>
  <c r="B64" i="12"/>
  <c r="A64" i="12"/>
  <c r="AB64" i="12" s="1"/>
  <c r="B73" i="12"/>
  <c r="AC73" i="12" s="1"/>
  <c r="A73" i="12"/>
  <c r="AB73" i="12" s="1"/>
  <c r="B11" i="12"/>
  <c r="AC11" i="12" s="1"/>
  <c r="A11" i="12"/>
  <c r="AB11" i="12" s="1"/>
  <c r="B39" i="12"/>
  <c r="AC39" i="12" s="1"/>
  <c r="A39" i="12"/>
  <c r="AB39" i="12" s="1"/>
  <c r="B14" i="12"/>
  <c r="AC14" i="12" s="1"/>
  <c r="A14" i="12"/>
  <c r="AB14" i="12" s="1"/>
  <c r="B82" i="12"/>
  <c r="AC82" i="12" s="1"/>
  <c r="A82" i="12"/>
  <c r="AB82" i="12" s="1"/>
  <c r="B32" i="12"/>
  <c r="AC32" i="12" s="1"/>
  <c r="A32" i="12"/>
  <c r="AB32" i="12" s="1"/>
  <c r="B3" i="12"/>
  <c r="AC3" i="12" s="1"/>
  <c r="A3" i="12"/>
  <c r="AB3" i="12" s="1"/>
  <c r="B63" i="12"/>
  <c r="A63" i="12"/>
  <c r="AB63" i="12" s="1"/>
  <c r="B122" i="12"/>
  <c r="AC122" i="12" s="1"/>
  <c r="A122" i="12"/>
  <c r="AB122" i="12" s="1"/>
  <c r="B13" i="12"/>
  <c r="AC13" i="12" s="1"/>
  <c r="A13" i="12"/>
  <c r="AB13" i="12" s="1"/>
  <c r="B38" i="12"/>
  <c r="AC38" i="12" s="1"/>
  <c r="A38" i="12"/>
  <c r="AB38" i="12" s="1"/>
  <c r="B110" i="12"/>
  <c r="AC110" i="12" s="1"/>
  <c r="A110" i="12"/>
  <c r="AB110" i="12" s="1"/>
  <c r="B19" i="12"/>
  <c r="AC19" i="12" s="1"/>
  <c r="A19" i="12"/>
  <c r="AB19" i="12" s="1"/>
  <c r="B58" i="12"/>
  <c r="A58" i="12"/>
  <c r="AB58" i="12" s="1"/>
  <c r="B2" i="12"/>
  <c r="AC2" i="12" s="1"/>
  <c r="B10" i="12"/>
  <c r="AC10" i="12" s="1"/>
  <c r="A10" i="12"/>
  <c r="AB10" i="12" s="1"/>
  <c r="B20" i="12"/>
  <c r="AC20" i="12" s="1"/>
  <c r="A20" i="12"/>
  <c r="AB20" i="12" s="1"/>
  <c r="B6" i="12"/>
  <c r="AC6" i="12" s="1"/>
  <c r="A6" i="12"/>
  <c r="AB6" i="12" s="1"/>
  <c r="B57" i="12"/>
  <c r="A57" i="12"/>
  <c r="AB57" i="12" s="1"/>
  <c r="B216" i="12"/>
  <c r="A216" i="12"/>
  <c r="AB216" i="12" s="1"/>
  <c r="B15" i="12"/>
  <c r="AC15" i="12" s="1"/>
  <c r="A15" i="12"/>
  <c r="AB15" i="12" s="1"/>
  <c r="B66" i="12"/>
  <c r="AC66" i="12" s="1"/>
  <c r="A66" i="12"/>
  <c r="AB66" i="12" s="1"/>
  <c r="B59" i="12"/>
  <c r="A59" i="12"/>
  <c r="AB59" i="12" s="1"/>
  <c r="B33" i="12"/>
  <c r="AC33" i="12" s="1"/>
  <c r="A33" i="12"/>
  <c r="AB33" i="12" s="1"/>
  <c r="B69" i="12"/>
  <c r="A69" i="12"/>
  <c r="AB69" i="12" s="1"/>
  <c r="B12" i="12"/>
  <c r="AC12" i="12" s="1"/>
  <c r="A12" i="12"/>
  <c r="AB12" i="12" s="1"/>
  <c r="B68" i="12"/>
  <c r="AC68" i="12" s="1"/>
  <c r="A68" i="12"/>
  <c r="AB68" i="12" s="1"/>
  <c r="B18" i="12"/>
  <c r="AC18" i="12" s="1"/>
  <c r="A18" i="12"/>
  <c r="AB18" i="12" s="1"/>
  <c r="B65" i="12"/>
  <c r="A65" i="12"/>
  <c r="AB65" i="12" s="1"/>
  <c r="B61" i="12"/>
  <c r="A61" i="12"/>
  <c r="AB61" i="12" s="1"/>
  <c r="B31" i="12"/>
  <c r="AC31" i="12" s="1"/>
  <c r="B30" i="12"/>
  <c r="AC30" i="12" s="1"/>
  <c r="A30" i="12"/>
  <c r="AB30" i="12" s="1"/>
  <c r="B60" i="12"/>
  <c r="A60" i="12"/>
  <c r="AB60" i="12" s="1"/>
  <c r="B16" i="12"/>
  <c r="AC16" i="12" s="1"/>
  <c r="A16" i="12"/>
  <c r="AB16" i="12" s="1"/>
  <c r="B7" i="12"/>
  <c r="AC7" i="12" s="1"/>
  <c r="A7" i="12"/>
  <c r="AB7" i="12" s="1"/>
  <c r="B67" i="12"/>
  <c r="AC67" i="12" s="1"/>
  <c r="A67" i="12"/>
  <c r="AB67" i="12" s="1"/>
  <c r="B21" i="12"/>
  <c r="AC21" i="12" s="1"/>
  <c r="A21" i="12"/>
  <c r="AB21" i="12" s="1"/>
  <c r="B22" i="12"/>
  <c r="AC22" i="12" s="1"/>
  <c r="A22" i="12"/>
  <c r="AB22" i="12" s="1"/>
  <c r="B70" i="12"/>
  <c r="A70" i="12"/>
  <c r="AB70" i="12" s="1"/>
  <c r="B8" i="12"/>
  <c r="AC8" i="12" s="1"/>
  <c r="A8" i="12"/>
  <c r="AB8" i="12" s="1"/>
  <c r="B56" i="12"/>
  <c r="B29" i="12"/>
  <c r="AC29" i="12" s="1"/>
  <c r="B4" i="12"/>
  <c r="AC4" i="12" s="1"/>
  <c r="A4" i="12"/>
  <c r="AB4" i="12" s="1"/>
  <c r="B62" i="12"/>
  <c r="A62" i="12"/>
  <c r="AB62" i="12" s="1"/>
  <c r="B34" i="12"/>
  <c r="AC34" i="12" s="1"/>
  <c r="AE2" i="12" l="1"/>
  <c r="AD2" i="12"/>
  <c r="AE295" i="12"/>
  <c r="AD295" i="12"/>
  <c r="AE122" i="12"/>
  <c r="AD122" i="12"/>
  <c r="AE223" i="12"/>
  <c r="AD223" i="12"/>
  <c r="AE74" i="12"/>
  <c r="AD74" i="12"/>
</calcChain>
</file>

<file path=xl/sharedStrings.xml><?xml version="1.0" encoding="utf-8"?>
<sst xmlns="http://schemas.openxmlformats.org/spreadsheetml/2006/main" count="21218" uniqueCount="2099">
  <si>
    <t>日時</t>
  </si>
  <si>
    <t>デマンドID</t>
  </si>
  <si>
    <t>予約種別</t>
  </si>
  <si>
    <t>乗客ユニークID</t>
  </si>
  <si>
    <t>車両ID</t>
  </si>
  <si>
    <t>乗車人数</t>
  </si>
  <si>
    <t>キャンセル時刻</t>
  </si>
  <si>
    <t>乗車時刻</t>
  </si>
  <si>
    <t>降車時刻</t>
  </si>
  <si>
    <t>乗車位置（緯度、経度）</t>
  </si>
  <si>
    <t>乗車乗降ポイント</t>
  </si>
  <si>
    <t>降車位置（緯度、経度）</t>
  </si>
  <si>
    <t>降車乗降ポイント</t>
  </si>
  <si>
    <t>乗車予定時間（初回）</t>
  </si>
  <si>
    <t>乗車予定時間（最終）</t>
  </si>
  <si>
    <t>降車予定時間（初回）</t>
  </si>
  <si>
    <t>降車予定時間（最終）</t>
  </si>
  <si>
    <t>希望乗車時間</t>
  </si>
  <si>
    <t>乗客アプリ（目的地から）</t>
  </si>
  <si>
    <t>横浜桜木町ワシントンホテル</t>
  </si>
  <si>
    <t>35.454211 139.642721</t>
  </si>
  <si>
    <t>MARINE &amp; WALK YOKOHAMA</t>
  </si>
  <si>
    <t>35.462896 139.63236</t>
  </si>
  <si>
    <t>ホテルビスタプレミオみなとみらい</t>
  </si>
  <si>
    <t>35.453715 139.638133</t>
  </si>
  <si>
    <t>横浜ワールドポーターズ</t>
  </si>
  <si>
    <t>35.443908 139.635249</t>
  </si>
  <si>
    <t>イセザキ・モール</t>
  </si>
  <si>
    <t>35.458187 139.636985</t>
  </si>
  <si>
    <t>ヨコハマ グランド インターコンチネンタル ホテル／パシフィコ横浜</t>
  </si>
  <si>
    <t>35.452963 139.642093</t>
  </si>
  <si>
    <t>横浜赤レンガ倉庫</t>
  </si>
  <si>
    <t>乗客アプリ（地図から）</t>
  </si>
  <si>
    <t>35.45256 139.630848</t>
  </si>
  <si>
    <t>ニューオータニイン横浜プレミアム</t>
  </si>
  <si>
    <t>横浜開港資料館</t>
  </si>
  <si>
    <t>35.456605 139.635327</t>
  </si>
  <si>
    <t>横浜ベイホテル東急</t>
  </si>
  <si>
    <t>35.44291 139.650404</t>
  </si>
  <si>
    <t>35.451031 139.647069</t>
  </si>
  <si>
    <t>横浜港大さん橋国際客船ターミナル</t>
  </si>
  <si>
    <t>35.443073 139.651914</t>
  </si>
  <si>
    <t>横浜人形の家</t>
  </si>
  <si>
    <t>35.443863 139.64702</t>
  </si>
  <si>
    <t>35.454425 139.64064</t>
  </si>
  <si>
    <t>ＪＩＣＡ横浜 （海外移住資料館）</t>
  </si>
  <si>
    <t>35.454389 139.630904</t>
  </si>
  <si>
    <t>横浜ランドマークタワー</t>
  </si>
  <si>
    <t>35.443569 139.641792</t>
  </si>
  <si>
    <t>ダイワロイネットホテル横浜公園</t>
  </si>
  <si>
    <t>乗客アプリWeb（目的地から）</t>
  </si>
  <si>
    <t>35.447541 139.644914</t>
  </si>
  <si>
    <t>シルク博物館</t>
  </si>
  <si>
    <t>35.441002 139.650809</t>
  </si>
  <si>
    <t>横浜元町ショッピングストリート</t>
  </si>
  <si>
    <t>35.445783 139.642958</t>
  </si>
  <si>
    <t>横浜情報文化センター</t>
  </si>
  <si>
    <t>35.45435 139.631762</t>
  </si>
  <si>
    <t>横浜ロイヤルパークホテル</t>
  </si>
  <si>
    <t>35.443704 139.651332</t>
  </si>
  <si>
    <t>ホテルメルパルク横浜</t>
  </si>
  <si>
    <t>35.4587 139.625091</t>
  </si>
  <si>
    <t>横浜アンパンマンこどもミュージアム</t>
  </si>
  <si>
    <t>35.458507 139.628741</t>
  </si>
  <si>
    <t>みなとみらいグランドセントラルタワー</t>
  </si>
  <si>
    <t>乗客アプリ（簡単予約）</t>
  </si>
  <si>
    <t>35.448801 139.636702</t>
  </si>
  <si>
    <t>ホテルルートイン横浜馬車道</t>
  </si>
  <si>
    <t>35.441441 139.648505</t>
  </si>
  <si>
    <t>横浜中華街朱雀門</t>
  </si>
  <si>
    <t>35.450447 139.635947</t>
  </si>
  <si>
    <t>35.448676 139.635696</t>
  </si>
  <si>
    <t>横浜平和プラザホテル</t>
  </si>
  <si>
    <t>35.455715 139.638114</t>
  </si>
  <si>
    <t>横浜みなとみらい万葉倶楽部</t>
  </si>
  <si>
    <t>35.443659 139.650847</t>
  </si>
  <si>
    <t>横浜マリンタワー</t>
  </si>
  <si>
    <t>35.445857 139.647636</t>
  </si>
  <si>
    <t>ホテルモントレ横浜</t>
  </si>
  <si>
    <t>乗車時間</t>
    <rPh sb="0" eb="2">
      <t>ジョウシャ</t>
    </rPh>
    <rPh sb="2" eb="4">
      <t>ジカン</t>
    </rPh>
    <phoneticPr fontId="18"/>
  </si>
  <si>
    <t>のべ乗車時間</t>
    <rPh sb="2" eb="4">
      <t>ジョウシャ</t>
    </rPh>
    <rPh sb="4" eb="6">
      <t>ジカン</t>
    </rPh>
    <phoneticPr fontId="18"/>
  </si>
  <si>
    <t>待ち時間</t>
    <rPh sb="0" eb="1">
      <t>マ</t>
    </rPh>
    <rPh sb="2" eb="4">
      <t>ジカン</t>
    </rPh>
    <phoneticPr fontId="18"/>
  </si>
  <si>
    <t>時間帯合計・分(秒切捨）</t>
    <rPh sb="0" eb="3">
      <t>ジカンタイ</t>
    </rPh>
    <rPh sb="3" eb="5">
      <t>ゴウケイ</t>
    </rPh>
    <rPh sb="6" eb="7">
      <t>フン</t>
    </rPh>
    <rPh sb="8" eb="9">
      <t>ビョウ</t>
    </rPh>
    <rPh sb="9" eb="10">
      <t>キ</t>
    </rPh>
    <rPh sb="10" eb="11">
      <t>ス</t>
    </rPh>
    <phoneticPr fontId="18"/>
  </si>
  <si>
    <t>待ち時間（平均）</t>
    <rPh sb="0" eb="1">
      <t>マ</t>
    </rPh>
    <rPh sb="2" eb="4">
      <t>ジカン</t>
    </rPh>
    <rPh sb="5" eb="7">
      <t>ヘイキン</t>
    </rPh>
    <phoneticPr fontId="18"/>
  </si>
  <si>
    <t>passengerID</t>
  </si>
  <si>
    <t>遅れ時間</t>
    <rPh sb="0" eb="1">
      <t>オク</t>
    </rPh>
    <rPh sb="2" eb="4">
      <t>ジカン</t>
    </rPh>
    <phoneticPr fontId="18"/>
  </si>
  <si>
    <t>希望時間（理論値）</t>
    <rPh sb="0" eb="2">
      <t>キボウ</t>
    </rPh>
    <rPh sb="2" eb="4">
      <t>ジカン</t>
    </rPh>
    <rPh sb="5" eb="8">
      <t>リロンチ</t>
    </rPh>
    <phoneticPr fontId="18"/>
  </si>
  <si>
    <t>待ち時間（中央値）</t>
    <rPh sb="0" eb="1">
      <t>マ</t>
    </rPh>
    <rPh sb="2" eb="4">
      <t>ジカン</t>
    </rPh>
    <rPh sb="5" eb="7">
      <t>チュウオウ</t>
    </rPh>
    <rPh sb="7" eb="8">
      <t>チ</t>
    </rPh>
    <phoneticPr fontId="18"/>
  </si>
  <si>
    <t>35.447546 139.64358</t>
  </si>
  <si>
    <t>ローズホテル横浜（横浜中華街内）</t>
  </si>
  <si>
    <t>※10時以前に予約しているため</t>
    <rPh sb="3" eb="6">
      <t>ジイゼン</t>
    </rPh>
    <rPh sb="7" eb="9">
      <t>ヨヤク</t>
    </rPh>
    <phoneticPr fontId="18"/>
  </si>
  <si>
    <t>※同一人物と思われるため一番短いものを採用</t>
    <rPh sb="1" eb="3">
      <t>ドウイツ</t>
    </rPh>
    <rPh sb="3" eb="5">
      <t>ジンブツ</t>
    </rPh>
    <rPh sb="6" eb="7">
      <t>オモ</t>
    </rPh>
    <rPh sb="12" eb="14">
      <t>イチバン</t>
    </rPh>
    <rPh sb="14" eb="15">
      <t>ミジカ</t>
    </rPh>
    <rPh sb="19" eb="21">
      <t>サイヨウ</t>
    </rPh>
    <phoneticPr fontId="18"/>
  </si>
  <si>
    <t>※10時以前に予約しているため</t>
  </si>
  <si>
    <t>※同一人物と思われるため一番短い待ち時間を採用</t>
    <rPh sb="1" eb="3">
      <t>ドウイツ</t>
    </rPh>
    <rPh sb="3" eb="5">
      <t>ジンブツ</t>
    </rPh>
    <rPh sb="6" eb="7">
      <t>オモ</t>
    </rPh>
    <rPh sb="12" eb="14">
      <t>イチバン</t>
    </rPh>
    <rPh sb="14" eb="15">
      <t>ミジカ</t>
    </rPh>
    <rPh sb="16" eb="17">
      <t>マ</t>
    </rPh>
    <rPh sb="18" eb="20">
      <t>ジカン</t>
    </rPh>
    <rPh sb="21" eb="23">
      <t>サイヨウ</t>
    </rPh>
    <phoneticPr fontId="18"/>
  </si>
  <si>
    <t>まちかど端末（店舗から）</t>
  </si>
  <si>
    <t>まちかど端末（乗降ポイントから）</t>
  </si>
  <si>
    <t>乗客アプリWeb（地図から）</t>
  </si>
  <si>
    <t>乗客アプリWeb（簡単予約）</t>
  </si>
  <si>
    <t>乗車ID</t>
    <rPh sb="0" eb="2">
      <t>ジョウシャ</t>
    </rPh>
    <phoneticPr fontId="18"/>
  </si>
  <si>
    <t>乗車ID</t>
    <rPh sb="0" eb="2">
      <t>ジョウシャ</t>
    </rPh>
    <phoneticPr fontId="18"/>
  </si>
  <si>
    <t>35.450554 139.632616</t>
  </si>
  <si>
    <t>乗車ID</t>
    <rPh sb="0" eb="2">
      <t>ジョウシャ</t>
    </rPh>
    <phoneticPr fontId="18"/>
  </si>
  <si>
    <t>馬車道駅（みなとみらい線）</t>
  </si>
  <si>
    <t>元町・中華街駅（みなとみらい線）</t>
  </si>
  <si>
    <t>※※同一人物と思われるため一番短いものを採用</t>
    <rPh sb="2" eb="4">
      <t>ドウイツ</t>
    </rPh>
    <rPh sb="4" eb="6">
      <t>ジンブツ</t>
    </rPh>
    <rPh sb="7" eb="8">
      <t>オモ</t>
    </rPh>
    <rPh sb="13" eb="15">
      <t>イチバン</t>
    </rPh>
    <rPh sb="15" eb="16">
      <t>ミジカ</t>
    </rPh>
    <rPh sb="20" eb="22">
      <t>サイヨウ</t>
    </rPh>
    <phoneticPr fontId="18"/>
  </si>
  <si>
    <t>※※※同一人物と思われるため一番短いものを採用</t>
    <rPh sb="3" eb="5">
      <t>ドウイツ</t>
    </rPh>
    <rPh sb="5" eb="7">
      <t>ジンブツ</t>
    </rPh>
    <rPh sb="8" eb="9">
      <t>オモ</t>
    </rPh>
    <rPh sb="14" eb="16">
      <t>イチバン</t>
    </rPh>
    <rPh sb="16" eb="17">
      <t>ミジカ</t>
    </rPh>
    <rPh sb="21" eb="23">
      <t>サイヨウ</t>
    </rPh>
    <phoneticPr fontId="18"/>
  </si>
  <si>
    <t>※※※※同一人物と思われるため一番短いものを採用</t>
    <rPh sb="4" eb="6">
      <t>ドウイツ</t>
    </rPh>
    <rPh sb="6" eb="8">
      <t>ジンブツ</t>
    </rPh>
    <rPh sb="9" eb="10">
      <t>オモ</t>
    </rPh>
    <rPh sb="15" eb="17">
      <t>イチバン</t>
    </rPh>
    <rPh sb="17" eb="18">
      <t>ミジカ</t>
    </rPh>
    <rPh sb="22" eb="24">
      <t>サイヨウ</t>
    </rPh>
    <phoneticPr fontId="18"/>
  </si>
  <si>
    <t>乗客アプリ（Myルートから）</t>
  </si>
  <si>
    <t>※664行と同一人物と思われるため一番短いものを採用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</si>
  <si>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165-981-AMERICA</t>
  </si>
  <si>
    <t>※215行と同一人物と思われるため一番短いものを採用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</si>
  <si>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</si>
  <si>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</si>
  <si>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</si>
  <si>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</si>
  <si>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</si>
  <si>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</si>
  <si>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</si>
  <si>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※630行と同一人物と思われるため一番短いものを採用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</si>
  <si>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</si>
  <si>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※183行と同一人物と思われるため一番短いものを採用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</si>
  <si>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※307行と同一人物と思われるため一番短いものを採用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</si>
  <si>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</si>
  <si>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</si>
  <si>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※447行と同一人物と思われるため一番短いものを採用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</si>
  <si>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</si>
  <si>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※462行と同一人物と思われるため一番短いものを採用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</si>
  <si>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※614行と同一人物と思われるため一番短いものを採用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</si>
  <si>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※665行と同一人物と思われるため一番短いものを採用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</si>
  <si>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※666行と同一人物と思われるため一番短いものを採用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</si>
  <si>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※667行と同一人物と思われるため一番短いものを採用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</si>
  <si>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※382行と同一人物と思われるため一番短いものを採用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</si>
  <si>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※388行と同一人物と思われるため一番短いものを採用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</si>
  <si>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※464行と同一人物と思われるため一番短いものを採用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</si>
  <si>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※463行と同一人物と思われるため一番短いものを採用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</si>
  <si>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※520行と同一人物と思われるため一番短いものを採用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</si>
  <si>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</si>
  <si>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※※同一人物と思われるため一番短い待ち時間を採用</t>
    <rPh sb="2" eb="4">
      <t>ドウイツ</t>
    </rPh>
    <rPh sb="4" eb="6">
      <t>ジンブツ</t>
    </rPh>
    <rPh sb="7" eb="8">
      <t>オモ</t>
    </rPh>
    <rPh sb="13" eb="15">
      <t>イチバン</t>
    </rPh>
    <rPh sb="15" eb="16">
      <t>ミジカ</t>
    </rPh>
    <rPh sb="17" eb="18">
      <t>マ</t>
    </rPh>
    <rPh sb="19" eb="21">
      <t>ジカン</t>
    </rPh>
    <rPh sb="22" eb="24">
      <t>サイヨウ</t>
    </rPh>
    <phoneticPr fontId="18"/>
  </si>
  <si>
    <t>※264行と同一人物と思われるため一番短い待ち時間を採用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</si>
  <si>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</si>
  <si>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※393行と同一人物と思われるため一番短いものを採用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</si>
  <si>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012-091-RED</t>
  </si>
  <si>
    <t>056-519-STRAWBERRY</t>
  </si>
  <si>
    <t>077-329-ORANGE</t>
  </si>
  <si>
    <t>076-282-ORANGE</t>
  </si>
  <si>
    <t>168-203-CAKE</t>
  </si>
  <si>
    <t>077-109-ORANGE 056-406-STRAWBERRY</t>
  </si>
  <si>
    <t>032-144-YELLOW</t>
  </si>
  <si>
    <t>030-352-YELLOW 029-542-GREEN</t>
  </si>
  <si>
    <t>166-213-agekke</t>
  </si>
  <si>
    <t>166-189-agekke</t>
  </si>
  <si>
    <t>117-816-SUN</t>
  </si>
  <si>
    <t>016-890-RED</t>
  </si>
  <si>
    <t>077-390-ORANGE</t>
  </si>
  <si>
    <t>076-077-ORANGE 076-285-ORANGE</t>
  </si>
  <si>
    <t>005-788-BLUE</t>
  </si>
  <si>
    <t>037-675-YELLOW</t>
  </si>
  <si>
    <t>036-636-YELLOW</t>
  </si>
  <si>
    <t>059-048-STRAWBERRY 070-823-ORANGE 070-891-ORANGE</t>
  </si>
  <si>
    <t>036-688-YELLOW</t>
  </si>
  <si>
    <t>037-566-YELLOW 037-539-YELLOW</t>
  </si>
  <si>
    <t>120-390-SKY</t>
  </si>
  <si>
    <t>120-690-SKY 120-689-SKY</t>
  </si>
  <si>
    <t>168-213-CAKE</t>
  </si>
  <si>
    <t>056-406-STRAWBERRY 077-109-ORANGE</t>
  </si>
  <si>
    <t>074-157-ORANGE</t>
  </si>
  <si>
    <t>038-232-YELLOW</t>
  </si>
  <si>
    <t>037-223-YELLOW</t>
  </si>
  <si>
    <t>025-288-GREEN</t>
  </si>
  <si>
    <t>051-250-STRAWBERRY</t>
  </si>
  <si>
    <t>102-620-SNOW</t>
  </si>
  <si>
    <t>072-123-ORANGE</t>
  </si>
  <si>
    <t>※112行と同一人物と思われるため一番短い待ち時間を採用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</si>
  <si>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030-337-YELLOW</t>
  </si>
  <si>
    <t>062-636-BANANA</t>
  </si>
  <si>
    <t>076-562-ORANGE</t>
  </si>
  <si>
    <t>024-893-GREEN</t>
  </si>
  <si>
    <t>027-800-GREEN</t>
  </si>
  <si>
    <t>103-488-SNOW</t>
  </si>
  <si>
    <t>105-054-SNOW 105-053-SNOW</t>
  </si>
  <si>
    <t>117-126-SUN</t>
  </si>
  <si>
    <t>117-064-SUN 117-063-SUN 117-065-SUN</t>
  </si>
  <si>
    <t>168-215-CAKE</t>
  </si>
  <si>
    <t>121-162-SKY</t>
  </si>
  <si>
    <t>166-205-agekke</t>
  </si>
  <si>
    <t>166-293-agekke</t>
  </si>
  <si>
    <t>066-426-BANANA 012-269-RED 066-422-BANANA</t>
  </si>
  <si>
    <t>007-232-BLUE</t>
  </si>
  <si>
    <t>118-078-SUN</t>
  </si>
  <si>
    <t>118-077-SUN</t>
  </si>
  <si>
    <t>118-339-SUN</t>
  </si>
  <si>
    <t>166-243-agekke</t>
  </si>
  <si>
    <t>168-218-CAKE</t>
  </si>
  <si>
    <t>166-227-agekke</t>
  </si>
  <si>
    <t>168-217-CAKE</t>
  </si>
  <si>
    <t>121-165-SKY</t>
  </si>
  <si>
    <t>166-235-agekke</t>
  </si>
  <si>
    <t>019-968-RED</t>
  </si>
  <si>
    <t>070-401-ORANGE</t>
  </si>
  <si>
    <t>121-163-SKY 121-164-SKY</t>
  </si>
  <si>
    <t>024-892-GREEN 024-893-GREEN</t>
  </si>
  <si>
    <t>166-251-agekke</t>
  </si>
  <si>
    <t>168-220-CAKE</t>
  </si>
  <si>
    <t>032-770-YELLOW</t>
  </si>
  <si>
    <t>037-160-YELLOW</t>
  </si>
  <si>
    <t>039-498-YELLOW</t>
  </si>
  <si>
    <t>120-754-SKY</t>
  </si>
  <si>
    <t>012-662-RED</t>
  </si>
  <si>
    <t>033-002-YELLOW</t>
  </si>
  <si>
    <t>120-751-SKY 120-756-SKY</t>
  </si>
  <si>
    <t>070-751-ORANGE 070-978-ORANGE 020-909-GREEN 017-676-RED</t>
  </si>
  <si>
    <t>034-203-YELLOW</t>
  </si>
  <si>
    <t>034-319-YELLOW 034-934-YELLOW</t>
  </si>
  <si>
    <t>120-755-SKY 120-757-SKY</t>
  </si>
  <si>
    <t>070-359-ORANGE</t>
  </si>
  <si>
    <t>037-162-YELLOW 037-161-YELLOW</t>
  </si>
  <si>
    <t>168-221-CAKE</t>
  </si>
  <si>
    <t>120-752-SKY</t>
  </si>
  <si>
    <t>117-764-SUN</t>
  </si>
  <si>
    <t>118-760-SUN 121-194-SKY 121-178-SKY 121-233-SKY 121-234-SKY 121-193-SKY</t>
  </si>
  <si>
    <t>120-753-SKY</t>
  </si>
  <si>
    <t>035-467-YELLOW</t>
  </si>
  <si>
    <t>166-356-agekke</t>
  </si>
  <si>
    <t>023-423-GREEN</t>
  </si>
  <si>
    <t>120-691-SKY 120-693-SKY</t>
  </si>
  <si>
    <t>077-052-ORANGE</t>
  </si>
  <si>
    <t>120-695-SKY 120-694-SKY</t>
  </si>
  <si>
    <t>057-206-STRAWBERRY</t>
  </si>
  <si>
    <t>168-225-CAKE</t>
  </si>
  <si>
    <t>119-555-SUN</t>
  </si>
  <si>
    <t>168-226-CAKE</t>
  </si>
  <si>
    <t>062-149-BANANA</t>
  </si>
  <si>
    <t>120-690-SKY</t>
  </si>
  <si>
    <t>011-751-RED</t>
  </si>
  <si>
    <t>111-999-SUN 112-339-SUN</t>
  </si>
  <si>
    <t>108-538-SNOW 113-339-SUN</t>
  </si>
  <si>
    <t>062-703-BANANA</t>
  </si>
  <si>
    <t>055-242-STRAWBERRY</t>
  </si>
  <si>
    <t>027-145-GREEN</t>
  </si>
  <si>
    <t>120-698-SKY 120-697-SKY</t>
  </si>
  <si>
    <t>038-918-YELLOW 038-919-YELLOW</t>
  </si>
  <si>
    <t>166-203-agekke</t>
  </si>
  <si>
    <t>017-630-RED</t>
  </si>
  <si>
    <t>012-664-RED 012-663-RED 027-585-GREEN 027-468-GREEN 012-666-RED</t>
  </si>
  <si>
    <t>077-054-ORANGE</t>
  </si>
  <si>
    <t>026-841-GREEN</t>
  </si>
  <si>
    <t>038-331-YELLOW 066-180-BANANA 066-178-BANANA</t>
  </si>
  <si>
    <t>031-057-YELLOW 031-016-YELLOW 031-056-YELLOW</t>
  </si>
  <si>
    <t>119-557-SUN</t>
  </si>
  <si>
    <t>038-928-YELLOW 038-927-YELLOW 038-929-YELLOW</t>
  </si>
  <si>
    <t>142-740-STAR</t>
  </si>
  <si>
    <t>077-273-ORANGE</t>
  </si>
  <si>
    <t>118-973-SUN 118-971-SUN 118-974-SUN 118-972-SUN</t>
  </si>
  <si>
    <t>118-972-SUN</t>
  </si>
  <si>
    <t>020-251-GREEN</t>
  </si>
  <si>
    <t>037-543-YELLOW 037-542-YELLOW</t>
  </si>
  <si>
    <t>121-157-SKY 121-156-SKY</t>
  </si>
  <si>
    <t>119-067-SUN 119-066-SUN</t>
  </si>
  <si>
    <t>038-055-YELLOW 037-619-YELLOW</t>
  </si>
  <si>
    <t>031-429-YELLOW</t>
  </si>
  <si>
    <t>062-635-BANANA 077-390-ORANGE</t>
  </si>
  <si>
    <t>143-310-STAR 143-308-STAR 143-309-STAR</t>
  </si>
  <si>
    <t>015-547-RED</t>
  </si>
  <si>
    <t>065-814-BANANA</t>
  </si>
  <si>
    <t>038-254-YELLOW 038-255-YELLOW</t>
  </si>
  <si>
    <t>077-480-ORANGE 057-097-STRAWBERRY</t>
  </si>
  <si>
    <t>038-911-YELLOW 038-910-YELLOW 038-909-YELLOW 038-912-YELLOW</t>
  </si>
  <si>
    <t>038-336-YELLOW</t>
  </si>
  <si>
    <t>024-720-GREEN 024-719-GREEN</t>
  </si>
  <si>
    <t>038-907-YELLOW 038-908-YELLOW</t>
  </si>
  <si>
    <t>143-309-STAR</t>
  </si>
  <si>
    <t>008-616-BLUE 008-617-BLUE 008-615-BLUE</t>
  </si>
  <si>
    <t>032-570-YELLOW</t>
  </si>
  <si>
    <t>118-953-SUN</t>
  </si>
  <si>
    <t>069-206-BANANA</t>
  </si>
  <si>
    <t>111-078-SUN</t>
  </si>
  <si>
    <t>168-230-CAKE</t>
  </si>
  <si>
    <t>056-406-STRAWBERRY</t>
  </si>
  <si>
    <t>077-109-ORANGE</t>
  </si>
  <si>
    <t>121-163-SKY 121-164-SKY 070-769-ORANGE</t>
  </si>
  <si>
    <t>000-073-BLUE</t>
  </si>
  <si>
    <t>037-418-YELLOW</t>
  </si>
  <si>
    <t>063-118-BANANA</t>
  </si>
  <si>
    <t>168-231-CAKE</t>
  </si>
  <si>
    <t>076-272-ORANGE</t>
  </si>
  <si>
    <t>120-752-SKY 038-888-YELLOW</t>
  </si>
  <si>
    <t>057-145-STRAWBERRY 057-146-STRAWBERRY</t>
  </si>
  <si>
    <t>035-194-YELLOW 037-166-YELLOW 037-164-YELLOW 037-163-YELLOW</t>
  </si>
  <si>
    <t>039-382-YELLOW 039-414-YELLOW 039-415-YELLOW 039-413-YELLOW</t>
  </si>
  <si>
    <t>056-472-STRAWBERRY</t>
  </si>
  <si>
    <t>032-788-YELLOW 037-636-YELLOW</t>
  </si>
  <si>
    <t>120-929-SKY</t>
  </si>
  <si>
    <t>076-772-ORANGE 076-773-ORANGE</t>
  </si>
  <si>
    <t>037-620-YELLOW 037-621-YELLOW</t>
  </si>
  <si>
    <t>110-859-SUN 110-858-SUN 110-857-SUN</t>
  </si>
  <si>
    <t>028-714-GREEN 028-100-GREEN</t>
  </si>
  <si>
    <t>063-459-BANANA 063-452-BANANA</t>
  </si>
  <si>
    <t>038-902-YELLOW 037-586-YELLOW</t>
  </si>
  <si>
    <t>075-732-ORANGE 075-733-ORANGE</t>
  </si>
  <si>
    <t>030-615-YELLOW</t>
  </si>
  <si>
    <t>039-427-YELLOW</t>
  </si>
  <si>
    <t>066-882-BANANA</t>
  </si>
  <si>
    <t>052-365-STRAWBERRY</t>
  </si>
  <si>
    <t>028-135-GREEN</t>
  </si>
  <si>
    <t>067-845-BANANA 067-846-BANANA 067-004-BANANA 067-847-BANANA</t>
  </si>
  <si>
    <t>110-859-SUN 110-857-SUN 110-858-SUN</t>
  </si>
  <si>
    <t>119-121-SUN</t>
  </si>
  <si>
    <t>024-041-GREEN 024-042-GREEN</t>
  </si>
  <si>
    <t>119-559-SUN 120-754-SKY</t>
  </si>
  <si>
    <t>053-169-STRAWBERRY</t>
  </si>
  <si>
    <t>038-243-YELLOW</t>
  </si>
  <si>
    <t>010-921-RED 010-920-RED</t>
  </si>
  <si>
    <t>120-759-SKY</t>
  </si>
  <si>
    <t>070-772-ORANGE</t>
  </si>
  <si>
    <t>035-191-YELLOW</t>
  </si>
  <si>
    <t>118-982-SUN 118-979-SUN</t>
  </si>
  <si>
    <t>033-896-YELLOW</t>
  </si>
  <si>
    <t>033-896-YELLOW 033-895-YELLOW</t>
  </si>
  <si>
    <t>120-768-SKY 120-770-SKY 120-769-SKY</t>
  </si>
  <si>
    <t>002-184-BLUE</t>
  </si>
  <si>
    <t>118-976-SUN 118-975-SUN</t>
  </si>
  <si>
    <t>015-607-RED</t>
  </si>
  <si>
    <t>032-569-YELLOW</t>
  </si>
  <si>
    <t>039-382-YELLOW 039-415-YELLOW 039-414-YELLOW 039-413-YELLOW</t>
  </si>
  <si>
    <t>104-245-SNOW 113-505-SUN</t>
  </si>
  <si>
    <t>120-360-SKY</t>
  </si>
  <si>
    <t>118-982-SUN</t>
  </si>
  <si>
    <t>035-728-YELLOW 035-729-YELLOW</t>
  </si>
  <si>
    <t>146-349-STAR</t>
  </si>
  <si>
    <t>146-623-STAR</t>
  </si>
  <si>
    <t>038-889-YELLOW 012-640-RED</t>
  </si>
  <si>
    <t>066-426-BANANA 012-269-RED 066-424-BANANA</t>
  </si>
  <si>
    <t>023-422-GREEN</t>
  </si>
  <si>
    <t>034-254-YELLOW</t>
  </si>
  <si>
    <t>015-607-RED 022-099-GREEN</t>
  </si>
  <si>
    <t>168-234-CAKE</t>
  </si>
  <si>
    <t>035-730-YELLOW 033-765-YELLOW 035-356-YELLOW</t>
  </si>
  <si>
    <t>168-233-CAKE</t>
  </si>
  <si>
    <t>065-941-BANANA 065-828-BANANA 065-827-BANANA</t>
  </si>
  <si>
    <t>065-941-BANANA 065-827-BANANA 065-828-BANANA</t>
  </si>
  <si>
    <t>166-181-agekke</t>
  </si>
  <si>
    <t>036-512-YELLOW 037-303-YELLOW 036-511-YELLOW</t>
  </si>
  <si>
    <t>015-550-RED</t>
  </si>
  <si>
    <t>037-162-YELLOW</t>
  </si>
  <si>
    <t>116-863-SUN</t>
  </si>
  <si>
    <t>168-237-CAKE</t>
  </si>
  <si>
    <t>037-588-YELLOW</t>
  </si>
  <si>
    <t>012-639-RED 037-587-YELLOW</t>
  </si>
  <si>
    <t>071-188-ORANGE</t>
  </si>
  <si>
    <t>077-685-ORANGE</t>
  </si>
  <si>
    <t>076-626-ORANGE 076-627-ORANGE</t>
  </si>
  <si>
    <t>076-412-ORANGE 077-457-ORANGE</t>
  </si>
  <si>
    <t>026-703-GREEN 026-700-GREEN</t>
  </si>
  <si>
    <t>076-259-ORANGE</t>
  </si>
  <si>
    <t>118-977-SUN</t>
  </si>
  <si>
    <t>119-563-SUN</t>
  </si>
  <si>
    <t>008-616-BLUE</t>
  </si>
  <si>
    <t>168-229-CAKE</t>
  </si>
  <si>
    <t>166-171-agekke</t>
  </si>
  <si>
    <t>168-239-CAKE</t>
  </si>
  <si>
    <t>166-179-agekke</t>
  </si>
  <si>
    <t>121-161-SKY</t>
  </si>
  <si>
    <t>069-321-BANANA 063-813-BANANA</t>
  </si>
  <si>
    <t>118-371-SUN 118-372-SUN 118-374-SUN 118-373-SUN</t>
  </si>
  <si>
    <t>037-037-YELLOW 039-397-YELLOW 039-396-YELLOW</t>
  </si>
  <si>
    <t>026-966-GREEN 026-970-GREEN</t>
  </si>
  <si>
    <t>035-729-YELLOW 035-728-YELLOW</t>
  </si>
  <si>
    <t>168-240-CAKE</t>
  </si>
  <si>
    <t>039-449-YELLOW 037-590-YELLOW 037-589-YELLOW 039-448-YELLOW</t>
  </si>
  <si>
    <t>038-245-YELLOW 038-246-YELLOW 038-244-YELLOW</t>
  </si>
  <si>
    <t>028-087-GREEN 028-086-GREEN</t>
  </si>
  <si>
    <t>012-633-RED</t>
  </si>
  <si>
    <t>116-241-SUN 116-238-SUN</t>
  </si>
  <si>
    <t>026-617-GREEN</t>
  </si>
  <si>
    <t>070-773-ORANGE</t>
  </si>
  <si>
    <t>026-379-GREEN 012-646-RED 030-049-YELLOW</t>
  </si>
  <si>
    <t>038-245-YELLOW 026-584-GREEN 012-647-RED 012-645-RED</t>
  </si>
  <si>
    <t>166-195-agekke</t>
  </si>
  <si>
    <t>118-286-SUN</t>
  </si>
  <si>
    <t>119-559-SUN</t>
  </si>
  <si>
    <t>037-307-YELLOW 037-306-YELLOW</t>
  </si>
  <si>
    <t>037-306-YELLOW</t>
  </si>
  <si>
    <t>034-313-YELLOW</t>
  </si>
  <si>
    <t>120-735-SKY</t>
  </si>
  <si>
    <t>120-770-SKY 120-768-SKY 120-769-SKY</t>
  </si>
  <si>
    <t>061-103-BANANA</t>
  </si>
  <si>
    <t>057-131-STRAWBERRY 075-735-ORANGE</t>
  </si>
  <si>
    <t>033-112-YELLOW 033-110-YELLOW</t>
  </si>
  <si>
    <t>006-547-BLUE</t>
  </si>
  <si>
    <t>015-727-RED</t>
  </si>
  <si>
    <t>120-674-SKY 120-676-SKY 120-675-SKY 143-342-STAR</t>
  </si>
  <si>
    <t>074-532-ORANGE 073-908-ORANGE</t>
  </si>
  <si>
    <t>077-120-ORANGE</t>
  </si>
  <si>
    <t>038-060-YELLOW</t>
  </si>
  <si>
    <t>028-897-GREEN 068-406-BANANA 027-817-GREEN 028-064-GREEN</t>
  </si>
  <si>
    <t>032-994-YELLOW</t>
  </si>
  <si>
    <t>119-564-SUN 119-564-SUN</t>
  </si>
  <si>
    <t>067-845-BANANA 067-846-BANANA 067-004-BANANA 067-847-BANANA 067-848-BANANA</t>
  </si>
  <si>
    <t>146-019-STAR</t>
  </si>
  <si>
    <t>032-765-YELLOW</t>
  </si>
  <si>
    <t>037-309-YELLOW 037-308-YELLOW 036-516-YELLOW</t>
  </si>
  <si>
    <t>104-652-SNOW</t>
  </si>
  <si>
    <t>032-791-YELLOW</t>
  </si>
  <si>
    <t>053-219-STRAWBERRY 057-130-STRAWBERRY 053-220-STRAWBERRY 052-232-STRAWBERRY 070-773-ORANGE 070-774-ORANGE</t>
  </si>
  <si>
    <t>057-084-STRAWBERRY 057-085-STRAWBERRY 053-169-STRAWBERRY</t>
  </si>
  <si>
    <t>103-924-SNOW</t>
  </si>
  <si>
    <t>053-217-STRAWBERRY 053-214-STRAWBERRY 053-213-STRAWBERRY 053-218-STRAWBERRY 053-215-STRAWBERRY 053-216-STRAWBERRY</t>
  </si>
  <si>
    <t>000-390-BLUE 120-402-SKY</t>
  </si>
  <si>
    <t>118-951-SUN</t>
  </si>
  <si>
    <t>033-504-YELLOW</t>
  </si>
  <si>
    <t>036-390-YELLOW 036-378-YELLOW</t>
  </si>
  <si>
    <t>066-139-BANANA 023-542-GREEN</t>
  </si>
  <si>
    <t>120-398-SKY 120-399-SKY 120-401-SKY</t>
  </si>
  <si>
    <t>037-310-YELLOW</t>
  </si>
  <si>
    <t>010-784-RED 038-260-YELLOW</t>
  </si>
  <si>
    <t>037-240-YELLOW 037-241-YELLOW</t>
  </si>
  <si>
    <t>118-328-SUN 118-310-SUN 118-329-SUN</t>
  </si>
  <si>
    <t>038-261-YELLOW 038-262-YELLOW</t>
  </si>
  <si>
    <t>166-253-agekke</t>
  </si>
  <si>
    <t>118-820-SUN</t>
  </si>
  <si>
    <t>119-123-SUN</t>
  </si>
  <si>
    <t>032-706-YELLOW</t>
  </si>
  <si>
    <t>120-900-SKY</t>
  </si>
  <si>
    <t>109-268-SNOW</t>
  </si>
  <si>
    <t>120-881-SKY</t>
  </si>
  <si>
    <t>006-631-BLUE</t>
  </si>
  <si>
    <t>120-700-SKY 120-701-SKY</t>
  </si>
  <si>
    <t>072-022-ORANGE</t>
  </si>
  <si>
    <t>019-204-RED 019-205-RED 019-203-RED 019-200-RED 019-201-RED 019-202-RED</t>
  </si>
  <si>
    <t>039-393-YELLOW</t>
  </si>
  <si>
    <t>012-609-RED 030-513-YELLOW</t>
  </si>
  <si>
    <t>057-312-STRAWBERRY</t>
  </si>
  <si>
    <t>036-378-YELLOW</t>
  </si>
  <si>
    <t>120-920-SKY 120-930-SKY</t>
  </si>
  <si>
    <t>067-029-BANANA</t>
  </si>
  <si>
    <t>102-880-SNOW</t>
  </si>
  <si>
    <t>034-314-YELLOW</t>
  </si>
  <si>
    <t>037-419-YELLOW 037-415-YELLOW</t>
  </si>
  <si>
    <t>056-465-STRAWBERRY 056-464-STRAWBERRY</t>
  </si>
  <si>
    <t>038-247-YELLOW 038-246-YELLOW</t>
  </si>
  <si>
    <t>038-248-YELLOW</t>
  </si>
  <si>
    <t>025-912-GREEN</t>
  </si>
  <si>
    <t>036-690-YELLOW</t>
  </si>
  <si>
    <t>053-210-STRAWBERRY 052-201-STRAWBERRY 052-202-STRAWBERRY 057-509-STRAWBERRY 053-211-STRAWBERRY 052-227-STRAWBERRY</t>
  </si>
  <si>
    <t>038-249-YELLOW 038-250-YELLOW</t>
  </si>
  <si>
    <t>168-242-CAKE</t>
  </si>
  <si>
    <t>038-870-YELLOW</t>
  </si>
  <si>
    <t>016-143-RED</t>
  </si>
  <si>
    <t>035-181-YELLOW</t>
  </si>
  <si>
    <t>052-227-STRAWBERRY</t>
  </si>
  <si>
    <t>039-104-YELLOW</t>
  </si>
  <si>
    <t>039-103-YELLOW</t>
  </si>
  <si>
    <t>168-244-CAKE</t>
  </si>
  <si>
    <t>018-297-RED</t>
  </si>
  <si>
    <t>062-637-BANANA 062-638-BANANA</t>
  </si>
  <si>
    <t>054-894-STRAWBERRY 054-893-STRAWBERRY</t>
  </si>
  <si>
    <t>038-970-YELLOW 038-981-YELLOW 038-969-YELLOW</t>
  </si>
  <si>
    <t>036-038-YELLOW</t>
  </si>
  <si>
    <t>026-965-GREEN</t>
  </si>
  <si>
    <t>034-131-YELLOW 034-132-YELLOW 034-133-YELLOW</t>
  </si>
  <si>
    <t>020-980-GREEN</t>
  </si>
  <si>
    <t>118-819-SUN</t>
  </si>
  <si>
    <t>117-414-SUN</t>
  </si>
  <si>
    <t>120-701-SKY</t>
  </si>
  <si>
    <t>038-778-YELLOW 038-982-YELLOW 038-829-YELLOW 038-818-YELLOW</t>
  </si>
  <si>
    <t>033-895-YELLOW 033-896-YELLOW</t>
  </si>
  <si>
    <t>067-004-BANANA</t>
  </si>
  <si>
    <t>033-504-YELLOW 033-501-YELLOW</t>
  </si>
  <si>
    <t>065-643-BANANA</t>
  </si>
  <si>
    <t>168-245-CAKE</t>
  </si>
  <si>
    <t>011-674-RED 012-646-RED 030-049-YELLOW</t>
  </si>
  <si>
    <t>020-162-GREEN</t>
  </si>
  <si>
    <t>168-246-CAKE</t>
  </si>
  <si>
    <t>061-325-BANANA 119-564-SUN</t>
  </si>
  <si>
    <t>036-300-YELLOW</t>
  </si>
  <si>
    <t>038-876-YELLOW</t>
  </si>
  <si>
    <t>116-200-SUN</t>
  </si>
  <si>
    <t>037-271-YELLOW</t>
  </si>
  <si>
    <t>143-320-STAR</t>
  </si>
  <si>
    <t>075-720-ORANGE 075-736-ORANGE</t>
  </si>
  <si>
    <t>070-775-ORANGE</t>
  </si>
  <si>
    <t>076-758-ORANGE 076-757-ORANGE</t>
  </si>
  <si>
    <t>119-067-SUN</t>
  </si>
  <si>
    <t>107-254-SNOW 114-101-SUN</t>
  </si>
  <si>
    <t>115-521-SUN</t>
  </si>
  <si>
    <t>038-491-YELLOW 038-492-YELLOW 038-493-YELLOW</t>
  </si>
  <si>
    <t>000-390-BLUE</t>
  </si>
  <si>
    <t>067-029-BANANA 057-058-STRAWBERRY</t>
  </si>
  <si>
    <t>029-294-GREEN</t>
  </si>
  <si>
    <t>101-004-SNOW</t>
  </si>
  <si>
    <t>037-271-YELLOW 037-274-YELLOW 037-273-YELLOW 037-272-YELLOW</t>
  </si>
  <si>
    <t>037-271-YELLOW 037-274-YELLOW 037-272-YELLOW</t>
  </si>
  <si>
    <t>039-200-YELLOW 039-201-YELLOW</t>
  </si>
  <si>
    <t>168-248-CAKE</t>
  </si>
  <si>
    <t>038-287-YELLOW 038-288-YELLOW 038-286-YELLOW 038-289-YELLOW</t>
  </si>
  <si>
    <t>038-288-YELLOW 035-352-YELLOW</t>
  </si>
  <si>
    <t>038-486-YELLOW 038-487-YELLOW</t>
  </si>
  <si>
    <t>029-312-GREEN</t>
  </si>
  <si>
    <t>038-494-YELLOW</t>
  </si>
  <si>
    <t>115-523-SUN</t>
  </si>
  <si>
    <t>017-835-RED 017-834-RED</t>
  </si>
  <si>
    <t>025-853-GREEN 025-854-GREEN</t>
  </si>
  <si>
    <t>116-238-SUN</t>
  </si>
  <si>
    <t>028-187-GREEN</t>
  </si>
  <si>
    <t>038-875-YELLOW</t>
  </si>
  <si>
    <t>077-675-ORANGE</t>
  </si>
  <si>
    <t>110-442-SUN</t>
  </si>
  <si>
    <t>168-238-CAKE</t>
  </si>
  <si>
    <t>022-405-GREEN 022-404-GREEN</t>
  </si>
  <si>
    <t>027-607-GREEN 027-606-GREEN</t>
  </si>
  <si>
    <t>118-957-SUN 118-956-SUN</t>
  </si>
  <si>
    <t>118-027-SUN</t>
  </si>
  <si>
    <t>036-504-YELLOW</t>
  </si>
  <si>
    <t>038-524-YELLOW</t>
  </si>
  <si>
    <t>056-482-STRAWBERRY 056-483-STRAWBERRY 056-481-STRAWBERRY</t>
  </si>
  <si>
    <t>070-296-ORANGE 074-533-ORANGE 070-297-ORANGE 061-235-BANANA</t>
  </si>
  <si>
    <t>141-779-STAR</t>
  </si>
  <si>
    <t>120-935-SKY</t>
  </si>
  <si>
    <t>034-931-YELLOW 034-949-YELLOW 034-948-YELLOW 034-946-YELLOW</t>
  </si>
  <si>
    <t>051-584-STRAWBERRY 051-586-STRAWBERRY</t>
  </si>
  <si>
    <t>038-240-YELLOW</t>
  </si>
  <si>
    <t>037-673-YELLOW 037-675-YELLOW 037-674-YELLOW</t>
  </si>
  <si>
    <t>063-301-BANANA 063-626-BANANA 064-915-BANANA</t>
  </si>
  <si>
    <t>118-955-SUN 120-936-SKY 120-934-SKY</t>
  </si>
  <si>
    <t>033-111-YELLOW 033-110-YELLOW 033-112-YELLOW</t>
  </si>
  <si>
    <t>033-111-YELLOW 033-110-YELLOW</t>
  </si>
  <si>
    <t>108-478-SNOW 120-937-SKY 120-935-SKY</t>
  </si>
  <si>
    <t>120-407-SKY</t>
  </si>
  <si>
    <t>120-406-SKY</t>
  </si>
  <si>
    <t>118-997-SUN 118-996-SUN</t>
  </si>
  <si>
    <t>038-453-YELLOW</t>
  </si>
  <si>
    <t>038-449-YELLOW</t>
  </si>
  <si>
    <t>054-892-STRAWBERRY 054-891-STRAWBERRY</t>
  </si>
  <si>
    <t>036-085-YELLOW</t>
  </si>
  <si>
    <t>038-323-YELLOW</t>
  </si>
  <si>
    <t>039-179-YELLOW 039-177-YELLOW 039-178-YELLOW</t>
  </si>
  <si>
    <t>054-862-STRAWBERRY 054-884-STRAWBERRY</t>
  </si>
  <si>
    <t>115-028-SUN</t>
  </si>
  <si>
    <t>021-141-GREEN 021-140-GREEN 021-142-GREEN</t>
  </si>
  <si>
    <t>027-448-GREEN</t>
  </si>
  <si>
    <t>039-224-YELLOW 039-226-YELLOW 039-225-YELLOW 039-223-YELLOW</t>
  </si>
  <si>
    <t>039-394-YELLOW 051-250-STRAWBERRY</t>
  </si>
  <si>
    <t>007-987-BLUE</t>
  </si>
  <si>
    <t>034-133-YELLOW 034-132-YELLOW 034-131-YELLOW</t>
  </si>
  <si>
    <t>076-564-ORANGE 076-561-ORANGE</t>
  </si>
  <si>
    <t>039-144-YELLOW 039-161-YELLOW 039-162-YELLOW</t>
  </si>
  <si>
    <t>067-101-BANANA</t>
  </si>
  <si>
    <t>115-340-SUN</t>
  </si>
  <si>
    <t>039-151-YELLOW 039-160-YELLOW</t>
  </si>
  <si>
    <t>070-634-ORANGE</t>
  </si>
  <si>
    <t>039-150-YELLOW 039-229-YELLOW</t>
  </si>
  <si>
    <t>063-130-BANANA</t>
  </si>
  <si>
    <t>057-143-STRAWBERRY 057-144-STRAWBERRY 077-121-ORANGE</t>
  </si>
  <si>
    <t>038-486-YELLOW</t>
  </si>
  <si>
    <t>038-989-YELLOW</t>
  </si>
  <si>
    <t>039-163-YELLOW 039-164-YELLOW 039-145-YELLOW</t>
  </si>
  <si>
    <t>076-258-ORANGE</t>
  </si>
  <si>
    <t>039-146-YELLOW 039-194-YELLOW</t>
  </si>
  <si>
    <t>012-609-RED 073-430-ORANGE</t>
  </si>
  <si>
    <t>056-098-STRAWBERRY 052-842-STRAWBERRY</t>
  </si>
  <si>
    <t>038-477-YELLOW 038-478-YELLOW</t>
  </si>
  <si>
    <t>038-482-YELLOW 038-488-YELLOW</t>
  </si>
  <si>
    <t>036-693-YELLOW</t>
  </si>
  <si>
    <t>117-079-SUN</t>
  </si>
  <si>
    <t>039-157-YELLOW 039-096-YELLOW</t>
  </si>
  <si>
    <t>038-971-YELLOW</t>
  </si>
  <si>
    <t>007-232-BLUE 038-480-YELLOW</t>
  </si>
  <si>
    <t>063-301-BANANA</t>
  </si>
  <si>
    <t>039-348-YELLOW</t>
  </si>
  <si>
    <t>022-261-GREEN 033-281-YELLOW</t>
  </si>
  <si>
    <t>119-005-SUN</t>
  </si>
  <si>
    <t>038-490-YELLOW</t>
  </si>
  <si>
    <t>032-945-YELLOW</t>
  </si>
  <si>
    <t>039-152-YELLOW 039-148-YELLOW</t>
  </si>
  <si>
    <t>062-161-BANANA 062-160-BANANA</t>
  </si>
  <si>
    <t>023-296-GREEN 023-295-GREEN</t>
  </si>
  <si>
    <t>166-195-agekke 166-179-agekke 166-348-agekke</t>
  </si>
  <si>
    <t>052-201-STRAWBERRY</t>
  </si>
  <si>
    <t>027-996-GREEN</t>
  </si>
  <si>
    <t>038-456-YELLOW 033-002-YELLOW</t>
  </si>
  <si>
    <t>120-929-SKY 027-996-GREEN</t>
  </si>
  <si>
    <t>036-379-YELLOW 036-378-YELLOW</t>
  </si>
  <si>
    <t>030-116-YELLOW</t>
  </si>
  <si>
    <t>118-240-SUN 117-764-SUN</t>
  </si>
  <si>
    <t>※69,70行と同一人物と思われるため一番短いものを採用</t>
    <rPh sb="6" eb="7">
      <t>ギョウ</t>
    </rPh>
    <rPh sb="8" eb="10">
      <t>ドウイツ</t>
    </rPh>
    <rPh sb="10" eb="12">
      <t>ジンブツ</t>
    </rPh>
    <rPh sb="13" eb="14">
      <t>オモ</t>
    </rPh>
    <rPh sb="19" eb="21">
      <t>イチバン</t>
    </rPh>
    <rPh sb="21" eb="22">
      <t>ミジカ</t>
    </rPh>
    <rPh sb="26" eb="28">
      <t>サイヨウ</t>
    </rPh>
    <phoneticPr fontId="18"/>
  </si>
  <si>
    <t>※68,70行と同一人物と思われるため一番短いものを採用</t>
    <rPh sb="6" eb="7">
      <t>ギョウ</t>
    </rPh>
    <rPh sb="8" eb="10">
      <t>ドウイツ</t>
    </rPh>
    <rPh sb="10" eb="12">
      <t>ジンブツ</t>
    </rPh>
    <rPh sb="13" eb="14">
      <t>オモ</t>
    </rPh>
    <rPh sb="19" eb="21">
      <t>イチバン</t>
    </rPh>
    <rPh sb="21" eb="22">
      <t>ミジカ</t>
    </rPh>
    <rPh sb="26" eb="28">
      <t>サイヨウ</t>
    </rPh>
    <phoneticPr fontId="18"/>
  </si>
  <si>
    <t>※69,68行と同一人物と思われるため一番短いものを採用</t>
    <rPh sb="6" eb="7">
      <t>ギョウ</t>
    </rPh>
    <rPh sb="8" eb="10">
      <t>ドウイツ</t>
    </rPh>
    <rPh sb="10" eb="12">
      <t>ジンブツ</t>
    </rPh>
    <rPh sb="13" eb="14">
      <t>オモ</t>
    </rPh>
    <rPh sb="19" eb="21">
      <t>イチバン</t>
    </rPh>
    <rPh sb="21" eb="22">
      <t>ミジカ</t>
    </rPh>
    <rPh sb="26" eb="28">
      <t>サイヨウ</t>
    </rPh>
    <phoneticPr fontId="18"/>
  </si>
  <si>
    <t>※67行と同一人物と思われるため一番短いものを採用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</si>
  <si>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※71行と同一人物と思われるため一番短いものを採用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</si>
  <si>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※173,177行と同一人物と思われるため一番短いものを採用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</si>
  <si>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※172,177行と同一人物と思われるため一番短いものを採用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</si>
  <si>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※173,172行と同一人物と思われるため一番短いものを採用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</si>
  <si>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※186,189行と同一人物と思われるため一番短いものを採用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</si>
  <si>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※183,189行と同一人物と思われるため一番短いものを採用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</si>
  <si>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※183,186行と同一人物と思われるため一番短いものを採用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</si>
  <si>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※184,191行と同一人物と思われるため一番短いものを採用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</si>
  <si>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※178,191行と同一人物と思われるため一番短いものを採用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</si>
  <si>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※178,184行と同一人物と思われるため一番短いものを採用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</si>
  <si>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※205行と同一人物と思われるため一番短いものを採用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</si>
  <si>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※201行と同一人物と思われるため一番短いものを採用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</si>
  <si>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※207行と同一人物と思われるため一番短いものを採用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</si>
  <si>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※203行と同一人物と思われるため一番短いものを採用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</si>
  <si>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</si>
  <si>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</si>
  <si>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</si>
  <si>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※222行と同一人物と思われるため一番短いものを採用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</si>
  <si>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※221行と同一人物と思われるため一番短いものを採用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</si>
  <si>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※288行と同一人物と思われるため一番短いものを採用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</si>
  <si>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※287行と同一人物と思われるため一番短いものを採用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</si>
  <si>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※352行と同一人物と思われるため一番短いものを採用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</si>
  <si>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※354行と同一人物と思われるため一番短いものを採用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</si>
  <si>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※437,438行と同一人物と思われるため一番短いものを採用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</si>
  <si>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※436,438行と同一人物と思われるため一番短いものを採用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</si>
  <si>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※437,436行と同一人物と思われるため一番短いものを採用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</si>
  <si>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※441行と同一人物と思われるため一番短いものを採用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</si>
  <si>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※439行と同一人物と思われるため一番短いものを採用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</si>
  <si>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※444,446行と同一人物と思われるため一番短いものを採用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</si>
  <si>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※442,446行と同一人物と思われるため一番短いものを採用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</si>
  <si>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※444,442行と同一人物と思われるため一番短いものを採用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</si>
  <si>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※448行と同一人物と思われるため一番短いものを採用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</si>
  <si>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</si>
  <si>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</si>
  <si>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</si>
  <si>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※452行と同一人物と思われるため一番短いものを採用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</si>
  <si>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※461行と同一人物と思われるため一番短いものを採用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</si>
  <si>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</si>
  <si>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</si>
  <si>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※554,557行と同一人物と思われるため一番短いものを採用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</si>
  <si>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※553,557行と同一人物と思われるため一番短いものを採用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</si>
  <si>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※554,553行と同一人物と思われるため一番短いものを採用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</si>
  <si>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※555行と同一人物と思われるため一番短いものを採用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</si>
  <si>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</si>
  <si>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※626,628行と同一人物と思われるため一番短いものを採用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</si>
  <si>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※624,628行と同一人物と思われるため一番短いものを採用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</si>
  <si>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※624,626行と同一人物と思われるため一番短いものを採用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</si>
  <si>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※650行と同一人物と思われるため一番短いものを採用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</si>
  <si>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</si>
  <si>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※656,664行と同一人物と思われるため一番短いものを採用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</si>
  <si>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※654,664行と同一人物と思われるため一番短いものを採用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</si>
  <si>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※656,654行と同一人物と思われるため一番短いものを採用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</si>
  <si>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※668行と同一人物と思われるため一番短いものを採用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</si>
  <si>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※670行と同一人物と思われるため一番短いものを採用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</si>
  <si>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※669行と同一人物と思われるため一番短いものを採用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</si>
  <si>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※673,674行と同一人物と思われるため一番短いものを採用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</si>
  <si>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※672,674行と同一人物と思われるため一番短いものを採用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</si>
  <si>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※673,672行と同一人物と思われるため一番短いものを採用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</si>
  <si>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※676行と同一人物と思われるため一番短いものを採用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</si>
  <si>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※675行と同一人物と思われるため一番短いものを採用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</si>
  <si>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※679,684行と同一人物と思われるため一番短いものを採用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</si>
  <si>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※678,684行と同一人物と思われるため一番短いものを採用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</si>
  <si>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※679,678行と同一人物と思われるため一番短いものを採用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</si>
  <si>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※685,689行と同一人物と思われるため一番短いものを採用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</si>
  <si>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※682,689行と同一人物と思われるため一番短いものを採用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</si>
  <si>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※685,682行と同一人物と思われるため一番短いものを採用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</si>
  <si>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※695行と同一人物と思われるため一番短いものを採用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</si>
  <si>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※692行と同一人物と思われるため一番短いものを採用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</si>
  <si>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※696行と同一人物と思われるため一番短いものを採用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</si>
  <si>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※693行と同一人物と思われるため一番短いものを採用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</si>
  <si>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※698行と同一人物と思われるため一番短いものを採用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</si>
  <si>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※697行と同一人物と思われるため一番短いものを採用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</si>
  <si>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※737行と同一人物と思われるため一番短いものを採用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</si>
  <si>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※736行と同一人物と思われるため一番短いものを採用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</si>
  <si>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※746行と同一人物と思われるため一番短いものを採用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</si>
  <si>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※741行と同一人物と思われるため一番短いものを採用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</si>
  <si>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※743,744行と同一人物と思われるため一番短いものを採用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</si>
  <si>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※743,748行と同一人物と思われるため一番短いものを採用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</si>
  <si>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※744,748行と同一人物と思われるため一番短いものを採用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</si>
  <si>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※758行と同一人物と思われるため一番短いものを採用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</si>
  <si>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※753行と同一人物と思われるため一番短いものを採用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</si>
  <si>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※764,765行と同一人物と思われるため一番短いものを採用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</si>
  <si>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※761,765行と同一人物と思われるため一番短いものを採用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</si>
  <si>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※761,764行と同一人物と思われるため一番短いものを採用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</si>
  <si>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※768行と同一人物と思われるため一番短いものを採用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</si>
  <si>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※771行と同一人物と思われるため一番短いものを採用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</si>
  <si>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※772,776行と同一人物と思われるため一番短いものを採用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</si>
  <si>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※767,776行と同一人物と思われるため一番短いものを採用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</si>
  <si>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※767,772行と同一人物と思われるため一番短いものを採用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</si>
  <si>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※779行と同一人物と思われるため一番短いものを採用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</si>
  <si>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※780行と同一人物と思われるため一番短いものを採用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</si>
  <si>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※787行と同一人物と思われるため一番短いものを採用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</si>
  <si>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※782行と同一人物と思われるため一番短いものを採用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</si>
  <si>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※786行と同一人物と思われるため一番短いものを採用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</si>
  <si>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※784行と同一人物と思われるため一番短いものを採用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</si>
  <si>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※790,791行と同一人物と思われるため一番短いものを採用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</si>
  <si>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※789,791行と同一人物と思われるため一番短いものを採用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</si>
  <si>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※790,789行と同一人物と思われるため一番短いものを採用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</si>
  <si>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※798行と同一人物と思われるため一番短いものを採用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</si>
  <si>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※802行と同一人物と思われるため一番短いものを採用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</si>
  <si>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※809行と同一人物と思われるため一番短いものを採用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</si>
  <si>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※806行と同一人物と思われるため一番短いものを採用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</si>
  <si>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※812行と同一人物と思われるため一番短いものを採用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</si>
  <si>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※811行と同一人物と思われるため一番短いものを採用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</si>
  <si>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※814,818行と同一人物と思われるため一番短いものを採用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</si>
  <si>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※813,818行と同一人物と思われるため一番短いものを採用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</si>
  <si>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※813,814行と同一人物と思われるため一番短いものを採用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</si>
  <si>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※817行と同一人物と思われるため一番短いものを採用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</si>
  <si>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※815行と同一人物と思われるため一番短いものを採用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</si>
  <si>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※864行と同一人物と思われるため一番短いものを採用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</si>
  <si>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※866行と同一人物と思われるため一番短いものを採用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</si>
  <si>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※867,869行と同一人物と思われるため一番短いものを採用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</si>
  <si>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※865,869行と同一人物と思われるため一番短いものを採用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</si>
  <si>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※867,865行と同一人物と思われるため一番短いものを採用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</si>
  <si>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※927行と同一人物と思われるため一番短いものを採用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</si>
  <si>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※926行と同一人物と思われるため一番短いものを採用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</si>
  <si>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※928,929行と同一人物と思われるため一番短いものを採用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</si>
  <si>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※925,929行と同一人物と思われるため一番短いものを採用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</si>
  <si>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※928,925行と同一人物と思われるため一番短いものを採用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</si>
  <si>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033-048-YELLOW 033-047-YELLOW</t>
  </si>
  <si>
    <t>031-431-YELLOW</t>
  </si>
  <si>
    <t>033-895-YELLOW</t>
  </si>
  <si>
    <t>075-813-ORANGE</t>
  </si>
  <si>
    <t>168-249-CAKE</t>
  </si>
  <si>
    <t>143-325-STAR 143-329-STAR 143-328-STAR 143-324-STAR 143-326-STAR</t>
  </si>
  <si>
    <t>143-183-STAR</t>
  </si>
  <si>
    <t>112-850-SUN</t>
  </si>
  <si>
    <t>062-639-BANANA</t>
  </si>
  <si>
    <t>052-230-STRAWBERRY 052-229-STRAWBERRY 052-228-STRAWBERRY 057-485-STRAWBERRY</t>
  </si>
  <si>
    <t>025-689-GREEN</t>
  </si>
  <si>
    <t>119-374-SUN</t>
  </si>
  <si>
    <t>060-180-BANANA</t>
  </si>
  <si>
    <t>166-267-agekke</t>
  </si>
  <si>
    <t>166-316-agekke</t>
  </si>
  <si>
    <t>075-734-ORANGE 076-276-ORANGE 076-275-ORANGE</t>
  </si>
  <si>
    <t>017-585-RED</t>
  </si>
  <si>
    <t>168-252-CAKE</t>
  </si>
  <si>
    <t>115-613-SUN 113-417-SUN 113-418-SUN</t>
  </si>
  <si>
    <t>020-780-GREEN</t>
  </si>
  <si>
    <t>101-914-SNOW 101-913-SNOW</t>
  </si>
  <si>
    <t>166-308-agekke</t>
  </si>
  <si>
    <t>118-999-SUN</t>
  </si>
  <si>
    <t>021-350-GREEN</t>
  </si>
  <si>
    <t>019-672-RED 033-304-YELLOW</t>
  </si>
  <si>
    <t>077-365-ORANGE 077-364-ORANGE 062-640-BANANA 070-295-ORANGE</t>
  </si>
  <si>
    <t>141-543-STAR</t>
  </si>
  <si>
    <t>168-254-CAKE</t>
  </si>
  <si>
    <t>074-409-ORANGE</t>
  </si>
  <si>
    <t>028-569-GREEN 029-551-GREEN</t>
  </si>
  <si>
    <t>143-325-STAR 143-329-STAR 143-328-STAR 143-324-STAR</t>
  </si>
  <si>
    <t>004-588-BLUE</t>
  </si>
  <si>
    <t>112-887-SUN 027-654-GREEN</t>
  </si>
  <si>
    <t>038-324-YELLOW 038-326-YELLOW 038-325-YELLOW 038-327-YELLOW</t>
  </si>
  <si>
    <t>035-634-YELLOW</t>
  </si>
  <si>
    <t>032-672-YELLOW 032-673-YELLOW 032-674-YELLOW</t>
  </si>
  <si>
    <t>168-255-CAKE</t>
  </si>
  <si>
    <t>032-673-YELLOW 032-672-YELLOW 032-674-YELLOW</t>
  </si>
  <si>
    <t>038-990-YELLOW 038-991-YELLOW 038-992-YELLOW</t>
  </si>
  <si>
    <t>166-284-agekke 166-300-agekke</t>
  </si>
  <si>
    <t>168-253-CAKE</t>
  </si>
  <si>
    <t>057-100-STRAWBERRY</t>
  </si>
  <si>
    <t>168-257-CAKE</t>
  </si>
  <si>
    <t>019-081-RED 021-382-GREEN</t>
  </si>
  <si>
    <t>032-785-YELLOW</t>
  </si>
  <si>
    <t>039-357-YELLOW 026-843-GREEN</t>
  </si>
  <si>
    <t>077-394-ORANGE 077-395-ORANGE 062-148-BANANA</t>
  </si>
  <si>
    <t>168-259-CAKE</t>
  </si>
  <si>
    <t>119-127-SUN 039-791-YELLOW</t>
  </si>
  <si>
    <t>070-344-ORANGE 070-342-ORANGE 070-343-ORANGE</t>
  </si>
  <si>
    <t>065-416-BANANA 077-452-ORANGE 077-451-ORANGE 065-413-BANANA</t>
  </si>
  <si>
    <t>105-102-SNOW</t>
  </si>
  <si>
    <t>022-406-GREEN 033-980-YELLOW</t>
  </si>
  <si>
    <t>021-719-GREEN 021-728-GREEN</t>
  </si>
  <si>
    <t>039-794-YELLOW 039-793-YELLOW</t>
  </si>
  <si>
    <t>034-191-YELLOW 034-194-YELLOW</t>
  </si>
  <si>
    <t>019-061-RED</t>
  </si>
  <si>
    <t>029-312-GREEN 038-495-YELLOW</t>
  </si>
  <si>
    <t>101-914-SNOW</t>
  </si>
  <si>
    <t>069-501-BANANA 021-719-GREEN 021-728-GREEN</t>
  </si>
  <si>
    <t>033-938-YELLOW</t>
  </si>
  <si>
    <t>168-261-CAKE</t>
  </si>
  <si>
    <t>038-998-YELLOW 039-000-YELLOW 038-999-YELLOW</t>
  </si>
  <si>
    <t>069-601-BANANA 069-600-BANANA</t>
  </si>
  <si>
    <t>073-549-ORANGE 076-844-ORANGE 076-842-ORANGE 076-840-ORANGE</t>
  </si>
  <si>
    <t>120-883-SKY</t>
  </si>
  <si>
    <t>035-207-YELLOW 039-006-YELLOW</t>
  </si>
  <si>
    <t>168-263-CAKE</t>
  </si>
  <si>
    <t>117-042-SUN 116-993-SUN 116-866-SUN 116-994-SUN 116-995-SUN</t>
  </si>
  <si>
    <t>019-598-RED 019-599-RED</t>
  </si>
  <si>
    <t>033-521-YELLOW 033-522-YELLOW</t>
  </si>
  <si>
    <t>033-520-YELLOW 033-519-YELLOW 033-521-YELLOW</t>
  </si>
  <si>
    <t>033-519-YELLOW 033-520-YELLOW 033-521-YELLOW</t>
  </si>
  <si>
    <t>146-017-STAR 146-019-STAR</t>
  </si>
  <si>
    <t>077-367-ORANGE 077-366-ORANGE</t>
  </si>
  <si>
    <t>032-800-YELLOW 032-801-YELLOW 032-802-YELLOW</t>
  </si>
  <si>
    <t>033-434-YELLOW 033-435-YELLOW</t>
  </si>
  <si>
    <t>168-266-CAKE</t>
  </si>
  <si>
    <t>116-883-SUN</t>
  </si>
  <si>
    <t>065-948-BANANA 056-212-STRAWBERRY 057-639-STRAWBERRY</t>
  </si>
  <si>
    <t>062-164-BANANA</t>
  </si>
  <si>
    <t>018-733-RED</t>
  </si>
  <si>
    <t>116-204-SUN 077-368-ORANGE</t>
  </si>
  <si>
    <t>113-987-SUN</t>
  </si>
  <si>
    <t>039-800-YELLOW 039-801-YELLOW</t>
  </si>
  <si>
    <t>039-428-YELLOW</t>
  </si>
  <si>
    <t>020-575-GREEN 020-574-GREEN</t>
  </si>
  <si>
    <t>057-318-STRAWBERRY 057-319-STRAWBERRY</t>
  </si>
  <si>
    <t>072-229-ORANGE 072-228-ORANGE</t>
  </si>
  <si>
    <t>076-577-ORANGE</t>
  </si>
  <si>
    <t>101-740-SNOW</t>
  </si>
  <si>
    <t>062-162-BANANA 061-216-BANANA</t>
  </si>
  <si>
    <t>038-266-YELLOW</t>
  </si>
  <si>
    <t>019-003-RED 022-299-GREEN</t>
  </si>
  <si>
    <t>116-876-SUN 119-554-SUN</t>
  </si>
  <si>
    <t>000-400-BLUE</t>
  </si>
  <si>
    <t>118-525-SUN</t>
  </si>
  <si>
    <t>051-466-STRAWBERRY 057-081-STRAWBERRY</t>
  </si>
  <si>
    <t>038-849-YELLOW</t>
  </si>
  <si>
    <t>035-634-YELLOW 037-269-YELLOW</t>
  </si>
  <si>
    <t>116-887-SUN</t>
  </si>
  <si>
    <t>029-292-GREEN 004-841-BLUE 029-293-GREEN</t>
  </si>
  <si>
    <t>024-251-GREEN 024-250-GREEN 024-249-GREEN</t>
  </si>
  <si>
    <t>065-082-BANANA</t>
  </si>
  <si>
    <t>120-777-SKY 120-665-SKY</t>
  </si>
  <si>
    <t>039-144-YELLOW 039-162-YELLOW 039-161-YELLOW</t>
  </si>
  <si>
    <t>112-845-SUN</t>
  </si>
  <si>
    <t>061-112-BANANA</t>
  </si>
  <si>
    <t>052-350-STRAWBERRY</t>
  </si>
  <si>
    <t>027-609-GREEN 029-252-GREEN</t>
  </si>
  <si>
    <t>076-277-ORANGE</t>
  </si>
  <si>
    <t>112-846-SUN</t>
  </si>
  <si>
    <t>112-856-SUN</t>
  </si>
  <si>
    <t>070-583-ORANGE 073-912-ORANGE 075-304-ORANGE 073-471-ORANGE</t>
  </si>
  <si>
    <t>065-643-BANANA 104-282-SNOW</t>
  </si>
  <si>
    <t>117-650-SUN 075-943-ORANGE 118-237-SUN</t>
  </si>
  <si>
    <t>039-777-YELLOW 039-761-YELLOW</t>
  </si>
  <si>
    <t>011-743-RED</t>
  </si>
  <si>
    <t>038-525-YELLOW 038-514-YELLOW</t>
  </si>
  <si>
    <t>117-511-SUN 120-793-SKY 120-791-SKY 120-790-SKY</t>
  </si>
  <si>
    <t>028-381-GREEN 027-608-GREEN</t>
  </si>
  <si>
    <t>168-258-CAKE</t>
  </si>
  <si>
    <t>057-266-STRAWBERRY</t>
  </si>
  <si>
    <t>073-730-ORANGE 073-711-ORANGE 065-652-BANANA 120-911-SKY</t>
  </si>
  <si>
    <t>032-996-YELLOW</t>
  </si>
  <si>
    <t>039-775-YELLOW 039-797-YELLOW</t>
  </si>
  <si>
    <t>032-058-YELLOW 032-060-YELLOW</t>
  </si>
  <si>
    <t>033-169-YELLOW 037-589-YELLOW</t>
  </si>
  <si>
    <t>039-379-YELLOW 039-410-YELLOW</t>
  </si>
  <si>
    <t>039-002-YELLOW 039-003-YELLOW 039-007-YELLOW</t>
  </si>
  <si>
    <t>103-360-SNOW</t>
  </si>
  <si>
    <t>104-571-SNOW 109-852-SNOW 109-854-SNOW 109-853-SNOW</t>
  </si>
  <si>
    <t>077-373-ORANGE 077-372-ORANGE 077-370-ORANGE 077-371-ORANGE 077-374-ORANGE 077-375-ORANGE</t>
  </si>
  <si>
    <t>038-994-YELLOW 038-996-YELLOW 038-995-YELLOW 038-997-YELLOW</t>
  </si>
  <si>
    <t>117-193-SUN 117-194-SUN</t>
  </si>
  <si>
    <t>024-523-GREEN 051-445-STRAWBERRY 019-061-RED</t>
  </si>
  <si>
    <t>065-416-BANANA 039-009-YELLOW 077-452-ORANGE 077-451-ORANGE 065-413-BANANA</t>
  </si>
  <si>
    <t>039-012-YELLOW</t>
  </si>
  <si>
    <t>113-146-SUN 113-147-SUN</t>
  </si>
  <si>
    <t>111-908-SUN</t>
  </si>
  <si>
    <t>120-893-SKY 120-895-SKY 120-894-SKY</t>
  </si>
  <si>
    <t>168-268-CAKE</t>
  </si>
  <si>
    <t>113-715-SUN</t>
  </si>
  <si>
    <t>039-017-YELLOW 039-015-YELLOW 039-014-YELLOW 039-016-YELLOW</t>
  </si>
  <si>
    <t>038-300-YELLOW 038-299-YELLOW 038-298-YELLOW</t>
  </si>
  <si>
    <t>038-295-YELLOW 038-297-YELLOW 038-296-YELLOW</t>
  </si>
  <si>
    <t>057-081-STRAWBERRY 051-466-STRAWBERRY</t>
  </si>
  <si>
    <t>034-951-YELLOW 034-269-YELLOW</t>
  </si>
  <si>
    <t>116-866-SUN 116-994-SUN</t>
  </si>
  <si>
    <t>120-777-SKY 039-951-YELLOW 120-665-SKY</t>
  </si>
  <si>
    <t>166-187-agekke</t>
  </si>
  <si>
    <t>118-467-SUN 121-166-SKY 118-468-SUN</t>
  </si>
  <si>
    <t>026-703-GREEN</t>
  </si>
  <si>
    <t>072-419-ORANGE 072-421-ORANGE 072-422-ORANGE 072-420-ORANGE</t>
  </si>
  <si>
    <t>057-102-STRAWBERRY 057-362-STRAWBERRY 057-104-STRAWBERRY 057-363-STRAWBERRY 057-103-STRAWBERRY 057-105-STRAWBERRY</t>
  </si>
  <si>
    <t>143-374-STAR 143-373-STAR 143-375-STAR</t>
  </si>
  <si>
    <t>166-268-agekke</t>
  </si>
  <si>
    <t>035-612-YELLOW</t>
  </si>
  <si>
    <t>076-620-ORANGE 075-740-ORANGE 076-619-ORANGE</t>
  </si>
  <si>
    <t>025-541-GREEN</t>
  </si>
  <si>
    <t>112-860-SUN</t>
  </si>
  <si>
    <t>038-302-YELLOW 038-301-YELLOW</t>
  </si>
  <si>
    <t>039-125-YELLOW 039-126-YELLOW 038-303-YELLOW</t>
  </si>
  <si>
    <t>119-450-SUN 119-410-SUN</t>
  </si>
  <si>
    <t>112-649-SUN 115-572-SUN</t>
  </si>
  <si>
    <t>077-365-ORANGE 062-640-BANANA 070-295-ORANGE 077-364-ORANGE</t>
  </si>
  <si>
    <t>032-060-YELLOW</t>
  </si>
  <si>
    <t>168-270-CAKE</t>
  </si>
  <si>
    <t>056-479-STRAWBERRY 056-478-STRAWBERRY</t>
  </si>
  <si>
    <t>038-442-YELLOW</t>
  </si>
  <si>
    <t>026-706-GREEN 026-663-GREEN</t>
  </si>
  <si>
    <t>004-697-BLUE</t>
  </si>
  <si>
    <t>168-271-CAKE</t>
  </si>
  <si>
    <t>038-499-YELLOW</t>
  </si>
  <si>
    <t>026-663-GREEN</t>
  </si>
  <si>
    <t>103-353-SNOW</t>
  </si>
  <si>
    <t>038-341-YELLOW 038-340-YELLOW</t>
  </si>
  <si>
    <t>168-273-CAKE</t>
  </si>
  <si>
    <t>032-779-YELLOW 032-778-YELLOW 038-975-YELLOW</t>
  </si>
  <si>
    <t>034-191-YELLOW 034-205-YELLOW 034-194-YELLOW</t>
  </si>
  <si>
    <t>168-274-CAKE</t>
  </si>
  <si>
    <t>038-519-YELLOW 038-520-YELLOW</t>
  </si>
  <si>
    <t>143-346-STAR</t>
  </si>
  <si>
    <t>075-943-ORANGE</t>
  </si>
  <si>
    <t>039-015-YELLOW 039-017-YELLOW 039-014-YELLOW 039-016-YELLOW</t>
  </si>
  <si>
    <t>168-275-CAKE</t>
  </si>
  <si>
    <t>168-269-CAKE</t>
  </si>
  <si>
    <t>077-377-ORANGE 077-376-ORANGE</t>
  </si>
  <si>
    <t>039-009-YELLOW 065-416-BANANA 077-452-ORANGE 077-451-ORANGE 065-413-BANANA</t>
  </si>
  <si>
    <t>027-654-GREEN 112-887-SUN</t>
  </si>
  <si>
    <t>038-986-YELLOW</t>
  </si>
  <si>
    <t>038-994-YELLOW 038-995-YELLOW 038-996-YELLOW 038-997-YELLOW</t>
  </si>
  <si>
    <t>119-414-SUN</t>
  </si>
  <si>
    <t>112-851-SUN</t>
  </si>
  <si>
    <t>039-659-YELLOW 039-660-YELLOW 039-658-YELLOW</t>
  </si>
  <si>
    <t>039-053-YELLOW 039-054-YELLOW</t>
  </si>
  <si>
    <t>116-589-SUN 116-588-SUN 116-587-SUN</t>
  </si>
  <si>
    <t>056-881-STRAWBERRY 056-928-STRAWBERRY</t>
  </si>
  <si>
    <t>038-850-YELLOW 038-851-YELLOW</t>
  </si>
  <si>
    <t>038-294-YELLOW 039-127-YELLOW</t>
  </si>
  <si>
    <t>038-500-YELLOW 036-691-YELLOW 036-692-YELLOW</t>
  </si>
  <si>
    <t>037-042-YELLOW 039-409-YELLOW</t>
  </si>
  <si>
    <t>037-148-YELLOW 035-353-YELLOW 038-286-YELLOW</t>
  </si>
  <si>
    <t>065-885-BANANA 065-884-BANANA</t>
  </si>
  <si>
    <t>168-251-CAKE</t>
  </si>
  <si>
    <t>038-460-YELLOW 038-459-YELLOW</t>
  </si>
  <si>
    <t>077-367-ORANGE 077-369-ORANGE</t>
  </si>
  <si>
    <t>018-754-RED 018-753-RED</t>
  </si>
  <si>
    <t>038-516-YELLOW 038-515-YELLOW 038-517-YELLOW</t>
  </si>
  <si>
    <t>053-142-STRAWBERRY</t>
  </si>
  <si>
    <t>168-276-CAKE</t>
  </si>
  <si>
    <t>053-142-STRAWBERRY 077-315-ORANGE</t>
  </si>
  <si>
    <t>036-694-YELLOW</t>
  </si>
  <si>
    <t>039-334-YELLOW 036-038-YELLOW</t>
  </si>
  <si>
    <t>065-740-BANANA 015-856-RED 065-739-BANANA</t>
  </si>
  <si>
    <t>033-520-YELLOW 033-519-YELLOW</t>
  </si>
  <si>
    <t>027-656-GREEN</t>
  </si>
  <si>
    <t>027-656-GREEN 121-352-SKY</t>
  </si>
  <si>
    <t>168-277-CAKE</t>
  </si>
  <si>
    <t>072-604-ORANGE 057-778-STRAWBERRY 056-411-STRAWBERRY 072-603-ORANGE</t>
  </si>
  <si>
    <t>038-343-YELLOW</t>
  </si>
  <si>
    <t>116-890-SUN</t>
  </si>
  <si>
    <t>038-292-YELLOW 038-305-YELLOW</t>
  </si>
  <si>
    <t>053-208-STRAWBERRY</t>
  </si>
  <si>
    <t>168-278-CAKE</t>
  </si>
  <si>
    <t>038-847-YELLOW</t>
  </si>
  <si>
    <t>026-843-GREEN 039-357-YELLOW</t>
  </si>
  <si>
    <t>039-009-YELLOW 065-416-BANANA 077-451-ORANGE 065-413-BANANA</t>
  </si>
  <si>
    <t>077-365-ORANGE 062-640-BANANA 077-364-ORANGE 070-295-ORANGE</t>
  </si>
  <si>
    <t>038-526-YELLOW 038-527-YELLOW</t>
  </si>
  <si>
    <t>065-685-BANANA 065-684-BANANA</t>
  </si>
  <si>
    <t>116-892-SUN 116-893-SUN</t>
  </si>
  <si>
    <t>056-924-STRAWBERRY 075-993-ORANGE 075-992-ORANGE</t>
  </si>
  <si>
    <t>117-023-SUN 116-869-SUN</t>
  </si>
  <si>
    <t>037-145-YELLOW 039-128-YELLOW 038-293-YELLOW 039-018-YELLOW 037-146-YELLOW 039-130-YELLOW</t>
  </si>
  <si>
    <t>039-128-YELLOW 038-293-YELLOW 037-146-YELLOW</t>
  </si>
  <si>
    <t>037-145-YELLOW 039-018-YELLOW 039-130-YELLOW</t>
  </si>
  <si>
    <t>075-797-ORANGE</t>
  </si>
  <si>
    <t>168-279-CAKE</t>
  </si>
  <si>
    <t>114-225-SUN</t>
  </si>
  <si>
    <t>038-306-YELLOW 039-019-YELLOW</t>
  </si>
  <si>
    <t>057-104-STRAWBERRY 057-102-STRAWBERRY 057-363-STRAWBERRY 057-362-STRAWBERRY</t>
  </si>
  <si>
    <t>011-744-RED</t>
  </si>
  <si>
    <t>104-330-SNOW 104-266-SNOW 104-335-SNOW</t>
  </si>
  <si>
    <t>168-260-CAKE</t>
  </si>
  <si>
    <t>037-272-YELLOW</t>
  </si>
  <si>
    <t>062-563-BANANA 057-266-STRAWBERRY</t>
  </si>
  <si>
    <t>053-205-STRAWBERRY 053-206-STRAWBERRY</t>
  </si>
  <si>
    <t>120-897-SKY 120-898-SKY</t>
  </si>
  <si>
    <t>120-718-SKY 120-717-SKY 120-899-SKY</t>
  </si>
  <si>
    <t>073-549-ORANGE</t>
  </si>
  <si>
    <t>024-261-GREEN 004-613-BLUE</t>
  </si>
  <si>
    <t>168-243-CAKE</t>
  </si>
  <si>
    <t>112-885-SUN</t>
  </si>
  <si>
    <t>104-256-SNOW 104-300-SNOW</t>
  </si>
  <si>
    <t>114-399-SUN 114-370-SUN</t>
  </si>
  <si>
    <t>038-309-YELLOW 038-310-YELLOW 038-308-YELLOW</t>
  </si>
  <si>
    <t>119-568-SUN</t>
  </si>
  <si>
    <t>032-780-YELLOW 026-674-GREEN</t>
  </si>
  <si>
    <t>022-568-GREEN</t>
  </si>
  <si>
    <t>119-568-SUN 119-567-SUN</t>
  </si>
  <si>
    <t>057-115-STRAWBERRY 071-188-ORANGE</t>
  </si>
  <si>
    <t>032-771-YELLOW 037-268-YELLOW</t>
  </si>
  <si>
    <t>036-397-YELLOW</t>
  </si>
  <si>
    <t>022-568-GREEN 113-015-SUN</t>
  </si>
  <si>
    <t>056-883-STRAWBERRY 056-884-STRAWBERRY 056-882-STRAWBERRY</t>
  </si>
  <si>
    <t>038-272-YELLOW 038-271-YELLOW 038-273-YELLOW</t>
  </si>
  <si>
    <t>077-396-ORANGE 074-578-ORANGE 074-579-ORANGE 074-580-ORANGE</t>
  </si>
  <si>
    <t>057-390-STRAWBERRY 057-105-STRAWBERRY</t>
  </si>
  <si>
    <t>121-219-SKY 121-217-SKY 121-218-SKY</t>
  </si>
  <si>
    <t>121-217-SKY</t>
  </si>
  <si>
    <t>121-218-SKY 121-217-SKY 121-219-SKY</t>
  </si>
  <si>
    <t>038-074-YELLOW 038-073-YELLOW</t>
  </si>
  <si>
    <t>027-391-GREEN</t>
  </si>
  <si>
    <t>039-686-YELLOW 039-685-YELLOW</t>
  </si>
  <si>
    <t>053-204-STRAWBERRY 053-203-STRAWBERRY 053-202-STRAWBERRY</t>
  </si>
  <si>
    <t>038-465-YELLOW 038-466-YELLOW</t>
  </si>
  <si>
    <t>119-751-SUN 119-801-SUN</t>
  </si>
  <si>
    <t>119-410-SUN</t>
  </si>
  <si>
    <t>168-280-CAKE</t>
  </si>
  <si>
    <t>063-177-BANANA 064-742-BANANA</t>
  </si>
  <si>
    <t>038-848-YELLOW</t>
  </si>
  <si>
    <t>039-019-YELLOW 038-306-YELLOW</t>
  </si>
  <si>
    <t>108-590-SNOW 039-104-YELLOW</t>
  </si>
  <si>
    <t>119-415-SUN 119-416-SUN</t>
  </si>
  <si>
    <t>040-062-BLACK 118-365-SUN 118-759-SUN</t>
  </si>
  <si>
    <t>119-021-SUN 119-036-SUN</t>
  </si>
  <si>
    <t>038-048-YELLOW</t>
  </si>
  <si>
    <t>040-042-BLACK</t>
  </si>
  <si>
    <t>025-449-GREEN</t>
  </si>
  <si>
    <t>168-283-CAKE</t>
  </si>
  <si>
    <t>104-571-SNOW</t>
  </si>
  <si>
    <t>069-325-BANANA 051-475-STRAWBERRY 069-326-BANANA</t>
  </si>
  <si>
    <t>040-042-BLACK 039-717-YELLOW</t>
  </si>
  <si>
    <t>063-859-BANANA</t>
  </si>
  <si>
    <t>067-023-BANANA 063-860-BANANA</t>
  </si>
  <si>
    <t>104-256-SNOW</t>
  </si>
  <si>
    <t>039-123-YELLOW 039-121-YELLOW 039-122-YELLOW 039-120-YELLOW</t>
  </si>
  <si>
    <t>063-842-BANANA 063-841-BANANA 069-326-BANANA</t>
  </si>
  <si>
    <t>120-913-SKY 120-912-SKY</t>
  </si>
  <si>
    <t>039-123-YELLOW 039-121-YELLOW 039-120-YELLOW 039-122-YELLOW</t>
  </si>
  <si>
    <t>143-348-STAR 143-347-STAR</t>
  </si>
  <si>
    <t>056-478-STRAWBERRY 056-479-STRAWBERRY</t>
  </si>
  <si>
    <t>034-523-YELLOW 034-529-YELLOW</t>
  </si>
  <si>
    <t>073-622-ORANGE 073-670-ORANGE 073-621-ORANGE</t>
  </si>
  <si>
    <t>074-580-ORANGE 074-579-ORANGE 074-578-ORANGE 077-396-ORANGE</t>
  </si>
  <si>
    <t>024-892-GREEN</t>
  </si>
  <si>
    <t>073-112-ORANGE 073-670-ORANGE 073-621-ORANGE</t>
  </si>
  <si>
    <t>023-849-GREEN 039-031-YELLOW</t>
  </si>
  <si>
    <t>037-037-YELLOW 039-395-YELLOW 039-397-YELLOW 039-396-YELLOW</t>
  </si>
  <si>
    <t>025-525-GREEN</t>
  </si>
  <si>
    <t>118-602-SUN 118-603-SUN</t>
  </si>
  <si>
    <t>112-153-SUN</t>
  </si>
  <si>
    <t>040-060-BLACK 040-057-BLACK 040-059-BLACK 033-170-YELLOW 040-058-BLACK</t>
  </si>
  <si>
    <t>168-284-CAKE</t>
  </si>
  <si>
    <t>056-377-STRAWBERRY 056-375-STRAWBERRY 056-376-STRAWBERRY</t>
  </si>
  <si>
    <t>023-909-GREEN 023-907-GREEN</t>
  </si>
  <si>
    <t>057-391-STRAWBERRY</t>
  </si>
  <si>
    <t>040-057-BLACK 033-170-YELLOW 040-059-BLACK 040-058-BLACK</t>
  </si>
  <si>
    <t>030-112-YELLOW</t>
  </si>
  <si>
    <t>039-008-YELLOW 039-011-YELLOW 039-010-YELLOW 039-013-YELLOW</t>
  </si>
  <si>
    <t>168-285-CAKE</t>
  </si>
  <si>
    <t>040-121-BLACK 040-122-BLACK</t>
  </si>
  <si>
    <t>039-888-YELLOW 039-831-YELLOW</t>
  </si>
  <si>
    <t>035-359-YELLOW</t>
  </si>
  <si>
    <t>118-602-SUN</t>
  </si>
  <si>
    <t>039-023-YELLOW</t>
  </si>
  <si>
    <t>035-359-YELLOW 038-320-YELLOW 037-157-YELLOW</t>
  </si>
  <si>
    <t>071-107-ORANGE 074-158-ORANGE</t>
  </si>
  <si>
    <t>039-898-YELLOW 039-897-YELLOW</t>
  </si>
  <si>
    <t>040-227-BLACK 040-226-BLACK</t>
  </si>
  <si>
    <t>016-010-RED 016-011-RED 016-009-RED</t>
  </si>
  <si>
    <t>064-305-BANANA</t>
  </si>
  <si>
    <t>038-907-YELLOW 038-468-YELLOW</t>
  </si>
  <si>
    <t>116-887-SUN 116-885-SUN</t>
  </si>
  <si>
    <t>040-049-BLACK 040-050-BLACK</t>
  </si>
  <si>
    <t>039-838-YELLOW 039-839-YELLOW</t>
  </si>
  <si>
    <t>040-226-BLACK 040-227-BLACK</t>
  </si>
  <si>
    <t>006-269-BLUE</t>
  </si>
  <si>
    <t>039-873-YELLOW 039-874-YELLOW</t>
  </si>
  <si>
    <t>064-304-BANANA 064-305-BANANA</t>
  </si>
  <si>
    <t>032-578-YELLOW</t>
  </si>
  <si>
    <t>062-563-BANANA 057-266-STRAWBERRY 068-327-BANANA</t>
  </si>
  <si>
    <t>035-323-YELLOW</t>
  </si>
  <si>
    <t>166-300-agekke 166-284-agekke 166-220-agekke</t>
  </si>
  <si>
    <t>040-123-BLACK 040-117-BLACK 040-118-BLACK 040-119-BLACK 040-124-BLACK</t>
  </si>
  <si>
    <t>039-862-YELLOW 039-861-YELLOW</t>
  </si>
  <si>
    <t>040-043-BLACK 010-800-RED</t>
  </si>
  <si>
    <t>057-706-STRAWBERRY 057-391-STRAWBERRY</t>
  </si>
  <si>
    <t>035-323-YELLOW 035-322-YELLOW</t>
  </si>
  <si>
    <t>032-947-YELLOW 032-945-YELLOW</t>
  </si>
  <si>
    <t>039-899-YELLOW 039-901-YELLOW 039-900-YELLOW</t>
  </si>
  <si>
    <t>006-845-BLUE</t>
  </si>
  <si>
    <t>056-361-STRAWBERRY 056-378-STRAWBERRY 056-379-STRAWBERRY 056-380-STRAWBERRY</t>
  </si>
  <si>
    <t>039-881-YELLOW 039-882-YELLOW</t>
  </si>
  <si>
    <t>006-946-BLUE</t>
  </si>
  <si>
    <t>038-443-YELLOW</t>
  </si>
  <si>
    <t>062-160-BANANA 062-161-BANANA</t>
  </si>
  <si>
    <t>110-250-SUN</t>
  </si>
  <si>
    <t>166-252-agekke 112-955-SUN 166-244-agekke</t>
  </si>
  <si>
    <t>022-261-GREEN 033-384-YELLOW 022-263-GREEN</t>
  </si>
  <si>
    <t>040-320-BLACK 040-321-BLACK</t>
  </si>
  <si>
    <t>076-029-ORANGE</t>
  </si>
  <si>
    <t>038-445-YELLOW 038-446-YELLOW</t>
  </si>
  <si>
    <t>038-444-YELLOW</t>
  </si>
  <si>
    <t>029-201-GREEN</t>
  </si>
  <si>
    <t>029-203-GREEN</t>
  </si>
  <si>
    <t>037-552-YELLOW 037-553-YELLOW</t>
  </si>
  <si>
    <t>※97行と同一人物と思われるため一番短いものを採用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</si>
  <si>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※96行と同一人物と思われるため一番短いものを採用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</si>
  <si>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※106行と同一人物と思われるため一番短いものを採用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</si>
  <si>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※105行と同一人物と思われるため一番短いものを採用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</si>
  <si>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※149行と同一人物と思われるため一番短いものを採用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</si>
  <si>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※147行と同一人物と思われるため一番短いものを採用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</si>
  <si>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※208行と同一人物と思われるため一番短いものを採用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</si>
  <si>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</si>
  <si>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※213行と同一人物と思われるため一番短いものを採用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</si>
  <si>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※283行と同一人物と思われるため一番短いものを採用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</si>
  <si>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※282行と同一人物と思われるため一番短いものを採用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</si>
  <si>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※299,300行と同一人物と思われるため一番短いものを採用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</si>
  <si>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※299,296行と同一人物と思われるため一番短いものを採用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</si>
  <si>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※296,300行と同一人物と思われるため一番短いものを採用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</si>
  <si>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※302行と同一人物と思われるため一番短いものを採用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</si>
  <si>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※301行と同一人物と思われるため一番短いものを採用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</si>
  <si>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※304行と同一人物と思われるため一番短いものを採用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</si>
  <si>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※312行と同一人物と思われるため一番短いものを採用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</si>
  <si>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※311行と同一人物と思われるため一番短いものを採用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</si>
  <si>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※369,370行と同一人物と思われるため一番短いものを採用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</si>
  <si>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※368,370行と同一人物と思われるため一番短いものを採用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</si>
  <si>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※369,368行と同一人物と思われるため一番短いものを採用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</si>
  <si>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※383行と同一人物と思われるため一番短いものを採用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</si>
  <si>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※381行と同一人物と思われるため一番短いものを採用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</si>
  <si>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※389行と同一人物と思われるため一番短いものを採用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</si>
  <si>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※387行と同一人物と思われるため一番短いものを採用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</si>
  <si>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※399行と同一人物と思われるため一番短いものを採用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</si>
  <si>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※392行と同一人物と思われるため一番短いものを採用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</si>
  <si>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</si>
  <si>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※404行と同一人物と思われるため一番短いものを採用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</si>
  <si>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</si>
  <si>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※396行と同一人物と思われるため一番短いものを採用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</si>
  <si>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※408行と同一人物と思われるため一番短いものを採用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</si>
  <si>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※405行と同一人物と思われるため一番短いものを採用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</si>
  <si>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※414,415行と同一人物と思われるため一番短いものを採用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</si>
  <si>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※414,410行と同一人物と思われるため一番短いものを採用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</si>
  <si>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※410,415行と同一人物と思われるため一番短いものを採用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</si>
  <si>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※418行と同一人物と思われるため一番短いものを採用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</si>
  <si>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※420行と同一人物と思われるため一番短いものを採用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</si>
  <si>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</si>
  <si>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※419行と同一人物と思われるため一番短いものを採用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</si>
  <si>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</si>
  <si>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※426行と同一人物と思われるため一番短いものを採用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</si>
  <si>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※492行と同一人物と思われるため一番短いものを採用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</si>
  <si>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※491行と同一人物と思われるため一番短いものを採用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</si>
  <si>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※495,496行と同一人物と思われるため一番短いものを採用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</si>
  <si>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※494,496行と同一人物と思われるため一番短いものを採用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</si>
  <si>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※495,494行と同一人物と思われるため一番短いものを採用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</si>
  <si>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※499行と同一人物と思われるため一番短いものを採用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</si>
  <si>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</si>
  <si>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※507行と同一人物と思われるため一番短いものを採用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</si>
  <si>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</si>
  <si>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※511行と同一人物と思われるため一番短いものを採用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</si>
  <si>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※513行と同一人物と思われるため一番短いものを採用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</si>
  <si>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※564,566行と同一人物と思われるため一番短いものを採用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</si>
  <si>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※562,566行と同一人物と思われるため一番短いものを採用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</si>
  <si>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※564,562行と同一人物と思われるため一番短いものを採用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</si>
  <si>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※571行と同一人物と思われるため一番短いものを採用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</si>
  <si>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※573行と同一人物と思われるため一番短いものを採用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</si>
  <si>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※576行と同一人物と思われるため一番短いものを採用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</si>
  <si>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※575行と同一人物と思われるため一番短いものを採用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</si>
  <si>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※581行と同一人物と思われるため一番短いものを採用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</si>
  <si>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※578行と同一人物と思われるため一番短いものを採用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</si>
  <si>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※587行と同一人物と思われるため一番短いものを採用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</si>
  <si>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※583行と同一人物と思われるため一番短いものを採用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</si>
  <si>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※588行と同一人物と思われるため一番短いものを採用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</si>
  <si>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※582行と同一人物と思われるため一番短いものを採用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</si>
  <si>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※594,598行と同一人物と思われるため一番短いものを採用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</si>
  <si>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※594,589行と同一人物と思われるため一番短いものを採用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</si>
  <si>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</si>
  <si>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※640行と同一人物と思われるため一番短いものを採用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</si>
  <si>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※644行と同一人物と思われるため一番短いものを採用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</si>
  <si>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※647行と同一人物と思われるため一番短いものを採用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</si>
  <si>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※649,652行と同一人物と思われるため一番短いものを採用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</si>
  <si>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※646,652行と同一人物と思われるため一番短いものを採用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</si>
  <si>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※649,646行と同一人物と思われるため一番短いものを採用</t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</si>
  <si>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※656行と同一人物と思われるため一番短いものを採用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</si>
  <si>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※655行と同一人物と思われるため一番短いものを採用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</si>
  <si>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※659行と同一人物と思われるため一番短いものを採用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</si>
  <si>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※658行と同一人物と思われるため一番短いものを採用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</si>
  <si>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※706行と同一人物と思われるため一番短いものを採用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</si>
  <si>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※705行と同一人物と思われるため一番短いものを採用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</si>
  <si>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※711行と同一人物と思われるため一番短いものを採用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</si>
  <si>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※710行と同一人物と思われるため一番短いものを採用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</si>
  <si>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※760行と同一人物と思われるため一番短いものを採用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</si>
  <si>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※762行と同一人物と思われるため一番短いものを採用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</si>
  <si>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※767行と同一人物と思われるため一番短いものを採用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</si>
  <si>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※763行と同一人物と思われるため一番短いものを採用</t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</si>
  <si>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009-578-BLUE</t>
  </si>
  <si>
    <t>038-937-YELLOW</t>
  </si>
  <si>
    <t>019-143-RED 019-144-RED</t>
  </si>
  <si>
    <t>057-553-STRAWBERRY 063-602-BANANA</t>
  </si>
  <si>
    <t>057-553-STRAWBERRY</t>
  </si>
  <si>
    <t>076-566-ORANGE 076-567-ORANGE</t>
  </si>
  <si>
    <t>077-658-ORANGE 077-659-ORANGE</t>
  </si>
  <si>
    <t>032-815-YELLOW 040-310-BLACK</t>
  </si>
  <si>
    <t>017-798-RED</t>
  </si>
  <si>
    <t>039-529-YELLOW</t>
  </si>
  <si>
    <t>076-215-ORANGE</t>
  </si>
  <si>
    <t>142-610-STAR 143-349-STAR</t>
  </si>
  <si>
    <t>005-775-BLUE</t>
  </si>
  <si>
    <t>166-196-agekke</t>
  </si>
  <si>
    <t>039-025-YELLOW 039-024-YELLOW 039-026-YELLOW</t>
  </si>
  <si>
    <t>035-205-YELLOW 039-113-YELLOW 039-112-YELLOW</t>
  </si>
  <si>
    <t>118-635-SUN</t>
  </si>
  <si>
    <t>166-188-agekke</t>
  </si>
  <si>
    <t>039-025-YELLOW 039-026-YELLOW 039-024-YELLOW</t>
  </si>
  <si>
    <t>019-533-RED 019-534-RED</t>
  </si>
  <si>
    <t>019-116-RED 019-115-RED</t>
  </si>
  <si>
    <t>166-212-agekke</t>
  </si>
  <si>
    <t>025-778-GREEN 025-777-GREEN 069-888-BANANA</t>
  </si>
  <si>
    <t>035-464-YELLOW</t>
  </si>
  <si>
    <t>032-673-YELLOW 032-674-YELLOW</t>
  </si>
  <si>
    <t>019-672-RED</t>
  </si>
  <si>
    <t>166-204-agekke</t>
  </si>
  <si>
    <t>039-111-YELLOW 039-110-YELLOW</t>
  </si>
  <si>
    <t>039-110-YELLOW</t>
  </si>
  <si>
    <t>072-303-ORANGE</t>
  </si>
  <si>
    <t>040-063-BLACK</t>
  </si>
  <si>
    <t>168-281-CAKE</t>
  </si>
  <si>
    <t>027-501-GREEN 071-107-ORANGE 074-158-ORANGE</t>
  </si>
  <si>
    <t>103-764-SNOW</t>
  </si>
  <si>
    <t>166-347-agekke</t>
  </si>
  <si>
    <t>168-282-CAKE</t>
  </si>
  <si>
    <t>033-052-YELLOW 033-051-YELLOW 033-053-YELLOW</t>
  </si>
  <si>
    <t>116-122-SUN 116-123-SUN</t>
  </si>
  <si>
    <t>021-143-GREEN</t>
  </si>
  <si>
    <t>027-717-GREEN</t>
  </si>
  <si>
    <t>021-143-GREEN 028-170-GREEN 028-515-GREEN 028-169-GREEN</t>
  </si>
  <si>
    <t>120-444-SKY</t>
  </si>
  <si>
    <t>024-651-GREEN 024-494-GREEN 024-652-GREEN</t>
  </si>
  <si>
    <t>025-314-GREEN 020-886-GREEN 025-322-GREEN 025-343-GREEN</t>
  </si>
  <si>
    <t>109-424-SNOW</t>
  </si>
  <si>
    <t>038-110-YELLOW</t>
  </si>
  <si>
    <t>032-591-YELLOW</t>
  </si>
  <si>
    <t>032-143-YELLOW</t>
  </si>
  <si>
    <t>032-591-YELLOW 034-508-YELLOW</t>
  </si>
  <si>
    <t>038-428-YELLOW 052-849-STRAWBERRY 038-429-YELLOW 038-430-YELLOW</t>
  </si>
  <si>
    <t>119-430-SUN 119-431-SUN</t>
  </si>
  <si>
    <t>118-619-SUN</t>
  </si>
  <si>
    <t>071-025-ORANGE 053-201-STRAWBERRY</t>
  </si>
  <si>
    <t>115-019-SUN 115-018-SUN</t>
  </si>
  <si>
    <t>019-144-RED 019-142-RED</t>
  </si>
  <si>
    <t>025-009-GREEN 025-511-GREEN 025-008-GREEN</t>
  </si>
  <si>
    <t>007-289-BLUE</t>
  </si>
  <si>
    <t>040-207-BLACK 040-212-BLACK 040-208-BLACK</t>
  </si>
  <si>
    <t>039-032-YELLOW 039-047-YELLOW 026-274-GREEN</t>
  </si>
  <si>
    <t>039-034-YELLOW 039-033-YELLOW</t>
  </si>
  <si>
    <t>118-958-SUN</t>
  </si>
  <si>
    <t>040-314-BLACK 040-313-BLACK</t>
  </si>
  <si>
    <t>113-716-SUN</t>
  </si>
  <si>
    <t>027-377-GREEN 019-929-RED 027-378-GREEN</t>
  </si>
  <si>
    <t>021-346-GREEN</t>
  </si>
  <si>
    <t>040-274-BLACK 040-272-BLACK 040-273-BLACK</t>
  </si>
  <si>
    <t>040-322-BLACK 040-323-BLACK</t>
  </si>
  <si>
    <t>168-288-CAKE</t>
  </si>
  <si>
    <t>032-138-YELLOW 113-724-SUN</t>
  </si>
  <si>
    <t>120-403-SKY</t>
  </si>
  <si>
    <t>120-403-SKY 121-278-SKY</t>
  </si>
  <si>
    <t>118-141-SUN</t>
  </si>
  <si>
    <t>033-559-YELLOW</t>
  </si>
  <si>
    <t>038-337-YELLOW 027-569-GREEN</t>
  </si>
  <si>
    <t>143-352-STAR 143-351-STAR</t>
  </si>
  <si>
    <t>168-291-CAKE</t>
  </si>
  <si>
    <t>064-196-BANANA 064-435-BANANA</t>
  </si>
  <si>
    <t>077-657-ORANGE</t>
  </si>
  <si>
    <t>077-378-ORANGE 077-385-ORANGE 077-384-ORANGE 077-383-ORANGE</t>
  </si>
  <si>
    <t>119-047-SUN</t>
  </si>
  <si>
    <t>116-618-SUN</t>
  </si>
  <si>
    <t>168-292-CAKE</t>
  </si>
  <si>
    <t>038-428-YELLOW 038-429-YELLOW 052-849-STRAWBERRY 038-430-YELLOW</t>
  </si>
  <si>
    <t>112-825-SUN 022-568-GREEN</t>
  </si>
  <si>
    <t>040-215-BLACK 040-216-BLACK</t>
  </si>
  <si>
    <t>007-622-BLUE 007-623-BLUE</t>
  </si>
  <si>
    <t>057-329-STRAWBERRY 057-320-STRAWBERRY 033-894-YELLOW</t>
  </si>
  <si>
    <t>020-886-GREEN</t>
  </si>
  <si>
    <t>121-272-SKY</t>
  </si>
  <si>
    <t>121-271-SKY</t>
  </si>
  <si>
    <t>040-174-BLACK 040-175-BLACK</t>
  </si>
  <si>
    <t>040-084-BLACK 040-082-BLACK 040-083-BLACK 040-231-BLACK</t>
  </si>
  <si>
    <t>104-297-SNOW</t>
  </si>
  <si>
    <t>023-638-GREEN 023-637-GREEN</t>
  </si>
  <si>
    <t>143-370-STAR 143-372-STAR</t>
  </si>
  <si>
    <t>146-521-STAR 146-520-STAR</t>
  </si>
  <si>
    <t>168-293-CAKE</t>
  </si>
  <si>
    <t>104-366-SNOW 072-303-ORANGE 104-365-SNOW 104-367-SNOW</t>
  </si>
  <si>
    <t>054-878-STRAWBERRY 054-879-STRAWBERRY</t>
  </si>
  <si>
    <t>032-760-YELLOW</t>
  </si>
  <si>
    <t>065-607-BANANA 077-674-ORANGE</t>
  </si>
  <si>
    <t>028-883-GREEN</t>
  </si>
  <si>
    <t>028-884-GREEN 028-883-GREEN</t>
  </si>
  <si>
    <t>168-296-CAKE</t>
  </si>
  <si>
    <t>068-401-BANANA 062-625-BANANA</t>
  </si>
  <si>
    <t>062-625-BANANA 068-401-BANANA</t>
  </si>
  <si>
    <t>065-521-BANANA 065-520-BANANA 065-519-BANANA 057-127-STRAWBERRY</t>
  </si>
  <si>
    <t>027-569-GREEN 038-337-YELLOW 040-232-BLACK</t>
  </si>
  <si>
    <t>027-802-GREEN 022-469-GREEN 027-803-GREEN 028-487-GREEN</t>
  </si>
  <si>
    <t>069-365-BANANA 069-366-BANANA 069-367-BANANA</t>
  </si>
  <si>
    <t>073-670-ORANGE</t>
  </si>
  <si>
    <t>040-093-BLACK</t>
  </si>
  <si>
    <t>040-242-BLACK 040-240-BLACK 040-241-BLACK</t>
  </si>
  <si>
    <t>168-294-CAKE</t>
  </si>
  <si>
    <t>073-431-ORANGE 073-188-ORANGE</t>
  </si>
  <si>
    <t>040-114-BLACK 040-115-BLACK</t>
  </si>
  <si>
    <t>112-825-SUN 022-568-GREEN 113-015-SUN</t>
  </si>
  <si>
    <t>116-144-SUN 116-145-SUN 104-621-SNOW</t>
  </si>
  <si>
    <t>121-292-SKY</t>
  </si>
  <si>
    <t>168-301-CAKE</t>
  </si>
  <si>
    <t>040-217-BLACK</t>
  </si>
  <si>
    <t>143-356-STAR 143-357-STAR 143-359-STAR 143-355-STAR</t>
  </si>
  <si>
    <t>106-074-SNOW 106-115-SNOW</t>
  </si>
  <si>
    <t>038-111-YELLOW</t>
  </si>
  <si>
    <t>040-244-BLACK</t>
  </si>
  <si>
    <t>061-200-BANANA</t>
  </si>
  <si>
    <t>000-136-AMERICA 000-157-AMERICA 105-536-SNOW</t>
  </si>
  <si>
    <t>168-303-CAKE</t>
  </si>
  <si>
    <t>009-727-BLUE 038-290-YELLOW</t>
  </si>
  <si>
    <t>040-033-BLACK 040-034-BLACK</t>
  </si>
  <si>
    <t>070-903-ORANGE</t>
  </si>
  <si>
    <t>121-415-SKY</t>
  </si>
  <si>
    <t>121-199-SKY 143-192-STAR</t>
  </si>
  <si>
    <t>039-310-YELLOW</t>
  </si>
  <si>
    <t>038-383-YELLOW 039-036-YELLOW</t>
  </si>
  <si>
    <t>119-050-SUN 119-049-SUN</t>
  </si>
  <si>
    <t>057-115-STRAWBERRY 010-801-RED</t>
  </si>
  <si>
    <t>040-046-BLACK</t>
  </si>
  <si>
    <t>040-095-BLACK 040-245-BLACK 040-094-BLACK</t>
  </si>
  <si>
    <t>143-106-STAR</t>
  </si>
  <si>
    <t>141-520-STAR</t>
  </si>
  <si>
    <t>056-890-STRAWBERRY 119-050-SUN 119-049-SUN</t>
  </si>
  <si>
    <t>119-115-SUN 118-824-SUN</t>
  </si>
  <si>
    <t>168-305-CAKE</t>
  </si>
  <si>
    <t>061-234-BANANA 060-838-BANANA</t>
  </si>
  <si>
    <t>039-936-YELLOW 039-938-YELLOW 035-204-YELLOW 035-206-YELLOW 039-937-YELLOW</t>
  </si>
  <si>
    <t>056-891-STRAWBERRY 057-673-STRAWBERRY</t>
  </si>
  <si>
    <t>032-958-YELLOW</t>
  </si>
  <si>
    <t>118-448-SUN</t>
  </si>
  <si>
    <t>069-459-BANANA 069-460-BANANA</t>
  </si>
  <si>
    <t>039-008-YELLOW 039-013-YELLOW 039-011-YELLOW 039-010-YELLOW</t>
  </si>
  <si>
    <t>119-428-SUN 119-422-SUN 119-420-SUN 119-421-SUN 119-418-SUN</t>
  </si>
  <si>
    <t>119-423-SUN 119-425-SUN 119-427-SUN 119-417-SUN 119-424-SUN 119-426-SUN</t>
  </si>
  <si>
    <t>143-371-STAR 143-370-STAR 143-354-STAR 143-372-STAR</t>
  </si>
  <si>
    <t>118-964-SUN 118-963-SUN</t>
  </si>
  <si>
    <t>040-090-BLACK 040-092-BLACK 040-091-BLACK</t>
  </si>
  <si>
    <t>040-064-BLACK</t>
  </si>
  <si>
    <t>075-944-ORANGE</t>
  </si>
  <si>
    <t>121-396-SKY</t>
  </si>
  <si>
    <t>114-069-SUN</t>
  </si>
  <si>
    <t>168-308-CAKE</t>
  </si>
  <si>
    <t>166-355-agekke</t>
  </si>
  <si>
    <t>143-360-STAR</t>
  </si>
  <si>
    <t>143-361-STAR</t>
  </si>
  <si>
    <t>121-396-SKY 121-397-SKY 121-414-SKY</t>
  </si>
  <si>
    <t>121-245-SKY 121-208-SKY</t>
  </si>
  <si>
    <t>040-088-BLACK 040-270-BLACK 040-089-BLACK</t>
  </si>
  <si>
    <t>118-590-SUN</t>
  </si>
  <si>
    <t>113-853-SUN</t>
  </si>
  <si>
    <t>038-087-YELLOW 038-088-YELLOW</t>
  </si>
  <si>
    <t>022-359-GREEN 022-357-GREEN 022-360-GREEN 022-355-GREEN</t>
  </si>
  <si>
    <t>040-047-BLACK 040-048-BLACK 040-031-BLACK</t>
  </si>
  <si>
    <t>121-210-SKY 121-211-SKY</t>
  </si>
  <si>
    <t>066-233-BANANA</t>
  </si>
  <si>
    <t>121-399-SKY 121-398-SKY 121-395-SKY</t>
  </si>
  <si>
    <t>168-307-CAKE</t>
  </si>
  <si>
    <t>039-938-YELLOW 040-279-BLACK 039-937-YELLOW</t>
  </si>
  <si>
    <t>039-936-YELLOW 040-247-BLACK 035-206-YELLOW</t>
  </si>
  <si>
    <t>052-272-STRAWBERRY 055-051-STRAWBERRY</t>
  </si>
  <si>
    <t>020-164-GREEN</t>
  </si>
  <si>
    <t>020-148-GREEN 020-164-GREEN</t>
  </si>
  <si>
    <t>061-101-BANANA 061-102-BANANA 074-583-ORANGE</t>
  </si>
  <si>
    <t>035-451-YELLOW 033-677-YELLOW</t>
  </si>
  <si>
    <t>056-925-STRAWBERRY 076-929-ORANGE</t>
  </si>
  <si>
    <t>143-371-STAR 143-354-STAR 143-370-STAR 143-372-STAR</t>
  </si>
  <si>
    <t>166-315-agekke</t>
  </si>
  <si>
    <t>168-312-CAKE</t>
  </si>
  <si>
    <t>028-882-GREEN</t>
  </si>
  <si>
    <t>027-501-GREEN 071-107-ORANGE</t>
  </si>
  <si>
    <t>037-188-YELLOW</t>
  </si>
  <si>
    <t>038-517-YELLOW 105-394-SNOW</t>
  </si>
  <si>
    <t>050-561-STRAWBERRY</t>
  </si>
  <si>
    <t>077-515-ORANGE 070-437-ORANGE 070-635-ORANGE 073-637-ORANGE</t>
  </si>
  <si>
    <t>121-267-SKY</t>
  </si>
  <si>
    <t>050-561-STRAWBERRY 053-151-STRAWBERRY</t>
  </si>
  <si>
    <t>168-297-CAKE</t>
  </si>
  <si>
    <t>040-053-BLACK 040-052-BLACK</t>
  </si>
  <si>
    <t>057-127-STRAWBERRY</t>
  </si>
  <si>
    <t>110-528-SUN</t>
  </si>
  <si>
    <t>040-175-BLACK 040-174-BLACK</t>
  </si>
  <si>
    <t>116-876-SUN 119-553-SUN 116-855-SUN</t>
  </si>
  <si>
    <t>033-479-YELLOW 033-478-YELLOW</t>
  </si>
  <si>
    <t>040-218-BLACK 040-171-BLACK 040-219-BLACK</t>
  </si>
  <si>
    <t>121-210-SKY</t>
  </si>
  <si>
    <t>018-733-RED 018-734-RED 076-273-ORANGE 076-274-ORANGE</t>
  </si>
  <si>
    <t>029-290-GREEN 029-287-GREEN</t>
  </si>
  <si>
    <t>025-222-GREEN 032-792-YELLOW 025-221-GREEN 032-793-YELLOW</t>
  </si>
  <si>
    <t>057-708-STRAWBERRY 061-353-BANANA 075-366-ORANGE</t>
  </si>
  <si>
    <t>040-066-BLACK 040-065-BLACK</t>
  </si>
  <si>
    <t>111-198-SUN 111-199-SUN</t>
  </si>
  <si>
    <t>024-359-GREEN 028-371-GREEN</t>
  </si>
  <si>
    <t>107-440-SNOW 107-441-SNOW</t>
  </si>
  <si>
    <t>022-359-GREEN 022-360-GREEN 022-357-GREEN 022-355-GREEN</t>
  </si>
  <si>
    <t>168-314-CAKE</t>
  </si>
  <si>
    <t>142-200-STAR</t>
  </si>
  <si>
    <t>038-388-YELLOW 038-405-YELLOW</t>
  </si>
  <si>
    <t>027-702-GREEN 027-701-GREEN 027-703-GREEN</t>
  </si>
  <si>
    <t>168-315-CAKE</t>
  </si>
  <si>
    <t>019-916-RED</t>
  </si>
  <si>
    <t>019-916-RED 024-365-GREEN</t>
  </si>
  <si>
    <t>022-355-GREEN</t>
  </si>
  <si>
    <t>038-347-YELLOW 038-351-YELLOW</t>
  </si>
  <si>
    <t>121-208-SKY</t>
  </si>
  <si>
    <t>168-309-CAKE</t>
  </si>
  <si>
    <t>121-262-SKY</t>
  </si>
  <si>
    <t>069-365-BANANA 069-367-BANANA 069-366-BANANA</t>
  </si>
  <si>
    <t>056-478-STRAWBERRY</t>
  </si>
  <si>
    <t>040-039-BLACK 040-054-BLACK</t>
  </si>
  <si>
    <t>054-875-STRAWBERRY</t>
  </si>
  <si>
    <t>036-320-YELLOW 036-318-YELLOW 036-322-YELLOW</t>
  </si>
  <si>
    <t>116-145-SUN 104-621-SNOW 104-619-SNOW</t>
  </si>
  <si>
    <t>070-780-ORANGE</t>
  </si>
  <si>
    <t>028-883-GREEN 028-884-GREEN 107-687-SNOW</t>
  </si>
  <si>
    <t>121-399-SKY 121-395-SKY 121-398-SKY</t>
  </si>
  <si>
    <t>017-555-RED 056-907-STRAWBERRY</t>
  </si>
  <si>
    <t>007-875-BLUE</t>
  </si>
  <si>
    <t>025-219-GREEN 025-218-GREEN</t>
  </si>
  <si>
    <t>056-908-STRAWBERRY 056-909-STRAWBERRY</t>
  </si>
  <si>
    <t>077-335-ORANGE</t>
  </si>
  <si>
    <t>069-502-BANANA 069-500-BANANA 062-559-BANANA</t>
  </si>
  <si>
    <t>070-437-ORANGE 077-515-ORANGE 070-635-ORANGE 073-637-ORANGE</t>
  </si>
  <si>
    <t>120-852-SKY 120-855-SKY 120-854-SKY 120-853-SKY 120-856-SKY</t>
  </si>
  <si>
    <t>011-744-RED 011-743-RED</t>
  </si>
  <si>
    <t>120-855-SKY 120-852-SKY 120-854-SKY 120-853-SKY 120-856-SKY</t>
  </si>
  <si>
    <t>121-296-SKY</t>
  </si>
  <si>
    <t>143-356-STAR 143-359-STAR 143-357-STAR 143-355-STAR</t>
  </si>
  <si>
    <t>168-317-CAKE</t>
  </si>
  <si>
    <t>060-838-BANANA 061-234-BANANA</t>
  </si>
  <si>
    <t>143-362-STAR 143-363-STAR</t>
  </si>
  <si>
    <t>115-512-SUN 113-013-SUN</t>
  </si>
  <si>
    <t>143-356-STAR</t>
  </si>
  <si>
    <t>118-990-SUN 118-992-SUN 118-989-SUN 118-991-SUN</t>
  </si>
  <si>
    <t>141-356-STAR</t>
  </si>
  <si>
    <t>105-763-SNOW 105-751-SNOW 120-655-SKY</t>
  </si>
  <si>
    <t>077-485-ORANGE 077-484-ORANGE</t>
  </si>
  <si>
    <t>077-034-ORANGE</t>
  </si>
  <si>
    <t>040-315-BLACK</t>
  </si>
  <si>
    <t>076-714-ORANGE 116-308-SUN</t>
  </si>
  <si>
    <t>076-988-ORANGE 077-402-ORANGE 077-420-ORANGE</t>
  </si>
  <si>
    <t>036-327-YELLOW 036-328-YELLOW</t>
  </si>
  <si>
    <t>069-503-BANANA</t>
  </si>
  <si>
    <t>076-030-ORANGE</t>
  </si>
  <si>
    <t>118-824-SUN</t>
  </si>
  <si>
    <t>040-127-BLACK 040-102-BLACK</t>
  </si>
  <si>
    <t>034-014-YELLOW</t>
  </si>
  <si>
    <t>118-963-SUN 118-964-SUN</t>
  </si>
  <si>
    <t>077-657-ORANGE 077-658-ORANGE</t>
  </si>
  <si>
    <t>076-932-ORANGE 076-931-ORANGE 076-930-ORANGE</t>
  </si>
  <si>
    <t>168-319-CAKE</t>
  </si>
  <si>
    <t>069-459-BANANA</t>
  </si>
  <si>
    <t>065-921-BANANA 065-920-BANANA</t>
  </si>
  <si>
    <t>077-486-ORANGE 052-103-STRAWBERRY</t>
  </si>
  <si>
    <t>104-262-SNOW 104-261-SNOW</t>
  </si>
  <si>
    <t>074-457-ORANGE</t>
  </si>
  <si>
    <t>074-457-ORANGE 074-455-ORANGE</t>
  </si>
  <si>
    <t>040-194-BLACK 040-193-BLACK 040-195-BLACK</t>
  </si>
  <si>
    <t>168-306-CAKE</t>
  </si>
  <si>
    <t>104-379-SNOW 104-377-SNOW 104-378-SNOW</t>
  </si>
  <si>
    <t>040-297-BLACK 040-296-BLACK</t>
  </si>
  <si>
    <t>121-253-SKY 121-255-SKY</t>
  </si>
  <si>
    <t>056-908-STRAWBERRY 056-910-STRAWBERRY</t>
  </si>
  <si>
    <t>121-255-SKY</t>
  </si>
  <si>
    <t>040-296-BLACK 040-297-BLACK</t>
  </si>
  <si>
    <t>121-255-SKY 121-253-SKY</t>
  </si>
  <si>
    <t>037-217-YELLOW 037-216-YELLOW 037-218-YELLOW</t>
  </si>
  <si>
    <t>034-940-YELLOW</t>
  </si>
  <si>
    <t>065-929-BANANA 065-930-BANANA</t>
  </si>
  <si>
    <t>121-209-SKY 121-207-SKY</t>
  </si>
  <si>
    <t>121-405-SKY 121-402-SKY</t>
  </si>
  <si>
    <t>121-402-SKY</t>
  </si>
  <si>
    <t>065-931-BANANA</t>
  </si>
  <si>
    <t>168-322-CAKE</t>
  </si>
  <si>
    <t>028-569-GREEN 065-737-BANANA 029-551-GREEN</t>
  </si>
  <si>
    <t>028-569-GREEN</t>
  </si>
  <si>
    <t>070-400-ORANGE</t>
  </si>
  <si>
    <t>040-036-BLACK 040-035-BLACK</t>
  </si>
  <si>
    <t>037-610-YELLOW 037-609-YELLOW</t>
  </si>
  <si>
    <t>168-321-CAKE</t>
  </si>
  <si>
    <t>037-262-YELLOW</t>
  </si>
  <si>
    <t>040-177-BLACK</t>
  </si>
  <si>
    <t>038-481-YELLOW 040-032-BLACK</t>
  </si>
  <si>
    <t>025-401-GREEN 034-329-YELLOW 034-328-YELLOW</t>
  </si>
  <si>
    <t>119-413-SUN 119-412-SUN</t>
  </si>
  <si>
    <t>168-318-CAKE</t>
  </si>
  <si>
    <t>038-411-YELLOW 023-309-GREEN</t>
  </si>
  <si>
    <t>070-797-ORANGE 070-825-ORANGE</t>
  </si>
  <si>
    <t>066-933-BANANA</t>
  </si>
  <si>
    <t>054-887-STRAWBERRY 054-883-STRAWBERRY 054-882-STRAWBERRY 054-886-STRAWBERRY 054-885-STRAWBERRY 054-881-STRAWBERRY</t>
  </si>
  <si>
    <t>024-194-GREEN</t>
  </si>
  <si>
    <t>040-250-BLACK 040-249-BLACK 040-251-BLACK</t>
  </si>
  <si>
    <t>038-077-YELLOW</t>
  </si>
  <si>
    <t>029-289-GREEN 032-758-YELLOW 029-286-GREEN 029-284-GREEN 029-285-GREEN 029-288-GREEN</t>
  </si>
  <si>
    <t>121-186-SKY</t>
  </si>
  <si>
    <t>032-959-YELLOW 032-958-YELLOW</t>
  </si>
  <si>
    <t>119-819-SUN</t>
  </si>
  <si>
    <t>141-717-STAR</t>
  </si>
  <si>
    <t>025-777-GREEN</t>
  </si>
  <si>
    <t>027-443-GREEN</t>
  </si>
  <si>
    <t>037-288-YELLOW</t>
  </si>
  <si>
    <t>168-324-CAKE</t>
  </si>
  <si>
    <t>168-290-CAKE</t>
  </si>
  <si>
    <t>168-302-CAKE</t>
  </si>
  <si>
    <t>118-502-SUN 118-501-SUN</t>
  </si>
  <si>
    <t>004-885-BLUE 006-537-BLUE</t>
  </si>
  <si>
    <t>168-325-CAKE</t>
  </si>
  <si>
    <t>121-430-SKY</t>
  </si>
  <si>
    <t>040-253-BLACK 040-254-BLACK 040-252-BLACK</t>
  </si>
  <si>
    <t>116-846-SUN</t>
  </si>
  <si>
    <t>070-904-ORANGE 054-418-STRAWBERRY</t>
  </si>
  <si>
    <t>037-712-YELLOW</t>
  </si>
  <si>
    <t>051-475-STRAWBERRY 076-024-ORANGE 065-463-BANANA 076-025-ORANGE 076-027-ORANGE</t>
  </si>
  <si>
    <t>006-536-BLUE 006-535-BLUE</t>
  </si>
  <si>
    <t>040-004-BLACK 040-006-BLACK 040-002-BLACK</t>
  </si>
  <si>
    <t>037-289-YELLOW</t>
  </si>
  <si>
    <t>040-006-BLACK 040-002-BLACK</t>
  </si>
  <si>
    <t>119-425-SUN 119-427-SUN</t>
  </si>
  <si>
    <t>070-437-ORANGE 070-635-ORANGE 073-637-ORANGE</t>
  </si>
  <si>
    <t>032-959-YELLOW</t>
  </si>
  <si>
    <t>077-074-ORANGE 065-931-BANANA</t>
  </si>
  <si>
    <t>040-280-BLACK 040-301-BLACK 040-304-BLACK 040-300-BLACK</t>
  </si>
  <si>
    <t>040-299-BLACK 040-303-BLACK</t>
  </si>
  <si>
    <t>008-046-BLUE 009-016-BLUE 009-044-BLUE</t>
  </si>
  <si>
    <t>000-357-BLUE</t>
  </si>
  <si>
    <t>040-281-BLACK 040-255-BLACK</t>
  </si>
  <si>
    <t>121-298-SKY 121-323-SKY</t>
  </si>
  <si>
    <t>070-437-ORANGE</t>
  </si>
  <si>
    <t>037-662-YELLOW 039-402-YELLOW</t>
  </si>
  <si>
    <t>168-311-CAKE</t>
  </si>
  <si>
    <t>065-918-BANANA 065-919-BANANA</t>
  </si>
  <si>
    <t>166-323-agekke</t>
  </si>
  <si>
    <t>121-407-SKY</t>
  </si>
  <si>
    <t>121-406-SKY 121-407-SKY</t>
  </si>
  <si>
    <t>037-217-YELLOW</t>
  </si>
  <si>
    <t>037-216-YELLOW 037-217-YELLOW 037-218-YELLOW</t>
  </si>
  <si>
    <t>037-216-YELLOW</t>
  </si>
  <si>
    <t>006-501-BLUE 006-502-BLUE</t>
  </si>
  <si>
    <t>034-191-YELLOW 034-205-YELLOW 034-194-YELLOW 036-189-YELLOW</t>
  </si>
  <si>
    <t>015-517-RED 015-518-RED</t>
  </si>
  <si>
    <t>025-401-GREEN 034-329-YELLOW 075-994-ORANGE</t>
  </si>
  <si>
    <t>037-662-YELLOW</t>
  </si>
  <si>
    <t>040-199-BLACK 040-198-BLACK</t>
  </si>
  <si>
    <t>076-301-ORANGE</t>
  </si>
  <si>
    <t>019-285-RED</t>
  </si>
  <si>
    <t>113-327-SUN</t>
  </si>
  <si>
    <t>116-876-SUN</t>
  </si>
  <si>
    <t>119-428-SUN 119-420-SUN 119-422-SUN 119-421-SUN 119-418-SUN</t>
  </si>
  <si>
    <t>032-741-YELLOW</t>
  </si>
  <si>
    <t>006-539-BLUE 009-045-BLUE</t>
  </si>
  <si>
    <t>009-007-BLUE 008-128-BLUE</t>
  </si>
  <si>
    <t>006-582-BLUE 009-058-BLUE</t>
  </si>
  <si>
    <t>104-261-SNOW</t>
  </si>
  <si>
    <t>062-269-BANANA</t>
  </si>
  <si>
    <t>075-995-ORANGE</t>
  </si>
  <si>
    <t>168-299-CAKE</t>
  </si>
  <si>
    <t>038-448-YELLOW 038-447-YELLOW</t>
  </si>
  <si>
    <t>038-448-YELLOW</t>
  </si>
  <si>
    <t>010-799-RED 006-538-BLUE</t>
  </si>
  <si>
    <t>009-048-BLUE</t>
  </si>
  <si>
    <t>027-056-GREEN</t>
  </si>
  <si>
    <t>073-435-ORANGE 073-453-ORANGE 073-434-ORANGE</t>
  </si>
  <si>
    <t>040-103-BLACK</t>
  </si>
  <si>
    <t>039-981-YELLOW 040-315-BLACK 166-315-agekke</t>
  </si>
  <si>
    <t>001-007-BLUE</t>
  </si>
  <si>
    <t>001-007-BLUE 038-199-YELLOW</t>
  </si>
  <si>
    <t>166-180-agekke</t>
  </si>
  <si>
    <t>168-320-CAKE</t>
  </si>
  <si>
    <t>033-382-YELLOW</t>
  </si>
  <si>
    <t>065-320-BANANA 065-319-BANANA</t>
  </si>
  <si>
    <t>※51行と同一人物と思われるため一番短いものを採用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</si>
  <si>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※49行と同一人物と思われるため一番短いものを採用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3" eb="25">
      <t>サイヨウ</t>
    </rPh>
    <phoneticPr fontId="18"/>
  </si>
  <si>
    <t>※111行と同一人物と思われるため一番短いものを採用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</si>
  <si>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※110行と同一人物と思われるため一番短いものを採用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</si>
  <si>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※122行と同一人物と思われるため一番短いものを採用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</si>
  <si>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※120行と同一人物と思われるため一番短いものを採用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</si>
  <si>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※123,125行と同一人物と思われるため一番短いものを採用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</si>
  <si>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※121,125行と同一人物と思われるため一番短いものを採用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</si>
  <si>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※123,121行と同一人物と思われるため一番短いものを採用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</si>
  <si>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※161,163行と同一人物と思われるため一番短いものを採用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</si>
  <si>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※160,163行と同一人物と思われるため一番短いものを採用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</si>
  <si>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※161,160行と同一人物と思われるため一番短いものを採用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</si>
  <si>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※172,174行と同一人物と思われるため一番短いものを採用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</si>
  <si>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※171,174行と同一人物と思われるため一番短いものを採用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</si>
  <si>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※172,171行と同一人物と思われるため一番短いものを採用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</si>
  <si>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※179行と同一人物と思われるため一番短いものを採用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</si>
  <si>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※180行と同一人物と思われるため一番短いものを採用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</si>
  <si>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※182行と同一人物と思われるため一番短いものを採用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</si>
  <si>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※260行と同一人物と思われるため一番短いものを採用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</si>
  <si>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※257行と同一人物と思われるため一番短いものを採用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</si>
  <si>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※272,273行と同一人物と思われるため一番短いものを採用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</si>
  <si>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※270,273行と同一人物と思われるため一番短いものを採用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</si>
  <si>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※272,270行と同一人物と思われるため一番短いものを採用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</si>
  <si>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※340行と同一人物と思われるため一番短いものを採用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</si>
  <si>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※339行と同一人物と思われるため一番短いものを採用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</si>
  <si>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※349,351行と同一人物と思われるため一番短いものを採用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</si>
  <si>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※349,350行と同一人物と思われるため一番短いものを採用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</si>
  <si>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※350,351行と同一人物と思われるため一番短いものを採用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</si>
  <si>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※353行と同一人物と思われるため一番短いものを採用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</si>
  <si>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※357行と同一人物と思われるため一番短いものを採用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</si>
  <si>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</si>
  <si>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※408,412行と同一人物と思われるため一番短いものを採用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</si>
  <si>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※408,407行と同一人物と思われるため一番短いものを採用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</si>
  <si>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※407,412行と同一人物と思われるため一番短いものを採用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</si>
  <si>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※410,411行と同一人物と思われるため一番短いものを採用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</si>
  <si>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※409,411行と同一人物と思われるため一番短いものを採用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</si>
  <si>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※410,409行と同一人物と思われるため一番短いものを採用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</si>
  <si>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※484行と同一人物と思われるため一番短いものを採用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</si>
  <si>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※483行と同一人物と思われるため一番短いものを採用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</si>
  <si>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※485行と同一人物と思われるため一番短いものを採用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</si>
  <si>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※482行と同一人物と思われるため一番短いものを採用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</si>
  <si>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※492行と同一人物と思われるため一番短いものを採用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</si>
  <si>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※488行と同一人物と思われるため一番短いものを採用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</si>
  <si>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</si>
  <si>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※499行と同一人物と思われるため一番短いものを採用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</si>
  <si>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</si>
  <si>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</si>
  <si>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</si>
  <si>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※506行と同一人物と思われるため一番短いものを採用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</si>
  <si>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※519行と同一人物と思われるため一番短いものを採用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</si>
  <si>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※524行と同一人物と思われるため一番短いものを採用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</si>
  <si>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※523行と同一人物と思われるため一番短いものを採用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</si>
  <si>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※527行と同一人物と思われるため一番短いものを採用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</si>
  <si>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※525行と同一人物と思われるため一番短いものを採用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</si>
  <si>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※531行と同一人物と思われるため一番短いものを採用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</si>
  <si>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※530行と同一人物と思われるため一番短いものを採用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</si>
  <si>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※537行と同一人物と思われるため一番短いものを採用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</si>
  <si>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※539行と同一人物と思われるため一番短いものを採用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</si>
  <si>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※543行と同一人物と思われるため一番短いものを採用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</si>
  <si>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※542行と同一人物と思われるため一番短いものを採用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</si>
  <si>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※548行と同一人物と思われるため一番短いものを採用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</si>
  <si>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</si>
  <si>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※546行と同一人物と思われるため一番短いものを採用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</si>
  <si>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</si>
  <si>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※556行と同一人物と思われるため一番短いものを採用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</si>
  <si>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※613,614行と同一人物と思われるため一番短いものを採用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</si>
  <si>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※612,614行と同一人物と思われるため一番短いものを採用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</si>
  <si>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※613,612行と同一人物と思われるため一番短いものを採用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</si>
  <si>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※618行と同一人物と思われるため一番短いものを採用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</si>
  <si>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※615行と同一人物と思われるため一番短いものを採用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</si>
  <si>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※624行と同一人物と思われるため一番短いものを採用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</si>
  <si>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※631行と同一人物と思われるため一番短いものを採用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</si>
  <si>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※640,645行と同一人物と思われるため一番短いものを採用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</si>
  <si>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※645,635行と同一人物と思われるため一番短いものを採用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</si>
  <si>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※640,635行と同一人物と思われるため一番短いものを採用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</si>
  <si>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※649,650行と同一人物と思われるため一番短いものを採用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</si>
  <si>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※648,650行と同一人物と思われるため一番短いものを採用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</si>
  <si>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※649,648行と同一人物と思われるため一番短いものを採用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</si>
  <si>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※652行と同一人物と思われるため一番短いものを採用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</si>
  <si>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※653行と同一人物と思われるため一番短いものを採用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</si>
  <si>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※663行と同一人物と思われるため一番短いものを採用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</si>
  <si>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※725行と同一人物と思われるため一番短いものを採用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</si>
  <si>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※724行と同一人物と思われるため一番短いものを採用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</si>
  <si>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※730,732行と同一人物と思われるため一番短いものを採用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</si>
  <si>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※729,732行と同一人物と思われるため一番短いものを採用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</si>
  <si>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※730,729行と同一人物と思われるため一番短いものを採用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</si>
  <si>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※735,738行と同一人物と思われるため一番短いものを採用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</si>
  <si>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※733,738行と同一人物と思われるため一番短いものを採用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</si>
  <si>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※733,735行と同一人物と思われるため一番短いものを採用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</si>
  <si>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※757行と同一人物と思われるため一番短いものを採用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</si>
  <si>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※808行と同一人物と思われるため一番短いものを採用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</si>
  <si>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※814行と同一人物と思われるため一番短いものを採用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</si>
  <si>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※857行と同一人物と思われるため一番短いものを採用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</si>
  <si>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※856行と同一人物と思われるため一番短いものを採用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</si>
  <si>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※862行と同一人物と思われるため一番短いものを採用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</si>
  <si>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※861行と同一人物と思われるため一番短いものを採用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</si>
  <si>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※902,903行と同一人物と思われるため一番短いものを採用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</si>
  <si>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※901,903行と同一人物と思われるため一番短いものを採用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</si>
  <si>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※902,901行と同一人物と思われるため一番短いものを採用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8" eb="30">
      <t>サイヨウ</t>
    </rPh>
    <phoneticPr fontId="18"/>
  </si>
  <si>
    <t>※910行と同一人物と思われるため一番短いものを採用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</si>
  <si>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※909行と同一人物と思われるため一番短いものを採用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</si>
  <si>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002-172-BLUE</t>
  </si>
  <si>
    <t>077-489-ORANGE 077-488-ORANGE 077-487-ORANGE</t>
  </si>
  <si>
    <t>168-295-CAKE</t>
  </si>
  <si>
    <t>034-074-YELLOW</t>
  </si>
  <si>
    <t>064-273-BANANA</t>
  </si>
  <si>
    <t>055-740-STRAWBERRY 024-417-GREEN</t>
  </si>
  <si>
    <t>038-376-YELLOW</t>
  </si>
  <si>
    <t>121-203-SKY 121-204-SKY 121-202-SKY</t>
  </si>
  <si>
    <t>070-796-ORANGE 070-654-ORANGE 076-430-ORANGE</t>
  </si>
  <si>
    <t>111-971-SUN</t>
  </si>
  <si>
    <t>166-338-agekke</t>
  </si>
  <si>
    <t>166-330-agekke</t>
  </si>
  <si>
    <t>166-346-agekke</t>
  </si>
  <si>
    <t>121-362-SKY</t>
  </si>
  <si>
    <t>015-881-RED 033-531-YELLOW 033-605-YELLOW 015-882-RED 033-611-YELLOW 033-613-YELLOW</t>
  </si>
  <si>
    <t>025-527-GREEN</t>
  </si>
  <si>
    <t>040-224-BLACK</t>
  </si>
  <si>
    <t>168-326-CAKE</t>
  </si>
  <si>
    <t>166-322-agekke</t>
  </si>
  <si>
    <t>053-141-STRAWBERRY 056-397-STRAWBERRY 056-520-STRAWBERRY 056-004-STRAWBERRY 053-101-STRAWBERRY</t>
  </si>
  <si>
    <t>168-329-CAKE</t>
  </si>
  <si>
    <t>168-328-CAKE</t>
  </si>
  <si>
    <t>032-568-YELLOW</t>
  </si>
  <si>
    <t>121-203-SKY</t>
  </si>
  <si>
    <t>039-952-YELLOW</t>
  </si>
  <si>
    <t>121-202-SKY 121-204-SKY</t>
  </si>
  <si>
    <t>057-092-STRAWBERRY 057-093-STRAWBERRY</t>
  </si>
  <si>
    <t>040-180-BLACK 040-201-BLACK</t>
  </si>
  <si>
    <t>039-055-YELLOW</t>
  </si>
  <si>
    <t>039-954-YELLOW 039-955-YELLOW</t>
  </si>
  <si>
    <t>040-181-BLACK</t>
  </si>
  <si>
    <t>034-074-YELLOW 103-003-SNOW</t>
  </si>
  <si>
    <t>035-990-YELLOW</t>
  </si>
  <si>
    <t>040-202-BLACK</t>
  </si>
  <si>
    <t>142-196-STAR 142-197-STAR</t>
  </si>
  <si>
    <t>168-330-CAKE</t>
  </si>
  <si>
    <t>039-497-YELLOW</t>
  </si>
  <si>
    <t>034-257-YELLOW 034-255-YELLOW 034-258-YELLOW 034-256-YELLOW</t>
  </si>
  <si>
    <t>037-334-YELLOW 037-333-YELLOW</t>
  </si>
  <si>
    <t>053-184-STRAWBERRY 121-203-SKY 121-202-SKY</t>
  </si>
  <si>
    <t>038-427-YELLOW 036-393-YELLOW 038-037-YELLOW 027-667-GREEN</t>
  </si>
  <si>
    <t>006-535-BLUE 006-536-BLUE</t>
  </si>
  <si>
    <t>019-495-RED 110-098-SUN 110-099-SUN</t>
  </si>
  <si>
    <t>143-353-STAR 143-350-STAR</t>
  </si>
  <si>
    <t>016-893-RED 026-705-GREEN</t>
  </si>
  <si>
    <t>056-702-STRAWBERRY 056-701-STRAWBERRY 056-703-STRAWBERRY 056-704-STRAWBERRY 056-705-STRAWBERRY</t>
  </si>
  <si>
    <t>064-762-BANANA 062-660-BANANA</t>
  </si>
  <si>
    <t>040-326-BLACK</t>
  </si>
  <si>
    <t>019-303-RED 019-285-RED 019-288-RED</t>
  </si>
  <si>
    <t>011-752-RED 012-466-RED 020-252-GREEN</t>
  </si>
  <si>
    <t>011-748-RED 020-250-GREEN 011-749-RED</t>
  </si>
  <si>
    <t>011-748-RED</t>
  </si>
  <si>
    <t>034-992-YELLOW 036-398-YELLOW</t>
  </si>
  <si>
    <t>103-650-SNOW</t>
  </si>
  <si>
    <t>011-063-RED 012-657-RED 011-071-RED 010-786-RED</t>
  </si>
  <si>
    <t>060-838-BANANA</t>
  </si>
  <si>
    <t>012-467-RED 040-182-BLACK 020-253-GREEN</t>
  </si>
  <si>
    <t>053-184-STRAWBERRY</t>
  </si>
  <si>
    <t>121-202-SKY</t>
  </si>
  <si>
    <t>040-313-BLACK</t>
  </si>
  <si>
    <t>119-596-SUN 119-597-SUN 119-595-SUN</t>
  </si>
  <si>
    <t>055-460-STRAWBERRY</t>
  </si>
  <si>
    <t>075-346-ORANGE</t>
  </si>
  <si>
    <t>052-102-STRAWBERRY 052-278-STRAWBERRY</t>
  </si>
  <si>
    <t>168-335-CAKE</t>
  </si>
  <si>
    <t>027-708-GREEN</t>
  </si>
  <si>
    <t>055-740-STRAWBERRY</t>
  </si>
  <si>
    <t>024-040-GREEN</t>
  </si>
  <si>
    <t>033-690-YELLOW</t>
  </si>
  <si>
    <t>040-207-BLACK</t>
  </si>
  <si>
    <t>040-154-BLACK 040-155-BLACK</t>
  </si>
  <si>
    <t>019-383-RED</t>
  </si>
  <si>
    <t>053-590-STRAWBERRY 052-852-STRAWBERRY</t>
  </si>
  <si>
    <t>021-063-GREEN</t>
  </si>
  <si>
    <t>012-364-RED</t>
  </si>
  <si>
    <t>021-062-GREEN 009-155-BLUE</t>
  </si>
  <si>
    <t>019-304-RED 019-285-RED 019-288-RED</t>
  </si>
  <si>
    <t>040-154-BLACK</t>
  </si>
  <si>
    <t>025-527-GREEN 025-526-GREEN</t>
  </si>
  <si>
    <t>113-533-SUN</t>
  </si>
  <si>
    <t>121-408-SKY 121-409-SKY</t>
  </si>
  <si>
    <t>040-065-BLACK</t>
  </si>
  <si>
    <t>168-337-CAKE</t>
  </si>
  <si>
    <t>033-447-YELLOW</t>
  </si>
  <si>
    <t>009-056-BLUE 009-047-BLUE 009-057-BLUE</t>
  </si>
  <si>
    <t>040-106-BLACK 040-103-BLACK</t>
  </si>
  <si>
    <t>073-474-ORANGE</t>
  </si>
  <si>
    <t>056-909-STRAWBERRY 056-914-STRAWBERRY</t>
  </si>
  <si>
    <t>168-339-CAKE</t>
  </si>
  <si>
    <t>029-259-GREEN 030-122-YELLOW 029-258-GREEN 029-257-GREEN 029-261-GREEN 029-260-GREEN</t>
  </si>
  <si>
    <t>040-340-BLACK 040-339-BLACK</t>
  </si>
  <si>
    <t>168-336-CAKE</t>
  </si>
  <si>
    <t>168-333-CAKE</t>
  </si>
  <si>
    <t>168-343-CAKE</t>
  </si>
  <si>
    <t>020-884-GREEN 020-883-GREEN 034-390-YELLOW</t>
  </si>
  <si>
    <t>025-526-GREEN</t>
  </si>
  <si>
    <t>056-396-STRAWBERRY 051-465-STRAWBERRY</t>
  </si>
  <si>
    <t>012-365-RED</t>
  </si>
  <si>
    <t>008-076-BLUE</t>
  </si>
  <si>
    <t>168-344-CAKE</t>
  </si>
  <si>
    <t>034-255-YELLOW 034-256-YELLOW</t>
  </si>
  <si>
    <t>116-805-SUN</t>
  </si>
  <si>
    <t>040-346-BLACK 040-345-BLACK 040-344-BLACK</t>
  </si>
  <si>
    <t>119-802-SUN 119-821-SUN</t>
  </si>
  <si>
    <t>065-921-BANANA 056-206-STRAWBERRY</t>
  </si>
  <si>
    <t>056-711-STRAWBERRY</t>
  </si>
  <si>
    <t>113-398-SUN 113-397-SUN 113-400-SUN 113-399-SUN</t>
  </si>
  <si>
    <t>037-119-YELLOW</t>
  </si>
  <si>
    <t>040-354-BLACK 040-356-BLACK 040-357-BLACK 040-355-BLACK</t>
  </si>
  <si>
    <t>017-675-RED 017-668-RED</t>
  </si>
  <si>
    <t>006-581-BLUE 006-533-BLUE 038-153-YELLOW 009-052-BLUE 006-508-BLUE 038-154-YELLOW</t>
  </si>
  <si>
    <t>052-848-STRAWBERRY 052-850-STRAWBERRY</t>
  </si>
  <si>
    <t>019-495-RED 110-099-SUN</t>
  </si>
  <si>
    <t>077-511-ORANGE</t>
  </si>
  <si>
    <t>006-581-BLUE 038-154-YELLOW 006-508-BLUE</t>
  </si>
  <si>
    <t>038-224-YELLOW 038-222-YELLOW</t>
  </si>
  <si>
    <t>006-533-BLUE 038-153-YELLOW 009-052-BLUE</t>
  </si>
  <si>
    <t>019-495-RED</t>
  </si>
  <si>
    <t>029-259-GREEN 029-257-GREEN 029-258-GREEN 029-261-GREEN 029-260-GREEN</t>
  </si>
  <si>
    <t>110-248-SUN 110-247-SUN</t>
  </si>
  <si>
    <t>166-298-agekke</t>
  </si>
  <si>
    <t>035-980-YELLOW</t>
  </si>
  <si>
    <t>143-364-STAR 143-365-STAR</t>
  </si>
  <si>
    <t>054-876-STRAWBERRY</t>
  </si>
  <si>
    <t>070-272-ORANGE</t>
  </si>
  <si>
    <t>118-739-SUN</t>
  </si>
  <si>
    <t>065-320-BANANA</t>
  </si>
  <si>
    <t>055-396-STRAWBERRY</t>
  </si>
  <si>
    <t>040-362-BLACK</t>
  </si>
  <si>
    <t>064-374-BANANA</t>
  </si>
  <si>
    <t>009-051-BLUE 009-050-BLUE</t>
  </si>
  <si>
    <t>040-359-BLACK 040-358-BLACK</t>
  </si>
  <si>
    <t>034-257-YELLOW</t>
  </si>
  <si>
    <t>015-504-RED</t>
  </si>
  <si>
    <t>037-287-YELLOW</t>
  </si>
  <si>
    <t>012-521-RED</t>
  </si>
  <si>
    <t>040-286-BLACK 040-290-BLACK 040-289-BLACK 040-287-BLACK</t>
  </si>
  <si>
    <t>143-340-STAR 143-341-STAR</t>
  </si>
  <si>
    <t>040-347-BLACK 040-350-BLACK 040-349-BLACK 040-351-BLACK</t>
  </si>
  <si>
    <t>065-342-BANANA</t>
  </si>
  <si>
    <t>063-218-BANANA</t>
  </si>
  <si>
    <t>039-956-YELLOW 039-958-YELLOW 039-957-YELLOW</t>
  </si>
  <si>
    <t>110-248-SUN 110-249-SUN</t>
  </si>
  <si>
    <t>037-816-YELLOW</t>
  </si>
  <si>
    <t>040-327-BLACK</t>
  </si>
  <si>
    <t>056-915-STRAWBERRY</t>
  </si>
  <si>
    <t>040-156-BLACK 040-159-BLACK 040-141-BLACK 040-142-BLACK 029-176-GREEN 040-143-BLACK</t>
  </si>
  <si>
    <t>040-292-BLACK 040-293-BLACK 040-291-BLACK 040-294-BLACK</t>
  </si>
  <si>
    <t>034-192-YELLOW</t>
  </si>
  <si>
    <t>053-102-STRAWBERRY</t>
  </si>
  <si>
    <t>040-160-BLACK</t>
  </si>
  <si>
    <t>055-452-STRAWBERRY 119-600-SUN</t>
  </si>
  <si>
    <t>002-183-BLUE</t>
  </si>
  <si>
    <t>166-274-agekke</t>
  </si>
  <si>
    <t>166-275-agekke</t>
  </si>
  <si>
    <t>028-597-GREEN</t>
  </si>
  <si>
    <t>010-737-RED</t>
  </si>
  <si>
    <t>001-939-BLUE</t>
  </si>
  <si>
    <t>001-938-BLUE</t>
  </si>
  <si>
    <t>166-282-agekke</t>
  </si>
  <si>
    <t>040-160-BLACK 040-161-BLACK</t>
  </si>
  <si>
    <t>052-846-STRAWBERRY 052-845-STRAWBERRY</t>
  </si>
  <si>
    <t>026-697-GREEN 027-572-GREEN 027-571-GREEN</t>
  </si>
  <si>
    <t>053-149-STRAWBERRY 076-943-ORANGE</t>
  </si>
  <si>
    <t>143-364-STAR</t>
  </si>
  <si>
    <t>168-347-CAKE</t>
  </si>
  <si>
    <t>056-681-STRAWBERRY</t>
  </si>
  <si>
    <t>052-756-STRAWBERRY</t>
  </si>
  <si>
    <t>121-151-SKY 118-327-SUN 121-152-SKY</t>
  </si>
  <si>
    <t>063-219-BANANA 065-464-BANANA</t>
  </si>
  <si>
    <t>056-182-STRAWBERRY</t>
  </si>
  <si>
    <t>056-511-STRAWBERRY 056-900-STRAWBERRY 052-276-STRAWBERRY</t>
  </si>
  <si>
    <t>118-989-SUN</t>
  </si>
  <si>
    <t>166-258-agekke</t>
  </si>
  <si>
    <t>001-990-BLUE 001-989-BLUE</t>
  </si>
  <si>
    <t>056-916-STRAWBERRY 056-917-STRAWBERRY</t>
  </si>
  <si>
    <t>040-263-BLACK 040-262-BLACK</t>
  </si>
  <si>
    <t>010-644-RED</t>
  </si>
  <si>
    <t>121-372-SKY 121-371-SKY</t>
  </si>
  <si>
    <t>121-375-SKY</t>
  </si>
  <si>
    <t>070-771-ORANGE</t>
  </si>
  <si>
    <t>120-794-SKY 121-355-SKY</t>
  </si>
  <si>
    <t>027-466-GREEN 012-441-RED 012-440-RED</t>
  </si>
  <si>
    <t>040-156-BLACK 040-159-BLACK 040-142-BLACK 040-141-BLACK 029-176-GREEN 040-143-BLACK</t>
  </si>
  <si>
    <t>027-499-GREEN</t>
  </si>
  <si>
    <t>120-720-SKY</t>
  </si>
  <si>
    <t>103-361-SNOW</t>
  </si>
  <si>
    <t>168-348-CAKE</t>
  </si>
  <si>
    <t>023-872-GREEN</t>
  </si>
  <si>
    <t>024-336-GREEN</t>
  </si>
  <si>
    <t>040-066-BLACK</t>
  </si>
  <si>
    <t>006-573-BLUE 038-278-YELLOW</t>
  </si>
  <si>
    <t>121-377-SKY</t>
  </si>
  <si>
    <t>032-909-YELLOW</t>
  </si>
  <si>
    <t>025-222-GREEN</t>
  </si>
  <si>
    <t>121-423-SKY</t>
  </si>
  <si>
    <t>023-824-GREEN 066-233-BANANA</t>
  </si>
  <si>
    <t>029-628-GREEN 019-555-RED 030-376-YELLOW</t>
  </si>
  <si>
    <t>121-435-SKY</t>
  </si>
  <si>
    <t>019-495-RED 110-099-SUN 110-098-SUN</t>
  </si>
  <si>
    <t>038-337-YELLOW</t>
  </si>
  <si>
    <t>034-192-YELLOW 036-194-YELLOW 036-189-YELLOW</t>
  </si>
  <si>
    <t>117-820-SUN</t>
  </si>
  <si>
    <t>019-793-RED</t>
  </si>
  <si>
    <t>025-222-GREEN 025-221-GREEN 032-793-YELLOW</t>
  </si>
  <si>
    <t>039-978-YELLOW 039-980-YELLOW 039-979-YELLOW 039-972-YELLOW</t>
  </si>
  <si>
    <t>032-924-YELLOW</t>
  </si>
  <si>
    <t>006-695-BLUE</t>
  </si>
  <si>
    <t>040-067-BLACK</t>
  </si>
  <si>
    <t>038-378-YELLOW 038-377-YELLOW 038-379-YELLOW</t>
  </si>
  <si>
    <t>035-165-YELLOW 016-893-RED 026-705-GREEN</t>
  </si>
  <si>
    <t>038-394-YELLOW 038-395-YELLOW 038-389-YELLOW 038-392-YELLOW 038-387-YELLOW 038-390-YELLOW</t>
  </si>
  <si>
    <t>038-397-YELLOW 038-398-YELLOW 038-399-YELLOW 038-396-YELLOW 038-400-YELLOW</t>
  </si>
  <si>
    <t>037-344-YELLOW</t>
  </si>
  <si>
    <t>121-379-SKY</t>
  </si>
  <si>
    <t>033-103-YELLOW 033-102-YELLOW</t>
  </si>
  <si>
    <t>057-083-STRAWBERRY</t>
  </si>
  <si>
    <t>038-959-YELLOW 038-958-YELLOW 038-957-YELLOW</t>
  </si>
  <si>
    <t>076-800-ORANGE</t>
  </si>
  <si>
    <t>040-008-BLACK 040-005-BLACK</t>
  </si>
  <si>
    <t>112-721-SUN</t>
  </si>
  <si>
    <t>029-202-GREEN</t>
  </si>
  <si>
    <t>037-277-YELLOW</t>
  </si>
  <si>
    <t>038-117-YELLOW</t>
  </si>
  <si>
    <t>035-681-YELLOW</t>
  </si>
  <si>
    <t>168-350-CAKE</t>
  </si>
  <si>
    <t>015-881-RED 033-531-YELLOW 033-605-YELLOW 015-882-RED 033-611-YELLOW</t>
  </si>
  <si>
    <t>168-349-CAKE</t>
  </si>
  <si>
    <t>119-606-SUN</t>
  </si>
  <si>
    <t>040-068-BLACK</t>
  </si>
  <si>
    <t>064-922-BANANA</t>
  </si>
  <si>
    <t>035-673-YELLOW</t>
  </si>
  <si>
    <t>040-070-BLACK 040-071-BLACK 040-069-BLACK</t>
  </si>
  <si>
    <t>168-345-CAKE</t>
  </si>
  <si>
    <t>033-103-YELLOW 033-101-YELLOW</t>
  </si>
  <si>
    <t>006-318-BLUE 006-317-BLUE</t>
  </si>
  <si>
    <t>038-375-YELLOW 015-503-RED</t>
  </si>
  <si>
    <t>012-522-RED 010-647-RED 012-347-RED 026-839-GREEN 026-844-GREEN</t>
  </si>
  <si>
    <t>032-666-YELLOW</t>
  </si>
  <si>
    <t>025-924-GREEN</t>
  </si>
  <si>
    <t>035-672-YELLOW 034-974-YELLOW</t>
  </si>
  <si>
    <t>040-257-BLACK</t>
  </si>
  <si>
    <t>025-515-GREEN</t>
  </si>
  <si>
    <t>004-893-BLUE 069-919-BANANA</t>
  </si>
  <si>
    <t>038-401-YELLOW</t>
  </si>
  <si>
    <t>062-266-BANANA 062-267-BANANA 061-100-BANANA</t>
  </si>
  <si>
    <t>069-599-BANANA</t>
  </si>
  <si>
    <t>012-531-RED</t>
  </si>
  <si>
    <t>102-676-SNOW</t>
  </si>
  <si>
    <t>040-283-BLACK</t>
  </si>
  <si>
    <t>056-918-STRAWBERRY 056-919-STRAWBERRY</t>
  </si>
  <si>
    <t>062-698-BANANA</t>
  </si>
  <si>
    <t>037-299-YELLOW</t>
  </si>
  <si>
    <t>141-993-STAR</t>
  </si>
  <si>
    <t>141-906-STAR</t>
  </si>
  <si>
    <t>037-076-YELLOW</t>
  </si>
  <si>
    <t>120-404-SKY 116-227-SUN</t>
  </si>
  <si>
    <t>035-674-YELLOW</t>
  </si>
  <si>
    <t>113-944-SUN</t>
  </si>
  <si>
    <t>040-262-BLACK 040-263-BLACK</t>
  </si>
  <si>
    <t>168-352-CAKE</t>
  </si>
  <si>
    <t>019-752-RED</t>
  </si>
  <si>
    <t>011-752-RED 012-466-RED</t>
  </si>
  <si>
    <t>011-748-RED 011-749-RED</t>
  </si>
  <si>
    <t>011-752-RED</t>
  </si>
  <si>
    <t>065-465-BANANA</t>
  </si>
  <si>
    <t>076-960-ORANGE</t>
  </si>
  <si>
    <t>075-937-ORANGE 065-146-BANANA 077-344-ORANGE</t>
  </si>
  <si>
    <t>038-864-YELLOW</t>
  </si>
  <si>
    <t>038-279-YELLOW</t>
  </si>
  <si>
    <t>040-161-BLACK 040-160-BLACK</t>
  </si>
  <si>
    <t>036-329-YELLOW</t>
  </si>
  <si>
    <t>037-078-YELLOW</t>
  </si>
  <si>
    <t>037-078-YELLOW 037-111-YELLOW</t>
  </si>
  <si>
    <t>028-832-GREEN</t>
  </si>
  <si>
    <t>006-316-BLUE 006-315-BLUE</t>
  </si>
  <si>
    <t>074-156-ORANGE</t>
  </si>
  <si>
    <t>018-735-RED 018-736-RED</t>
  </si>
  <si>
    <t>034-966-YELLOW 034-965-YELLOW</t>
  </si>
  <si>
    <t>037-078-YELLOW 036-695-YELLOW 037-081-YELLOW</t>
  </si>
  <si>
    <t>115-721-SUN 114-167-SUN</t>
  </si>
  <si>
    <t>037-077-YELLOW</t>
  </si>
  <si>
    <t>119-602-SUN 119-603-SUN 119-601-SUN</t>
  </si>
  <si>
    <t>039-944-YELLOW</t>
  </si>
  <si>
    <t>052-683-STRAWBERRY 052-664-STRAWBERRY</t>
  </si>
  <si>
    <t>035-683-YELLOW 040-180-BLACK 035-682-YELLOW 035-686-YELLOW</t>
  </si>
  <si>
    <t>025-285-GREEN</t>
  </si>
  <si>
    <t>005-322-BLUE</t>
  </si>
  <si>
    <t>036-280-YELLOW 038-378-YELLOW 038-377-YELLOW</t>
  </si>
  <si>
    <t>102-441-SNOW</t>
  </si>
  <si>
    <t>005-324-BLUE</t>
  </si>
  <si>
    <t>063-110-BANANA</t>
  </si>
  <si>
    <t>056-921-STRAWBERRY</t>
  </si>
  <si>
    <t>103-003-SNOW</t>
  </si>
  <si>
    <t>121-431-SKY</t>
  </si>
  <si>
    <t>037-398-YELLOW</t>
  </si>
  <si>
    <t>056-715-STRAWBERRY</t>
  </si>
  <si>
    <t>038-786-YELLOW 038-953-YELLOW 038-954-YELLOW</t>
  </si>
  <si>
    <t>005-322-BLUE 005-324-BLUE</t>
  </si>
  <si>
    <t>038-374-YELLOW</t>
  </si>
  <si>
    <t>142-186-STAR 000-775-BLUE</t>
  </si>
  <si>
    <t>052-845-STRAWBERRY</t>
  </si>
  <si>
    <t>040-352-BLACK 040-353-BLACK</t>
  </si>
  <si>
    <t>029-177-GREEN</t>
  </si>
  <si>
    <t>121-433-SKY</t>
  </si>
  <si>
    <t>029-489-GREEN</t>
  </si>
  <si>
    <t>069-432-BANANA</t>
  </si>
  <si>
    <t>118-327-SUN</t>
  </si>
  <si>
    <t>062-265-BANANA</t>
  </si>
  <si>
    <t>117-475-SUN</t>
  </si>
  <si>
    <t>006-270-BLUE</t>
  </si>
  <si>
    <t>077-361-ORANGE</t>
  </si>
  <si>
    <t>077-615-ORANGE</t>
  </si>
  <si>
    <t>112-858-SUN</t>
  </si>
  <si>
    <t>023-900-GREEN</t>
  </si>
  <si>
    <t>038-114-YELLOW 038-113-YELLOW</t>
  </si>
  <si>
    <t>110-817-SUN</t>
  </si>
  <si>
    <t>036-086-YELLOW</t>
  </si>
  <si>
    <t>117-298-SUN</t>
  </si>
  <si>
    <t>055-259-STRAWBERRY 051-483-STRAWBERRY</t>
  </si>
  <si>
    <t>038-280-YELLOW</t>
  </si>
  <si>
    <t>072-294-ORANGE</t>
  </si>
  <si>
    <t>037-570-YELLOW</t>
  </si>
  <si>
    <t>034-978-YELLOW 037-466-YELLOW 034-967-YELLOW 037-554-YELLOW 034-968-YELLOW</t>
  </si>
  <si>
    <t>034-969-YELLOW</t>
  </si>
  <si>
    <t>033-290-YELLOW 033-382-YELLOW</t>
  </si>
  <si>
    <t>034-979-YELLOW 034-980-YELLOW</t>
  </si>
  <si>
    <t>111-870-SUN</t>
  </si>
  <si>
    <t>057-859-STRAWBERRY 055-453-STRAWBERRY</t>
  </si>
  <si>
    <t>019-646-RED</t>
  </si>
  <si>
    <t>006-854-BLUE</t>
  </si>
  <si>
    <t>070-569-ORANGE</t>
  </si>
  <si>
    <t>033-396-YELLOW 022-267-GREEN 037-399-YELLOW</t>
  </si>
  <si>
    <t>072-520-ORANGE 070-569-ORANGE</t>
  </si>
  <si>
    <t>012-406-RED 038-472-YELLOW</t>
  </si>
  <si>
    <t>038-959-YELLOW</t>
  </si>
  <si>
    <t>037-081-YELLOW</t>
  </si>
  <si>
    <t>117-620-SUN 057-858-STRAWBERRY</t>
  </si>
  <si>
    <t>077-362-ORANGE</t>
  </si>
  <si>
    <t>065-892-BANANA</t>
  </si>
  <si>
    <t>010-650-RED</t>
  </si>
  <si>
    <t>038-105-YELLOW</t>
  </si>
  <si>
    <t>038-104-YELLOW</t>
  </si>
  <si>
    <t>037-111-YELLOW</t>
  </si>
  <si>
    <t>029-316-GREEN</t>
  </si>
  <si>
    <t>035-676-YELLOW</t>
  </si>
  <si>
    <t>027-685-GREEN</t>
  </si>
  <si>
    <t>037-079-YELLOW</t>
  </si>
  <si>
    <t>※102行と同一人物と思われるため一番短い待ち時間を採用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</si>
  <si>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※96行と同一人物と思われるため一番短い待ち時間を採用</t>
    <rPh sb="3" eb="4">
      <t>ギョウ</t>
    </rPh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0" eb="21">
      <t>マ</t>
    </rPh>
    <rPh sb="22" eb="24">
      <t>ジカン</t>
    </rPh>
    <rPh sb="25" eb="27">
      <t>サイヨウ</t>
    </rPh>
    <phoneticPr fontId="18"/>
  </si>
  <si>
    <t>※108行と同一人物と思われるため一番短い待ち時間を採用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</si>
  <si>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※104行と同一人物と思われるため一番短い待ち時間を採用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</si>
  <si>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※111行と同一人物と思われるため一番短い待ち時間を採用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</si>
  <si>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※118,115行と同一人物と思われるため一番短い待ち時間を採用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</si>
  <si>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※114,118行と同一人物と思われるため一番短い待ち時間を採用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</si>
  <si>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※114,115行と同一人物と思われるため一番短い待ち時間を採用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</si>
  <si>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※157行と同一人物と思われるため一番短い待ち時間を採用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</si>
  <si>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※159行と同一人物と思われるため一番短い待ち時間を採用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</si>
  <si>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※167行と同一人物と思われるため一番短い待ち時間を採用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</si>
  <si>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※164行と同一人物と思われるため一番短い待ち時間を採用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</si>
  <si>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※168,169行と同一人物と思われるため一番短い待ち時間を採用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</si>
  <si>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※165,169行と同一人物と思われるため一番短い待ち時間を採用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</si>
  <si>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※168,165行と同一人物と思われるため一番短い待ち時間を採用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</si>
  <si>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※171行と同一人物と思われるため一番短い待ち時間を採用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</si>
  <si>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※170行と同一人物と思われるため一番短い待ち時間を採用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</si>
  <si>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※175行と同一人物と思われるため一番短い待ち時間を採用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</si>
  <si>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※174行と同一人物と思われるため一番短い待ち時間を採用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</si>
  <si>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※177行と同一人物と思われるため一番短い待ち時間を採用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</si>
  <si>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※172行と同一人物と思われるため一番短い待ち時間を採用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</si>
  <si>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※191,192行と同一人物と思われるため一番短い待ち時間を採用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</si>
  <si>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※189,192行と同一人物と思われるため一番短い待ち時間を採用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</si>
  <si>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※189,191行と同一人物と思われるため一番短い待ち時間を採用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</si>
  <si>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※193,197行と同一人物と思われるため一番短い待ち時間を採用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</si>
  <si>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※193,199行と同一人物と思われるため一番短い待ち時間を採用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</si>
  <si>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※197,199行と同一人物と思われるため一番短い待ち時間を採用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</si>
  <si>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※255行と同一人物と思われるため一番短い待ち時間を採用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</si>
  <si>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※257行と同一人物と思われるため一番短い待ち時間を採用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</si>
  <si>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</si>
  <si>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</si>
  <si>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</si>
  <si>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※269行と同一人物と思われるため一番短い待ち時間を採用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</si>
  <si>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※268行と同一人物と思われるため一番短い待ち時間を採用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</si>
  <si>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※337行と同一人物と思われるため一番短い待ち時間を採用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</si>
  <si>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※339行と同一人物と思われるため一番短い待ち時間を採用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</si>
  <si>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※388,389行と同一人物と思われるため一番短い待ち時間を採用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</si>
  <si>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※387,389行と同一人物と思われるため一番短い待ち時間を採用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</si>
  <si>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※388,387行と同一人物と思われるため一番短い待ち時間を採用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</si>
  <si>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※393行と同一人物と思われるため一番短い待ち時間を採用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</si>
  <si>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※392行と同一人物と思われるため一番短い待ち時間を採用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</si>
  <si>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※397,398行と同一人物と思われるため一番短い待ち時間を採用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</si>
  <si>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※396,398行と同一人物と思われるため一番短い待ち時間を採用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</si>
  <si>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※397,396行と同一人物と思われるため一番短い待ち時間を採用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</si>
  <si>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※460行と同一人物と思われるため一番短い待ち時間を採用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</si>
  <si>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※461行と同一人物と思われるため一番短い待ち時間を採用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</si>
  <si>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※459,463行と同一人物と思われるため一番短い待ち時間を採用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</si>
  <si>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※458,463行と同一人物と思われるため一番短い待ち時間を採用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</si>
  <si>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※459,458行と同一人物と思われるため一番短い待ち時間を採用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</si>
  <si>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※467,468行と同一人物と思われるため一番短い待ち時間を採用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</si>
  <si>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※466,468行と同一人物と思われるため一番短い待ち時間を採用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</si>
  <si>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※467,466行と同一人物と思われるため一番短い待ち時間を採用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</si>
  <si>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※477行と同一人物と思われるため一番短い待ち時間を採用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</si>
  <si>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※479行と同一人物と思われるため一番短い待ち時間を採用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</si>
  <si>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※521行と同一人物と思われるため一番短い待ち時間を採用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</si>
  <si>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※526行と同一人物と思われるため一番短い待ち時間を採用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</si>
  <si>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※531,529行と同一人物と思われるため一番短い待ち時間を採用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</si>
  <si>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※531,533行と同一人物と思われるため一番短い待ち時間を採用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</si>
  <si>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※533,529行と同一人物と思われるため一番短い待ち時間を採用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</si>
  <si>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※536行と同一人物と思われるため一番短い待ち時間を採用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</si>
  <si>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※535行と同一人物と思われるため一番短い待ち時間を採用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</si>
  <si>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※540行と同一人物と思われるため一番短い待ち時間を採用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</si>
  <si>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※537行と同一人物と思われるため一番短い待ち時間を採用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</si>
  <si>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※543行と同一人物と思われるため一番短い待ち時間を採用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</si>
  <si>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※542行と同一人物と思われるため一番短い待ち時間を採用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</si>
  <si>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※547,549行と同一人物と思われるため一番短い待ち時間を採用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</si>
  <si>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※545,549行と同一人物と思われるため一番短い待ち時間を採用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</si>
  <si>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※545,547行と同一人物と思われるため一番短い待ち時間を採用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</si>
  <si>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※565行と同一人物と思われるため一番短い待ち時間を採用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</si>
  <si>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※563行と同一人物と思われるため一番短い待ち時間を採用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</si>
  <si>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※609行と同一人物と思われるため一番短い待ち時間を採用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</si>
  <si>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※608行と同一人物と思われるため一番短い待ち時間を採用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</si>
  <si>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※613行と同一人物と思われるため一番短い待ち時間を採用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</si>
  <si>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※612行と同一人物と思われるため一番短い待ち時間を採用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</si>
  <si>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※※※同一人物と思われるため一番短い待ち時間を採用</t>
    <rPh sb="3" eb="5">
      <t>ドウイツ</t>
    </rPh>
    <rPh sb="5" eb="7">
      <t>ジンブツ</t>
    </rPh>
    <rPh sb="8" eb="9">
      <t>オモ</t>
    </rPh>
    <rPh sb="14" eb="16">
      <t>イチバン</t>
    </rPh>
    <rPh sb="16" eb="17">
      <t>ミジカ</t>
    </rPh>
    <rPh sb="18" eb="19">
      <t>マ</t>
    </rPh>
    <rPh sb="20" eb="22">
      <t>ジカン</t>
    </rPh>
    <rPh sb="23" eb="25">
      <t>サイヨウ</t>
    </rPh>
    <phoneticPr fontId="18"/>
  </si>
  <si>
    <t>※※※※同一人物と思われるため一番短い待ち時間を採用</t>
    <rPh sb="4" eb="6">
      <t>ドウイツ</t>
    </rPh>
    <rPh sb="6" eb="8">
      <t>ジンブツ</t>
    </rPh>
    <rPh sb="9" eb="10">
      <t>オモ</t>
    </rPh>
    <rPh sb="15" eb="17">
      <t>イチバン</t>
    </rPh>
    <rPh sb="17" eb="18">
      <t>ミジカ</t>
    </rPh>
    <rPh sb="19" eb="20">
      <t>マ</t>
    </rPh>
    <rPh sb="21" eb="23">
      <t>ジカン</t>
    </rPh>
    <rPh sb="24" eb="26">
      <t>サイヨウ</t>
    </rPh>
    <phoneticPr fontId="18"/>
  </si>
  <si>
    <t>※642行と同一人物と思われるため一番短い待ち時間を採用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</si>
  <si>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※645行と同一人物と思われるため一番短い待ち時間を採用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</si>
  <si>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※647行と同一人物と思われるため一番短い待ち時間を採用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</si>
  <si>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※646行と同一人物と思われるため一番短い待ち時間を採用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</si>
  <si>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※650行と同一人物と思われるため一番短い待ち時間を採用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</si>
  <si>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※652行と同一人物と思われるため一番短い待ち時間を採用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</si>
  <si>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※662,665行と同一人物と思われるため一番短い待ち時間を採用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</si>
  <si>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※660,665行と同一人物と思われるため一番短い待ち時間を採用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</si>
  <si>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※660,662行と同一人物と思われるため一番短い待ち時間を採用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</si>
  <si>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※※※※※同一人物と思われるため一番短い待ち時間を採用</t>
    <rPh sb="5" eb="7">
      <t>ドウイツ</t>
    </rPh>
    <rPh sb="7" eb="9">
      <t>ジンブツ</t>
    </rPh>
    <rPh sb="10" eb="11">
      <t>オモ</t>
    </rPh>
    <rPh sb="16" eb="18">
      <t>イチバン</t>
    </rPh>
    <rPh sb="18" eb="19">
      <t>ミジカ</t>
    </rPh>
    <rPh sb="20" eb="21">
      <t>マ</t>
    </rPh>
    <rPh sb="22" eb="24">
      <t>ジカン</t>
    </rPh>
    <rPh sb="25" eb="27">
      <t>サイヨウ</t>
    </rPh>
    <phoneticPr fontId="18"/>
  </si>
  <si>
    <t>※715,722行と同一人物と思われるため一番短い待ち時間を採用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</si>
  <si>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※715,725行と同一人物と思われるため一番短い待ち時間を採用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</si>
  <si>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※722,725行と同一人物と思われるため一番短い待ち時間を採用</t>
    <rPh sb="8" eb="9">
      <t>ギョウ</t>
    </rPh>
    <rPh sb="10" eb="12">
      <t>ドウイツ</t>
    </rPh>
    <rPh sb="12" eb="14">
      <t>ジンブツ</t>
    </rPh>
    <rPh sb="15" eb="16">
      <t>オモ</t>
    </rPh>
    <rPh sb="21" eb="23">
      <t>イチバン</t>
    </rPh>
    <rPh sb="23" eb="24">
      <t>ミジカ</t>
    </rPh>
    <rPh sb="25" eb="26">
      <t>マ</t>
    </rPh>
    <rPh sb="27" eb="29">
      <t>ジカン</t>
    </rPh>
    <rPh sb="30" eb="32">
      <t>サイヨウ</t>
    </rPh>
    <phoneticPr fontId="18"/>
  </si>
  <si>
    <t>※778行と同一人物と思われるため一番短い待ち時間を採用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</si>
  <si>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※781行と同一人物と思われるため一番短い待ち時間を採用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</si>
  <si>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※783行と同一人物と思われるため一番短い待ち時間を採用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</si>
  <si>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※782行と同一人物と思われるため一番短い待ち時間を採用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</si>
  <si>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※785行と同一人物と思われるため一番短い待ち時間を採用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</si>
  <si>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※787行と同一人物と思われるため一番短い待ち時間を採用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1" eb="22">
      <t>マ</t>
    </rPh>
    <rPh sb="23" eb="25">
      <t>ジカン</t>
    </rPh>
    <rPh sb="26" eb="28">
      <t>サイヨウ</t>
    </rPh>
    <phoneticPr fontId="18"/>
  </si>
  <si>
    <t>※118行と同一人物と思われるため一番短いものを採用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</si>
  <si>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※121行と同一人物と思われるため一番短いものを採用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</si>
  <si>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※119行と同一人物と思われるため一番短いものを採用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</si>
  <si>
    <t>※117行と同一人物と思われるため一番短いものを採用</t>
    <rPh sb="4" eb="5">
      <t>ギョウ</t>
    </rPh>
    <rPh sb="6" eb="8">
      <t>ドウイツ</t>
    </rPh>
    <rPh sb="8" eb="10">
      <t>ジンブツ</t>
    </rPh>
    <rPh sb="11" eb="12">
      <t>オモ</t>
    </rPh>
    <rPh sb="17" eb="19">
      <t>イチバン</t>
    </rPh>
    <rPh sb="19" eb="20">
      <t>ミジカ</t>
    </rPh>
    <rPh sb="24" eb="26">
      <t>サイヨウ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</si>
</sst>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400]h:mm:ss\ AM/PM"/>
    <numFmt numFmtId="177" formatCode="[mm]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22" fontId="0" fillId="0" borderId="0" xfId="0" applyNumberFormat="1" applyBorder="1">
      <alignment vertical="center"/>
    </xf>
    <xf numFmtId="0" fontId="0" fillId="0" borderId="0" xfId="0" applyBorder="1">
      <alignment vertical="center"/>
    </xf>
    <xf numFmtId="22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>
      <alignment vertical="center"/>
    </xf>
    <xf numFmtId="22" fontId="0" fillId="0" borderId="0" xfId="0" applyNumberFormat="1" applyFill="1" applyBorder="1">
      <alignment vertical="center"/>
    </xf>
    <xf numFmtId="177" fontId="0" fillId="0" borderId="0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22" fontId="0" fillId="0" borderId="10" xfId="0" applyNumberFormat="1" applyFill="1" applyBorder="1">
      <alignment vertical="center"/>
    </xf>
    <xf numFmtId="0" fontId="14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7" fontId="0" fillId="0" borderId="10" xfId="0" applyNumberFormat="1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>
      <alignment vertical="center"/>
    </xf>
    <xf numFmtId="22" fontId="0" fillId="0" borderId="11" xfId="0" applyNumberFormat="1" applyBorder="1">
      <alignment vertical="center"/>
    </xf>
    <xf numFmtId="0" fontId="0" fillId="0" borderId="11" xfId="0" applyFill="1" applyBorder="1">
      <alignment vertical="center"/>
    </xf>
    <xf numFmtId="22" fontId="0" fillId="0" borderId="11" xfId="0" applyNumberFormat="1" applyFill="1" applyBorder="1">
      <alignment vertical="center"/>
    </xf>
    <xf numFmtId="177" fontId="0" fillId="0" borderId="11" xfId="0" applyNumberFormat="1" applyFill="1" applyBorder="1">
      <alignment vertical="center"/>
    </xf>
    <xf numFmtId="0" fontId="0" fillId="34" borderId="0" xfId="0" applyFill="1">
      <alignment vertical="center"/>
    </xf>
    <xf numFmtId="177" fontId="0" fillId="0" borderId="0" xfId="1" applyNumberFormat="1" applyFont="1" applyFill="1" applyBorder="1">
      <alignment vertical="center"/>
    </xf>
    <xf numFmtId="177" fontId="0" fillId="0" borderId="0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934"/>
  <sheetViews>
    <sheetView zoomScale="80" zoomScaleNormal="80" workbookViewId="0">
      <pane ySplit="1" topLeftCell="A2" activePane="bottomLeft" state="frozen"/>
      <selection activeCell="A65" sqref="A65:XFD65"/>
      <selection pane="bottomLeft" activeCell="D1" sqref="D1"/>
    </sheetView>
  </sheetViews>
  <sheetFormatPr defaultColWidth="16" defaultRowHeight="18.75" x14ac:dyDescent="0.4"/>
  <cols>
    <col min="1" max="2" width="7.125" style="32" customWidth="1"/>
    <col min="3" max="3" width="6.125" customWidth="1"/>
    <col min="4" max="4" width="18.625" bestFit="1" customWidth="1"/>
    <col min="5" max="5" width="18.625" customWidth="1"/>
    <col min="6" max="6" width="13.875" bestFit="1" customWidth="1"/>
    <col min="12" max="14" width="18.625" bestFit="1" customWidth="1"/>
    <col min="19" max="22" width="24.375" bestFit="1" customWidth="1"/>
    <col min="23" max="23" width="18.625" bestFit="1" customWidth="1"/>
    <col min="24" max="24" width="19.625" bestFit="1" customWidth="1"/>
    <col min="25" max="25" width="9.375" bestFit="1" customWidth="1"/>
    <col min="26" max="26" width="13.375" bestFit="1" customWidth="1"/>
    <col min="27" max="27" width="16" style="5"/>
    <col min="28" max="28" width="9.375" bestFit="1" customWidth="1"/>
    <col min="29" max="29" width="11.375" bestFit="1" customWidth="1"/>
    <col min="30" max="30" width="17.625" style="5" bestFit="1" customWidth="1"/>
    <col min="31" max="31" width="19.625" style="5" bestFit="1" customWidth="1"/>
    <col min="33" max="33" width="18.625" bestFit="1" customWidth="1"/>
  </cols>
  <sheetData>
    <row r="1" spans="1:34" x14ac:dyDescent="0.4">
      <c r="A1" s="31"/>
      <c r="B1" s="31"/>
      <c r="C1" s="23"/>
      <c r="D1" t="s">
        <v>0</v>
      </c>
      <c r="E1" t="s">
        <v>101</v>
      </c>
      <c r="F1" t="s">
        <v>1</v>
      </c>
      <c r="G1" t="s">
        <v>2</v>
      </c>
      <c r="H1" t="s">
        <v>3</v>
      </c>
      <c r="I1" t="s">
        <v>84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s="23" t="s">
        <v>86</v>
      </c>
      <c r="Y1" s="12" t="s">
        <v>79</v>
      </c>
      <c r="Z1" s="13" t="s">
        <v>80</v>
      </c>
      <c r="AA1" s="13" t="s">
        <v>82</v>
      </c>
      <c r="AB1" s="13" t="s">
        <v>85</v>
      </c>
      <c r="AC1" s="13" t="s">
        <v>81</v>
      </c>
      <c r="AD1" s="13" t="s">
        <v>83</v>
      </c>
      <c r="AE1" s="13" t="s">
        <v>87</v>
      </c>
      <c r="AF1" s="13"/>
    </row>
    <row r="2" spans="1:34" s="20" customFormat="1" x14ac:dyDescent="0.4">
      <c r="A2" s="17" t="str">
        <f>IF(W2&gt;0, "★", "-")</f>
        <v>★</v>
      </c>
      <c r="B2" s="17" t="str">
        <f>IF(L2&gt;0, "☆", "-")</f>
        <v>-</v>
      </c>
      <c r="C2" s="20">
        <v>10</v>
      </c>
      <c r="D2" s="19">
        <v>43441.385879629626</v>
      </c>
      <c r="E2" s="18" t="s">
        <v>174</v>
      </c>
      <c r="F2" s="18">
        <v>26303</v>
      </c>
      <c r="G2" s="18" t="s">
        <v>65</v>
      </c>
      <c r="H2" s="18">
        <v>8514</v>
      </c>
      <c r="I2" s="18">
        <v>924</v>
      </c>
      <c r="J2" s="18">
        <v>2</v>
      </c>
      <c r="K2" s="18">
        <v>1</v>
      </c>
      <c r="L2" s="18"/>
      <c r="M2" s="19">
        <v>43441.433055555557</v>
      </c>
      <c r="N2" s="19">
        <v>43441.439988425926</v>
      </c>
      <c r="O2" s="18" t="s">
        <v>48</v>
      </c>
      <c r="P2" s="18" t="s">
        <v>49</v>
      </c>
      <c r="Q2" s="18" t="s">
        <v>28</v>
      </c>
      <c r="R2" s="18" t="s">
        <v>29</v>
      </c>
      <c r="S2" s="19">
        <v>43441.433368055557</v>
      </c>
      <c r="T2" s="19">
        <v>43441.433368055557</v>
      </c>
      <c r="U2" s="19">
        <v>43441.442962962959</v>
      </c>
      <c r="V2" s="19">
        <v>43441.440208333333</v>
      </c>
      <c r="W2" s="19">
        <v>43441.392824074072</v>
      </c>
      <c r="X2" s="19">
        <f>IF(W2&gt;0,W2,D2)</f>
        <v>43441.392824074072</v>
      </c>
      <c r="Y2" s="30">
        <f>N2-M2</f>
        <v>6.9328703684732318E-3</v>
      </c>
      <c r="Z2" s="30">
        <f>Y2*K2</f>
        <v>6.9328703684732318E-3</v>
      </c>
      <c r="AA2" s="22">
        <f>SUM(Z2:Z73)</f>
        <v>0.44906249998166459</v>
      </c>
      <c r="AB2" s="22">
        <f>IF(IF(A2="☆",L2-S2,M2-S2)&lt;0,0,IF(A2="☆",L2-S2,M2-S2))</f>
        <v>0</v>
      </c>
      <c r="AC2" s="22">
        <f>IF(IF(B2="☆",(IF(L2&gt;S2,L2-X2,S2-X2)),M2-X2)&lt;0,0,IF(B2="☆",(IF(L2&gt;S2,L2-X2,S2-X2)),M2-X2))</f>
        <v>4.0231481485534459E-2</v>
      </c>
      <c r="AD2" s="22">
        <f>AVERAGE(AC2:AC73)</f>
        <v>4.3560773075792926E-3</v>
      </c>
      <c r="AE2" s="22">
        <f>MEDIAN(AC2:AC73)</f>
        <v>3.0439814800047316E-3</v>
      </c>
      <c r="AG2" s="21">
        <v>43441.416666666664</v>
      </c>
      <c r="AH2" s="20" t="s">
        <v>90</v>
      </c>
    </row>
    <row r="3" spans="1:34" s="6" customFormat="1" x14ac:dyDescent="0.4">
      <c r="A3" s="14" t="str">
        <f>IF(W3&gt;0, "★", "-")</f>
        <v>-</v>
      </c>
      <c r="B3" s="14" t="str">
        <f>IF(L3&gt;0, "☆", "-")</f>
        <v>-</v>
      </c>
      <c r="C3" s="6">
        <v>10</v>
      </c>
      <c r="D3" s="1">
        <v>43441.404351851852</v>
      </c>
      <c r="E3" s="2" t="s">
        <v>176</v>
      </c>
      <c r="F3" s="2">
        <v>26309</v>
      </c>
      <c r="G3" s="2" t="s">
        <v>32</v>
      </c>
      <c r="H3" s="2">
        <v>3732</v>
      </c>
      <c r="I3" s="2">
        <v>832</v>
      </c>
      <c r="J3" s="2">
        <v>10</v>
      </c>
      <c r="K3" s="2">
        <v>1</v>
      </c>
      <c r="L3" s="2"/>
      <c r="M3" s="1">
        <v>43441.41673611111</v>
      </c>
      <c r="N3" s="1">
        <v>43441.428344907406</v>
      </c>
      <c r="O3" s="2" t="s">
        <v>100</v>
      </c>
      <c r="P3" s="2" t="s">
        <v>19</v>
      </c>
      <c r="Q3" s="2" t="s">
        <v>38</v>
      </c>
      <c r="R3" s="2" t="s">
        <v>103</v>
      </c>
      <c r="S3" s="1">
        <v>43441.420648148145</v>
      </c>
      <c r="T3" s="1">
        <v>43441.420648148145</v>
      </c>
      <c r="U3" s="1">
        <v>43441.42763888889</v>
      </c>
      <c r="V3" s="1">
        <v>43441.431770833333</v>
      </c>
      <c r="W3" s="2"/>
      <c r="X3" s="1">
        <f>IF(W3&gt;0,W3,D3)</f>
        <v>43441.404351851852</v>
      </c>
      <c r="Y3" s="28">
        <f>N3-M3</f>
        <v>1.1608796296059154E-2</v>
      </c>
      <c r="Z3" s="28">
        <f>Y3*K3</f>
        <v>1.1608796296059154E-2</v>
      </c>
      <c r="AA3" s="8"/>
      <c r="AB3" s="8">
        <f>IF(IF(A3="☆",L3-S3,M3-S3)&lt;0,0,IF(A3="☆",L3-S3,M3-S3))</f>
        <v>0</v>
      </c>
      <c r="AC3" s="8">
        <f>IF(IF(B3="☆",(IF(L3&gt;S3,L3-X3,S3-X3)),M3-X3)&lt;0,0,IF(B3="☆",(IF(L3&gt;S3,L3-X3,S3-X3)),M3-X3))</f>
        <v>1.2384259258396924E-2</v>
      </c>
      <c r="AD3" s="8"/>
      <c r="AE3" s="8"/>
      <c r="AG3" s="7">
        <v>43441.416666666664</v>
      </c>
      <c r="AH3" s="6" t="s">
        <v>90</v>
      </c>
    </row>
    <row r="4" spans="1:34" s="6" customFormat="1" x14ac:dyDescent="0.4">
      <c r="A4" s="14" t="str">
        <f>IF(W4&gt;0, "★", "-")</f>
        <v>-</v>
      </c>
      <c r="B4" s="14" t="str">
        <f>IF(L4&gt;0, "☆", "-")</f>
        <v>-</v>
      </c>
      <c r="C4" s="6">
        <v>10</v>
      </c>
      <c r="D4" s="1">
        <v>43441.409351851849</v>
      </c>
      <c r="E4" s="2" t="s">
        <v>178</v>
      </c>
      <c r="F4" s="2">
        <v>26311</v>
      </c>
      <c r="G4" s="2" t="s">
        <v>65</v>
      </c>
      <c r="H4" s="2">
        <v>8509</v>
      </c>
      <c r="I4" s="2">
        <v>609</v>
      </c>
      <c r="J4" s="2">
        <v>6</v>
      </c>
      <c r="K4" s="2">
        <v>1</v>
      </c>
      <c r="L4" s="2"/>
      <c r="M4" s="1">
        <v>43441.421550925923</v>
      </c>
      <c r="N4" s="1">
        <v>43441.428090277775</v>
      </c>
      <c r="O4" s="2" t="s">
        <v>26</v>
      </c>
      <c r="P4" s="2" t="s">
        <v>27</v>
      </c>
      <c r="Q4" s="2" t="s">
        <v>75</v>
      </c>
      <c r="R4" s="2" t="s">
        <v>76</v>
      </c>
      <c r="S4" s="1">
        <v>43441.423263888886</v>
      </c>
      <c r="T4" s="1">
        <v>43441.423263888886</v>
      </c>
      <c r="U4" s="1">
        <v>43441.429513888892</v>
      </c>
      <c r="V4" s="1">
        <v>43441.428020833337</v>
      </c>
      <c r="W4" s="2"/>
      <c r="X4" s="1">
        <f>IF(W4&gt;0,W4,D4)</f>
        <v>43441.409351851849</v>
      </c>
      <c r="Y4" s="28">
        <f>N4-M4</f>
        <v>6.5393518525524996E-3</v>
      </c>
      <c r="Z4" s="28">
        <f>Y4*K4</f>
        <v>6.5393518525524996E-3</v>
      </c>
      <c r="AA4" s="8"/>
      <c r="AB4" s="8">
        <f>IF(IF(A4="☆",L4-S4,M4-S4)&lt;0,0,IF(A4="☆",L4-S4,M4-S4))</f>
        <v>0</v>
      </c>
      <c r="AC4" s="8">
        <f>IF(IF(B4="☆",(IF(L4&gt;S4,L4-X4,S4-X4)),M4-X4)&lt;0,0,IF(B4="☆",(IF(L4&gt;S4,L4-X4,S4-X4)),M4-X4))</f>
        <v>1.2199074073578231E-2</v>
      </c>
      <c r="AD4" s="8"/>
      <c r="AE4" s="8"/>
      <c r="AG4" s="7">
        <v>43441.416666666664</v>
      </c>
      <c r="AH4" s="6" t="s">
        <v>90</v>
      </c>
    </row>
    <row r="5" spans="1:34" s="6" customFormat="1" x14ac:dyDescent="0.4">
      <c r="A5" s="14" t="str">
        <f>IF(W5&gt;0, "★", "-")</f>
        <v>★</v>
      </c>
      <c r="B5" s="14" t="str">
        <f>IF(L5&gt;0, "☆", "-")</f>
        <v>-</v>
      </c>
      <c r="C5" s="6">
        <v>10</v>
      </c>
      <c r="D5" s="1">
        <v>43441.414849537039</v>
      </c>
      <c r="E5" s="2" t="s">
        <v>180</v>
      </c>
      <c r="F5" s="2">
        <v>26315</v>
      </c>
      <c r="G5" s="2" t="s">
        <v>107</v>
      </c>
      <c r="H5" s="2">
        <v>6060</v>
      </c>
      <c r="I5" s="2">
        <v>215</v>
      </c>
      <c r="J5" s="2">
        <v>4</v>
      </c>
      <c r="K5" s="2">
        <v>1</v>
      </c>
      <c r="L5" s="2"/>
      <c r="M5" s="1">
        <v>43441.421249999999</v>
      </c>
      <c r="N5" s="1">
        <v>43441.426747685182</v>
      </c>
      <c r="O5" s="2" t="s">
        <v>100</v>
      </c>
      <c r="P5" s="2" t="s">
        <v>19</v>
      </c>
      <c r="Q5" s="2" t="s">
        <v>24</v>
      </c>
      <c r="R5" s="2" t="s">
        <v>25</v>
      </c>
      <c r="S5" s="1">
        <v>43441.421782407408</v>
      </c>
      <c r="T5" s="1">
        <v>43441.421782407408</v>
      </c>
      <c r="U5" s="1">
        <v>43441.429166666669</v>
      </c>
      <c r="V5" s="1">
        <v>43441.429166666669</v>
      </c>
      <c r="W5" s="1">
        <v>43441.421782407408</v>
      </c>
      <c r="X5" s="1">
        <f>IF(W5&gt;0,W5,D5)</f>
        <v>43441.421782407408</v>
      </c>
      <c r="Y5" s="28">
        <f>N5-M5</f>
        <v>5.4976851824903861E-3</v>
      </c>
      <c r="Z5" s="28">
        <f>Y5*K5</f>
        <v>5.4976851824903861E-3</v>
      </c>
      <c r="AA5" s="24"/>
      <c r="AB5" s="8">
        <f>IF(IF(A5="☆",L5-S5,M5-S5)&lt;0,0,IF(A5="☆",L5-S5,M5-S5))</f>
        <v>0</v>
      </c>
      <c r="AC5" s="8">
        <f>IF(IF(B5="☆",(IF(L5&gt;S5,L5-X5,S5-X5)),M5-X5)&lt;0,0,IF(B5="☆",(IF(L5&gt;S5,L5-X5,S5-X5)),M5-X5))</f>
        <v>0</v>
      </c>
      <c r="AD5" s="8"/>
      <c r="AE5" s="8"/>
    </row>
    <row r="6" spans="1:34" s="6" customFormat="1" x14ac:dyDescent="0.4">
      <c r="A6" s="14" t="str">
        <f t="shared" ref="A6:A8" si="0">IF(W6&gt;0, "★", "-")</f>
        <v>★</v>
      </c>
      <c r="B6" s="14" t="str">
        <f t="shared" ref="B6:B8" si="1">IF(L6&gt;0, "☆", "-")</f>
        <v>-</v>
      </c>
      <c r="C6" s="6">
        <v>10</v>
      </c>
      <c r="D6" s="1">
        <v>43441.40525462963</v>
      </c>
      <c r="E6" s="2" t="s">
        <v>177</v>
      </c>
      <c r="F6" s="2">
        <v>26310</v>
      </c>
      <c r="G6" s="2" t="s">
        <v>32</v>
      </c>
      <c r="H6" s="2">
        <v>2855</v>
      </c>
      <c r="I6" s="2">
        <v>689</v>
      </c>
      <c r="J6" s="2">
        <v>8</v>
      </c>
      <c r="K6" s="2">
        <v>1</v>
      </c>
      <c r="L6" s="2"/>
      <c r="M6" s="1">
        <v>43441.411041666666</v>
      </c>
      <c r="N6" s="1">
        <v>43441.416574074072</v>
      </c>
      <c r="O6" s="2" t="s">
        <v>33</v>
      </c>
      <c r="P6" s="2" t="s">
        <v>34</v>
      </c>
      <c r="Q6" s="2" t="s">
        <v>22</v>
      </c>
      <c r="R6" s="2" t="s">
        <v>23</v>
      </c>
      <c r="S6" s="1">
        <v>43441.420104166667</v>
      </c>
      <c r="T6" s="1">
        <v>43441.420104166667</v>
      </c>
      <c r="U6" s="1">
        <v>43441.426874999997</v>
      </c>
      <c r="V6" s="1">
        <v>43441.426874999997</v>
      </c>
      <c r="W6" s="1">
        <v>43441.412164351852</v>
      </c>
      <c r="X6" s="1">
        <f t="shared" ref="X6:X44" si="2">IF(W6&gt;0,W6,D6)</f>
        <v>43441.412164351852</v>
      </c>
      <c r="Y6" s="28">
        <f t="shared" ref="Y6:Y44" si="3">N6-M6</f>
        <v>5.5324074055533856E-3</v>
      </c>
      <c r="Z6" s="28">
        <f t="shared" ref="Z6:Z44" si="4">Y6*K6</f>
        <v>5.5324074055533856E-3</v>
      </c>
      <c r="AA6" s="8"/>
      <c r="AB6" s="8">
        <f t="shared" ref="AB6" si="5">IF(IF(A6="☆",L6-S6,M6-S6)&lt;0,0,IF(A6="☆",L6-S6,M6-S6))</f>
        <v>0</v>
      </c>
      <c r="AC6" s="8">
        <f t="shared" ref="AC6" si="6">IF(IF(B6="☆",(IF(L6&gt;S6,L6-X6,S6-X6)),M6-X6)&lt;0,0,IF(B6="☆",(IF(L6&gt;S6,L6-X6,S6-X6)),M6-X6))</f>
        <v>0</v>
      </c>
      <c r="AD6" s="8"/>
      <c r="AE6" s="8"/>
      <c r="AG6" s="7">
        <v>43441.416666666664</v>
      </c>
      <c r="AH6" s="6" t="s">
        <v>90</v>
      </c>
    </row>
    <row r="7" spans="1:34" s="6" customFormat="1" x14ac:dyDescent="0.4">
      <c r="A7" s="14" t="str">
        <f t="shared" si="0"/>
        <v>★</v>
      </c>
      <c r="B7" s="14" t="str">
        <f t="shared" si="1"/>
        <v>-</v>
      </c>
      <c r="C7" s="6">
        <v>10</v>
      </c>
      <c r="D7" s="1">
        <v>43441.412534722222</v>
      </c>
      <c r="E7" s="2" t="s">
        <v>147</v>
      </c>
      <c r="F7" s="2">
        <v>26313</v>
      </c>
      <c r="G7" s="2" t="s">
        <v>107</v>
      </c>
      <c r="H7" s="2">
        <v>7544</v>
      </c>
      <c r="I7" s="2">
        <v>376</v>
      </c>
      <c r="J7" s="2">
        <v>4</v>
      </c>
      <c r="K7" s="2">
        <v>1</v>
      </c>
      <c r="L7" s="2"/>
      <c r="M7" s="1">
        <v>43441.419652777775</v>
      </c>
      <c r="N7" s="1">
        <v>43441.425844907404</v>
      </c>
      <c r="O7" s="2" t="s">
        <v>100</v>
      </c>
      <c r="P7" s="2" t="s">
        <v>19</v>
      </c>
      <c r="Q7" s="2" t="s">
        <v>44</v>
      </c>
      <c r="R7" s="2" t="s">
        <v>45</v>
      </c>
      <c r="S7" s="1">
        <v>43441.41946759259</v>
      </c>
      <c r="T7" s="1">
        <v>43441.420115740744</v>
      </c>
      <c r="U7" s="1">
        <v>43441.424571759257</v>
      </c>
      <c r="V7" s="1">
        <v>43441.426886574074</v>
      </c>
      <c r="W7" s="1">
        <v>43441.41946759259</v>
      </c>
      <c r="X7" s="1">
        <f t="shared" si="2"/>
        <v>43441.41946759259</v>
      </c>
      <c r="Y7" s="28">
        <f t="shared" si="3"/>
        <v>6.1921296291984618E-3</v>
      </c>
      <c r="Z7" s="28">
        <f t="shared" si="4"/>
        <v>6.1921296291984618E-3</v>
      </c>
      <c r="AA7" s="8"/>
      <c r="AB7" s="8">
        <f t="shared" ref="AB7" si="7">IF(IF(A7="☆",L7-S7,M7-S7)&lt;0,0,IF(A7="☆",L7-S7,M7-S7))</f>
        <v>1.8518518481869251E-4</v>
      </c>
      <c r="AC7" s="8">
        <f t="shared" ref="AC7" si="8">IF(IF(B7="☆",(IF(L7&gt;S7,L7-X7,S7-X7)),M7-X7)&lt;0,0,IF(B7="☆",(IF(L7&gt;S7,L7-X7,S7-X7)),M7-X7))</f>
        <v>1.8518518481869251E-4</v>
      </c>
      <c r="AD7" s="8"/>
      <c r="AE7" s="8"/>
    </row>
    <row r="8" spans="1:34" s="6" customFormat="1" x14ac:dyDescent="0.4">
      <c r="A8" s="14" t="str">
        <f t="shared" si="0"/>
        <v>★</v>
      </c>
      <c r="B8" s="14" t="str">
        <f t="shared" si="1"/>
        <v>-</v>
      </c>
      <c r="C8" s="6">
        <v>10</v>
      </c>
      <c r="D8" s="1">
        <v>43441.413275462961</v>
      </c>
      <c r="E8" s="2" t="s">
        <v>179</v>
      </c>
      <c r="F8" s="2">
        <v>26314</v>
      </c>
      <c r="G8" s="2" t="s">
        <v>65</v>
      </c>
      <c r="H8" s="2">
        <v>6747</v>
      </c>
      <c r="I8" s="2">
        <v>828</v>
      </c>
      <c r="J8" s="2">
        <v>3</v>
      </c>
      <c r="K8" s="2">
        <v>2</v>
      </c>
      <c r="L8" s="2"/>
      <c r="M8" s="1">
        <v>43441.41946759259</v>
      </c>
      <c r="N8" s="1">
        <v>43441.427118055559</v>
      </c>
      <c r="O8" s="2" t="s">
        <v>26</v>
      </c>
      <c r="P8" s="2" t="s">
        <v>27</v>
      </c>
      <c r="Q8" s="2" t="s">
        <v>61</v>
      </c>
      <c r="R8" s="2" t="s">
        <v>62</v>
      </c>
      <c r="S8" s="1">
        <v>43441.421215277776</v>
      </c>
      <c r="T8" s="1">
        <v>43441.421215277776</v>
      </c>
      <c r="U8" s="1">
        <v>43441.430694444447</v>
      </c>
      <c r="V8" s="1">
        <v>43441.427719907406</v>
      </c>
      <c r="W8" s="1">
        <v>43441.420219907406</v>
      </c>
      <c r="X8" s="1">
        <f t="shared" si="2"/>
        <v>43441.420219907406</v>
      </c>
      <c r="Y8" s="28">
        <f t="shared" si="3"/>
        <v>7.6504629687406123E-3</v>
      </c>
      <c r="Z8" s="28">
        <f t="shared" si="4"/>
        <v>1.5300925937481225E-2</v>
      </c>
      <c r="AA8" s="8"/>
      <c r="AB8" s="8">
        <f t="shared" ref="AB8:AB70" si="9">IF(IF(A8="☆",L8-S8,M8-S8)&lt;0,0,IF(A8="☆",L8-S8,M8-S8))</f>
        <v>0</v>
      </c>
      <c r="AC8" s="8">
        <f t="shared" ref="AC8:AC68" si="10">IF(IF(B8="☆",(IF(L8&gt;S8,L8-X8,S8-X8)),M8-X8)&lt;0,0,IF(B8="☆",(IF(L8&gt;S8,L8-X8,S8-X8)),M8-X8))</f>
        <v>0</v>
      </c>
      <c r="AD8" s="8"/>
      <c r="AE8" s="8"/>
    </row>
    <row r="9" spans="1:34" s="6" customFormat="1" x14ac:dyDescent="0.4">
      <c r="A9" s="14" t="str">
        <f t="shared" ref="A9" si="11">IF(W9&gt;0, "★", "-")</f>
        <v>-</v>
      </c>
      <c r="B9" s="14" t="str">
        <f t="shared" ref="B9" si="12">IF(L9&gt;0, "☆", "-")</f>
        <v>-</v>
      </c>
      <c r="C9" s="6">
        <v>10</v>
      </c>
      <c r="D9" s="1">
        <v>43441.415393518517</v>
      </c>
      <c r="E9" s="2" t="s">
        <v>181</v>
      </c>
      <c r="F9" s="2">
        <v>26316</v>
      </c>
      <c r="G9" s="2" t="s">
        <v>65</v>
      </c>
      <c r="H9" s="2">
        <v>5977</v>
      </c>
      <c r="I9" s="2">
        <v>378</v>
      </c>
      <c r="J9" s="2">
        <v>1</v>
      </c>
      <c r="K9" s="2">
        <v>3</v>
      </c>
      <c r="L9" s="2"/>
      <c r="M9" s="1">
        <v>43441.422835648147</v>
      </c>
      <c r="N9" s="1">
        <v>43441.429270833331</v>
      </c>
      <c r="O9" s="2" t="s">
        <v>26</v>
      </c>
      <c r="P9" s="2" t="s">
        <v>27</v>
      </c>
      <c r="Q9" s="2" t="s">
        <v>61</v>
      </c>
      <c r="R9" s="2" t="s">
        <v>62</v>
      </c>
      <c r="S9" s="1">
        <v>43441.423379629632</v>
      </c>
      <c r="T9" s="1">
        <v>43441.423379629632</v>
      </c>
      <c r="U9" s="1">
        <v>43441.433553240742</v>
      </c>
      <c r="V9" s="1">
        <v>43441.431400462963</v>
      </c>
      <c r="W9" s="2"/>
      <c r="X9" s="1">
        <f t="shared" si="2"/>
        <v>43441.415393518517</v>
      </c>
      <c r="Y9" s="28">
        <f t="shared" si="3"/>
        <v>6.435185183363501E-3</v>
      </c>
      <c r="Z9" s="28">
        <f t="shared" si="4"/>
        <v>1.9305555550090503E-2</v>
      </c>
      <c r="AA9" s="8"/>
      <c r="AB9" s="8">
        <f t="shared" si="9"/>
        <v>0</v>
      </c>
      <c r="AC9" s="8">
        <f t="shared" si="10"/>
        <v>7.442129630362615E-3</v>
      </c>
      <c r="AD9" s="8"/>
      <c r="AE9" s="8"/>
      <c r="AG9" s="7">
        <v>43441.416666666664</v>
      </c>
      <c r="AH9" s="6" t="s">
        <v>90</v>
      </c>
    </row>
    <row r="10" spans="1:34" s="6" customFormat="1" x14ac:dyDescent="0.4">
      <c r="A10" s="14" t="str">
        <f t="shared" ref="A10:A12" si="13">IF(W10&gt;0, "★", "-")</f>
        <v>★</v>
      </c>
      <c r="B10" s="14" t="str">
        <f t="shared" ref="B10:B12" si="14">IF(L10&gt;0, "☆", "-")</f>
        <v>-</v>
      </c>
      <c r="C10" s="6">
        <v>10</v>
      </c>
      <c r="D10" s="1">
        <v>43441.416342592594</v>
      </c>
      <c r="E10" s="2" t="s">
        <v>183</v>
      </c>
      <c r="F10" s="2">
        <v>26319</v>
      </c>
      <c r="G10" s="2" t="s">
        <v>18</v>
      </c>
      <c r="H10" s="2">
        <v>8522</v>
      </c>
      <c r="I10" s="2">
        <v>286</v>
      </c>
      <c r="J10" s="2">
        <v>10</v>
      </c>
      <c r="K10" s="2">
        <v>1</v>
      </c>
      <c r="L10" s="2"/>
      <c r="M10" s="1">
        <v>43441.420162037037</v>
      </c>
      <c r="N10" s="1">
        <v>43441.425659722219</v>
      </c>
      <c r="O10" s="2" t="s">
        <v>100</v>
      </c>
      <c r="P10" s="2" t="s">
        <v>19</v>
      </c>
      <c r="Q10" s="2" t="s">
        <v>43</v>
      </c>
      <c r="R10" s="2" t="s">
        <v>89</v>
      </c>
      <c r="S10" s="1">
        <v>43441.423252314817</v>
      </c>
      <c r="T10" s="1">
        <v>43441.423252314817</v>
      </c>
      <c r="U10" s="1">
        <v>43441.4296412037</v>
      </c>
      <c r="V10" s="1">
        <v>43441.426053240742</v>
      </c>
      <c r="W10" s="1">
        <v>43441.423252314817</v>
      </c>
      <c r="X10" s="1">
        <f t="shared" si="2"/>
        <v>43441.423252314817</v>
      </c>
      <c r="Y10" s="28">
        <f t="shared" si="3"/>
        <v>5.4976851824903861E-3</v>
      </c>
      <c r="Z10" s="28">
        <f t="shared" si="4"/>
        <v>5.4976851824903861E-3</v>
      </c>
      <c r="AA10" s="8"/>
      <c r="AB10" s="8">
        <f t="shared" si="9"/>
        <v>0</v>
      </c>
      <c r="AC10" s="8">
        <f t="shared" si="10"/>
        <v>0</v>
      </c>
      <c r="AD10" s="8"/>
      <c r="AE10" s="8"/>
    </row>
    <row r="11" spans="1:34" s="6" customFormat="1" hidden="1" x14ac:dyDescent="0.4">
      <c r="A11" s="14" t="str">
        <f t="shared" si="13"/>
        <v>-</v>
      </c>
      <c r="B11" s="14" t="str">
        <f t="shared" si="14"/>
        <v>-</v>
      </c>
      <c r="C11" s="6">
        <v>10</v>
      </c>
      <c r="D11" s="1">
        <v>43441.417893518519</v>
      </c>
      <c r="E11" s="2" t="s">
        <v>143</v>
      </c>
      <c r="F11" s="2">
        <v>26320</v>
      </c>
      <c r="G11" s="2" t="s">
        <v>94</v>
      </c>
      <c r="H11" s="2">
        <v>0</v>
      </c>
      <c r="I11" s="2">
        <v>502</v>
      </c>
      <c r="J11" s="2">
        <v>5</v>
      </c>
      <c r="K11" s="2">
        <v>1</v>
      </c>
      <c r="L11" s="2"/>
      <c r="M11" s="1">
        <v>43441.424560185187</v>
      </c>
      <c r="N11" s="1">
        <v>43441.428043981483</v>
      </c>
      <c r="O11" s="2" t="s">
        <v>48</v>
      </c>
      <c r="P11" s="2" t="s">
        <v>49</v>
      </c>
      <c r="Q11" s="2" t="s">
        <v>51</v>
      </c>
      <c r="R11" s="2" t="s">
        <v>52</v>
      </c>
      <c r="S11" s="1">
        <v>43441.425983796296</v>
      </c>
      <c r="T11" s="1">
        <v>43441.425983796296</v>
      </c>
      <c r="U11" s="1">
        <v>43441.429918981485</v>
      </c>
      <c r="V11" s="1">
        <v>43441.429918981485</v>
      </c>
      <c r="W11" s="2"/>
      <c r="X11" s="1">
        <f t="shared" si="2"/>
        <v>43441.417893518519</v>
      </c>
      <c r="Y11" s="28">
        <f t="shared" si="3"/>
        <v>3.4837962957681157E-3</v>
      </c>
      <c r="Z11" s="28">
        <f t="shared" si="4"/>
        <v>3.4837962957681157E-3</v>
      </c>
      <c r="AA11" s="8"/>
      <c r="AB11" s="8">
        <f t="shared" si="9"/>
        <v>0</v>
      </c>
      <c r="AC11" s="8">
        <f t="shared" si="10"/>
        <v>6.6666666680248454E-3</v>
      </c>
      <c r="AD11" s="8"/>
      <c r="AE11" s="8"/>
    </row>
    <row r="12" spans="1:34" s="6" customFormat="1" x14ac:dyDescent="0.4">
      <c r="A12" s="14" t="str">
        <f t="shared" si="13"/>
        <v>-</v>
      </c>
      <c r="B12" s="14" t="str">
        <f t="shared" si="14"/>
        <v>-</v>
      </c>
      <c r="C12" s="6">
        <v>10</v>
      </c>
      <c r="D12" s="1">
        <v>43441.418055555558</v>
      </c>
      <c r="E12" s="2" t="s">
        <v>184</v>
      </c>
      <c r="F12" s="2">
        <v>26321</v>
      </c>
      <c r="G12" s="2" t="s">
        <v>107</v>
      </c>
      <c r="H12" s="2">
        <v>1328</v>
      </c>
      <c r="I12" s="2">
        <v>572</v>
      </c>
      <c r="J12" s="2">
        <v>9</v>
      </c>
      <c r="K12" s="2">
        <v>1</v>
      </c>
      <c r="L12" s="2"/>
      <c r="M12" s="1">
        <v>43441.419641203705</v>
      </c>
      <c r="N12" s="1">
        <v>43441.428043981483</v>
      </c>
      <c r="O12" s="2" t="s">
        <v>63</v>
      </c>
      <c r="P12" s="2" t="s">
        <v>64</v>
      </c>
      <c r="Q12" s="2" t="s">
        <v>39</v>
      </c>
      <c r="R12" s="2" t="s">
        <v>40</v>
      </c>
      <c r="S12" s="1">
        <v>43441.41909722222</v>
      </c>
      <c r="T12" s="1">
        <v>43441.41909722222</v>
      </c>
      <c r="U12" s="1">
        <v>43441.428518518522</v>
      </c>
      <c r="V12" s="1">
        <v>43441.42659722222</v>
      </c>
      <c r="W12" s="2"/>
      <c r="X12" s="1">
        <f t="shared" si="2"/>
        <v>43441.418055555558</v>
      </c>
      <c r="Y12" s="28">
        <f t="shared" si="3"/>
        <v>8.4027777775190771E-3</v>
      </c>
      <c r="Z12" s="28">
        <f t="shared" si="4"/>
        <v>8.4027777775190771E-3</v>
      </c>
      <c r="AA12" s="24"/>
      <c r="AB12" s="8">
        <f t="shared" si="9"/>
        <v>5.4398148495238274E-4</v>
      </c>
      <c r="AC12" s="8">
        <f t="shared" si="10"/>
        <v>1.5856481477385387E-3</v>
      </c>
      <c r="AD12" s="8"/>
      <c r="AE12" s="8"/>
      <c r="AG12" s="7"/>
    </row>
    <row r="13" spans="1:34" s="6" customFormat="1" x14ac:dyDescent="0.4">
      <c r="A13" s="14" t="str">
        <f t="shared" ref="A13" si="15">IF(W13&gt;0, "★", "-")</f>
        <v>-</v>
      </c>
      <c r="B13" s="14" t="str">
        <f t="shared" ref="B13" si="16">IF(L13&gt;0, "☆", "-")</f>
        <v>-</v>
      </c>
      <c r="C13" s="6">
        <v>10</v>
      </c>
      <c r="D13" s="1">
        <v>43441.418078703704</v>
      </c>
      <c r="E13" s="2" t="s">
        <v>144</v>
      </c>
      <c r="F13" s="2">
        <v>26322</v>
      </c>
      <c r="G13" s="2" t="s">
        <v>107</v>
      </c>
      <c r="H13" s="2">
        <v>5702</v>
      </c>
      <c r="I13" s="2">
        <v>214</v>
      </c>
      <c r="J13" s="2">
        <v>7</v>
      </c>
      <c r="K13" s="2">
        <v>1</v>
      </c>
      <c r="L13" s="2"/>
      <c r="M13" s="1">
        <v>43441.421076388891</v>
      </c>
      <c r="N13" s="1">
        <v>43441.423391203702</v>
      </c>
      <c r="O13" s="2" t="s">
        <v>36</v>
      </c>
      <c r="P13" s="2" t="s">
        <v>37</v>
      </c>
      <c r="Q13" s="2" t="s">
        <v>20</v>
      </c>
      <c r="R13" s="2" t="s">
        <v>21</v>
      </c>
      <c r="S13" s="1">
        <v>43441.42292824074</v>
      </c>
      <c r="T13" s="1">
        <v>43441.42292824074</v>
      </c>
      <c r="U13" s="1">
        <v>43441.426921296297</v>
      </c>
      <c r="V13" s="1">
        <v>43441.424247685187</v>
      </c>
      <c r="W13" s="2"/>
      <c r="X13" s="1">
        <f t="shared" si="2"/>
        <v>43441.418078703704</v>
      </c>
      <c r="Y13" s="28">
        <f t="shared" si="3"/>
        <v>2.3148148102336563E-3</v>
      </c>
      <c r="Z13" s="28">
        <f t="shared" si="4"/>
        <v>2.3148148102336563E-3</v>
      </c>
      <c r="AA13" s="8"/>
      <c r="AB13" s="8">
        <f t="shared" si="9"/>
        <v>0</v>
      </c>
      <c r="AC13" s="8">
        <f t="shared" si="10"/>
        <v>2.9976851874380372E-3</v>
      </c>
      <c r="AD13" s="8"/>
      <c r="AE13" s="8"/>
    </row>
    <row r="14" spans="1:34" s="6" customFormat="1" x14ac:dyDescent="0.4">
      <c r="A14" s="14" t="str">
        <f t="shared" ref="A14:A22" si="17">IF(W14&gt;0, "★", "-")</f>
        <v>-</v>
      </c>
      <c r="B14" s="14" t="str">
        <f t="shared" ref="B14:B22" si="18">IF(L14&gt;0, "☆", "-")</f>
        <v>-</v>
      </c>
      <c r="C14" s="6">
        <v>10</v>
      </c>
      <c r="D14" s="1">
        <v>43441.420069444444</v>
      </c>
      <c r="E14" s="2" t="s">
        <v>185</v>
      </c>
      <c r="F14" s="2">
        <v>26325</v>
      </c>
      <c r="G14" s="2" t="s">
        <v>32</v>
      </c>
      <c r="H14" s="2">
        <v>2171</v>
      </c>
      <c r="I14" s="2">
        <v>547</v>
      </c>
      <c r="J14" s="2">
        <v>13</v>
      </c>
      <c r="K14" s="2">
        <v>1</v>
      </c>
      <c r="L14" s="2"/>
      <c r="M14" s="1">
        <v>43441.421388888892</v>
      </c>
      <c r="N14" s="1">
        <v>43441.431400462963</v>
      </c>
      <c r="O14" s="2" t="s">
        <v>63</v>
      </c>
      <c r="P14" s="2" t="s">
        <v>64</v>
      </c>
      <c r="Q14" s="2" t="s">
        <v>66</v>
      </c>
      <c r="R14" s="2" t="s">
        <v>67</v>
      </c>
      <c r="S14" s="1">
        <v>43441.421435185184</v>
      </c>
      <c r="T14" s="1">
        <v>43441.421435185184</v>
      </c>
      <c r="U14" s="1">
        <v>43441.427534722221</v>
      </c>
      <c r="V14" s="1">
        <v>43441.436435185184</v>
      </c>
      <c r="W14" s="2"/>
      <c r="X14" s="1">
        <f t="shared" si="2"/>
        <v>43441.420069444444</v>
      </c>
      <c r="Y14" s="28">
        <f t="shared" si="3"/>
        <v>1.0011574071540963E-2</v>
      </c>
      <c r="Z14" s="28">
        <f t="shared" si="4"/>
        <v>1.0011574071540963E-2</v>
      </c>
      <c r="AA14" s="8"/>
      <c r="AB14" s="8">
        <f t="shared" si="9"/>
        <v>0</v>
      </c>
      <c r="AC14" s="8">
        <f t="shared" si="10"/>
        <v>1.3194444472901523E-3</v>
      </c>
      <c r="AD14" s="8"/>
      <c r="AE14" s="8"/>
    </row>
    <row r="15" spans="1:34" s="6" customFormat="1" x14ac:dyDescent="0.4">
      <c r="A15" s="14" t="str">
        <f t="shared" si="17"/>
        <v>-</v>
      </c>
      <c r="B15" s="14" t="str">
        <f t="shared" si="18"/>
        <v>-</v>
      </c>
      <c r="C15" s="6">
        <v>10</v>
      </c>
      <c r="D15" s="1">
        <v>43441.420474537037</v>
      </c>
      <c r="E15" s="2" t="s">
        <v>182</v>
      </c>
      <c r="F15" s="2">
        <v>26326</v>
      </c>
      <c r="G15" s="2" t="s">
        <v>50</v>
      </c>
      <c r="H15" s="2">
        <v>8521</v>
      </c>
      <c r="I15" s="2">
        <v>634</v>
      </c>
      <c r="J15" s="2">
        <v>8</v>
      </c>
      <c r="K15" s="2">
        <v>1</v>
      </c>
      <c r="L15" s="2"/>
      <c r="M15" s="1">
        <v>43441.4218287037</v>
      </c>
      <c r="N15" s="1">
        <v>43441.426724537036</v>
      </c>
      <c r="O15" s="2" t="s">
        <v>100</v>
      </c>
      <c r="P15" s="2" t="s">
        <v>19</v>
      </c>
      <c r="Q15" s="2" t="s">
        <v>39</v>
      </c>
      <c r="R15" s="2" t="s">
        <v>40</v>
      </c>
      <c r="S15" s="1">
        <v>43441.422222222223</v>
      </c>
      <c r="T15" s="1">
        <v>43441.422222222223</v>
      </c>
      <c r="U15" s="1">
        <v>43441.428715277776</v>
      </c>
      <c r="V15" s="1">
        <v>43441.428715277776</v>
      </c>
      <c r="W15" s="2"/>
      <c r="X15" s="1">
        <f t="shared" si="2"/>
        <v>43441.420474537037</v>
      </c>
      <c r="Y15" s="28">
        <f t="shared" si="3"/>
        <v>4.8958333354676142E-3</v>
      </c>
      <c r="Z15" s="28">
        <f t="shared" si="4"/>
        <v>4.8958333354676142E-3</v>
      </c>
      <c r="AA15" s="8"/>
      <c r="AB15" s="8">
        <f t="shared" si="9"/>
        <v>0</v>
      </c>
      <c r="AC15" s="8">
        <f t="shared" si="10"/>
        <v>1.3541666630771942E-3</v>
      </c>
      <c r="AD15" s="8"/>
      <c r="AE15" s="8"/>
    </row>
    <row r="16" spans="1:34" s="6" customFormat="1" x14ac:dyDescent="0.4">
      <c r="A16" s="14" t="str">
        <f t="shared" si="17"/>
        <v>★</v>
      </c>
      <c r="B16" s="14" t="str">
        <f t="shared" si="18"/>
        <v>-</v>
      </c>
      <c r="C16" s="6">
        <v>10</v>
      </c>
      <c r="D16" s="1">
        <v>43441.421400462961</v>
      </c>
      <c r="E16" s="2" t="s">
        <v>186</v>
      </c>
      <c r="F16" s="2">
        <v>26327</v>
      </c>
      <c r="G16" s="2" t="s">
        <v>107</v>
      </c>
      <c r="H16" s="2">
        <v>2678</v>
      </c>
      <c r="I16" s="2">
        <v>266</v>
      </c>
      <c r="J16" s="2">
        <v>10</v>
      </c>
      <c r="K16" s="2">
        <v>3</v>
      </c>
      <c r="L16" s="2"/>
      <c r="M16" s="1">
        <v>43441.42591435185</v>
      </c>
      <c r="N16" s="1">
        <v>43441.434687499997</v>
      </c>
      <c r="O16" s="2" t="s">
        <v>43</v>
      </c>
      <c r="P16" s="2" t="s">
        <v>89</v>
      </c>
      <c r="Q16" s="2" t="s">
        <v>61</v>
      </c>
      <c r="R16" s="2" t="s">
        <v>62</v>
      </c>
      <c r="S16" s="1">
        <v>43441.428310185183</v>
      </c>
      <c r="T16" s="1">
        <v>43441.428310185183</v>
      </c>
      <c r="U16" s="1">
        <v>43441.443738425929</v>
      </c>
      <c r="V16" s="1">
        <v>43441.443738425929</v>
      </c>
      <c r="W16" s="1">
        <v>43441.428310185183</v>
      </c>
      <c r="X16" s="1">
        <f t="shared" si="2"/>
        <v>43441.428310185183</v>
      </c>
      <c r="Y16" s="28">
        <f t="shared" si="3"/>
        <v>8.7731481471564621E-3</v>
      </c>
      <c r="Z16" s="28">
        <f t="shared" si="4"/>
        <v>2.6319444441469386E-2</v>
      </c>
      <c r="AA16" s="8"/>
      <c r="AB16" s="8">
        <f t="shared" si="9"/>
        <v>0</v>
      </c>
      <c r="AC16" s="8">
        <f t="shared" si="10"/>
        <v>0</v>
      </c>
      <c r="AD16" s="8"/>
      <c r="AE16" s="8"/>
    </row>
    <row r="17" spans="1:35" s="6" customFormat="1" x14ac:dyDescent="0.4">
      <c r="A17" s="14" t="str">
        <f t="shared" si="17"/>
        <v>★</v>
      </c>
      <c r="B17" s="14" t="str">
        <f t="shared" si="18"/>
        <v>-</v>
      </c>
      <c r="C17" s="6">
        <v>10</v>
      </c>
      <c r="D17" s="1">
        <v>43441.422013888892</v>
      </c>
      <c r="E17" s="2" t="s">
        <v>187</v>
      </c>
      <c r="F17" s="2">
        <v>26328</v>
      </c>
      <c r="G17" s="2" t="s">
        <v>107</v>
      </c>
      <c r="H17" s="2">
        <v>1358</v>
      </c>
      <c r="I17" s="2">
        <v>751</v>
      </c>
      <c r="J17" s="2">
        <v>13</v>
      </c>
      <c r="K17" s="2">
        <v>1</v>
      </c>
      <c r="L17" s="2"/>
      <c r="M17" s="1">
        <v>43441.426655092589</v>
      </c>
      <c r="N17" s="1">
        <v>43441.436053240737</v>
      </c>
      <c r="O17" s="2" t="s">
        <v>100</v>
      </c>
      <c r="P17" s="2" t="s">
        <v>19</v>
      </c>
      <c r="Q17" s="2" t="s">
        <v>30</v>
      </c>
      <c r="R17" s="2" t="s">
        <v>31</v>
      </c>
      <c r="S17" s="1">
        <v>43441.428946759261</v>
      </c>
      <c r="T17" s="1">
        <v>43441.4299537037</v>
      </c>
      <c r="U17" s="1">
        <v>43441.437071759261</v>
      </c>
      <c r="V17" s="1">
        <v>43441.437789351854</v>
      </c>
      <c r="W17" s="1">
        <v>43441.428946759261</v>
      </c>
      <c r="X17" s="1">
        <f t="shared" si="2"/>
        <v>43441.428946759261</v>
      </c>
      <c r="Y17" s="28">
        <f t="shared" si="3"/>
        <v>9.3981481477385387E-3</v>
      </c>
      <c r="Z17" s="28">
        <f t="shared" si="4"/>
        <v>9.3981481477385387E-3</v>
      </c>
      <c r="AA17" s="8"/>
      <c r="AB17" s="8">
        <f t="shared" si="9"/>
        <v>0</v>
      </c>
      <c r="AC17" s="8">
        <f t="shared" si="10"/>
        <v>0</v>
      </c>
      <c r="AD17" s="8"/>
      <c r="AE17" s="8"/>
    </row>
    <row r="18" spans="1:35" s="6" customFormat="1" hidden="1" x14ac:dyDescent="0.4">
      <c r="A18" s="14" t="str">
        <f t="shared" si="17"/>
        <v>-</v>
      </c>
      <c r="B18" s="14" t="str">
        <f t="shared" si="18"/>
        <v>-</v>
      </c>
      <c r="C18" s="6">
        <v>10</v>
      </c>
      <c r="D18" s="1">
        <v>43441.4221412037</v>
      </c>
      <c r="E18" s="2" t="s">
        <v>160</v>
      </c>
      <c r="F18" s="2">
        <v>26329</v>
      </c>
      <c r="G18" s="2" t="s">
        <v>94</v>
      </c>
      <c r="H18" s="2">
        <v>0</v>
      </c>
      <c r="I18" s="2">
        <v>443</v>
      </c>
      <c r="J18" s="2">
        <v>6</v>
      </c>
      <c r="K18" s="2">
        <v>2</v>
      </c>
      <c r="L18" s="2"/>
      <c r="M18" s="1">
        <v>43441.426689814813</v>
      </c>
      <c r="N18" s="1">
        <v>43441.435798611114</v>
      </c>
      <c r="O18" s="2" t="s">
        <v>43</v>
      </c>
      <c r="P18" s="2" t="s">
        <v>89</v>
      </c>
      <c r="Q18" s="2" t="s">
        <v>46</v>
      </c>
      <c r="R18" s="2" t="s">
        <v>47</v>
      </c>
      <c r="S18" s="1">
        <v>43441.425717592596</v>
      </c>
      <c r="T18" s="1">
        <v>43441.425717592596</v>
      </c>
      <c r="U18" s="1">
        <v>43441.439039351855</v>
      </c>
      <c r="V18" s="1">
        <v>43441.439039351855</v>
      </c>
      <c r="W18" s="2"/>
      <c r="X18" s="1">
        <f t="shared" si="2"/>
        <v>43441.4221412037</v>
      </c>
      <c r="Y18" s="28">
        <f t="shared" si="3"/>
        <v>9.1087963010068052E-3</v>
      </c>
      <c r="Z18" s="28">
        <f t="shared" si="4"/>
        <v>1.821759260201361E-2</v>
      </c>
      <c r="AA18" s="8"/>
      <c r="AB18" s="8">
        <f t="shared" si="9"/>
        <v>9.7222221666015685E-4</v>
      </c>
      <c r="AC18" s="8">
        <f t="shared" si="10"/>
        <v>4.5486111121135764E-3</v>
      </c>
      <c r="AD18" s="8"/>
      <c r="AE18" s="8"/>
      <c r="AG18" s="7"/>
    </row>
    <row r="19" spans="1:35" s="6" customFormat="1" x14ac:dyDescent="0.4">
      <c r="A19" s="14" t="str">
        <f t="shared" si="17"/>
        <v>-</v>
      </c>
      <c r="B19" s="14" t="str">
        <f t="shared" si="18"/>
        <v>-</v>
      </c>
      <c r="C19" s="6">
        <v>10</v>
      </c>
      <c r="D19" s="1">
        <v>43441.42292824074</v>
      </c>
      <c r="E19" s="2" t="s">
        <v>188</v>
      </c>
      <c r="F19" s="2">
        <v>26330</v>
      </c>
      <c r="G19" s="2" t="s">
        <v>18</v>
      </c>
      <c r="H19" s="2">
        <v>8362</v>
      </c>
      <c r="I19" s="2">
        <v>197</v>
      </c>
      <c r="J19" s="2">
        <v>15</v>
      </c>
      <c r="K19" s="2">
        <v>1</v>
      </c>
      <c r="L19" s="2"/>
      <c r="M19" s="1">
        <v>43441.42696759259</v>
      </c>
      <c r="N19" s="1">
        <v>43441.429780092592</v>
      </c>
      <c r="O19" s="2" t="s">
        <v>70</v>
      </c>
      <c r="P19" s="2" t="s">
        <v>102</v>
      </c>
      <c r="Q19" s="2" t="s">
        <v>30</v>
      </c>
      <c r="R19" s="2" t="s">
        <v>31</v>
      </c>
      <c r="S19" s="1">
        <v>43441.428576388891</v>
      </c>
      <c r="T19" s="1">
        <v>43441.428576388891</v>
      </c>
      <c r="U19" s="1">
        <v>43441.433321759258</v>
      </c>
      <c r="V19" s="1">
        <v>43441.433321759258</v>
      </c>
      <c r="W19" s="2"/>
      <c r="X19" s="1">
        <f t="shared" si="2"/>
        <v>43441.42292824074</v>
      </c>
      <c r="Y19" s="28">
        <f t="shared" si="3"/>
        <v>2.8125000026193447E-3</v>
      </c>
      <c r="Z19" s="28">
        <f t="shared" si="4"/>
        <v>2.8125000026193447E-3</v>
      </c>
      <c r="AA19" s="8"/>
      <c r="AB19" s="8">
        <f t="shared" si="9"/>
        <v>0</v>
      </c>
      <c r="AC19" s="8">
        <f t="shared" si="10"/>
        <v>4.0393518502241932E-3</v>
      </c>
      <c r="AD19" s="8"/>
      <c r="AE19" s="8"/>
      <c r="AG19" s="7"/>
    </row>
    <row r="20" spans="1:35" s="6" customFormat="1" x14ac:dyDescent="0.4">
      <c r="A20" s="14" t="str">
        <f t="shared" si="17"/>
        <v>-</v>
      </c>
      <c r="B20" s="14" t="str">
        <f t="shared" si="18"/>
        <v>-</v>
      </c>
      <c r="C20" s="6">
        <v>10</v>
      </c>
      <c r="D20" s="1">
        <v>43441.422939814816</v>
      </c>
      <c r="E20" s="2" t="s">
        <v>189</v>
      </c>
      <c r="F20" s="2">
        <v>26331</v>
      </c>
      <c r="G20" s="2" t="s">
        <v>18</v>
      </c>
      <c r="H20" s="2">
        <v>8375</v>
      </c>
      <c r="I20" s="2">
        <v>43</v>
      </c>
      <c r="J20" s="2">
        <v>7</v>
      </c>
      <c r="K20" s="2">
        <v>1</v>
      </c>
      <c r="L20" s="2"/>
      <c r="M20" s="1">
        <v>43441.428194444445</v>
      </c>
      <c r="N20" s="1">
        <v>43441.432766203703</v>
      </c>
      <c r="O20" s="2" t="s">
        <v>70</v>
      </c>
      <c r="P20" s="2" t="s">
        <v>102</v>
      </c>
      <c r="Q20" s="2" t="s">
        <v>30</v>
      </c>
      <c r="R20" s="2" t="s">
        <v>31</v>
      </c>
      <c r="S20" s="1">
        <v>43441.429386574076</v>
      </c>
      <c r="T20" s="1">
        <v>43441.429386574076</v>
      </c>
      <c r="U20" s="1">
        <v>43441.434131944443</v>
      </c>
      <c r="V20" s="1">
        <v>43441.434479166666</v>
      </c>
      <c r="W20" s="2"/>
      <c r="X20" s="1">
        <f t="shared" si="2"/>
        <v>43441.422939814816</v>
      </c>
      <c r="Y20" s="28">
        <f t="shared" si="3"/>
        <v>4.5717592583969235E-3</v>
      </c>
      <c r="Z20" s="28">
        <f t="shared" si="4"/>
        <v>4.5717592583969235E-3</v>
      </c>
      <c r="AA20" s="8"/>
      <c r="AB20" s="8">
        <f t="shared" si="9"/>
        <v>0</v>
      </c>
      <c r="AC20" s="8">
        <f t="shared" si="10"/>
        <v>5.2546296283253469E-3</v>
      </c>
      <c r="AD20" s="8"/>
      <c r="AE20" s="8"/>
    </row>
    <row r="21" spans="1:35" s="6" customFormat="1" x14ac:dyDescent="0.4">
      <c r="A21" s="14" t="str">
        <f t="shared" si="17"/>
        <v>-</v>
      </c>
      <c r="B21" s="14" t="str">
        <f t="shared" si="18"/>
        <v>-</v>
      </c>
      <c r="C21" s="6">
        <v>10</v>
      </c>
      <c r="D21" s="1">
        <v>43441.423067129632</v>
      </c>
      <c r="E21" s="2" t="s">
        <v>190</v>
      </c>
      <c r="F21" s="2">
        <v>26332</v>
      </c>
      <c r="G21" s="2" t="s">
        <v>65</v>
      </c>
      <c r="H21" s="2">
        <v>2388</v>
      </c>
      <c r="I21" s="2">
        <v>406</v>
      </c>
      <c r="J21" s="2">
        <v>9</v>
      </c>
      <c r="K21" s="2">
        <v>1</v>
      </c>
      <c r="L21" s="2"/>
      <c r="M21" s="1">
        <v>43441.436608796299</v>
      </c>
      <c r="N21" s="1">
        <v>43441.43990740741</v>
      </c>
      <c r="O21" s="2" t="s">
        <v>70</v>
      </c>
      <c r="P21" s="2" t="s">
        <v>102</v>
      </c>
      <c r="Q21" s="2" t="s">
        <v>46</v>
      </c>
      <c r="R21" s="2" t="s">
        <v>47</v>
      </c>
      <c r="S21" s="1">
        <v>43441.432291666664</v>
      </c>
      <c r="T21" s="1">
        <v>43441.432291666664</v>
      </c>
      <c r="U21" s="1">
        <v>43441.438946759263</v>
      </c>
      <c r="V21" s="1">
        <v>43441.438946759263</v>
      </c>
      <c r="W21" s="2"/>
      <c r="X21" s="1">
        <f t="shared" si="2"/>
        <v>43441.423067129632</v>
      </c>
      <c r="Y21" s="28">
        <f t="shared" si="3"/>
        <v>3.2986111109494232E-3</v>
      </c>
      <c r="Z21" s="28">
        <f t="shared" si="4"/>
        <v>3.2986111109494232E-3</v>
      </c>
      <c r="AA21" s="8"/>
      <c r="AB21" s="8">
        <f t="shared" si="9"/>
        <v>4.3171296347281896E-3</v>
      </c>
      <c r="AC21" s="8">
        <f t="shared" si="10"/>
        <v>1.3541666667151731E-2</v>
      </c>
      <c r="AD21" s="8"/>
      <c r="AE21" s="8"/>
      <c r="AG21" s="7"/>
    </row>
    <row r="22" spans="1:35" s="6" customFormat="1" hidden="1" x14ac:dyDescent="0.4">
      <c r="A22" s="14" t="str">
        <f t="shared" si="17"/>
        <v>-</v>
      </c>
      <c r="B22" s="14" t="str">
        <f t="shared" si="18"/>
        <v>-</v>
      </c>
      <c r="C22" s="6">
        <v>10</v>
      </c>
      <c r="D22" s="1">
        <v>43441.423171296294</v>
      </c>
      <c r="E22" s="2" t="s">
        <v>191</v>
      </c>
      <c r="F22" s="2">
        <v>26333</v>
      </c>
      <c r="G22" s="2" t="s">
        <v>95</v>
      </c>
      <c r="H22" s="2">
        <v>0</v>
      </c>
      <c r="I22" s="2">
        <v>917</v>
      </c>
      <c r="J22" s="2">
        <v>3</v>
      </c>
      <c r="K22" s="2">
        <v>1</v>
      </c>
      <c r="L22" s="2"/>
      <c r="M22" s="1">
        <v>43441.428298611114</v>
      </c>
      <c r="N22" s="1">
        <v>43441.432604166665</v>
      </c>
      <c r="O22" s="2" t="s">
        <v>63</v>
      </c>
      <c r="P22" s="2" t="s">
        <v>64</v>
      </c>
      <c r="Q22" s="2" t="s">
        <v>100</v>
      </c>
      <c r="R22" s="2" t="s">
        <v>19</v>
      </c>
      <c r="S22" s="1">
        <v>43441.429884259262</v>
      </c>
      <c r="T22" s="1">
        <v>43441.429884259262</v>
      </c>
      <c r="U22" s="1">
        <v>43441.434374999997</v>
      </c>
      <c r="V22" s="1">
        <v>43441.432939814818</v>
      </c>
      <c r="W22" s="2"/>
      <c r="X22" s="1">
        <f t="shared" si="2"/>
        <v>43441.423171296294</v>
      </c>
      <c r="Y22" s="28">
        <f t="shared" si="3"/>
        <v>4.3055555506725796E-3</v>
      </c>
      <c r="Z22" s="28">
        <f t="shared" si="4"/>
        <v>4.3055555506725796E-3</v>
      </c>
      <c r="AA22" s="8"/>
      <c r="AB22" s="8">
        <f t="shared" si="9"/>
        <v>0</v>
      </c>
      <c r="AC22" s="8">
        <f t="shared" si="10"/>
        <v>5.1273148201289587E-3</v>
      </c>
      <c r="AD22" s="8"/>
      <c r="AE22" s="8"/>
    </row>
    <row r="23" spans="1:35" s="6" customFormat="1" x14ac:dyDescent="0.4">
      <c r="A23" s="14" t="str">
        <f t="shared" ref="A23" si="19">IF(W23&gt;0, "★", "-")</f>
        <v>-</v>
      </c>
      <c r="B23" s="14" t="str">
        <f t="shared" ref="B23" si="20">IF(L23&gt;0, "☆", "-")</f>
        <v>-</v>
      </c>
      <c r="C23" s="6">
        <v>10</v>
      </c>
      <c r="D23" s="1">
        <v>43441.42465277778</v>
      </c>
      <c r="E23" s="2" t="s">
        <v>193</v>
      </c>
      <c r="F23" s="2">
        <v>26335</v>
      </c>
      <c r="G23" s="2" t="s">
        <v>107</v>
      </c>
      <c r="H23" s="2">
        <v>2306</v>
      </c>
      <c r="I23" s="2">
        <v>700</v>
      </c>
      <c r="J23" s="2">
        <v>1</v>
      </c>
      <c r="K23" s="2">
        <v>1</v>
      </c>
      <c r="L23" s="2"/>
      <c r="M23" s="1">
        <v>43441.431238425925</v>
      </c>
      <c r="N23" s="1">
        <v>43441.435937499999</v>
      </c>
      <c r="O23" s="2" t="s">
        <v>63</v>
      </c>
      <c r="P23" s="2" t="s">
        <v>64</v>
      </c>
      <c r="Q23" s="2" t="s">
        <v>30</v>
      </c>
      <c r="R23" s="2" t="s">
        <v>31</v>
      </c>
      <c r="S23" s="1">
        <v>43441.432673611111</v>
      </c>
      <c r="T23" s="1">
        <v>43441.432673611111</v>
      </c>
      <c r="U23" s="1">
        <v>43441.439398148148</v>
      </c>
      <c r="V23" s="1">
        <v>43441.437002314815</v>
      </c>
      <c r="W23" s="2"/>
      <c r="X23" s="1">
        <f t="shared" si="2"/>
        <v>43441.42465277778</v>
      </c>
      <c r="Y23" s="28">
        <f t="shared" si="3"/>
        <v>4.6990740738692693E-3</v>
      </c>
      <c r="Z23" s="28">
        <f t="shared" si="4"/>
        <v>4.6990740738692693E-3</v>
      </c>
      <c r="AA23" s="8"/>
      <c r="AB23" s="8">
        <f t="shared" si="9"/>
        <v>0</v>
      </c>
      <c r="AC23" s="8">
        <f t="shared" si="10"/>
        <v>6.5856481451191939E-3</v>
      </c>
      <c r="AD23" s="8"/>
      <c r="AE23" s="8"/>
    </row>
    <row r="24" spans="1:35" s="6" customFormat="1" x14ac:dyDescent="0.4">
      <c r="A24" s="14" t="str">
        <f t="shared" ref="A24:A50" si="21">IF(W24&gt;0, "★", "-")</f>
        <v>★</v>
      </c>
      <c r="B24" s="14" t="str">
        <f t="shared" ref="B24:B50" si="22">IF(L24&gt;0, "☆", "-")</f>
        <v>-</v>
      </c>
      <c r="C24" s="6">
        <v>10</v>
      </c>
      <c r="D24" s="1">
        <v>43441.42633101852</v>
      </c>
      <c r="E24" s="2" t="s">
        <v>195</v>
      </c>
      <c r="F24" s="2">
        <v>26337</v>
      </c>
      <c r="G24" s="2" t="s">
        <v>32</v>
      </c>
      <c r="H24" s="2">
        <v>4073</v>
      </c>
      <c r="I24" s="2">
        <v>407</v>
      </c>
      <c r="J24" s="2">
        <v>13</v>
      </c>
      <c r="K24" s="2">
        <v>1</v>
      </c>
      <c r="L24" s="2"/>
      <c r="M24" s="1">
        <v>43441.428888888891</v>
      </c>
      <c r="N24" s="1">
        <v>43441.440972222219</v>
      </c>
      <c r="O24" s="2" t="s">
        <v>100</v>
      </c>
      <c r="P24" s="2" t="s">
        <v>19</v>
      </c>
      <c r="Q24" s="2" t="s">
        <v>55</v>
      </c>
      <c r="R24" s="2" t="s">
        <v>56</v>
      </c>
      <c r="S24" s="1">
        <v>43441.433263888888</v>
      </c>
      <c r="T24" s="1">
        <v>43441.433263888888</v>
      </c>
      <c r="U24" s="1">
        <v>43441.445451388892</v>
      </c>
      <c r="V24" s="1">
        <v>43441.441851851851</v>
      </c>
      <c r="W24" s="1">
        <v>43441.433263888888</v>
      </c>
      <c r="X24" s="1">
        <f t="shared" si="2"/>
        <v>43441.433263888888</v>
      </c>
      <c r="Y24" s="28">
        <f t="shared" si="3"/>
        <v>1.208333332760958E-2</v>
      </c>
      <c r="Z24" s="28">
        <f t="shared" si="4"/>
        <v>1.208333332760958E-2</v>
      </c>
      <c r="AA24" s="8"/>
      <c r="AB24" s="8">
        <f t="shared" si="9"/>
        <v>0</v>
      </c>
      <c r="AC24" s="8">
        <f t="shared" si="10"/>
        <v>0</v>
      </c>
      <c r="AD24" s="8"/>
      <c r="AE24" s="8"/>
    </row>
    <row r="25" spans="1:35" s="6" customFormat="1" x14ac:dyDescent="0.4">
      <c r="A25" s="14" t="str">
        <f t="shared" ref="A25:A26" si="23">IF(W25&gt;0, "★", "-")</f>
        <v>-</v>
      </c>
      <c r="B25" s="14" t="str">
        <f t="shared" si="22"/>
        <v>-</v>
      </c>
      <c r="C25" s="6">
        <v>10</v>
      </c>
      <c r="D25" s="1">
        <v>43441.427222222221</v>
      </c>
      <c r="E25" s="2" t="s">
        <v>196</v>
      </c>
      <c r="F25" s="2">
        <v>26338</v>
      </c>
      <c r="G25" s="2" t="s">
        <v>32</v>
      </c>
      <c r="H25" s="2">
        <v>1885</v>
      </c>
      <c r="I25" s="2">
        <v>93</v>
      </c>
      <c r="J25" s="2">
        <v>4</v>
      </c>
      <c r="K25" s="2">
        <v>1</v>
      </c>
      <c r="L25" s="2"/>
      <c r="M25" s="1">
        <v>43441.431990740741</v>
      </c>
      <c r="N25" s="1">
        <v>43441.439039351855</v>
      </c>
      <c r="O25" s="2" t="s">
        <v>63</v>
      </c>
      <c r="P25" s="2" t="s">
        <v>64</v>
      </c>
      <c r="Q25" s="2" t="s">
        <v>26</v>
      </c>
      <c r="R25" s="2" t="s">
        <v>27</v>
      </c>
      <c r="S25" s="1">
        <v>43441.431597222225</v>
      </c>
      <c r="T25" s="1">
        <v>43441.431597222225</v>
      </c>
      <c r="U25" s="1">
        <v>43441.439386574071</v>
      </c>
      <c r="V25" s="1">
        <v>43441.440243055556</v>
      </c>
      <c r="W25" s="2"/>
      <c r="X25" s="1">
        <f t="shared" si="2"/>
        <v>43441.427222222221</v>
      </c>
      <c r="Y25" s="28">
        <f t="shared" si="3"/>
        <v>7.0486111144418828E-3</v>
      </c>
      <c r="Z25" s="28">
        <f t="shared" si="4"/>
        <v>7.0486111144418828E-3</v>
      </c>
      <c r="AB25" s="8">
        <f t="shared" si="9"/>
        <v>3.9351851592073217E-4</v>
      </c>
      <c r="AC25" s="8">
        <f t="shared" si="10"/>
        <v>4.7685185199952684E-3</v>
      </c>
    </row>
    <row r="26" spans="1:35" s="6" customFormat="1" x14ac:dyDescent="0.4">
      <c r="A26" s="14" t="str">
        <f t="shared" si="23"/>
        <v>-</v>
      </c>
      <c r="B26" s="14" t="str">
        <f>IF(L26&gt;0, "☆", "-")</f>
        <v>-</v>
      </c>
      <c r="C26" s="6">
        <v>10</v>
      </c>
      <c r="D26" s="1">
        <v>43441.427986111114</v>
      </c>
      <c r="E26" s="2" t="s">
        <v>197</v>
      </c>
      <c r="F26" s="2">
        <v>26339</v>
      </c>
      <c r="G26" s="2" t="s">
        <v>107</v>
      </c>
      <c r="H26" s="2">
        <v>3457</v>
      </c>
      <c r="I26" s="2">
        <v>1000</v>
      </c>
      <c r="J26" s="2">
        <v>7</v>
      </c>
      <c r="K26" s="2">
        <v>1</v>
      </c>
      <c r="L26" s="2"/>
      <c r="M26" s="1">
        <v>43441.430034722223</v>
      </c>
      <c r="N26" s="1">
        <v>43441.433321759258</v>
      </c>
      <c r="O26" s="2" t="s">
        <v>70</v>
      </c>
      <c r="P26" s="2" t="s">
        <v>102</v>
      </c>
      <c r="Q26" s="2" t="s">
        <v>20</v>
      </c>
      <c r="R26" s="2" t="s">
        <v>21</v>
      </c>
      <c r="S26" s="1">
        <v>43441.4297337963</v>
      </c>
      <c r="T26" s="1">
        <v>43441.4297337963</v>
      </c>
      <c r="U26" s="1">
        <v>43441.43546296296</v>
      </c>
      <c r="V26" s="1">
        <v>43441.43546296296</v>
      </c>
      <c r="W26" s="2"/>
      <c r="X26" s="1">
        <f t="shared" si="2"/>
        <v>43441.427986111114</v>
      </c>
      <c r="Y26" s="28">
        <f t="shared" si="3"/>
        <v>3.2870370341697708E-3</v>
      </c>
      <c r="Z26" s="28">
        <f t="shared" si="4"/>
        <v>3.2870370341697708E-3</v>
      </c>
      <c r="AA26" s="8"/>
      <c r="AB26" s="8">
        <f t="shared" si="9"/>
        <v>3.0092592351138592E-4</v>
      </c>
      <c r="AC26" s="8">
        <f t="shared" si="10"/>
        <v>2.0486111097852699E-3</v>
      </c>
      <c r="AD26" s="8"/>
      <c r="AE26" s="8"/>
    </row>
    <row r="27" spans="1:35" s="6" customFormat="1" ht="18" hidden="1" customHeight="1" x14ac:dyDescent="0.4">
      <c r="A27" s="14" t="str">
        <f t="shared" ref="A27:A34" si="24">IF(W27&gt;0, "★", "-")</f>
        <v>-</v>
      </c>
      <c r="B27" s="14" t="str">
        <f>IF(L27&gt;0, "☆", "-")</f>
        <v>-</v>
      </c>
      <c r="C27" s="6">
        <v>10</v>
      </c>
      <c r="D27" s="1">
        <v>43441.429942129631</v>
      </c>
      <c r="E27" s="2" t="s">
        <v>198</v>
      </c>
      <c r="F27" s="2">
        <v>26340</v>
      </c>
      <c r="G27" s="2" t="s">
        <v>94</v>
      </c>
      <c r="H27" s="2">
        <v>0</v>
      </c>
      <c r="I27" s="2">
        <v>305</v>
      </c>
      <c r="J27" s="2">
        <v>3</v>
      </c>
      <c r="K27" s="2">
        <v>1</v>
      </c>
      <c r="L27" s="2"/>
      <c r="M27" s="1">
        <v>43441.432986111111</v>
      </c>
      <c r="N27" s="1">
        <v>43441.437418981484</v>
      </c>
      <c r="O27" s="2" t="s">
        <v>100</v>
      </c>
      <c r="P27" s="2" t="s">
        <v>19</v>
      </c>
      <c r="Q27" s="2" t="s">
        <v>20</v>
      </c>
      <c r="R27" s="2" t="s">
        <v>21</v>
      </c>
      <c r="S27" s="1">
        <v>43441.432881944442</v>
      </c>
      <c r="T27" s="1">
        <v>43441.432939814818</v>
      </c>
      <c r="U27" s="1">
        <v>43441.438935185186</v>
      </c>
      <c r="V27" s="1">
        <v>43441.44494212963</v>
      </c>
      <c r="W27" s="2"/>
      <c r="X27" s="1">
        <f t="shared" si="2"/>
        <v>43441.429942129631</v>
      </c>
      <c r="Y27" s="28">
        <f t="shared" si="3"/>
        <v>4.432870373420883E-3</v>
      </c>
      <c r="Z27" s="28">
        <f t="shared" si="4"/>
        <v>4.432870373420883E-3</v>
      </c>
      <c r="AA27" s="8"/>
      <c r="AB27" s="8">
        <f t="shared" si="9"/>
        <v>1.0416666918899864E-4</v>
      </c>
      <c r="AC27" s="8">
        <f t="shared" si="10"/>
        <v>3.0439814800047316E-3</v>
      </c>
      <c r="AD27" s="8"/>
      <c r="AE27" s="8"/>
    </row>
    <row r="28" spans="1:35" s="6" customFormat="1" x14ac:dyDescent="0.4">
      <c r="A28" s="14" t="str">
        <f t="shared" si="24"/>
        <v>-</v>
      </c>
      <c r="B28" s="14" t="str">
        <f>IF(L28&gt;0, "☆", "-")</f>
        <v>-</v>
      </c>
      <c r="C28" s="6">
        <v>10</v>
      </c>
      <c r="D28" s="1">
        <v>43441.431446759256</v>
      </c>
      <c r="E28" s="2" t="s">
        <v>199</v>
      </c>
      <c r="F28" s="2">
        <v>26341</v>
      </c>
      <c r="G28" s="2" t="s">
        <v>18</v>
      </c>
      <c r="H28" s="2">
        <v>8527</v>
      </c>
      <c r="I28" s="2">
        <v>570</v>
      </c>
      <c r="J28" s="2">
        <v>3</v>
      </c>
      <c r="K28" s="2">
        <v>2</v>
      </c>
      <c r="L28" s="2"/>
      <c r="M28" s="1">
        <v>43441.432766203703</v>
      </c>
      <c r="N28" s="1">
        <v>43441.438298611109</v>
      </c>
      <c r="O28" s="2" t="s">
        <v>100</v>
      </c>
      <c r="P28" s="2" t="s">
        <v>19</v>
      </c>
      <c r="Q28" s="2" t="s">
        <v>30</v>
      </c>
      <c r="R28" s="2" t="s">
        <v>31</v>
      </c>
      <c r="S28" s="1">
        <v>43441.433229166665</v>
      </c>
      <c r="T28" s="1">
        <v>43441.433287037034</v>
      </c>
      <c r="U28" s="1">
        <v>43441.441516203704</v>
      </c>
      <c r="V28" s="1">
        <v>43441.446828703702</v>
      </c>
      <c r="W28" s="2"/>
      <c r="X28" s="1">
        <f t="shared" si="2"/>
        <v>43441.431446759256</v>
      </c>
      <c r="Y28" s="28">
        <f t="shared" si="3"/>
        <v>5.5324074055533856E-3</v>
      </c>
      <c r="Z28" s="28">
        <f t="shared" si="4"/>
        <v>1.1064814811106771E-2</v>
      </c>
      <c r="AA28" s="8"/>
      <c r="AB28" s="8">
        <f t="shared" si="9"/>
        <v>0</v>
      </c>
      <c r="AC28" s="8">
        <f t="shared" si="10"/>
        <v>1.3194444472901523E-3</v>
      </c>
      <c r="AD28" s="8"/>
      <c r="AE28" s="8"/>
    </row>
    <row r="29" spans="1:35" s="6" customFormat="1" x14ac:dyDescent="0.4">
      <c r="A29" s="14" t="str">
        <f t="shared" si="24"/>
        <v>-</v>
      </c>
      <c r="B29" s="14" t="str">
        <f t="shared" ref="B29" si="25">IF(L29&gt;0, "☆", "-")</f>
        <v>-</v>
      </c>
      <c r="C29" s="6">
        <v>10</v>
      </c>
      <c r="D29" s="1">
        <v>43441.431655092594</v>
      </c>
      <c r="E29" s="2" t="s">
        <v>200</v>
      </c>
      <c r="F29" s="2">
        <v>26342</v>
      </c>
      <c r="G29" s="2" t="s">
        <v>65</v>
      </c>
      <c r="H29" s="2">
        <v>3732</v>
      </c>
      <c r="I29" s="2">
        <v>980</v>
      </c>
      <c r="J29" s="2">
        <v>5</v>
      </c>
      <c r="K29" s="2">
        <v>2</v>
      </c>
      <c r="L29" s="2"/>
      <c r="M29" s="1">
        <v>43441.432187500002</v>
      </c>
      <c r="N29" s="1">
        <v>43441.43712962963</v>
      </c>
      <c r="O29" s="2" t="s">
        <v>38</v>
      </c>
      <c r="P29" s="2" t="s">
        <v>103</v>
      </c>
      <c r="Q29" s="2" t="s">
        <v>24</v>
      </c>
      <c r="R29" s="2" t="s">
        <v>25</v>
      </c>
      <c r="S29" s="1">
        <v>43441.432696759257</v>
      </c>
      <c r="T29" s="1">
        <v>43441.432696759257</v>
      </c>
      <c r="U29" s="1">
        <v>43441.440810185188</v>
      </c>
      <c r="V29" s="1">
        <v>43441.440810185188</v>
      </c>
      <c r="W29" s="2"/>
      <c r="X29" s="1">
        <f t="shared" si="2"/>
        <v>43441.431655092594</v>
      </c>
      <c r="Y29" s="28">
        <f t="shared" si="3"/>
        <v>4.9421296280343086E-3</v>
      </c>
      <c r="Z29" s="28">
        <f t="shared" si="4"/>
        <v>9.8842592560686171E-3</v>
      </c>
      <c r="AA29" s="8"/>
      <c r="AB29" s="8">
        <f t="shared" si="9"/>
        <v>0</v>
      </c>
      <c r="AC29" s="8">
        <f t="shared" si="10"/>
        <v>5.3240740817273036E-4</v>
      </c>
      <c r="AD29" s="8"/>
      <c r="AE29" s="8"/>
      <c r="AG29" s="7"/>
    </row>
    <row r="30" spans="1:35" s="6" customFormat="1" x14ac:dyDescent="0.4">
      <c r="A30" s="14" t="str">
        <f t="shared" si="24"/>
        <v>-</v>
      </c>
      <c r="B30" s="14" t="str">
        <f>IF(L30&gt;0, "☆", "-")</f>
        <v>-</v>
      </c>
      <c r="C30" s="6">
        <v>10</v>
      </c>
      <c r="D30" s="1">
        <v>43441.432002314818</v>
      </c>
      <c r="E30" s="2" t="s">
        <v>201</v>
      </c>
      <c r="F30" s="2">
        <v>26343</v>
      </c>
      <c r="G30" s="2" t="s">
        <v>18</v>
      </c>
      <c r="H30" s="2">
        <v>1888</v>
      </c>
      <c r="I30" s="2">
        <v>418</v>
      </c>
      <c r="J30" s="2">
        <v>15</v>
      </c>
      <c r="K30" s="2">
        <v>1</v>
      </c>
      <c r="L30" s="2"/>
      <c r="M30" s="1">
        <v>43441.435069444444</v>
      </c>
      <c r="N30" s="1">
        <v>43441.438657407409</v>
      </c>
      <c r="O30" s="2" t="s">
        <v>63</v>
      </c>
      <c r="P30" s="2" t="s">
        <v>64</v>
      </c>
      <c r="Q30" s="2" t="s">
        <v>73</v>
      </c>
      <c r="R30" s="2" t="s">
        <v>74</v>
      </c>
      <c r="S30" s="1">
        <v>43441.437800925924</v>
      </c>
      <c r="T30" s="1">
        <v>43441.437800925924</v>
      </c>
      <c r="U30" s="1">
        <v>43441.442129629628</v>
      </c>
      <c r="V30" s="1">
        <v>43441.442129629628</v>
      </c>
      <c r="W30" s="2"/>
      <c r="X30" s="1">
        <f t="shared" si="2"/>
        <v>43441.432002314818</v>
      </c>
      <c r="Y30" s="28">
        <f t="shared" si="3"/>
        <v>3.5879629649571143E-3</v>
      </c>
      <c r="Z30" s="28">
        <f t="shared" si="4"/>
        <v>3.5879629649571143E-3</v>
      </c>
      <c r="AA30" s="8"/>
      <c r="AB30" s="8">
        <f t="shared" si="9"/>
        <v>0</v>
      </c>
      <c r="AC30" s="8">
        <f t="shared" si="10"/>
        <v>3.0671296262880787E-3</v>
      </c>
      <c r="AD30" s="8"/>
      <c r="AE30" s="8"/>
      <c r="AG30" s="7"/>
      <c r="AI30" s="2"/>
    </row>
    <row r="31" spans="1:35" s="6" customFormat="1" x14ac:dyDescent="0.4">
      <c r="A31" s="14" t="str">
        <f t="shared" si="24"/>
        <v>-</v>
      </c>
      <c r="B31" s="14" t="str">
        <f>IF(L31&gt;0, "☆", "-")</f>
        <v>-</v>
      </c>
      <c r="C31" s="6">
        <v>10</v>
      </c>
      <c r="D31" s="1">
        <v>43441.433749999997</v>
      </c>
      <c r="E31" s="2" t="s">
        <v>182</v>
      </c>
      <c r="F31" s="2">
        <v>26346</v>
      </c>
      <c r="G31" s="2" t="s">
        <v>50</v>
      </c>
      <c r="H31" s="2">
        <v>8521</v>
      </c>
      <c r="I31" s="2">
        <v>654</v>
      </c>
      <c r="J31" s="2">
        <v>7</v>
      </c>
      <c r="K31" s="2">
        <v>1</v>
      </c>
      <c r="L31" s="2"/>
      <c r="M31" s="1">
        <v>43441.437210648146</v>
      </c>
      <c r="N31" s="1">
        <v>43441.440717592595</v>
      </c>
      <c r="O31" s="2" t="s">
        <v>39</v>
      </c>
      <c r="P31" s="2" t="s">
        <v>40</v>
      </c>
      <c r="Q31" s="2" t="s">
        <v>43</v>
      </c>
      <c r="R31" s="2" t="s">
        <v>89</v>
      </c>
      <c r="S31" s="1">
        <v>43441.438263888886</v>
      </c>
      <c r="T31" s="1">
        <v>43441.438263888886</v>
      </c>
      <c r="U31" s="1">
        <v>43441.442129629628</v>
      </c>
      <c r="V31" s="1">
        <v>43441.442129629628</v>
      </c>
      <c r="W31" s="2"/>
      <c r="X31" s="1">
        <f t="shared" si="2"/>
        <v>43441.433749999997</v>
      </c>
      <c r="Y31" s="28">
        <f t="shared" si="3"/>
        <v>3.5069444493274204E-3</v>
      </c>
      <c r="Z31" s="28">
        <f t="shared" si="4"/>
        <v>3.5069444493274204E-3</v>
      </c>
      <c r="AA31" s="8"/>
      <c r="AB31" s="8">
        <f t="shared" si="9"/>
        <v>0</v>
      </c>
      <c r="AC31" s="8">
        <f t="shared" si="10"/>
        <v>3.4606481494847685E-3</v>
      </c>
      <c r="AD31" s="8"/>
      <c r="AE31" s="8"/>
    </row>
    <row r="32" spans="1:35" s="6" customFormat="1" hidden="1" x14ac:dyDescent="0.4">
      <c r="A32" s="14" t="str">
        <f t="shared" si="24"/>
        <v>-</v>
      </c>
      <c r="B32" s="14" t="str">
        <f>IF(L32&gt;0, "☆", "-")</f>
        <v>-</v>
      </c>
      <c r="C32" s="6">
        <v>10</v>
      </c>
      <c r="D32" s="1">
        <v>43441.435208333336</v>
      </c>
      <c r="E32" s="2" t="s">
        <v>143</v>
      </c>
      <c r="F32" s="2">
        <v>26347</v>
      </c>
      <c r="G32" s="2" t="s">
        <v>94</v>
      </c>
      <c r="H32" s="2">
        <v>0</v>
      </c>
      <c r="I32" s="2">
        <v>702</v>
      </c>
      <c r="J32" s="2">
        <v>11</v>
      </c>
      <c r="K32" s="2">
        <v>1</v>
      </c>
      <c r="L32" s="2"/>
      <c r="M32" s="1">
        <v>43441.44054398148</v>
      </c>
      <c r="N32" s="1">
        <v>43441.442546296297</v>
      </c>
      <c r="O32" s="2" t="s">
        <v>51</v>
      </c>
      <c r="P32" s="2" t="s">
        <v>52</v>
      </c>
      <c r="Q32" s="2" t="s">
        <v>39</v>
      </c>
      <c r="R32" s="2" t="s">
        <v>40</v>
      </c>
      <c r="S32" s="1">
        <v>43441.439085648148</v>
      </c>
      <c r="T32" s="1">
        <v>43441.439085648148</v>
      </c>
      <c r="U32" s="1">
        <v>43441.442314814813</v>
      </c>
      <c r="V32" s="1">
        <v>43441.442314814813</v>
      </c>
      <c r="W32" s="2"/>
      <c r="X32" s="1">
        <f t="shared" si="2"/>
        <v>43441.435208333336</v>
      </c>
      <c r="Y32" s="28">
        <f t="shared" si="3"/>
        <v>2.0023148172185756E-3</v>
      </c>
      <c r="Z32" s="28">
        <f t="shared" si="4"/>
        <v>2.0023148172185756E-3</v>
      </c>
      <c r="AA32" s="8"/>
      <c r="AB32" s="8">
        <f t="shared" si="9"/>
        <v>1.4583333322661929E-3</v>
      </c>
      <c r="AC32" s="8">
        <f t="shared" si="10"/>
        <v>5.3356481439550407E-3</v>
      </c>
      <c r="AD32" s="8"/>
      <c r="AE32" s="8"/>
    </row>
    <row r="33" spans="1:31" s="6" customFormat="1" x14ac:dyDescent="0.4">
      <c r="A33" s="14" t="str">
        <f t="shared" si="24"/>
        <v>-</v>
      </c>
      <c r="B33" s="14" t="str">
        <f>IF(L33&gt;0, "☆", "-")</f>
        <v>-</v>
      </c>
      <c r="C33" s="6">
        <v>10</v>
      </c>
      <c r="D33" s="1">
        <v>43441.435324074075</v>
      </c>
      <c r="E33" s="2" t="s">
        <v>189</v>
      </c>
      <c r="F33" s="2">
        <v>26348</v>
      </c>
      <c r="G33" s="2" t="s">
        <v>18</v>
      </c>
      <c r="H33" s="2">
        <v>8375</v>
      </c>
      <c r="I33" s="2">
        <v>619</v>
      </c>
      <c r="J33" s="2">
        <v>1</v>
      </c>
      <c r="K33" s="2">
        <v>1</v>
      </c>
      <c r="L33" s="2"/>
      <c r="M33" s="1">
        <v>43441.436226851853</v>
      </c>
      <c r="N33" s="1">
        <v>43441.437974537039</v>
      </c>
      <c r="O33" s="2" t="s">
        <v>30</v>
      </c>
      <c r="P33" s="2" t="s">
        <v>31</v>
      </c>
      <c r="Q33" s="2" t="s">
        <v>73</v>
      </c>
      <c r="R33" s="2" t="s">
        <v>74</v>
      </c>
      <c r="S33" s="1">
        <v>43441.437002314815</v>
      </c>
      <c r="T33" s="1">
        <v>43441.437002314815</v>
      </c>
      <c r="U33" s="1">
        <v>43441.442407407405</v>
      </c>
      <c r="V33" s="1">
        <v>43441.443101851852</v>
      </c>
      <c r="W33" s="2"/>
      <c r="X33" s="1">
        <f t="shared" si="2"/>
        <v>43441.435324074075</v>
      </c>
      <c r="Y33" s="28">
        <f t="shared" si="3"/>
        <v>1.747685186273884E-3</v>
      </c>
      <c r="Z33" s="28">
        <f t="shared" si="4"/>
        <v>1.747685186273884E-3</v>
      </c>
      <c r="AA33" s="8"/>
      <c r="AB33" s="8">
        <f t="shared" si="9"/>
        <v>0</v>
      </c>
      <c r="AC33" s="8">
        <f t="shared" si="10"/>
        <v>9.0277777781011537E-4</v>
      </c>
      <c r="AD33" s="8"/>
      <c r="AE33" s="8"/>
    </row>
    <row r="34" spans="1:31" s="6" customFormat="1" x14ac:dyDescent="0.4">
      <c r="A34" s="14" t="str">
        <f t="shared" si="24"/>
        <v>-</v>
      </c>
      <c r="B34" s="14" t="str">
        <f>IF(L34&gt;0, "☆", "-")</f>
        <v>-</v>
      </c>
      <c r="C34" s="6">
        <v>10</v>
      </c>
      <c r="D34" s="1">
        <v>43441.435324074075</v>
      </c>
      <c r="E34" s="2" t="s">
        <v>188</v>
      </c>
      <c r="F34" s="2">
        <v>26349</v>
      </c>
      <c r="G34" s="2" t="s">
        <v>18</v>
      </c>
      <c r="H34" s="2">
        <v>8362</v>
      </c>
      <c r="I34" s="2">
        <v>471</v>
      </c>
      <c r="J34" s="2">
        <v>1</v>
      </c>
      <c r="K34" s="2">
        <v>1</v>
      </c>
      <c r="L34" s="2"/>
      <c r="M34" s="1">
        <v>43441.436331018522</v>
      </c>
      <c r="N34" s="1">
        <v>43441.437893518516</v>
      </c>
      <c r="O34" s="2" t="s">
        <v>30</v>
      </c>
      <c r="P34" s="2" t="s">
        <v>31</v>
      </c>
      <c r="Q34" s="2" t="s">
        <v>73</v>
      </c>
      <c r="R34" s="2" t="s">
        <v>74</v>
      </c>
      <c r="S34" s="1">
        <v>43441.437349537038</v>
      </c>
      <c r="T34" s="1">
        <v>43441.437349537038</v>
      </c>
      <c r="U34" s="1">
        <v>43441.442754629628</v>
      </c>
      <c r="V34" s="1">
        <v>43441.442754629628</v>
      </c>
      <c r="W34" s="2"/>
      <c r="X34" s="1">
        <f t="shared" si="2"/>
        <v>43441.435324074075</v>
      </c>
      <c r="Y34" s="28">
        <f t="shared" si="3"/>
        <v>1.5624999941792339E-3</v>
      </c>
      <c r="Z34" s="28">
        <f t="shared" si="4"/>
        <v>1.5624999941792339E-3</v>
      </c>
      <c r="AA34" s="8"/>
      <c r="AB34" s="8">
        <f t="shared" si="9"/>
        <v>0</v>
      </c>
      <c r="AC34" s="8">
        <f t="shared" si="10"/>
        <v>1.006944446999114E-3</v>
      </c>
      <c r="AD34" s="8"/>
      <c r="AE34" s="8"/>
    </row>
    <row r="35" spans="1:31" s="6" customFormat="1" x14ac:dyDescent="0.4">
      <c r="A35" s="14" t="str">
        <f t="shared" si="21"/>
        <v>-</v>
      </c>
      <c r="B35" s="14" t="str">
        <f t="shared" si="22"/>
        <v>-</v>
      </c>
      <c r="C35" s="6">
        <v>10</v>
      </c>
      <c r="D35" s="1">
        <v>43441.435706018521</v>
      </c>
      <c r="E35" s="2" t="s">
        <v>203</v>
      </c>
      <c r="F35" s="2">
        <v>26350</v>
      </c>
      <c r="G35" s="2" t="s">
        <v>107</v>
      </c>
      <c r="H35" s="2">
        <v>4092</v>
      </c>
      <c r="I35" s="2">
        <v>185</v>
      </c>
      <c r="J35" s="2">
        <v>8</v>
      </c>
      <c r="K35" s="2">
        <v>1</v>
      </c>
      <c r="L35" s="2"/>
      <c r="M35" s="1">
        <v>43441.442754629628</v>
      </c>
      <c r="N35" s="1">
        <v>43441.461828703701</v>
      </c>
      <c r="O35" s="2" t="s">
        <v>53</v>
      </c>
      <c r="P35" s="2" t="s">
        <v>54</v>
      </c>
      <c r="Q35" s="2" t="s">
        <v>63</v>
      </c>
      <c r="R35" s="2" t="s">
        <v>64</v>
      </c>
      <c r="S35" s="1">
        <v>43441.443576388891</v>
      </c>
      <c r="T35" s="1">
        <v>43441.443576388891</v>
      </c>
      <c r="U35" s="1">
        <v>43441.455300925925</v>
      </c>
      <c r="V35" s="1">
        <v>43441.464097222219</v>
      </c>
      <c r="W35" s="2"/>
      <c r="X35" s="1">
        <f t="shared" si="2"/>
        <v>43441.435706018521</v>
      </c>
      <c r="Y35" s="28">
        <f t="shared" si="3"/>
        <v>1.9074074072705116E-2</v>
      </c>
      <c r="Z35" s="28">
        <f t="shared" si="4"/>
        <v>1.9074074072705116E-2</v>
      </c>
      <c r="AA35" s="8"/>
      <c r="AB35" s="8">
        <f t="shared" si="9"/>
        <v>0</v>
      </c>
      <c r="AC35" s="8">
        <f t="shared" si="10"/>
        <v>7.0486111071659252E-3</v>
      </c>
      <c r="AD35" s="8"/>
      <c r="AE35" s="8"/>
    </row>
    <row r="36" spans="1:31" s="6" customFormat="1" hidden="1" x14ac:dyDescent="0.4">
      <c r="A36" s="14" t="str">
        <f t="shared" si="21"/>
        <v>-</v>
      </c>
      <c r="B36" s="14" t="str">
        <f t="shared" si="22"/>
        <v>-</v>
      </c>
      <c r="C36" s="6">
        <v>10</v>
      </c>
      <c r="D36" s="1">
        <v>43441.437002314815</v>
      </c>
      <c r="E36" s="2" t="s">
        <v>204</v>
      </c>
      <c r="F36" s="2">
        <v>26351</v>
      </c>
      <c r="G36" s="2" t="s">
        <v>94</v>
      </c>
      <c r="H36" s="2">
        <v>0</v>
      </c>
      <c r="I36" s="2">
        <v>884</v>
      </c>
      <c r="J36" s="2">
        <v>10</v>
      </c>
      <c r="K36" s="2">
        <v>1</v>
      </c>
      <c r="L36" s="2"/>
      <c r="M36" s="1">
        <v>43441.441377314812</v>
      </c>
      <c r="N36" s="1">
        <v>43441.452743055554</v>
      </c>
      <c r="O36" s="2" t="s">
        <v>61</v>
      </c>
      <c r="P36" s="2" t="s">
        <v>62</v>
      </c>
      <c r="Q36" s="2" t="s">
        <v>43</v>
      </c>
      <c r="R36" s="2" t="s">
        <v>89</v>
      </c>
      <c r="S36" s="1">
        <v>43441.440000000002</v>
      </c>
      <c r="T36" s="1">
        <v>43441.440000000002</v>
      </c>
      <c r="U36" s="1">
        <v>43441.45</v>
      </c>
      <c r="V36" s="1">
        <v>43441.453136574077</v>
      </c>
      <c r="W36" s="2"/>
      <c r="X36" s="1">
        <f t="shared" si="2"/>
        <v>43441.437002314815</v>
      </c>
      <c r="Y36" s="28">
        <f t="shared" si="3"/>
        <v>1.1365740741894115E-2</v>
      </c>
      <c r="Z36" s="28">
        <f t="shared" si="4"/>
        <v>1.1365740741894115E-2</v>
      </c>
      <c r="AA36" s="8"/>
      <c r="AB36" s="8">
        <f t="shared" si="9"/>
        <v>1.3773148093605414E-3</v>
      </c>
      <c r="AC36" s="8">
        <f t="shared" si="10"/>
        <v>4.3749999967985786E-3</v>
      </c>
      <c r="AD36" s="8"/>
      <c r="AE36" s="8"/>
    </row>
    <row r="37" spans="1:31" s="6" customFormat="1" x14ac:dyDescent="0.4">
      <c r="A37" s="14" t="str">
        <f t="shared" si="21"/>
        <v>-</v>
      </c>
      <c r="B37" s="14" t="str">
        <f t="shared" si="22"/>
        <v>-</v>
      </c>
      <c r="C37" s="6">
        <v>10</v>
      </c>
      <c r="D37" s="1">
        <v>43441.438888888886</v>
      </c>
      <c r="E37" s="2" t="s">
        <v>206</v>
      </c>
      <c r="F37" s="2">
        <v>26353</v>
      </c>
      <c r="G37" s="2" t="s">
        <v>18</v>
      </c>
      <c r="H37" s="2">
        <v>8510</v>
      </c>
      <c r="I37" s="2">
        <v>203</v>
      </c>
      <c r="J37" s="2">
        <v>4</v>
      </c>
      <c r="K37" s="2">
        <v>1</v>
      </c>
      <c r="L37" s="2"/>
      <c r="M37" s="1">
        <v>43441.443379629629</v>
      </c>
      <c r="N37" s="1">
        <v>43441.449050925927</v>
      </c>
      <c r="O37" s="2" t="s">
        <v>100</v>
      </c>
      <c r="P37" s="2" t="s">
        <v>19</v>
      </c>
      <c r="Q37" s="2" t="s">
        <v>75</v>
      </c>
      <c r="R37" s="2" t="s">
        <v>76</v>
      </c>
      <c r="S37" s="1">
        <v>43441.443726851852</v>
      </c>
      <c r="T37" s="1">
        <v>43441.443726851852</v>
      </c>
      <c r="U37" s="1">
        <v>43441.450937499998</v>
      </c>
      <c r="V37" s="1">
        <v>43441.450937499998</v>
      </c>
      <c r="W37" s="2"/>
      <c r="X37" s="1">
        <f t="shared" si="2"/>
        <v>43441.438888888886</v>
      </c>
      <c r="Y37" s="28">
        <f t="shared" si="3"/>
        <v>5.6712962978053838E-3</v>
      </c>
      <c r="Z37" s="28">
        <f t="shared" si="4"/>
        <v>5.6712962978053838E-3</v>
      </c>
      <c r="AA37" s="8"/>
      <c r="AB37" s="8">
        <f t="shared" si="9"/>
        <v>0</v>
      </c>
      <c r="AC37" s="8">
        <f t="shared" si="10"/>
        <v>4.4907407427672297E-3</v>
      </c>
      <c r="AD37" s="8"/>
      <c r="AE37" s="8"/>
    </row>
    <row r="38" spans="1:31" s="6" customFormat="1" x14ac:dyDescent="0.4">
      <c r="A38" s="14" t="str">
        <f t="shared" ref="A38:A40" si="26">IF(W38&gt;0, "★", "-")</f>
        <v>-</v>
      </c>
      <c r="B38" s="14" t="str">
        <f t="shared" ref="B38:B40" si="27">IF(L38&gt;0, "☆", "-")</f>
        <v>-</v>
      </c>
      <c r="C38" s="6">
        <v>10</v>
      </c>
      <c r="D38" s="1">
        <v>43441.439560185187</v>
      </c>
      <c r="E38" s="2" t="s">
        <v>207</v>
      </c>
      <c r="F38" s="2">
        <v>26354</v>
      </c>
      <c r="G38" s="2" t="s">
        <v>65</v>
      </c>
      <c r="H38" s="2">
        <v>7887</v>
      </c>
      <c r="I38" s="2">
        <v>273</v>
      </c>
      <c r="J38" s="2">
        <v>2</v>
      </c>
      <c r="K38" s="2">
        <v>1</v>
      </c>
      <c r="L38" s="2"/>
      <c r="M38" s="1">
        <v>43441.444143518522</v>
      </c>
      <c r="N38" s="1">
        <v>43441.45045138889</v>
      </c>
      <c r="O38" s="2" t="s">
        <v>22</v>
      </c>
      <c r="P38" s="2" t="s">
        <v>23</v>
      </c>
      <c r="Q38" s="2" t="s">
        <v>77</v>
      </c>
      <c r="R38" s="2" t="s">
        <v>78</v>
      </c>
      <c r="S38" s="1">
        <v>43441.443182870367</v>
      </c>
      <c r="T38" s="1">
        <v>43441.443182870367</v>
      </c>
      <c r="U38" s="1">
        <v>43441.452488425923</v>
      </c>
      <c r="V38" s="1">
        <v>43441.451817129629</v>
      </c>
      <c r="W38" s="2"/>
      <c r="X38" s="1">
        <f t="shared" si="2"/>
        <v>43441.439560185187</v>
      </c>
      <c r="Y38" s="28">
        <f t="shared" si="3"/>
        <v>6.3078703678911552E-3</v>
      </c>
      <c r="Z38" s="28">
        <f t="shared" si="4"/>
        <v>6.3078703678911552E-3</v>
      </c>
      <c r="AA38" s="8"/>
      <c r="AB38" s="8">
        <f t="shared" si="9"/>
        <v>9.6064815443241969E-4</v>
      </c>
      <c r="AC38" s="8">
        <f t="shared" si="10"/>
        <v>4.5833333351765759E-3</v>
      </c>
      <c r="AD38" s="8"/>
      <c r="AE38" s="8"/>
    </row>
    <row r="39" spans="1:31" s="6" customFormat="1" x14ac:dyDescent="0.4">
      <c r="A39" s="14" t="str">
        <f t="shared" si="26"/>
        <v>-</v>
      </c>
      <c r="B39" s="14" t="str">
        <f t="shared" si="27"/>
        <v>-</v>
      </c>
      <c r="C39" s="6">
        <v>10</v>
      </c>
      <c r="D39" s="1">
        <v>43441.440474537034</v>
      </c>
      <c r="E39" s="2" t="s">
        <v>208</v>
      </c>
      <c r="F39" s="2">
        <v>26355</v>
      </c>
      <c r="G39" s="2" t="s">
        <v>107</v>
      </c>
      <c r="H39" s="2">
        <v>4852</v>
      </c>
      <c r="I39" s="2">
        <v>117</v>
      </c>
      <c r="J39" s="2">
        <v>9</v>
      </c>
      <c r="K39" s="2">
        <v>1</v>
      </c>
      <c r="L39" s="2"/>
      <c r="M39" s="1">
        <v>43441.442685185182</v>
      </c>
      <c r="N39" s="1">
        <v>43441.446921296294</v>
      </c>
      <c r="O39" s="2" t="s">
        <v>70</v>
      </c>
      <c r="P39" s="2" t="s">
        <v>102</v>
      </c>
      <c r="Q39" s="2" t="s">
        <v>44</v>
      </c>
      <c r="R39" s="2" t="s">
        <v>45</v>
      </c>
      <c r="S39" s="1">
        <v>43441.443344907406</v>
      </c>
      <c r="T39" s="1">
        <v>43441.443344907406</v>
      </c>
      <c r="U39" s="1">
        <v>43441.447002314817</v>
      </c>
      <c r="V39" s="1">
        <v>43441.447002314817</v>
      </c>
      <c r="W39" s="2"/>
      <c r="X39" s="1">
        <f t="shared" si="2"/>
        <v>43441.440474537034</v>
      </c>
      <c r="Y39" s="28">
        <f t="shared" si="3"/>
        <v>4.2361111118225381E-3</v>
      </c>
      <c r="Z39" s="28">
        <f t="shared" si="4"/>
        <v>4.2361111118225381E-3</v>
      </c>
      <c r="AA39" s="8"/>
      <c r="AB39" s="8">
        <f t="shared" si="9"/>
        <v>0</v>
      </c>
      <c r="AC39" s="8">
        <f t="shared" si="10"/>
        <v>2.2106481483206153E-3</v>
      </c>
      <c r="AD39" s="8"/>
      <c r="AE39" s="8"/>
    </row>
    <row r="40" spans="1:31" s="6" customFormat="1" x14ac:dyDescent="0.4">
      <c r="A40" s="14" t="str">
        <f t="shared" si="26"/>
        <v>-</v>
      </c>
      <c r="B40" s="14" t="str">
        <f t="shared" si="27"/>
        <v>-</v>
      </c>
      <c r="C40" s="6">
        <v>10</v>
      </c>
      <c r="D40" s="1">
        <v>43441.44122685185</v>
      </c>
      <c r="E40" s="2" t="s">
        <v>209</v>
      </c>
      <c r="F40" s="2">
        <v>26356</v>
      </c>
      <c r="G40" s="2" t="s">
        <v>18</v>
      </c>
      <c r="H40" s="2">
        <v>8529</v>
      </c>
      <c r="I40" s="2">
        <v>879</v>
      </c>
      <c r="J40" s="2">
        <v>6</v>
      </c>
      <c r="K40" s="2">
        <v>2</v>
      </c>
      <c r="L40" s="2"/>
      <c r="M40" s="1">
        <v>43441.444305555553</v>
      </c>
      <c r="N40" s="1">
        <v>43441.449606481481</v>
      </c>
      <c r="O40" s="2" t="s">
        <v>100</v>
      </c>
      <c r="P40" s="2" t="s">
        <v>19</v>
      </c>
      <c r="Q40" s="2" t="s">
        <v>30</v>
      </c>
      <c r="R40" s="2" t="s">
        <v>31</v>
      </c>
      <c r="S40" s="1">
        <v>43441.445798611108</v>
      </c>
      <c r="T40" s="1">
        <v>43441.445798611108</v>
      </c>
      <c r="U40" s="1">
        <v>43441.452685185184</v>
      </c>
      <c r="V40" s="1">
        <v>43441.452685185184</v>
      </c>
      <c r="W40" s="2"/>
      <c r="X40" s="1">
        <f t="shared" si="2"/>
        <v>43441.44122685185</v>
      </c>
      <c r="Y40" s="28">
        <f t="shared" si="3"/>
        <v>5.3009259281679988E-3</v>
      </c>
      <c r="Z40" s="28">
        <f t="shared" si="4"/>
        <v>1.0601851856335998E-2</v>
      </c>
      <c r="AA40" s="8"/>
      <c r="AB40" s="8">
        <f t="shared" si="9"/>
        <v>0</v>
      </c>
      <c r="AC40" s="8">
        <f t="shared" si="10"/>
        <v>3.0787037030677311E-3</v>
      </c>
      <c r="AD40" s="8"/>
      <c r="AE40" s="8"/>
    </row>
    <row r="41" spans="1:31" s="6" customFormat="1" x14ac:dyDescent="0.4">
      <c r="A41" s="14" t="str">
        <f t="shared" ref="A41:A46" si="28">IF(W41&gt;0, "★", "-")</f>
        <v>-</v>
      </c>
      <c r="B41" s="14" t="str">
        <f t="shared" ref="B41:B46" si="29">IF(L41&gt;0, "☆", "-")</f>
        <v>-</v>
      </c>
      <c r="C41" s="6">
        <v>10</v>
      </c>
      <c r="D41" s="1">
        <v>43441.441979166666</v>
      </c>
      <c r="E41" s="2" t="s">
        <v>211</v>
      </c>
      <c r="F41" s="2">
        <v>26358</v>
      </c>
      <c r="G41" s="2" t="s">
        <v>107</v>
      </c>
      <c r="H41" s="2">
        <v>6068</v>
      </c>
      <c r="I41" s="2">
        <v>883</v>
      </c>
      <c r="J41" s="2">
        <v>13</v>
      </c>
      <c r="K41" s="2">
        <v>1</v>
      </c>
      <c r="L41" s="2"/>
      <c r="M41" s="1">
        <v>43441.445023148146</v>
      </c>
      <c r="N41" s="1">
        <v>43441.454872685186</v>
      </c>
      <c r="O41" s="2" t="s">
        <v>55</v>
      </c>
      <c r="P41" s="2" t="s">
        <v>56</v>
      </c>
      <c r="Q41" s="2" t="s">
        <v>22</v>
      </c>
      <c r="R41" s="2" t="s">
        <v>23</v>
      </c>
      <c r="S41" s="1">
        <v>43441.443124999998</v>
      </c>
      <c r="T41" s="1">
        <v>43441.443124999998</v>
      </c>
      <c r="U41" s="1">
        <v>43441.453229166669</v>
      </c>
      <c r="V41" s="1">
        <v>43441.456261574072</v>
      </c>
      <c r="W41" s="2"/>
      <c r="X41" s="1">
        <f t="shared" si="2"/>
        <v>43441.441979166666</v>
      </c>
      <c r="Y41" s="28">
        <f t="shared" si="3"/>
        <v>9.8495370402815752E-3</v>
      </c>
      <c r="Z41" s="28">
        <f t="shared" si="4"/>
        <v>9.8495370402815752E-3</v>
      </c>
      <c r="AA41" s="8"/>
      <c r="AB41" s="8">
        <f t="shared" si="9"/>
        <v>1.898148148029577E-3</v>
      </c>
      <c r="AC41" s="8">
        <f t="shared" si="10"/>
        <v>3.0439814800047316E-3</v>
      </c>
      <c r="AD41" s="8"/>
      <c r="AE41" s="8"/>
    </row>
    <row r="42" spans="1:31" s="6" customFormat="1" x14ac:dyDescent="0.4">
      <c r="A42" s="14" t="str">
        <f t="shared" si="28"/>
        <v>-</v>
      </c>
      <c r="B42" s="14" t="str">
        <f t="shared" si="29"/>
        <v>-</v>
      </c>
      <c r="C42" s="6">
        <v>10</v>
      </c>
      <c r="D42" s="1">
        <v>43441.442326388889</v>
      </c>
      <c r="E42" s="2" t="s">
        <v>188</v>
      </c>
      <c r="F42" s="2">
        <v>26359</v>
      </c>
      <c r="G42" s="2" t="s">
        <v>32</v>
      </c>
      <c r="H42" s="2">
        <v>8362</v>
      </c>
      <c r="I42" s="2">
        <v>844</v>
      </c>
      <c r="J42" s="2">
        <v>1</v>
      </c>
      <c r="K42" s="2">
        <v>1</v>
      </c>
      <c r="L42" s="2"/>
      <c r="M42" s="1">
        <v>43441.443877314814</v>
      </c>
      <c r="N42" s="1">
        <v>43441.452314814815</v>
      </c>
      <c r="O42" s="2" t="s">
        <v>73</v>
      </c>
      <c r="P42" s="2" t="s">
        <v>74</v>
      </c>
      <c r="Q42" s="2" t="s">
        <v>41</v>
      </c>
      <c r="R42" s="2" t="s">
        <v>42</v>
      </c>
      <c r="S42" s="1">
        <v>43441.444131944445</v>
      </c>
      <c r="T42" s="1">
        <v>43441.444143518522</v>
      </c>
      <c r="U42" s="1">
        <v>43441.451747685183</v>
      </c>
      <c r="V42" s="1">
        <v>43441.452453703707</v>
      </c>
      <c r="W42" s="2"/>
      <c r="X42" s="1">
        <f t="shared" si="2"/>
        <v>43441.442326388889</v>
      </c>
      <c r="Y42" s="28">
        <f t="shared" si="3"/>
        <v>8.4375000005820766E-3</v>
      </c>
      <c r="Z42" s="28">
        <f t="shared" si="4"/>
        <v>8.4375000005820766E-3</v>
      </c>
      <c r="AA42" s="8"/>
      <c r="AB42" s="8">
        <f t="shared" si="9"/>
        <v>0</v>
      </c>
      <c r="AC42" s="8">
        <f t="shared" si="10"/>
        <v>1.5509259246755391E-3</v>
      </c>
      <c r="AD42" s="8"/>
      <c r="AE42" s="8"/>
    </row>
    <row r="43" spans="1:31" s="6" customFormat="1" x14ac:dyDescent="0.4">
      <c r="A43" s="14" t="str">
        <f t="shared" si="28"/>
        <v>-</v>
      </c>
      <c r="B43" s="14" t="str">
        <f t="shared" si="29"/>
        <v>-</v>
      </c>
      <c r="C43" s="6">
        <v>10</v>
      </c>
      <c r="D43" s="1">
        <v>43441.442337962966</v>
      </c>
      <c r="E43" s="2" t="s">
        <v>189</v>
      </c>
      <c r="F43" s="2">
        <v>26360</v>
      </c>
      <c r="G43" s="2" t="s">
        <v>32</v>
      </c>
      <c r="H43" s="2">
        <v>8375</v>
      </c>
      <c r="I43" s="2">
        <v>777</v>
      </c>
      <c r="J43" s="2">
        <v>1</v>
      </c>
      <c r="K43" s="2">
        <v>1</v>
      </c>
      <c r="L43" s="2"/>
      <c r="M43" s="1">
        <v>43441.443773148145</v>
      </c>
      <c r="N43" s="1">
        <v>43441.452418981484</v>
      </c>
      <c r="O43" s="2" t="s">
        <v>73</v>
      </c>
      <c r="P43" s="2" t="s">
        <v>74</v>
      </c>
      <c r="Q43" s="2" t="s">
        <v>41</v>
      </c>
      <c r="R43" s="2" t="s">
        <v>42</v>
      </c>
      <c r="S43" s="1">
        <v>43441.444490740738</v>
      </c>
      <c r="T43" s="1">
        <v>43441.444490740738</v>
      </c>
      <c r="U43" s="1">
        <v>43441.452106481483</v>
      </c>
      <c r="V43" s="1">
        <v>43441.452106481483</v>
      </c>
      <c r="W43" s="2"/>
      <c r="X43" s="1">
        <f t="shared" si="2"/>
        <v>43441.442337962966</v>
      </c>
      <c r="Y43" s="28">
        <f t="shared" si="3"/>
        <v>8.6458333389600739E-3</v>
      </c>
      <c r="Z43" s="28">
        <f t="shared" si="4"/>
        <v>8.6458333389600739E-3</v>
      </c>
      <c r="AA43" s="8"/>
      <c r="AB43" s="8">
        <f t="shared" si="9"/>
        <v>0</v>
      </c>
      <c r="AC43" s="8">
        <f t="shared" si="10"/>
        <v>1.4351851787068881E-3</v>
      </c>
      <c r="AD43" s="8"/>
      <c r="AE43" s="8"/>
    </row>
    <row r="44" spans="1:31" s="6" customFormat="1" x14ac:dyDescent="0.4">
      <c r="A44" s="14" t="str">
        <f t="shared" si="28"/>
        <v>★</v>
      </c>
      <c r="B44" s="14" t="str">
        <f t="shared" si="29"/>
        <v>-</v>
      </c>
      <c r="C44" s="6">
        <v>10</v>
      </c>
      <c r="D44" s="1">
        <v>43441.442372685182</v>
      </c>
      <c r="E44" s="2" t="s">
        <v>194</v>
      </c>
      <c r="F44" s="2">
        <v>26361</v>
      </c>
      <c r="G44" s="2" t="s">
        <v>50</v>
      </c>
      <c r="H44" s="2">
        <v>8524</v>
      </c>
      <c r="I44" s="2">
        <v>680</v>
      </c>
      <c r="J44" s="2">
        <v>10</v>
      </c>
      <c r="K44" s="2">
        <v>2</v>
      </c>
      <c r="L44" s="2"/>
      <c r="M44" s="1">
        <v>43441.446157407408</v>
      </c>
      <c r="N44" s="1">
        <v>43441.45480324074</v>
      </c>
      <c r="O44" s="2" t="s">
        <v>33</v>
      </c>
      <c r="P44" s="2" t="s">
        <v>34</v>
      </c>
      <c r="Q44" s="2" t="s">
        <v>75</v>
      </c>
      <c r="R44" s="2" t="s">
        <v>76</v>
      </c>
      <c r="S44" s="1">
        <v>43441.448611111111</v>
      </c>
      <c r="T44" s="1">
        <v>43441.448611111111</v>
      </c>
      <c r="U44" s="1">
        <v>43441.458958333336</v>
      </c>
      <c r="V44" s="1">
        <v>43441.455092592594</v>
      </c>
      <c r="W44" s="1">
        <v>43441.448611111111</v>
      </c>
      <c r="X44" s="1">
        <f t="shared" si="2"/>
        <v>43441.448611111111</v>
      </c>
      <c r="Y44" s="28">
        <f t="shared" si="3"/>
        <v>8.6458333316841163E-3</v>
      </c>
      <c r="Z44" s="28">
        <f t="shared" si="4"/>
        <v>1.7291666663368233E-2</v>
      </c>
      <c r="AB44" s="8">
        <f t="shared" si="9"/>
        <v>0</v>
      </c>
      <c r="AC44" s="8">
        <f t="shared" si="10"/>
        <v>0</v>
      </c>
    </row>
    <row r="45" spans="1:31" s="6" customFormat="1" x14ac:dyDescent="0.4">
      <c r="A45" s="14" t="str">
        <f t="shared" si="28"/>
        <v>★</v>
      </c>
      <c r="B45" s="14" t="str">
        <f t="shared" si="29"/>
        <v>-</v>
      </c>
      <c r="C45" s="6">
        <v>10</v>
      </c>
      <c r="D45" s="1">
        <v>43441.443449074075</v>
      </c>
      <c r="E45" s="2" t="s">
        <v>171</v>
      </c>
      <c r="F45" s="2">
        <v>26362</v>
      </c>
      <c r="G45" s="2" t="s">
        <v>32</v>
      </c>
      <c r="H45" s="2">
        <v>3462</v>
      </c>
      <c r="I45" s="2">
        <v>801</v>
      </c>
      <c r="J45" s="2">
        <v>8</v>
      </c>
      <c r="K45" s="2">
        <v>1</v>
      </c>
      <c r="L45" s="2"/>
      <c r="M45" s="1">
        <v>43441.448981481481</v>
      </c>
      <c r="N45" s="1">
        <v>43441.458634259259</v>
      </c>
      <c r="O45" s="2" t="s">
        <v>48</v>
      </c>
      <c r="P45" s="2" t="s">
        <v>49</v>
      </c>
      <c r="Q45" s="2" t="s">
        <v>46</v>
      </c>
      <c r="R45" s="2" t="s">
        <v>47</v>
      </c>
      <c r="S45" s="1">
        <v>43441.45039351852</v>
      </c>
      <c r="T45" s="1">
        <v>43441.45039351852</v>
      </c>
      <c r="U45" s="1">
        <v>43441.460092592592</v>
      </c>
      <c r="V45" s="1">
        <v>43441.460092592592</v>
      </c>
      <c r="W45" s="1">
        <v>43441.45039351852</v>
      </c>
      <c r="X45" s="1">
        <f t="shared" ref="X45:X107" si="30">IF(W45&gt;0,W45,D45)</f>
        <v>43441.45039351852</v>
      </c>
      <c r="Y45" s="28">
        <f t="shared" ref="Y45:Y107" si="31">N45-M45</f>
        <v>9.6527777786832303E-3</v>
      </c>
      <c r="Z45" s="28">
        <f t="shared" ref="Z45:Z107" si="32">Y45*K45</f>
        <v>9.6527777786832303E-3</v>
      </c>
      <c r="AA45" s="8"/>
      <c r="AB45" s="8">
        <f t="shared" si="9"/>
        <v>0</v>
      </c>
      <c r="AC45" s="8">
        <f t="shared" si="10"/>
        <v>0</v>
      </c>
      <c r="AD45" s="8"/>
      <c r="AE45" s="8"/>
    </row>
    <row r="46" spans="1:31" s="6" customFormat="1" hidden="1" x14ac:dyDescent="0.4">
      <c r="A46" s="14" t="str">
        <f t="shared" si="28"/>
        <v>-</v>
      </c>
      <c r="B46" s="14" t="str">
        <f t="shared" si="29"/>
        <v>-</v>
      </c>
      <c r="C46" s="6">
        <v>10</v>
      </c>
      <c r="D46" s="1">
        <v>43441.444953703707</v>
      </c>
      <c r="E46" s="2" t="s">
        <v>212</v>
      </c>
      <c r="F46" s="2">
        <v>26363</v>
      </c>
      <c r="G46" s="2" t="s">
        <v>94</v>
      </c>
      <c r="H46" s="2">
        <v>0</v>
      </c>
      <c r="I46" s="2">
        <v>412</v>
      </c>
      <c r="J46" s="2">
        <v>5</v>
      </c>
      <c r="K46" s="2">
        <v>2</v>
      </c>
      <c r="L46" s="2"/>
      <c r="M46" s="1">
        <v>43441.44767361111</v>
      </c>
      <c r="N46" s="1">
        <v>43441.453449074077</v>
      </c>
      <c r="O46" s="2" t="s">
        <v>46</v>
      </c>
      <c r="P46" s="2" t="s">
        <v>47</v>
      </c>
      <c r="Q46" s="2" t="s">
        <v>39</v>
      </c>
      <c r="R46" s="2" t="s">
        <v>40</v>
      </c>
      <c r="S46" s="1">
        <v>43441.44940972222</v>
      </c>
      <c r="T46" s="1">
        <v>43441.44940972222</v>
      </c>
      <c r="U46" s="1">
        <v>43441.458194444444</v>
      </c>
      <c r="V46" s="1">
        <v>43441.458194444444</v>
      </c>
      <c r="W46" s="2"/>
      <c r="X46" s="1">
        <f t="shared" si="30"/>
        <v>43441.444953703707</v>
      </c>
      <c r="Y46" s="28">
        <f t="shared" si="31"/>
        <v>5.7754629669943824E-3</v>
      </c>
      <c r="Z46" s="28">
        <f t="shared" si="32"/>
        <v>1.1550925933988765E-2</v>
      </c>
      <c r="AA46" s="8"/>
      <c r="AB46" s="8">
        <f t="shared" si="9"/>
        <v>0</v>
      </c>
      <c r="AC46" s="8">
        <f t="shared" si="10"/>
        <v>2.7199074029340409E-3</v>
      </c>
      <c r="AD46" s="8"/>
      <c r="AE46" s="8"/>
    </row>
    <row r="47" spans="1:31" s="6" customFormat="1" hidden="1" x14ac:dyDescent="0.4">
      <c r="A47" s="14" t="str">
        <f t="shared" ref="A47:A48" si="33">IF(W47&gt;0, "★", "-")</f>
        <v>★</v>
      </c>
      <c r="B47" s="14" t="str">
        <f t="shared" ref="B47:B48" si="34">IF(L47&gt;0, "☆", "-")</f>
        <v>-</v>
      </c>
      <c r="C47" s="6">
        <v>10</v>
      </c>
      <c r="D47" s="1">
        <v>43441.445324074077</v>
      </c>
      <c r="E47" s="2" t="s">
        <v>143</v>
      </c>
      <c r="F47" s="2">
        <v>26364</v>
      </c>
      <c r="G47" s="2" t="s">
        <v>94</v>
      </c>
      <c r="H47" s="2">
        <v>0</v>
      </c>
      <c r="I47" s="2">
        <v>466</v>
      </c>
      <c r="J47" s="2">
        <v>11</v>
      </c>
      <c r="K47" s="2">
        <v>1</v>
      </c>
      <c r="L47" s="2"/>
      <c r="M47" s="1">
        <v>43441.452256944445</v>
      </c>
      <c r="N47" s="1">
        <v>43441.456412037034</v>
      </c>
      <c r="O47" s="2" t="s">
        <v>39</v>
      </c>
      <c r="P47" s="2" t="s">
        <v>40</v>
      </c>
      <c r="Q47" s="2" t="s">
        <v>26</v>
      </c>
      <c r="R47" s="2" t="s">
        <v>27</v>
      </c>
      <c r="S47" s="1">
        <v>43441.452152777776</v>
      </c>
      <c r="T47" s="1">
        <v>43441.452835648146</v>
      </c>
      <c r="U47" s="1">
        <v>43441.457974537036</v>
      </c>
      <c r="V47" s="1">
        <v>43441.458657407406</v>
      </c>
      <c r="W47" s="1">
        <v>43441.452152777776</v>
      </c>
      <c r="X47" s="1">
        <f t="shared" si="30"/>
        <v>43441.452152777776</v>
      </c>
      <c r="Y47" s="28">
        <f t="shared" si="31"/>
        <v>4.1550925889168866E-3</v>
      </c>
      <c r="Z47" s="28">
        <f t="shared" si="32"/>
        <v>4.1550925889168866E-3</v>
      </c>
      <c r="AA47" s="8"/>
      <c r="AB47" s="8">
        <f t="shared" si="9"/>
        <v>1.0416666918899864E-4</v>
      </c>
      <c r="AC47" s="8">
        <f t="shared" si="10"/>
        <v>1.0416666918899864E-4</v>
      </c>
      <c r="AD47" s="8"/>
      <c r="AE47" s="8"/>
    </row>
    <row r="48" spans="1:31" s="6" customFormat="1" x14ac:dyDescent="0.4">
      <c r="A48" s="14" t="str">
        <f t="shared" si="33"/>
        <v>-</v>
      </c>
      <c r="B48" s="14" t="str">
        <f t="shared" si="34"/>
        <v>-</v>
      </c>
      <c r="C48" s="6">
        <v>10</v>
      </c>
      <c r="D48" s="1">
        <v>43441.445833333331</v>
      </c>
      <c r="E48" s="2" t="s">
        <v>213</v>
      </c>
      <c r="F48" s="2">
        <v>26365</v>
      </c>
      <c r="G48" s="2" t="s">
        <v>18</v>
      </c>
      <c r="H48" s="2">
        <v>8531</v>
      </c>
      <c r="I48" s="2">
        <v>824</v>
      </c>
      <c r="J48" s="2">
        <v>7</v>
      </c>
      <c r="K48" s="2">
        <v>2</v>
      </c>
      <c r="L48" s="2"/>
      <c r="M48" s="1">
        <v>43441.450659722221</v>
      </c>
      <c r="N48" s="1">
        <v>43441.456944444442</v>
      </c>
      <c r="O48" s="2" t="s">
        <v>100</v>
      </c>
      <c r="P48" s="2" t="s">
        <v>19</v>
      </c>
      <c r="Q48" s="2" t="s">
        <v>53</v>
      </c>
      <c r="R48" s="2" t="s">
        <v>54</v>
      </c>
      <c r="S48" s="1">
        <v>43441.451678240737</v>
      </c>
      <c r="T48" s="1">
        <v>43441.451678240737</v>
      </c>
      <c r="U48" s="1">
        <v>43441.460069444445</v>
      </c>
      <c r="V48" s="1">
        <v>43441.460069444445</v>
      </c>
      <c r="W48" s="2"/>
      <c r="X48" s="1">
        <f t="shared" si="30"/>
        <v>43441.445833333331</v>
      </c>
      <c r="Y48" s="28">
        <f t="shared" si="31"/>
        <v>6.284722221607808E-3</v>
      </c>
      <c r="Z48" s="28">
        <f t="shared" si="32"/>
        <v>1.2569444443215616E-2</v>
      </c>
      <c r="AA48" s="8"/>
      <c r="AB48" s="8">
        <f t="shared" si="9"/>
        <v>0</v>
      </c>
      <c r="AC48" s="8">
        <f t="shared" si="10"/>
        <v>4.8263888893416151E-3</v>
      </c>
      <c r="AD48" s="8"/>
      <c r="AE48" s="8"/>
    </row>
    <row r="49" spans="1:35" s="6" customFormat="1" x14ac:dyDescent="0.4">
      <c r="A49" s="14" t="str">
        <f t="shared" si="21"/>
        <v>-</v>
      </c>
      <c r="B49" s="14" t="str">
        <f t="shared" si="22"/>
        <v>-</v>
      </c>
      <c r="C49" s="6">
        <v>10</v>
      </c>
      <c r="D49" s="1">
        <v>43441.450775462959</v>
      </c>
      <c r="E49" s="2" t="s">
        <v>217</v>
      </c>
      <c r="F49" s="2">
        <v>26369</v>
      </c>
      <c r="G49" s="2" t="s">
        <v>32</v>
      </c>
      <c r="H49" s="2">
        <v>8533</v>
      </c>
      <c r="I49" s="2">
        <v>897</v>
      </c>
      <c r="J49" s="2">
        <v>6</v>
      </c>
      <c r="K49" s="2">
        <v>1</v>
      </c>
      <c r="L49" s="2"/>
      <c r="M49" s="1">
        <v>43441.454375000001</v>
      </c>
      <c r="N49" s="1">
        <v>43441.458182870374</v>
      </c>
      <c r="O49" s="2" t="s">
        <v>100</v>
      </c>
      <c r="P49" s="2" t="s">
        <v>19</v>
      </c>
      <c r="Q49" s="2" t="s">
        <v>30</v>
      </c>
      <c r="R49" s="2" t="s">
        <v>31</v>
      </c>
      <c r="S49" s="1">
        <v>43441.455821759257</v>
      </c>
      <c r="T49" s="1">
        <v>43441.455821759257</v>
      </c>
      <c r="U49" s="1">
        <v>43441.462013888886</v>
      </c>
      <c r="V49" s="1">
        <v>43441.462708333333</v>
      </c>
      <c r="W49" s="2"/>
      <c r="X49" s="1">
        <f t="shared" si="30"/>
        <v>43441.450775462959</v>
      </c>
      <c r="Y49" s="28">
        <f t="shared" si="31"/>
        <v>3.8078703728388064E-3</v>
      </c>
      <c r="Z49" s="28">
        <f t="shared" si="32"/>
        <v>3.8078703728388064E-3</v>
      </c>
      <c r="AA49" s="8"/>
      <c r="AB49" s="8">
        <f t="shared" si="9"/>
        <v>0</v>
      </c>
      <c r="AC49" s="8">
        <f t="shared" si="10"/>
        <v>3.5995370417367667E-3</v>
      </c>
      <c r="AD49" s="8"/>
      <c r="AE49" s="8"/>
    </row>
    <row r="50" spans="1:35" s="6" customFormat="1" x14ac:dyDescent="0.4">
      <c r="A50" s="14" t="str">
        <f t="shared" si="21"/>
        <v>-</v>
      </c>
      <c r="B50" s="14" t="str">
        <f t="shared" si="22"/>
        <v>-</v>
      </c>
      <c r="C50" s="6">
        <v>10</v>
      </c>
      <c r="D50" s="1">
        <v>43441.450844907406</v>
      </c>
      <c r="E50" s="2" t="s">
        <v>218</v>
      </c>
      <c r="F50" s="2">
        <v>26370</v>
      </c>
      <c r="G50" s="2" t="s">
        <v>32</v>
      </c>
      <c r="H50" s="2">
        <v>2291</v>
      </c>
      <c r="I50" s="2">
        <v>743</v>
      </c>
      <c r="J50" s="2">
        <v>4</v>
      </c>
      <c r="K50" s="2">
        <v>1</v>
      </c>
      <c r="L50" s="2"/>
      <c r="M50" s="1">
        <v>43441.453483796293</v>
      </c>
      <c r="N50" s="1">
        <v>43441.463148148148</v>
      </c>
      <c r="O50" s="2" t="s">
        <v>43</v>
      </c>
      <c r="P50" s="2" t="s">
        <v>89</v>
      </c>
      <c r="Q50" s="2" t="s">
        <v>63</v>
      </c>
      <c r="R50" s="2" t="s">
        <v>64</v>
      </c>
      <c r="S50" s="1">
        <v>43441.452974537038</v>
      </c>
      <c r="T50" s="1">
        <v>43441.453217592592</v>
      </c>
      <c r="U50" s="1">
        <v>43441.462881944448</v>
      </c>
      <c r="V50" s="1">
        <v>43441.465740740743</v>
      </c>
      <c r="W50" s="2"/>
      <c r="X50" s="1">
        <f t="shared" si="30"/>
        <v>43441.450844907406</v>
      </c>
      <c r="Y50" s="28">
        <f t="shared" si="31"/>
        <v>9.6643518554628827E-3</v>
      </c>
      <c r="Z50" s="28">
        <f t="shared" si="32"/>
        <v>9.6643518554628827E-3</v>
      </c>
      <c r="AA50" s="8"/>
      <c r="AB50" s="8">
        <f t="shared" si="9"/>
        <v>5.0925925461342558E-4</v>
      </c>
      <c r="AC50" s="8">
        <f t="shared" si="10"/>
        <v>2.638888887304347E-3</v>
      </c>
      <c r="AD50" s="8"/>
      <c r="AE50" s="8"/>
    </row>
    <row r="51" spans="1:35" s="6" customFormat="1" hidden="1" x14ac:dyDescent="0.4">
      <c r="A51" s="14" t="str">
        <f t="shared" ref="A51" si="35">IF(W51&gt;0, "★", "-")</f>
        <v>-</v>
      </c>
      <c r="B51" s="14" t="str">
        <f t="shared" ref="B51" si="36">IF(L51&gt;0, "☆", "-")</f>
        <v>-</v>
      </c>
      <c r="C51" s="6">
        <v>10</v>
      </c>
      <c r="D51" s="1">
        <v>43441.450868055559</v>
      </c>
      <c r="E51" s="2" t="s">
        <v>219</v>
      </c>
      <c r="F51" s="2">
        <v>26371</v>
      </c>
      <c r="G51" s="2" t="s">
        <v>95</v>
      </c>
      <c r="H51" s="2">
        <v>0</v>
      </c>
      <c r="I51" s="2">
        <v>877</v>
      </c>
      <c r="J51" s="2">
        <v>10</v>
      </c>
      <c r="K51" s="2">
        <v>6</v>
      </c>
      <c r="L51" s="2"/>
      <c r="M51" s="1">
        <v>43441.457870370374</v>
      </c>
      <c r="N51" s="1">
        <v>43441.462337962963</v>
      </c>
      <c r="O51" s="2" t="s">
        <v>38</v>
      </c>
      <c r="P51" s="2" t="s">
        <v>103</v>
      </c>
      <c r="Q51" s="2" t="s">
        <v>30</v>
      </c>
      <c r="R51" s="2" t="s">
        <v>31</v>
      </c>
      <c r="S51" s="1">
        <v>43441.457974537036</v>
      </c>
      <c r="T51" s="1">
        <v>43441.457974537036</v>
      </c>
      <c r="U51" s="1">
        <v>43441.469976851855</v>
      </c>
      <c r="V51" s="1">
        <v>43441.469976851855</v>
      </c>
      <c r="W51" s="2"/>
      <c r="X51" s="1">
        <f t="shared" si="30"/>
        <v>43441.450868055559</v>
      </c>
      <c r="Y51" s="28">
        <f t="shared" si="31"/>
        <v>4.4675925892079249E-3</v>
      </c>
      <c r="Z51" s="28">
        <f t="shared" si="32"/>
        <v>2.6805555535247549E-2</v>
      </c>
      <c r="AA51" s="8"/>
      <c r="AB51" s="8">
        <f t="shared" si="9"/>
        <v>0</v>
      </c>
      <c r="AC51" s="8">
        <f t="shared" si="10"/>
        <v>7.0023148145992309E-3</v>
      </c>
      <c r="AD51" s="8"/>
      <c r="AE51" s="8"/>
    </row>
    <row r="52" spans="1:35" s="6" customFormat="1" x14ac:dyDescent="0.4">
      <c r="A52" s="14" t="str">
        <f t="shared" ref="A52:A55" si="37">IF(W52&gt;0, "★", "-")</f>
        <v>-</v>
      </c>
      <c r="B52" s="14" t="str">
        <f t="shared" ref="B52:B55" si="38">IF(L52&gt;0, "☆", "-")</f>
        <v>-</v>
      </c>
      <c r="C52" s="6">
        <v>10</v>
      </c>
      <c r="D52" s="1">
        <v>43441.45108796296</v>
      </c>
      <c r="E52" s="2" t="s">
        <v>220</v>
      </c>
      <c r="F52" s="2">
        <v>26372</v>
      </c>
      <c r="G52" s="2" t="s">
        <v>32</v>
      </c>
      <c r="H52" s="2">
        <v>8530</v>
      </c>
      <c r="I52" s="2">
        <v>789</v>
      </c>
      <c r="J52" s="2">
        <v>6</v>
      </c>
      <c r="K52" s="2">
        <v>1</v>
      </c>
      <c r="L52" s="2"/>
      <c r="M52" s="1">
        <v>43441.454479166663</v>
      </c>
      <c r="N52" s="1">
        <v>43441.458090277774</v>
      </c>
      <c r="O52" s="2" t="s">
        <v>100</v>
      </c>
      <c r="P52" s="2" t="s">
        <v>19</v>
      </c>
      <c r="Q52" s="2" t="s">
        <v>30</v>
      </c>
      <c r="R52" s="2" t="s">
        <v>31</v>
      </c>
      <c r="S52" s="1">
        <v>43441.45616898148</v>
      </c>
      <c r="T52" s="1">
        <v>43441.45616898148</v>
      </c>
      <c r="U52" s="1">
        <v>43441.462361111109</v>
      </c>
      <c r="V52" s="1">
        <v>43441.462361111109</v>
      </c>
      <c r="W52" s="2"/>
      <c r="X52" s="1">
        <f t="shared" si="30"/>
        <v>43441.45108796296</v>
      </c>
      <c r="Y52" s="28">
        <f t="shared" si="31"/>
        <v>3.6111111112404615E-3</v>
      </c>
      <c r="Z52" s="28">
        <f t="shared" si="32"/>
        <v>3.6111111112404615E-3</v>
      </c>
      <c r="AA52" s="8"/>
      <c r="AB52" s="8">
        <f t="shared" si="9"/>
        <v>0</v>
      </c>
      <c r="AC52" s="8">
        <f t="shared" si="10"/>
        <v>3.3912037033587694E-3</v>
      </c>
      <c r="AD52" s="8"/>
      <c r="AE52" s="8"/>
    </row>
    <row r="53" spans="1:35" s="6" customFormat="1" x14ac:dyDescent="0.4">
      <c r="A53" s="14" t="str">
        <f t="shared" si="37"/>
        <v>-</v>
      </c>
      <c r="B53" s="14" t="str">
        <f t="shared" si="38"/>
        <v>-</v>
      </c>
      <c r="C53" s="6">
        <v>10</v>
      </c>
      <c r="D53" s="1">
        <v>43441.451631944445</v>
      </c>
      <c r="E53" s="2" t="s">
        <v>182</v>
      </c>
      <c r="F53" s="2">
        <v>26373</v>
      </c>
      <c r="G53" s="2" t="s">
        <v>50</v>
      </c>
      <c r="H53" s="2">
        <v>8521</v>
      </c>
      <c r="I53" s="2">
        <v>127</v>
      </c>
      <c r="J53" s="2">
        <v>4</v>
      </c>
      <c r="K53" s="2">
        <v>1</v>
      </c>
      <c r="L53" s="2"/>
      <c r="M53" s="1">
        <v>43441.453414351854</v>
      </c>
      <c r="N53" s="1">
        <v>43441.45815972222</v>
      </c>
      <c r="O53" s="2" t="s">
        <v>43</v>
      </c>
      <c r="P53" s="2" t="s">
        <v>89</v>
      </c>
      <c r="Q53" s="2" t="s">
        <v>33</v>
      </c>
      <c r="R53" s="2" t="s">
        <v>34</v>
      </c>
      <c r="S53" s="1">
        <v>43441.453564814816</v>
      </c>
      <c r="T53" s="1">
        <v>43441.453564814816</v>
      </c>
      <c r="U53" s="1">
        <v>43441.460856481484</v>
      </c>
      <c r="V53" s="1">
        <v>43441.460856481484</v>
      </c>
      <c r="W53" s="2"/>
      <c r="X53" s="1">
        <f t="shared" si="30"/>
        <v>43441.451631944445</v>
      </c>
      <c r="Y53" s="28">
        <f t="shared" si="31"/>
        <v>4.7453703664359637E-3</v>
      </c>
      <c r="Z53" s="28">
        <f t="shared" si="32"/>
        <v>4.7453703664359637E-3</v>
      </c>
      <c r="AA53" s="8"/>
      <c r="AB53" s="8">
        <f t="shared" si="9"/>
        <v>0</v>
      </c>
      <c r="AC53" s="8">
        <f t="shared" si="10"/>
        <v>1.7824074093368836E-3</v>
      </c>
      <c r="AD53" s="8"/>
      <c r="AE53" s="8"/>
    </row>
    <row r="54" spans="1:35" s="6" customFormat="1" x14ac:dyDescent="0.4">
      <c r="A54" s="14" t="str">
        <f t="shared" si="37"/>
        <v>-</v>
      </c>
      <c r="B54" s="14" t="str">
        <f t="shared" si="38"/>
        <v>-</v>
      </c>
      <c r="C54" s="6">
        <v>10</v>
      </c>
      <c r="D54" s="1">
        <v>43441.455428240741</v>
      </c>
      <c r="E54" s="2" t="s">
        <v>222</v>
      </c>
      <c r="F54" s="2">
        <v>26375</v>
      </c>
      <c r="G54" s="2" t="s">
        <v>32</v>
      </c>
      <c r="H54" s="2">
        <v>2176</v>
      </c>
      <c r="I54" s="2">
        <v>320</v>
      </c>
      <c r="J54" s="2">
        <v>9</v>
      </c>
      <c r="K54" s="2">
        <v>1</v>
      </c>
      <c r="L54" s="2"/>
      <c r="M54" s="1">
        <v>43441.457071759258</v>
      </c>
      <c r="N54" s="1">
        <v>43441.461608796293</v>
      </c>
      <c r="O54" s="2" t="s">
        <v>63</v>
      </c>
      <c r="P54" s="2" t="s">
        <v>64</v>
      </c>
      <c r="Q54" s="2" t="s">
        <v>100</v>
      </c>
      <c r="R54" s="2" t="s">
        <v>19</v>
      </c>
      <c r="S54" s="1">
        <v>43441.456712962965</v>
      </c>
      <c r="T54" s="1">
        <v>43441.456712962965</v>
      </c>
      <c r="U54" s="1">
        <v>43441.4612037037</v>
      </c>
      <c r="V54" s="1">
        <v>43441.4612037037</v>
      </c>
      <c r="W54" s="2"/>
      <c r="X54" s="1">
        <f t="shared" si="30"/>
        <v>43441.455428240741</v>
      </c>
      <c r="Y54" s="28">
        <f t="shared" si="31"/>
        <v>4.537037035333924E-3</v>
      </c>
      <c r="Z54" s="28">
        <f t="shared" si="32"/>
        <v>4.537037035333924E-3</v>
      </c>
      <c r="AA54" s="8"/>
      <c r="AB54" s="8">
        <f t="shared" si="9"/>
        <v>3.5879629285773262E-4</v>
      </c>
      <c r="AC54" s="8">
        <f t="shared" si="10"/>
        <v>1.6435185170848854E-3</v>
      </c>
      <c r="AD54" s="8"/>
      <c r="AE54" s="8"/>
    </row>
    <row r="55" spans="1:35" s="6" customFormat="1" x14ac:dyDescent="0.4">
      <c r="A55" s="14" t="str">
        <f t="shared" si="37"/>
        <v>-</v>
      </c>
      <c r="B55" s="14" t="str">
        <f t="shared" si="38"/>
        <v>-</v>
      </c>
      <c r="C55" s="6">
        <v>10</v>
      </c>
      <c r="D55" s="1">
        <v>43441.457650462966</v>
      </c>
      <c r="E55" s="2" t="s">
        <v>224</v>
      </c>
      <c r="F55" s="2">
        <v>26377</v>
      </c>
      <c r="G55" s="2" t="s">
        <v>18</v>
      </c>
      <c r="H55" s="2">
        <v>8534</v>
      </c>
      <c r="I55" s="2">
        <v>471</v>
      </c>
      <c r="J55" s="2">
        <v>15</v>
      </c>
      <c r="K55" s="2">
        <v>2</v>
      </c>
      <c r="L55" s="2"/>
      <c r="M55" s="1">
        <v>43441.459201388891</v>
      </c>
      <c r="N55" s="1">
        <v>43441.464768518519</v>
      </c>
      <c r="O55" s="2" t="s">
        <v>100</v>
      </c>
      <c r="P55" s="2" t="s">
        <v>19</v>
      </c>
      <c r="Q55" s="2" t="s">
        <v>43</v>
      </c>
      <c r="R55" s="2" t="s">
        <v>89</v>
      </c>
      <c r="S55" s="1">
        <v>43441.459502314814</v>
      </c>
      <c r="T55" s="1">
        <v>43441.459502314814</v>
      </c>
      <c r="U55" s="1">
        <v>43441.466585648152</v>
      </c>
      <c r="V55" s="1">
        <v>43441.466585648152</v>
      </c>
      <c r="W55" s="2"/>
      <c r="X55" s="1">
        <f t="shared" si="30"/>
        <v>43441.457650462966</v>
      </c>
      <c r="Y55" s="28">
        <f t="shared" si="31"/>
        <v>5.5671296286163852E-3</v>
      </c>
      <c r="Z55" s="28">
        <f t="shared" si="32"/>
        <v>1.113425925723277E-2</v>
      </c>
      <c r="AA55" s="8"/>
      <c r="AB55" s="8">
        <f t="shared" si="9"/>
        <v>0</v>
      </c>
      <c r="AC55" s="8">
        <f t="shared" si="10"/>
        <v>1.5509259246755391E-3</v>
      </c>
      <c r="AD55" s="8"/>
      <c r="AE55" s="8"/>
    </row>
    <row r="56" spans="1:35" s="6" customFormat="1" hidden="1" x14ac:dyDescent="0.4">
      <c r="A56" s="14" t="str">
        <f>IF(W56&gt;0, "★", "-")</f>
        <v>★</v>
      </c>
      <c r="B56" s="14" t="str">
        <f>IF(L56&gt;0, "☆", "-")</f>
        <v>☆</v>
      </c>
      <c r="C56" s="6">
        <v>10</v>
      </c>
      <c r="D56" s="1">
        <v>43441.376828703702</v>
      </c>
      <c r="E56" s="2" t="s">
        <v>173</v>
      </c>
      <c r="F56" s="2">
        <v>26298</v>
      </c>
      <c r="G56" s="2" t="s">
        <v>107</v>
      </c>
      <c r="H56" s="2">
        <v>6349</v>
      </c>
      <c r="I56" s="2">
        <v>947</v>
      </c>
      <c r="J56" s="2">
        <v>1</v>
      </c>
      <c r="K56" s="2">
        <v>1</v>
      </c>
      <c r="L56" s="1">
        <v>43441.377199074072</v>
      </c>
      <c r="M56" s="2"/>
      <c r="N56" s="2"/>
      <c r="O56" s="2" t="s">
        <v>41</v>
      </c>
      <c r="P56" s="2" t="s">
        <v>42</v>
      </c>
      <c r="Q56" s="2" t="s">
        <v>66</v>
      </c>
      <c r="R56" s="2" t="s">
        <v>67</v>
      </c>
      <c r="S56" s="1">
        <v>43441.42560185185</v>
      </c>
      <c r="T56" s="2"/>
      <c r="U56" s="1">
        <v>43441.431851851848</v>
      </c>
      <c r="V56" s="2"/>
      <c r="W56" s="1">
        <v>43441.418495370373</v>
      </c>
      <c r="X56" s="1">
        <f t="shared" ref="X56:X78" si="39">IF(W56&gt;0,W56,D56)</f>
        <v>43441.418495370373</v>
      </c>
      <c r="Y56" s="28">
        <f t="shared" ref="Y56:Y78" si="40">N56-M56</f>
        <v>0</v>
      </c>
      <c r="Z56" s="28">
        <f t="shared" ref="Z56:Z78" si="41">Y56*K56</f>
        <v>0</v>
      </c>
      <c r="AA56" s="8"/>
      <c r="AB56" s="8">
        <f t="shared" si="9"/>
        <v>0</v>
      </c>
      <c r="AC56" s="8"/>
      <c r="AD56" s="8"/>
      <c r="AE56" s="8"/>
      <c r="AG56" s="7">
        <v>43441.416666666664</v>
      </c>
      <c r="AH56" s="6" t="s">
        <v>90</v>
      </c>
      <c r="AI56" s="6" t="s">
        <v>91</v>
      </c>
    </row>
    <row r="57" spans="1:35" s="6" customFormat="1" hidden="1" x14ac:dyDescent="0.4">
      <c r="A57" s="14" t="str">
        <f>IF(W57&gt;0, "★", "-")</f>
        <v>★</v>
      </c>
      <c r="B57" s="14" t="str">
        <f>IF(L57&gt;0, "☆", "-")</f>
        <v>☆</v>
      </c>
      <c r="C57" s="6">
        <v>10</v>
      </c>
      <c r="D57" s="1">
        <v>43441.382731481484</v>
      </c>
      <c r="E57" s="2" t="s">
        <v>173</v>
      </c>
      <c r="F57" s="2">
        <v>26299</v>
      </c>
      <c r="G57" s="2" t="s">
        <v>107</v>
      </c>
      <c r="H57" s="2">
        <v>6349</v>
      </c>
      <c r="I57" s="2">
        <v>362</v>
      </c>
      <c r="J57" s="2">
        <v>2</v>
      </c>
      <c r="K57" s="2">
        <v>1</v>
      </c>
      <c r="L57" s="1">
        <v>43441.382881944446</v>
      </c>
      <c r="M57" s="2"/>
      <c r="N57" s="2"/>
      <c r="O57" s="2" t="s">
        <v>77</v>
      </c>
      <c r="P57" s="2" t="s">
        <v>78</v>
      </c>
      <c r="Q57" s="2" t="s">
        <v>66</v>
      </c>
      <c r="R57" s="2" t="s">
        <v>67</v>
      </c>
      <c r="S57" s="1">
        <v>43441.425659722219</v>
      </c>
      <c r="T57" s="2"/>
      <c r="U57" s="1">
        <v>43441.43005787037</v>
      </c>
      <c r="V57" s="2"/>
      <c r="W57" s="1">
        <v>43441.424386574072</v>
      </c>
      <c r="X57" s="1">
        <f t="shared" si="39"/>
        <v>43441.424386574072</v>
      </c>
      <c r="Y57" s="28">
        <f t="shared" si="40"/>
        <v>0</v>
      </c>
      <c r="Z57" s="28">
        <f t="shared" si="41"/>
        <v>0</v>
      </c>
      <c r="AA57" s="8"/>
      <c r="AB57" s="8">
        <f t="shared" si="9"/>
        <v>0</v>
      </c>
      <c r="AC57" s="8"/>
      <c r="AD57" s="8"/>
      <c r="AE57" s="8"/>
      <c r="AG57" s="7">
        <v>43441.416666666664</v>
      </c>
      <c r="AH57" s="6" t="s">
        <v>90</v>
      </c>
      <c r="AI57" s="6" t="s">
        <v>91</v>
      </c>
    </row>
    <row r="58" spans="1:35" s="6" customFormat="1" hidden="1" x14ac:dyDescent="0.4">
      <c r="A58" s="14" t="str">
        <f>IF(W58&gt;0, "★", "-")</f>
        <v>★</v>
      </c>
      <c r="B58" s="14" t="str">
        <f>IF(L58&gt;0, "☆", "-")</f>
        <v>☆</v>
      </c>
      <c r="C58" s="6">
        <v>10</v>
      </c>
      <c r="D58" s="1">
        <v>43441.382974537039</v>
      </c>
      <c r="E58" s="2" t="s">
        <v>173</v>
      </c>
      <c r="F58" s="2">
        <v>26300</v>
      </c>
      <c r="G58" s="2" t="s">
        <v>107</v>
      </c>
      <c r="H58" s="2">
        <v>6349</v>
      </c>
      <c r="I58" s="2">
        <v>759</v>
      </c>
      <c r="J58" s="2">
        <v>2</v>
      </c>
      <c r="K58" s="2">
        <v>1</v>
      </c>
      <c r="L58" s="1">
        <v>43441.426134259258</v>
      </c>
      <c r="M58" s="2"/>
      <c r="N58" s="2"/>
      <c r="O58" s="2" t="s">
        <v>77</v>
      </c>
      <c r="P58" s="2" t="s">
        <v>78</v>
      </c>
      <c r="Q58" s="2" t="s">
        <v>66</v>
      </c>
      <c r="R58" s="2" t="s">
        <v>67</v>
      </c>
      <c r="S58" s="1">
        <v>43441.425659722219</v>
      </c>
      <c r="T58" s="2"/>
      <c r="U58" s="1">
        <v>43441.43005787037</v>
      </c>
      <c r="V58" s="2"/>
      <c r="W58" s="1">
        <v>43441.389907407407</v>
      </c>
      <c r="X58" s="1">
        <f t="shared" si="39"/>
        <v>43441.389907407407</v>
      </c>
      <c r="Y58" s="28">
        <f t="shared" si="40"/>
        <v>0</v>
      </c>
      <c r="Z58" s="28">
        <f t="shared" si="41"/>
        <v>0</v>
      </c>
      <c r="AA58" s="8"/>
      <c r="AB58" s="8">
        <f t="shared" si="9"/>
        <v>0</v>
      </c>
      <c r="AC58" s="8"/>
      <c r="AD58" s="8"/>
      <c r="AE58" s="8"/>
      <c r="AG58" s="7">
        <v>43441.416666666664</v>
      </c>
      <c r="AH58" s="6" t="s">
        <v>90</v>
      </c>
      <c r="AI58" s="6" t="s">
        <v>91</v>
      </c>
    </row>
    <row r="59" spans="1:35" s="6" customFormat="1" hidden="1" x14ac:dyDescent="0.4">
      <c r="A59" s="14" t="str">
        <f>IF(W59&gt;0, "★", "-")</f>
        <v>★</v>
      </c>
      <c r="B59" s="14" t="str">
        <f>IF(L59&gt;0, "☆", "-")</f>
        <v>☆</v>
      </c>
      <c r="C59" s="6">
        <v>10</v>
      </c>
      <c r="D59" s="1">
        <v>43441.382974537039</v>
      </c>
      <c r="E59" s="2" t="s">
        <v>173</v>
      </c>
      <c r="F59" s="2">
        <v>26301</v>
      </c>
      <c r="G59" s="2" t="s">
        <v>107</v>
      </c>
      <c r="H59" s="2">
        <v>6349</v>
      </c>
      <c r="I59" s="2">
        <v>350</v>
      </c>
      <c r="J59" s="2">
        <v>2</v>
      </c>
      <c r="K59" s="2">
        <v>1</v>
      </c>
      <c r="L59" s="1">
        <v>43441.383101851854</v>
      </c>
      <c r="M59" s="2"/>
      <c r="N59" s="2"/>
      <c r="O59" s="2" t="s">
        <v>77</v>
      </c>
      <c r="P59" s="2" t="s">
        <v>78</v>
      </c>
      <c r="Q59" s="2" t="s">
        <v>66</v>
      </c>
      <c r="R59" s="2" t="s">
        <v>67</v>
      </c>
      <c r="S59" s="1">
        <v>43441.426006944443</v>
      </c>
      <c r="T59" s="2"/>
      <c r="U59" s="1">
        <v>43441.430405092593</v>
      </c>
      <c r="V59" s="2"/>
      <c r="W59" s="1">
        <v>43441.389907407407</v>
      </c>
      <c r="X59" s="1">
        <f t="shared" si="39"/>
        <v>43441.389907407407</v>
      </c>
      <c r="Y59" s="28">
        <f t="shared" si="40"/>
        <v>0</v>
      </c>
      <c r="Z59" s="28">
        <f t="shared" si="41"/>
        <v>0</v>
      </c>
      <c r="AA59" s="8"/>
      <c r="AB59" s="8">
        <f t="shared" si="9"/>
        <v>0</v>
      </c>
      <c r="AC59" s="8"/>
      <c r="AD59" s="8"/>
      <c r="AE59" s="8"/>
      <c r="AG59" s="7">
        <v>43441.416666666664</v>
      </c>
      <c r="AH59" s="6" t="s">
        <v>90</v>
      </c>
      <c r="AI59" s="6" t="s">
        <v>91</v>
      </c>
    </row>
    <row r="60" spans="1:35" s="6" customFormat="1" hidden="1" x14ac:dyDescent="0.4">
      <c r="A60" s="14" t="str">
        <f>IF(W60&gt;0, "★", "-")</f>
        <v>-</v>
      </c>
      <c r="B60" s="14" t="str">
        <f>IF(L60&gt;0, "☆", "-")</f>
        <v>☆</v>
      </c>
      <c r="C60" s="6">
        <v>10</v>
      </c>
      <c r="D60" s="1">
        <v>43441.384097222224</v>
      </c>
      <c r="E60" s="2" t="s">
        <v>173</v>
      </c>
      <c r="F60" s="2">
        <v>26302</v>
      </c>
      <c r="G60" s="2" t="s">
        <v>18</v>
      </c>
      <c r="H60" s="2">
        <v>6349</v>
      </c>
      <c r="I60" s="2">
        <v>494</v>
      </c>
      <c r="J60" s="2">
        <v>2</v>
      </c>
      <c r="K60" s="2">
        <v>1</v>
      </c>
      <c r="L60" s="1">
        <v>43441.397326388891</v>
      </c>
      <c r="M60" s="2"/>
      <c r="N60" s="2"/>
      <c r="O60" s="2" t="s">
        <v>77</v>
      </c>
      <c r="P60" s="2" t="s">
        <v>78</v>
      </c>
      <c r="Q60" s="2" t="s">
        <v>66</v>
      </c>
      <c r="R60" s="2" t="s">
        <v>67</v>
      </c>
      <c r="S60" s="1">
        <v>43441.426006944443</v>
      </c>
      <c r="T60" s="2"/>
      <c r="U60" s="1">
        <v>43441.430405092593</v>
      </c>
      <c r="V60" s="2"/>
      <c r="W60" s="2"/>
      <c r="X60" s="1">
        <f t="shared" si="39"/>
        <v>43441.384097222224</v>
      </c>
      <c r="Y60" s="28">
        <f t="shared" si="40"/>
        <v>0</v>
      </c>
      <c r="Z60" s="28">
        <f t="shared" si="41"/>
        <v>0</v>
      </c>
      <c r="AA60" s="8"/>
      <c r="AB60" s="8">
        <f t="shared" si="9"/>
        <v>0</v>
      </c>
      <c r="AC60" s="8"/>
      <c r="AD60" s="8"/>
      <c r="AE60" s="8"/>
      <c r="AG60" s="7">
        <v>43441.416666666664</v>
      </c>
      <c r="AH60" s="6" t="s">
        <v>90</v>
      </c>
      <c r="AI60" s="6" t="s">
        <v>91</v>
      </c>
    </row>
    <row r="61" spans="1:35" s="6" customFormat="1" hidden="1" x14ac:dyDescent="0.4">
      <c r="A61" s="14" t="str">
        <f t="shared" ref="A61:A62" si="42">IF(W61&gt;0, "★", "-")</f>
        <v>-</v>
      </c>
      <c r="B61" s="14" t="str">
        <f t="shared" ref="B61:B62" si="43">IF(L61&gt;0, "☆", "-")</f>
        <v>☆</v>
      </c>
      <c r="C61" s="6">
        <v>10</v>
      </c>
      <c r="D61" s="1">
        <v>43441.388055555559</v>
      </c>
      <c r="E61" s="2" t="s">
        <v>175</v>
      </c>
      <c r="F61" s="2">
        <v>26304</v>
      </c>
      <c r="G61" s="2" t="s">
        <v>95</v>
      </c>
      <c r="H61" s="2">
        <v>0</v>
      </c>
      <c r="I61" s="2">
        <v>117</v>
      </c>
      <c r="J61" s="2">
        <v>2</v>
      </c>
      <c r="K61" s="2">
        <v>1</v>
      </c>
      <c r="L61" s="1">
        <v>43441.388321759259</v>
      </c>
      <c r="M61" s="2"/>
      <c r="N61" s="2"/>
      <c r="O61" s="2" t="s">
        <v>71</v>
      </c>
      <c r="P61" s="2" t="s">
        <v>72</v>
      </c>
      <c r="Q61" s="2" t="s">
        <v>44</v>
      </c>
      <c r="R61" s="2" t="s">
        <v>45</v>
      </c>
      <c r="S61" s="1">
        <v>43441.4375</v>
      </c>
      <c r="T61" s="2"/>
      <c r="U61" s="1">
        <v>43441.442361111112</v>
      </c>
      <c r="V61" s="2"/>
      <c r="W61" s="2"/>
      <c r="X61" s="1">
        <f t="shared" si="39"/>
        <v>43441.388055555559</v>
      </c>
      <c r="Y61" s="28">
        <f t="shared" si="40"/>
        <v>0</v>
      </c>
      <c r="Z61" s="28">
        <f t="shared" si="41"/>
        <v>0</v>
      </c>
      <c r="AA61" s="8"/>
      <c r="AB61" s="8">
        <f t="shared" si="9"/>
        <v>0</v>
      </c>
      <c r="AC61" s="8">
        <f t="shared" ref="AC61:AC65" si="44">S61-AG61</f>
        <v>2.0833333335758653E-2</v>
      </c>
      <c r="AD61" s="8"/>
      <c r="AE61" s="8"/>
      <c r="AG61" s="7">
        <v>43441.416666666664</v>
      </c>
      <c r="AH61" s="6" t="s">
        <v>90</v>
      </c>
    </row>
    <row r="62" spans="1:35" s="6" customFormat="1" hidden="1" x14ac:dyDescent="0.4">
      <c r="A62" s="14" t="str">
        <f t="shared" si="42"/>
        <v>★</v>
      </c>
      <c r="B62" s="14" t="str">
        <f t="shared" si="43"/>
        <v>☆</v>
      </c>
      <c r="C62" s="6">
        <v>10</v>
      </c>
      <c r="D62" s="1">
        <v>43441.397604166668</v>
      </c>
      <c r="E62" s="2" t="s">
        <v>167</v>
      </c>
      <c r="F62" s="2">
        <v>26305</v>
      </c>
      <c r="G62" s="2" t="s">
        <v>32</v>
      </c>
      <c r="H62" s="2">
        <v>8483</v>
      </c>
      <c r="I62" s="2">
        <v>265</v>
      </c>
      <c r="J62" s="2">
        <v>2</v>
      </c>
      <c r="K62" s="2">
        <v>1</v>
      </c>
      <c r="L62" s="1">
        <v>43441.397962962961</v>
      </c>
      <c r="M62" s="2"/>
      <c r="N62" s="2"/>
      <c r="O62" s="2" t="s">
        <v>26</v>
      </c>
      <c r="P62" s="2" t="s">
        <v>27</v>
      </c>
      <c r="Q62" s="2" t="s">
        <v>28</v>
      </c>
      <c r="R62" s="2" t="s">
        <v>29</v>
      </c>
      <c r="S62" s="1">
        <v>43441.436377314814</v>
      </c>
      <c r="T62" s="2"/>
      <c r="U62" s="1">
        <v>43441.444849537038</v>
      </c>
      <c r="V62" s="2"/>
      <c r="W62" s="1">
        <v>43441.404548611114</v>
      </c>
      <c r="X62" s="1">
        <f t="shared" si="39"/>
        <v>43441.404548611114</v>
      </c>
      <c r="Y62" s="28">
        <f t="shared" si="40"/>
        <v>0</v>
      </c>
      <c r="Z62" s="28">
        <f t="shared" si="41"/>
        <v>0</v>
      </c>
      <c r="AA62" s="8"/>
      <c r="AB62" s="8">
        <f t="shared" si="9"/>
        <v>0</v>
      </c>
      <c r="AC62" s="8">
        <f t="shared" si="44"/>
        <v>1.9710648150066845E-2</v>
      </c>
      <c r="AD62" s="8"/>
      <c r="AE62" s="8"/>
      <c r="AG62" s="7">
        <v>43441.416666666664</v>
      </c>
      <c r="AH62" s="6" t="s">
        <v>90</v>
      </c>
    </row>
    <row r="63" spans="1:35" s="6" customFormat="1" hidden="1" x14ac:dyDescent="0.4">
      <c r="A63" s="14" t="str">
        <f>IF(W63&gt;0, "★", "-")</f>
        <v>★</v>
      </c>
      <c r="B63" s="14" t="str">
        <f>IF(L63&gt;0, "☆", "-")</f>
        <v>☆</v>
      </c>
      <c r="C63" s="6">
        <v>10</v>
      </c>
      <c r="D63" s="1">
        <v>43441.398206018515</v>
      </c>
      <c r="E63" s="2" t="s">
        <v>173</v>
      </c>
      <c r="F63" s="2">
        <v>26306</v>
      </c>
      <c r="G63" s="2" t="s">
        <v>32</v>
      </c>
      <c r="H63" s="2">
        <v>6349</v>
      </c>
      <c r="I63" s="2">
        <v>450</v>
      </c>
      <c r="J63" s="2">
        <v>2</v>
      </c>
      <c r="K63" s="2">
        <v>1</v>
      </c>
      <c r="L63" s="1">
        <v>43441.398425925923</v>
      </c>
      <c r="M63" s="2"/>
      <c r="N63" s="2"/>
      <c r="O63" s="2" t="s">
        <v>55</v>
      </c>
      <c r="P63" s="2" t="s">
        <v>56</v>
      </c>
      <c r="Q63" s="2" t="s">
        <v>66</v>
      </c>
      <c r="R63" s="2" t="s">
        <v>67</v>
      </c>
      <c r="S63" s="1">
        <v>43441.436145833337</v>
      </c>
      <c r="T63" s="2"/>
      <c r="U63" s="1">
        <v>43441.439803240741</v>
      </c>
      <c r="V63" s="2"/>
      <c r="W63" s="1">
        <v>43441.405150462961</v>
      </c>
      <c r="X63" s="1">
        <f t="shared" si="39"/>
        <v>43441.405150462961</v>
      </c>
      <c r="Y63" s="28">
        <f t="shared" si="40"/>
        <v>0</v>
      </c>
      <c r="Z63" s="28">
        <f t="shared" si="41"/>
        <v>0</v>
      </c>
      <c r="AA63" s="8"/>
      <c r="AB63" s="8">
        <f t="shared" si="9"/>
        <v>0</v>
      </c>
      <c r="AC63" s="8"/>
      <c r="AD63" s="8"/>
      <c r="AE63" s="8"/>
      <c r="AG63" s="7">
        <v>43441.416666666664</v>
      </c>
      <c r="AH63" s="6" t="s">
        <v>90</v>
      </c>
      <c r="AI63" s="6" t="s">
        <v>91</v>
      </c>
    </row>
    <row r="64" spans="1:35" s="6" customFormat="1" hidden="1" x14ac:dyDescent="0.4">
      <c r="A64" s="14" t="str">
        <f>IF(W64&gt;0, "★", "-")</f>
        <v>-</v>
      </c>
      <c r="B64" s="14" t="str">
        <f>IF(L64&gt;0, "☆", "-")</f>
        <v>☆</v>
      </c>
      <c r="C64" s="6">
        <v>10</v>
      </c>
      <c r="D64" s="1">
        <v>43441.399826388886</v>
      </c>
      <c r="E64" s="2" t="s">
        <v>173</v>
      </c>
      <c r="F64" s="2">
        <v>26307</v>
      </c>
      <c r="G64" s="2" t="s">
        <v>18</v>
      </c>
      <c r="H64" s="2">
        <v>6349</v>
      </c>
      <c r="I64" s="2">
        <v>169</v>
      </c>
      <c r="J64" s="2">
        <v>3</v>
      </c>
      <c r="K64" s="2">
        <v>1</v>
      </c>
      <c r="L64" s="1">
        <v>43441.411817129629</v>
      </c>
      <c r="M64" s="2"/>
      <c r="N64" s="2"/>
      <c r="O64" s="2" t="s">
        <v>55</v>
      </c>
      <c r="P64" s="2" t="s">
        <v>56</v>
      </c>
      <c r="Q64" s="2" t="s">
        <v>66</v>
      </c>
      <c r="R64" s="2" t="s">
        <v>67</v>
      </c>
      <c r="S64" s="1">
        <v>43441.424224537041</v>
      </c>
      <c r="T64" s="2"/>
      <c r="U64" s="1">
        <v>43441.427881944444</v>
      </c>
      <c r="V64" s="2"/>
      <c r="W64" s="2"/>
      <c r="X64" s="1">
        <f t="shared" si="39"/>
        <v>43441.399826388886</v>
      </c>
      <c r="Y64" s="28">
        <f t="shared" si="40"/>
        <v>0</v>
      </c>
      <c r="Z64" s="28">
        <f t="shared" si="41"/>
        <v>0</v>
      </c>
      <c r="AA64" s="8"/>
      <c r="AB64" s="8">
        <f t="shared" si="9"/>
        <v>0</v>
      </c>
      <c r="AC64" s="8">
        <f t="shared" si="44"/>
        <v>7.557870376331266E-3</v>
      </c>
      <c r="AD64" s="8"/>
      <c r="AE64" s="8"/>
      <c r="AG64" s="7">
        <v>43441.416666666664</v>
      </c>
      <c r="AH64" s="6" t="s">
        <v>90</v>
      </c>
      <c r="AI64" s="6" t="s">
        <v>91</v>
      </c>
    </row>
    <row r="65" spans="1:35" s="6" customFormat="1" hidden="1" x14ac:dyDescent="0.4">
      <c r="A65" s="14" t="str">
        <f t="shared" ref="A65" si="45">IF(W65&gt;0, "★", "-")</f>
        <v>★</v>
      </c>
      <c r="B65" s="14" t="str">
        <f t="shared" ref="B65" si="46">IF(L65&gt;0, "☆", "-")</f>
        <v>☆</v>
      </c>
      <c r="C65" s="6">
        <v>10</v>
      </c>
      <c r="D65" s="1">
        <v>43441.402326388888</v>
      </c>
      <c r="E65" s="2" t="s">
        <v>176</v>
      </c>
      <c r="F65" s="2">
        <v>26308</v>
      </c>
      <c r="G65" s="2" t="s">
        <v>32</v>
      </c>
      <c r="H65" s="2">
        <v>3732</v>
      </c>
      <c r="I65" s="2">
        <v>300</v>
      </c>
      <c r="J65" s="2">
        <v>9</v>
      </c>
      <c r="K65" s="2">
        <v>1</v>
      </c>
      <c r="L65" s="1">
        <v>43441.402743055558</v>
      </c>
      <c r="M65" s="2"/>
      <c r="N65" s="2"/>
      <c r="O65" s="2" t="s">
        <v>100</v>
      </c>
      <c r="P65" s="2" t="s">
        <v>19</v>
      </c>
      <c r="Q65" s="2" t="s">
        <v>38</v>
      </c>
      <c r="R65" s="2" t="s">
        <v>103</v>
      </c>
      <c r="S65" s="1">
        <v>43441.420659722222</v>
      </c>
      <c r="T65" s="2"/>
      <c r="U65" s="1">
        <v>43441.42765046296</v>
      </c>
      <c r="V65" s="2"/>
      <c r="W65" s="1">
        <v>43441.409259259257</v>
      </c>
      <c r="X65" s="1">
        <f t="shared" si="39"/>
        <v>43441.409259259257</v>
      </c>
      <c r="Y65" s="28">
        <f t="shared" si="40"/>
        <v>0</v>
      </c>
      <c r="Z65" s="28">
        <f t="shared" si="41"/>
        <v>0</v>
      </c>
      <c r="AA65" s="24"/>
      <c r="AB65" s="8">
        <f t="shared" si="9"/>
        <v>0</v>
      </c>
      <c r="AC65" s="8">
        <f t="shared" si="44"/>
        <v>3.9930555576574989E-3</v>
      </c>
      <c r="AD65" s="8"/>
      <c r="AE65" s="8"/>
      <c r="AG65" s="7">
        <v>43441.416666666664</v>
      </c>
      <c r="AH65" s="6" t="s">
        <v>90</v>
      </c>
      <c r="AI65" s="2"/>
    </row>
    <row r="66" spans="1:35" s="6" customFormat="1" hidden="1" x14ac:dyDescent="0.4">
      <c r="A66" s="14" t="str">
        <f t="shared" ref="A66:A78" si="47">IF(W66&gt;0, "★", "-")</f>
        <v>★</v>
      </c>
      <c r="B66" s="14" t="str">
        <f t="shared" ref="B66:B78" si="48">IF(L66&gt;0, "☆", "-")</f>
        <v>☆</v>
      </c>
      <c r="C66" s="6">
        <v>10</v>
      </c>
      <c r="D66" s="1">
        <v>43441.411620370367</v>
      </c>
      <c r="E66" s="2" t="s">
        <v>147</v>
      </c>
      <c r="F66" s="2">
        <v>26312</v>
      </c>
      <c r="G66" s="2" t="s">
        <v>107</v>
      </c>
      <c r="H66" s="2">
        <v>7544</v>
      </c>
      <c r="I66" s="2">
        <v>882</v>
      </c>
      <c r="J66" s="2">
        <v>4</v>
      </c>
      <c r="K66" s="2">
        <v>1</v>
      </c>
      <c r="L66" s="1">
        <v>43441.412372685183</v>
      </c>
      <c r="M66" s="2"/>
      <c r="N66" s="2"/>
      <c r="O66" s="2" t="s">
        <v>100</v>
      </c>
      <c r="P66" s="2" t="s">
        <v>19</v>
      </c>
      <c r="Q66" s="2" t="s">
        <v>44</v>
      </c>
      <c r="R66" s="2" t="s">
        <v>45</v>
      </c>
      <c r="S66" s="1">
        <v>43441.419363425928</v>
      </c>
      <c r="T66" s="2"/>
      <c r="U66" s="1">
        <v>43441.424467592595</v>
      </c>
      <c r="V66" s="2"/>
      <c r="W66" s="1">
        <v>43441.418553240743</v>
      </c>
      <c r="X66" s="1">
        <f t="shared" si="39"/>
        <v>43441.418553240743</v>
      </c>
      <c r="Y66" s="28">
        <f t="shared" si="40"/>
        <v>0</v>
      </c>
      <c r="Z66" s="28">
        <f t="shared" si="41"/>
        <v>0</v>
      </c>
      <c r="AA66" s="8"/>
      <c r="AB66" s="8">
        <f t="shared" si="9"/>
        <v>0</v>
      </c>
      <c r="AC66" s="8">
        <f t="shared" si="10"/>
        <v>8.1018518540076911E-4</v>
      </c>
      <c r="AD66" s="8"/>
      <c r="AE66" s="8"/>
    </row>
    <row r="67" spans="1:35" s="6" customFormat="1" hidden="1" x14ac:dyDescent="0.4">
      <c r="A67" s="14" t="str">
        <f t="shared" si="47"/>
        <v>★</v>
      </c>
      <c r="B67" s="14" t="str">
        <f t="shared" si="48"/>
        <v>☆</v>
      </c>
      <c r="C67" s="6">
        <v>10</v>
      </c>
      <c r="D67" s="1">
        <v>43441.415497685186</v>
      </c>
      <c r="E67" s="2" t="s">
        <v>182</v>
      </c>
      <c r="F67" s="2">
        <v>26317</v>
      </c>
      <c r="G67" s="2" t="s">
        <v>50</v>
      </c>
      <c r="H67" s="2">
        <v>8521</v>
      </c>
      <c r="I67" s="2">
        <v>304</v>
      </c>
      <c r="J67" s="2">
        <v>7</v>
      </c>
      <c r="K67" s="2">
        <v>1</v>
      </c>
      <c r="L67" s="1">
        <v>43441.416319444441</v>
      </c>
      <c r="M67" s="2"/>
      <c r="N67" s="2"/>
      <c r="O67" s="2" t="s">
        <v>100</v>
      </c>
      <c r="P67" s="2" t="s">
        <v>19</v>
      </c>
      <c r="Q67" s="2" t="s">
        <v>75</v>
      </c>
      <c r="R67" s="2" t="s">
        <v>76</v>
      </c>
      <c r="S67" s="1">
        <v>43441.456944444442</v>
      </c>
      <c r="T67" s="2"/>
      <c r="U67" s="1">
        <v>43441.464155092595</v>
      </c>
      <c r="V67" s="2"/>
      <c r="W67" s="1">
        <v>43441.456944444442</v>
      </c>
      <c r="X67" s="1">
        <f t="shared" si="39"/>
        <v>43441.456944444442</v>
      </c>
      <c r="Y67" s="28">
        <f t="shared" si="40"/>
        <v>0</v>
      </c>
      <c r="Z67" s="28">
        <f t="shared" si="41"/>
        <v>0</v>
      </c>
      <c r="AA67" s="8"/>
      <c r="AB67" s="8">
        <f t="shared" si="9"/>
        <v>0</v>
      </c>
      <c r="AC67" s="8">
        <f t="shared" si="10"/>
        <v>0</v>
      </c>
      <c r="AD67" s="8"/>
      <c r="AE67" s="8"/>
      <c r="AG67" s="6" t="s">
        <v>588</v>
      </c>
    </row>
    <row r="68" spans="1:35" s="6" customFormat="1" hidden="1" x14ac:dyDescent="0.4">
      <c r="A68" s="14" t="str">
        <f t="shared" si="47"/>
        <v>★</v>
      </c>
      <c r="B68" s="14" t="str">
        <f t="shared" si="48"/>
        <v>☆</v>
      </c>
      <c r="C68" s="6">
        <v>10</v>
      </c>
      <c r="D68" s="1">
        <v>43441.41611111111</v>
      </c>
      <c r="E68" s="2" t="s">
        <v>156</v>
      </c>
      <c r="F68" s="2">
        <v>26318</v>
      </c>
      <c r="G68" s="2" t="s">
        <v>32</v>
      </c>
      <c r="H68" s="2">
        <v>8453</v>
      </c>
      <c r="I68" s="2">
        <v>123</v>
      </c>
      <c r="J68" s="2">
        <v>5</v>
      </c>
      <c r="K68" s="2">
        <v>1</v>
      </c>
      <c r="L68" s="1">
        <v>43441.416377314818</v>
      </c>
      <c r="M68" s="2"/>
      <c r="N68" s="2"/>
      <c r="O68" s="2" t="s">
        <v>53</v>
      </c>
      <c r="P68" s="2" t="s">
        <v>54</v>
      </c>
      <c r="Q68" s="2" t="s">
        <v>55</v>
      </c>
      <c r="R68" s="2" t="s">
        <v>56</v>
      </c>
      <c r="S68" s="1">
        <v>43441.426585648151</v>
      </c>
      <c r="T68" s="2"/>
      <c r="U68" s="1">
        <v>43441.43109953704</v>
      </c>
      <c r="V68" s="2"/>
      <c r="W68" s="1">
        <v>43441.423043981478</v>
      </c>
      <c r="X68" s="1">
        <f t="shared" si="39"/>
        <v>43441.423043981478</v>
      </c>
      <c r="Y68" s="28">
        <f t="shared" si="40"/>
        <v>0</v>
      </c>
      <c r="Z68" s="28">
        <f t="shared" si="41"/>
        <v>0</v>
      </c>
      <c r="AB68" s="8">
        <f t="shared" si="9"/>
        <v>0</v>
      </c>
      <c r="AC68" s="8">
        <f t="shared" si="10"/>
        <v>3.54166667239042E-3</v>
      </c>
      <c r="AG68" s="6" t="s">
        <v>584</v>
      </c>
    </row>
    <row r="69" spans="1:35" s="6" customFormat="1" hidden="1" x14ac:dyDescent="0.4">
      <c r="A69" s="14" t="str">
        <f t="shared" si="47"/>
        <v>-</v>
      </c>
      <c r="B69" s="14" t="str">
        <f t="shared" si="48"/>
        <v>☆</v>
      </c>
      <c r="C69" s="6">
        <v>10</v>
      </c>
      <c r="D69" s="1">
        <v>43441.418217592596</v>
      </c>
      <c r="E69" s="2" t="s">
        <v>156</v>
      </c>
      <c r="F69" s="2">
        <v>26323</v>
      </c>
      <c r="G69" s="2" t="s">
        <v>32</v>
      </c>
      <c r="H69" s="2">
        <v>8453</v>
      </c>
      <c r="I69" s="2">
        <v>434</v>
      </c>
      <c r="J69" s="2">
        <v>8</v>
      </c>
      <c r="K69" s="2">
        <v>1</v>
      </c>
      <c r="L69" s="1">
        <v>43441.418576388889</v>
      </c>
      <c r="M69" s="2"/>
      <c r="N69" s="2"/>
      <c r="O69" s="2" t="s">
        <v>53</v>
      </c>
      <c r="P69" s="2" t="s">
        <v>54</v>
      </c>
      <c r="Q69" s="2" t="s">
        <v>55</v>
      </c>
      <c r="R69" s="2" t="s">
        <v>56</v>
      </c>
      <c r="S69" s="1">
        <v>43441.428599537037</v>
      </c>
      <c r="T69" s="2"/>
      <c r="U69" s="1">
        <v>43441.433113425926</v>
      </c>
      <c r="V69" s="2"/>
      <c r="W69" s="2"/>
      <c r="X69" s="1">
        <f t="shared" si="39"/>
        <v>43441.418217592596</v>
      </c>
      <c r="Y69" s="28">
        <f t="shared" si="40"/>
        <v>0</v>
      </c>
      <c r="Z69" s="28">
        <f t="shared" si="41"/>
        <v>0</v>
      </c>
      <c r="AA69" s="8"/>
      <c r="AB69" s="8">
        <f t="shared" si="9"/>
        <v>0</v>
      </c>
      <c r="AC69" s="8"/>
      <c r="AD69" s="8"/>
      <c r="AE69" s="8"/>
      <c r="AG69" s="6" t="s">
        <v>585</v>
      </c>
    </row>
    <row r="70" spans="1:35" s="6" customFormat="1" hidden="1" x14ac:dyDescent="0.4">
      <c r="A70" s="14" t="str">
        <f t="shared" si="47"/>
        <v>-</v>
      </c>
      <c r="B70" s="14" t="str">
        <f t="shared" si="48"/>
        <v>☆</v>
      </c>
      <c r="C70" s="6">
        <v>10</v>
      </c>
      <c r="D70" s="1">
        <v>43441.419074074074</v>
      </c>
      <c r="E70" s="2" t="s">
        <v>156</v>
      </c>
      <c r="F70" s="2">
        <v>26324</v>
      </c>
      <c r="G70" s="2" t="s">
        <v>32</v>
      </c>
      <c r="H70" s="2">
        <v>8453</v>
      </c>
      <c r="I70" s="2">
        <v>167</v>
      </c>
      <c r="J70" s="2">
        <v>8</v>
      </c>
      <c r="K70" s="2">
        <v>1</v>
      </c>
      <c r="L70" s="1">
        <v>43441.419502314813</v>
      </c>
      <c r="M70" s="2"/>
      <c r="N70" s="2"/>
      <c r="O70" s="2" t="s">
        <v>68</v>
      </c>
      <c r="P70" s="2" t="s">
        <v>69</v>
      </c>
      <c r="Q70" s="2" t="s">
        <v>55</v>
      </c>
      <c r="R70" s="2" t="s">
        <v>56</v>
      </c>
      <c r="S70" s="1">
        <v>43441.427094907405</v>
      </c>
      <c r="T70" s="2"/>
      <c r="U70" s="1">
        <v>43441.43074074074</v>
      </c>
      <c r="V70" s="2"/>
      <c r="W70" s="2"/>
      <c r="X70" s="1">
        <f t="shared" si="39"/>
        <v>43441.419074074074</v>
      </c>
      <c r="Y70" s="28">
        <f t="shared" si="40"/>
        <v>0</v>
      </c>
      <c r="Z70" s="28">
        <f t="shared" si="41"/>
        <v>0</v>
      </c>
      <c r="AA70" s="8"/>
      <c r="AB70" s="8">
        <f t="shared" si="9"/>
        <v>0</v>
      </c>
      <c r="AC70" s="8"/>
      <c r="AD70" s="8"/>
      <c r="AE70" s="8"/>
      <c r="AG70" s="6" t="s">
        <v>586</v>
      </c>
    </row>
    <row r="71" spans="1:35" s="6" customFormat="1" hidden="1" x14ac:dyDescent="0.4">
      <c r="A71" s="14" t="str">
        <f t="shared" si="47"/>
        <v>★</v>
      </c>
      <c r="B71" s="14" t="str">
        <f t="shared" si="48"/>
        <v>☆</v>
      </c>
      <c r="C71" s="6">
        <v>10</v>
      </c>
      <c r="D71" s="1">
        <v>43441.432534722226</v>
      </c>
      <c r="E71" s="2" t="s">
        <v>182</v>
      </c>
      <c r="F71" s="2">
        <v>26344</v>
      </c>
      <c r="G71" s="2" t="s">
        <v>50</v>
      </c>
      <c r="H71" s="2">
        <v>8521</v>
      </c>
      <c r="I71" s="2">
        <v>13</v>
      </c>
      <c r="J71" s="2">
        <v>3</v>
      </c>
      <c r="K71" s="2">
        <v>1</v>
      </c>
      <c r="L71" s="1">
        <v>43441.43309027778</v>
      </c>
      <c r="M71" s="2"/>
      <c r="N71" s="2"/>
      <c r="O71" s="2" t="s">
        <v>100</v>
      </c>
      <c r="P71" s="2" t="s">
        <v>19</v>
      </c>
      <c r="Q71" s="2" t="s">
        <v>39</v>
      </c>
      <c r="R71" s="2" t="s">
        <v>40</v>
      </c>
      <c r="S71" s="1">
        <v>43441.438888888886</v>
      </c>
      <c r="T71" s="2"/>
      <c r="U71" s="1">
        <v>43441.451469907406</v>
      </c>
      <c r="V71" s="2"/>
      <c r="W71" s="1">
        <v>43441.438888888886</v>
      </c>
      <c r="X71" s="1">
        <f t="shared" si="39"/>
        <v>43441.438888888886</v>
      </c>
      <c r="Y71" s="28">
        <f t="shared" si="40"/>
        <v>0</v>
      </c>
      <c r="Z71" s="28">
        <f t="shared" si="41"/>
        <v>0</v>
      </c>
      <c r="AA71" s="8"/>
      <c r="AB71" s="8">
        <f t="shared" ref="AB71:AB134" si="49">IF(IF(A71="☆",L71-S71,M71-S71)&lt;0,0,IF(A71="☆",L71-S71,M71-S71))</f>
        <v>0</v>
      </c>
      <c r="AC71" s="8"/>
      <c r="AD71" s="8"/>
      <c r="AE71" s="8"/>
      <c r="AG71" s="6" t="s">
        <v>587</v>
      </c>
    </row>
    <row r="72" spans="1:35" s="6" customFormat="1" hidden="1" x14ac:dyDescent="0.4">
      <c r="A72" s="14" t="str">
        <f t="shared" si="47"/>
        <v>★</v>
      </c>
      <c r="B72" s="14" t="str">
        <f t="shared" si="48"/>
        <v>☆</v>
      </c>
      <c r="C72" s="6">
        <v>10</v>
      </c>
      <c r="D72" s="1">
        <v>43441.445844907408</v>
      </c>
      <c r="E72" s="2" t="s">
        <v>214</v>
      </c>
      <c r="F72" s="2">
        <v>26366</v>
      </c>
      <c r="G72" s="2" t="s">
        <v>94</v>
      </c>
      <c r="H72" s="2">
        <v>0</v>
      </c>
      <c r="I72" s="2">
        <v>455</v>
      </c>
      <c r="J72" s="2">
        <v>2</v>
      </c>
      <c r="K72" s="2">
        <v>1</v>
      </c>
      <c r="L72" s="1">
        <v>43441.452962962961</v>
      </c>
      <c r="M72" s="2"/>
      <c r="N72" s="2"/>
      <c r="O72" s="2" t="s">
        <v>77</v>
      </c>
      <c r="P72" s="2" t="s">
        <v>78</v>
      </c>
      <c r="Q72" s="2" t="s">
        <v>39</v>
      </c>
      <c r="R72" s="2" t="s">
        <v>40</v>
      </c>
      <c r="S72" s="1">
        <v>43441.452592592592</v>
      </c>
      <c r="T72" s="2"/>
      <c r="U72" s="1">
        <v>43441.455671296295</v>
      </c>
      <c r="V72" s="2"/>
      <c r="W72" s="1">
        <v>43441.452592592592</v>
      </c>
      <c r="X72" s="1">
        <f t="shared" si="39"/>
        <v>43441.452592592592</v>
      </c>
      <c r="Y72" s="28">
        <f t="shared" si="40"/>
        <v>0</v>
      </c>
      <c r="Z72" s="28">
        <f t="shared" si="41"/>
        <v>0</v>
      </c>
      <c r="AA72" s="8"/>
      <c r="AB72" s="8">
        <f t="shared" si="49"/>
        <v>0</v>
      </c>
      <c r="AC72" s="8">
        <f t="shared" ref="AC72:AC134" si="50">IF(IF(B72="☆",(IF(L72&gt;S72,L72-X72,S72-X72)),M72-X72)&lt;0,0,IF(B72="☆",(IF(L72&gt;S72,L72-X72,S72-X72)),M72-X72))</f>
        <v>3.7037036963738501E-4</v>
      </c>
      <c r="AD72" s="8"/>
      <c r="AE72" s="8"/>
    </row>
    <row r="73" spans="1:35" s="10" customFormat="1" hidden="1" x14ac:dyDescent="0.4">
      <c r="A73" s="15" t="str">
        <f t="shared" si="47"/>
        <v>-</v>
      </c>
      <c r="B73" s="15" t="str">
        <f t="shared" si="48"/>
        <v>☆</v>
      </c>
      <c r="C73" s="10">
        <v>10</v>
      </c>
      <c r="D73" s="3">
        <v>43441.447650462964</v>
      </c>
      <c r="E73" s="4" t="s">
        <v>216</v>
      </c>
      <c r="F73" s="4">
        <v>26368</v>
      </c>
      <c r="G73" s="4" t="s">
        <v>32</v>
      </c>
      <c r="H73" s="4">
        <v>5435</v>
      </c>
      <c r="I73" s="4">
        <v>827</v>
      </c>
      <c r="J73" s="4">
        <v>9</v>
      </c>
      <c r="K73" s="4">
        <v>2</v>
      </c>
      <c r="L73" s="3">
        <v>43441.448009259257</v>
      </c>
      <c r="M73" s="4"/>
      <c r="N73" s="4"/>
      <c r="O73" s="4" t="s">
        <v>100</v>
      </c>
      <c r="P73" s="4" t="s">
        <v>19</v>
      </c>
      <c r="Q73" s="4" t="s">
        <v>63</v>
      </c>
      <c r="R73" s="4" t="s">
        <v>64</v>
      </c>
      <c r="S73" s="3">
        <v>43441.453240740739</v>
      </c>
      <c r="T73" s="4"/>
      <c r="U73" s="3">
        <v>43441.459675925929</v>
      </c>
      <c r="V73" s="4"/>
      <c r="W73" s="4"/>
      <c r="X73" s="3">
        <f t="shared" si="39"/>
        <v>43441.447650462964</v>
      </c>
      <c r="Y73" s="29">
        <f t="shared" si="40"/>
        <v>0</v>
      </c>
      <c r="Z73" s="29">
        <f t="shared" si="41"/>
        <v>0</v>
      </c>
      <c r="AA73" s="16"/>
      <c r="AB73" s="16">
        <f t="shared" si="49"/>
        <v>0</v>
      </c>
      <c r="AC73" s="16">
        <f t="shared" si="50"/>
        <v>5.5902777748997323E-3</v>
      </c>
      <c r="AD73" s="16"/>
      <c r="AE73" s="16"/>
    </row>
    <row r="74" spans="1:35" s="20" customFormat="1" x14ac:dyDescent="0.4">
      <c r="A74" s="17" t="str">
        <f t="shared" si="47"/>
        <v>★</v>
      </c>
      <c r="B74" s="17" t="str">
        <f t="shared" si="48"/>
        <v>-</v>
      </c>
      <c r="C74" s="20">
        <v>11</v>
      </c>
      <c r="D74" s="19">
        <v>43441.438333333332</v>
      </c>
      <c r="E74" s="18" t="s">
        <v>205</v>
      </c>
      <c r="F74" s="18">
        <v>26352</v>
      </c>
      <c r="G74" s="18" t="s">
        <v>107</v>
      </c>
      <c r="H74" s="18">
        <v>6994</v>
      </c>
      <c r="I74" s="18">
        <v>444</v>
      </c>
      <c r="J74" s="18">
        <v>8</v>
      </c>
      <c r="K74" s="18">
        <v>1</v>
      </c>
      <c r="L74" s="18"/>
      <c r="M74" s="19">
        <v>43441.478483796294</v>
      </c>
      <c r="N74" s="19">
        <v>43441.481180555558</v>
      </c>
      <c r="O74" s="18" t="s">
        <v>63</v>
      </c>
      <c r="P74" s="18" t="s">
        <v>64</v>
      </c>
      <c r="Q74" s="18" t="s">
        <v>100</v>
      </c>
      <c r="R74" s="18" t="s">
        <v>19</v>
      </c>
      <c r="S74" s="19">
        <v>43441.479988425926</v>
      </c>
      <c r="T74" s="19">
        <v>43441.479988425926</v>
      </c>
      <c r="U74" s="19">
        <v>43441.484479166669</v>
      </c>
      <c r="V74" s="19">
        <v>43441.484479166669</v>
      </c>
      <c r="W74" s="19">
        <v>43441.479988425926</v>
      </c>
      <c r="X74" s="19">
        <f t="shared" si="39"/>
        <v>43441.479988425926</v>
      </c>
      <c r="Y74" s="30">
        <f t="shared" si="40"/>
        <v>2.6967592639266513E-3</v>
      </c>
      <c r="Z74" s="30">
        <f t="shared" si="41"/>
        <v>2.6967592639266513E-3</v>
      </c>
      <c r="AA74" s="22">
        <f>SUM(Z74:Z121)</f>
        <v>0.37467592591565335</v>
      </c>
      <c r="AB74" s="22">
        <f t="shared" si="49"/>
        <v>0</v>
      </c>
      <c r="AC74" s="22">
        <f t="shared" si="50"/>
        <v>0</v>
      </c>
      <c r="AD74" s="22">
        <f>AVERAGE(AC74:AC121)</f>
        <v>5.9795189209462087E-3</v>
      </c>
      <c r="AE74" s="22">
        <f>MEDIAN(AC74:AC121)</f>
        <v>4.2939814811688848E-3</v>
      </c>
    </row>
    <row r="75" spans="1:35" s="6" customFormat="1" x14ac:dyDescent="0.4">
      <c r="A75" s="14" t="str">
        <f t="shared" si="47"/>
        <v>★</v>
      </c>
      <c r="B75" s="14" t="str">
        <f t="shared" si="48"/>
        <v>-</v>
      </c>
      <c r="C75" s="6">
        <v>11</v>
      </c>
      <c r="D75" s="1">
        <v>43441.441793981481</v>
      </c>
      <c r="E75" s="2" t="s">
        <v>210</v>
      </c>
      <c r="F75" s="2">
        <v>26357</v>
      </c>
      <c r="G75" s="2" t="s">
        <v>65</v>
      </c>
      <c r="H75" s="2">
        <v>3620</v>
      </c>
      <c r="I75" s="2">
        <v>645</v>
      </c>
      <c r="J75" s="2">
        <v>5</v>
      </c>
      <c r="K75" s="2">
        <v>4</v>
      </c>
      <c r="L75" s="2"/>
      <c r="M75" s="1">
        <v>43441.483680555553</v>
      </c>
      <c r="N75" s="1">
        <v>43441.488321759258</v>
      </c>
      <c r="O75" s="2" t="s">
        <v>61</v>
      </c>
      <c r="P75" s="2" t="s">
        <v>62</v>
      </c>
      <c r="Q75" s="2" t="s">
        <v>24</v>
      </c>
      <c r="R75" s="2" t="s">
        <v>25</v>
      </c>
      <c r="S75" s="1">
        <v>43441.483460648145</v>
      </c>
      <c r="T75" s="1">
        <v>43441.483460648145</v>
      </c>
      <c r="U75" s="1">
        <v>43441.49359953704</v>
      </c>
      <c r="V75" s="1">
        <v>43441.491053240738</v>
      </c>
      <c r="W75" s="1">
        <v>43441.483460648145</v>
      </c>
      <c r="X75" s="1">
        <f t="shared" si="39"/>
        <v>43441.483460648145</v>
      </c>
      <c r="Y75" s="28">
        <f t="shared" si="40"/>
        <v>4.6412037045229226E-3</v>
      </c>
      <c r="Z75" s="28">
        <f t="shared" si="41"/>
        <v>1.8564814818091691E-2</v>
      </c>
      <c r="AA75" s="8"/>
      <c r="AB75" s="8">
        <f t="shared" si="49"/>
        <v>2.1990740788169205E-4</v>
      </c>
      <c r="AC75" s="8">
        <f t="shared" si="50"/>
        <v>2.1990740788169205E-4</v>
      </c>
      <c r="AD75" s="8"/>
      <c r="AE75" s="8"/>
    </row>
    <row r="76" spans="1:35" s="6" customFormat="1" x14ac:dyDescent="0.4">
      <c r="A76" s="14" t="str">
        <f t="shared" si="47"/>
        <v>★</v>
      </c>
      <c r="B76" s="14" t="str">
        <f t="shared" si="48"/>
        <v>-</v>
      </c>
      <c r="C76" s="6">
        <v>11</v>
      </c>
      <c r="D76" s="1">
        <v>43441.446180555555</v>
      </c>
      <c r="E76" s="2" t="s">
        <v>215</v>
      </c>
      <c r="F76" s="2">
        <v>26367</v>
      </c>
      <c r="G76" s="2" t="s">
        <v>32</v>
      </c>
      <c r="H76" s="2">
        <v>8532</v>
      </c>
      <c r="I76" s="2">
        <v>435</v>
      </c>
      <c r="J76" s="2">
        <v>13</v>
      </c>
      <c r="K76" s="2">
        <v>2</v>
      </c>
      <c r="L76" s="2"/>
      <c r="M76" s="1">
        <v>43441.487476851849</v>
      </c>
      <c r="N76" s="1">
        <v>43441.503692129627</v>
      </c>
      <c r="O76" s="2" t="s">
        <v>61</v>
      </c>
      <c r="P76" s="2" t="s">
        <v>62</v>
      </c>
      <c r="Q76" s="2" t="s">
        <v>38</v>
      </c>
      <c r="R76" s="2" t="s">
        <v>103</v>
      </c>
      <c r="S76" s="1">
        <v>43441.487835648149</v>
      </c>
      <c r="T76" s="1">
        <v>43441.487835648149</v>
      </c>
      <c r="U76" s="1">
        <v>43441.499120370368</v>
      </c>
      <c r="V76" s="1">
        <v>43441.505578703705</v>
      </c>
      <c r="W76" s="1">
        <v>43441.487835648149</v>
      </c>
      <c r="X76" s="1">
        <f t="shared" si="39"/>
        <v>43441.487835648149</v>
      </c>
      <c r="Y76" s="28">
        <f t="shared" si="40"/>
        <v>1.6215277777519077E-2</v>
      </c>
      <c r="Z76" s="28">
        <f t="shared" si="41"/>
        <v>3.2430555555038154E-2</v>
      </c>
      <c r="AA76" s="8"/>
      <c r="AB76" s="8">
        <f t="shared" si="49"/>
        <v>0</v>
      </c>
      <c r="AC76" s="8">
        <f t="shared" si="50"/>
        <v>0</v>
      </c>
      <c r="AD76" s="8"/>
      <c r="AE76" s="8"/>
    </row>
    <row r="77" spans="1:35" s="6" customFormat="1" x14ac:dyDescent="0.4">
      <c r="A77" s="14" t="str">
        <f t="shared" si="47"/>
        <v>★</v>
      </c>
      <c r="B77" s="14" t="str">
        <f t="shared" si="48"/>
        <v>-</v>
      </c>
      <c r="C77" s="6">
        <v>11</v>
      </c>
      <c r="D77" s="1">
        <v>43441.452037037037</v>
      </c>
      <c r="E77" s="2" t="s">
        <v>221</v>
      </c>
      <c r="F77" s="2">
        <v>26374</v>
      </c>
      <c r="G77" s="2" t="s">
        <v>32</v>
      </c>
      <c r="H77" s="2">
        <v>7698</v>
      </c>
      <c r="I77" s="2">
        <v>781</v>
      </c>
      <c r="J77" s="2">
        <v>11</v>
      </c>
      <c r="K77" s="2">
        <v>1</v>
      </c>
      <c r="L77" s="2"/>
      <c r="M77" s="1">
        <v>43441.456712962965</v>
      </c>
      <c r="N77" s="1">
        <v>43441.463773148149</v>
      </c>
      <c r="O77" s="2" t="s">
        <v>26</v>
      </c>
      <c r="P77" s="2" t="s">
        <v>27</v>
      </c>
      <c r="Q77" s="2" t="s">
        <v>30</v>
      </c>
      <c r="R77" s="2" t="s">
        <v>31</v>
      </c>
      <c r="S77" s="1">
        <v>43441.458969907406</v>
      </c>
      <c r="T77" s="1">
        <v>43441.458969907406</v>
      </c>
      <c r="U77" s="1">
        <v>43441.465729166666</v>
      </c>
      <c r="V77" s="1">
        <v>43441.465729166666</v>
      </c>
      <c r="W77" s="1">
        <v>43441.458969907406</v>
      </c>
      <c r="X77" s="1">
        <f t="shared" si="39"/>
        <v>43441.458969907406</v>
      </c>
      <c r="Y77" s="28">
        <f t="shared" si="40"/>
        <v>7.0601851839455776E-3</v>
      </c>
      <c r="Z77" s="28">
        <f t="shared" si="41"/>
        <v>7.0601851839455776E-3</v>
      </c>
      <c r="AA77" s="8"/>
      <c r="AB77" s="8">
        <f t="shared" si="49"/>
        <v>0</v>
      </c>
      <c r="AC77" s="8">
        <f t="shared" si="50"/>
        <v>0</v>
      </c>
      <c r="AD77" s="8"/>
      <c r="AE77" s="8"/>
    </row>
    <row r="78" spans="1:35" s="6" customFormat="1" x14ac:dyDescent="0.4">
      <c r="A78" s="14" t="str">
        <f t="shared" si="47"/>
        <v>★</v>
      </c>
      <c r="B78" s="14" t="str">
        <f t="shared" si="48"/>
        <v>-</v>
      </c>
      <c r="C78" s="6">
        <v>11</v>
      </c>
      <c r="D78" s="1">
        <v>43441.45590277778</v>
      </c>
      <c r="E78" s="2" t="s">
        <v>223</v>
      </c>
      <c r="F78" s="2">
        <v>26376</v>
      </c>
      <c r="G78" s="2" t="s">
        <v>18</v>
      </c>
      <c r="H78" s="2">
        <v>4181</v>
      </c>
      <c r="I78" s="2">
        <v>638</v>
      </c>
      <c r="J78" s="2">
        <v>5</v>
      </c>
      <c r="K78" s="2">
        <v>1</v>
      </c>
      <c r="L78" s="2"/>
      <c r="M78" s="1">
        <v>43441.461134259262</v>
      </c>
      <c r="N78" s="1">
        <v>43441.466238425928</v>
      </c>
      <c r="O78" s="2" t="s">
        <v>43</v>
      </c>
      <c r="P78" s="2" t="s">
        <v>89</v>
      </c>
      <c r="Q78" s="2" t="s">
        <v>33</v>
      </c>
      <c r="R78" s="2" t="s">
        <v>34</v>
      </c>
      <c r="S78" s="1">
        <v>43441.462824074071</v>
      </c>
      <c r="T78" s="1">
        <v>43441.462824074071</v>
      </c>
      <c r="U78" s="1">
        <v>43441.47011574074</v>
      </c>
      <c r="V78" s="1">
        <v>43441.47011574074</v>
      </c>
      <c r="W78" s="1">
        <v>43441.462824074071</v>
      </c>
      <c r="X78" s="1">
        <f t="shared" si="39"/>
        <v>43441.462824074071</v>
      </c>
      <c r="Y78" s="28">
        <f t="shared" si="40"/>
        <v>5.1041666665696539E-3</v>
      </c>
      <c r="Z78" s="28">
        <f t="shared" si="41"/>
        <v>5.1041666665696539E-3</v>
      </c>
      <c r="AA78" s="8"/>
      <c r="AB78" s="8">
        <f t="shared" si="49"/>
        <v>0</v>
      </c>
      <c r="AC78" s="8">
        <f t="shared" si="50"/>
        <v>0</v>
      </c>
      <c r="AD78" s="8"/>
      <c r="AE78" s="8"/>
    </row>
    <row r="79" spans="1:35" s="6" customFormat="1" x14ac:dyDescent="0.4">
      <c r="A79" s="14" t="str">
        <f t="shared" ref="A79:A80" si="51">IF(W79&gt;0, "★", "-")</f>
        <v>-</v>
      </c>
      <c r="B79" s="14" t="str">
        <f t="shared" ref="B79:B80" si="52">IF(L79&gt;0, "☆", "-")</f>
        <v>-</v>
      </c>
      <c r="C79" s="6">
        <v>11</v>
      </c>
      <c r="D79" s="1">
        <v>43441.462256944447</v>
      </c>
      <c r="E79" s="2" t="s">
        <v>189</v>
      </c>
      <c r="F79" s="2">
        <v>26379</v>
      </c>
      <c r="G79" s="2" t="s">
        <v>32</v>
      </c>
      <c r="H79" s="2">
        <v>8375</v>
      </c>
      <c r="I79" s="2">
        <v>817</v>
      </c>
      <c r="J79" s="2">
        <v>7</v>
      </c>
      <c r="K79" s="2">
        <v>1</v>
      </c>
      <c r="L79" s="2"/>
      <c r="M79" s="1">
        <v>43441.467233796298</v>
      </c>
      <c r="N79" s="1">
        <v>43441.471678240741</v>
      </c>
      <c r="O79" s="2" t="s">
        <v>43</v>
      </c>
      <c r="P79" s="2" t="s">
        <v>89</v>
      </c>
      <c r="Q79" s="2" t="s">
        <v>100</v>
      </c>
      <c r="R79" s="2" t="s">
        <v>19</v>
      </c>
      <c r="S79" s="1">
        <v>43441.463437500002</v>
      </c>
      <c r="T79" s="1">
        <v>43441.463437500002</v>
      </c>
      <c r="U79" s="1">
        <v>43441.470069444447</v>
      </c>
      <c r="V79" s="1">
        <v>43441.470069444447</v>
      </c>
      <c r="W79" s="2"/>
      <c r="X79" s="1">
        <f t="shared" si="30"/>
        <v>43441.462256944447</v>
      </c>
      <c r="Y79" s="28">
        <f t="shared" si="31"/>
        <v>4.4444444429245777E-3</v>
      </c>
      <c r="Z79" s="28">
        <f t="shared" si="32"/>
        <v>4.4444444429245777E-3</v>
      </c>
      <c r="AA79" s="8"/>
      <c r="AB79" s="8">
        <f t="shared" si="49"/>
        <v>3.796296296059154E-3</v>
      </c>
      <c r="AC79" s="8">
        <f t="shared" si="50"/>
        <v>4.9768518510973081E-3</v>
      </c>
      <c r="AD79" s="8"/>
      <c r="AE79" s="8"/>
    </row>
    <row r="80" spans="1:35" s="6" customFormat="1" x14ac:dyDescent="0.4">
      <c r="A80" s="14" t="str">
        <f t="shared" si="51"/>
        <v>-</v>
      </c>
      <c r="B80" s="14" t="str">
        <f t="shared" si="52"/>
        <v>-</v>
      </c>
      <c r="C80" s="6">
        <v>11</v>
      </c>
      <c r="D80" s="1">
        <v>43441.463067129633</v>
      </c>
      <c r="E80" s="2" t="s">
        <v>226</v>
      </c>
      <c r="F80" s="2">
        <v>26381</v>
      </c>
      <c r="G80" s="2" t="s">
        <v>18</v>
      </c>
      <c r="H80" s="2">
        <v>8537</v>
      </c>
      <c r="I80" s="2">
        <v>590</v>
      </c>
      <c r="J80" s="2">
        <v>9</v>
      </c>
      <c r="K80" s="2">
        <v>2</v>
      </c>
      <c r="L80" s="2"/>
      <c r="M80" s="1">
        <v>43441.466412037036</v>
      </c>
      <c r="N80" s="1">
        <v>43441.469513888886</v>
      </c>
      <c r="O80" s="2" t="s">
        <v>100</v>
      </c>
      <c r="P80" s="2" t="s">
        <v>19</v>
      </c>
      <c r="Q80" s="2" t="s">
        <v>30</v>
      </c>
      <c r="R80" s="2" t="s">
        <v>31</v>
      </c>
      <c r="S80" s="1">
        <v>43441.464907407404</v>
      </c>
      <c r="T80" s="1">
        <v>43441.464907407404</v>
      </c>
      <c r="U80" s="1">
        <v>43441.47179398148</v>
      </c>
      <c r="V80" s="1">
        <v>43441.47179398148</v>
      </c>
      <c r="W80" s="2"/>
      <c r="X80" s="1">
        <f t="shared" si="30"/>
        <v>43441.463067129633</v>
      </c>
      <c r="Y80" s="28">
        <f t="shared" si="31"/>
        <v>3.1018518493510783E-3</v>
      </c>
      <c r="Z80" s="28">
        <f t="shared" si="32"/>
        <v>6.2037036987021565E-3</v>
      </c>
      <c r="AA80" s="8"/>
      <c r="AB80" s="8">
        <f t="shared" si="49"/>
        <v>1.5046296321088448E-3</v>
      </c>
      <c r="AC80" s="8">
        <f t="shared" si="50"/>
        <v>3.3449074035161175E-3</v>
      </c>
      <c r="AD80" s="8"/>
      <c r="AE80" s="8"/>
    </row>
    <row r="81" spans="1:31" s="6" customFormat="1" x14ac:dyDescent="0.4">
      <c r="A81" s="14" t="str">
        <f t="shared" ref="A81:A88" si="53">IF(W81&gt;0, "★", "-")</f>
        <v>-</v>
      </c>
      <c r="B81" s="14" t="str">
        <f t="shared" ref="B81:B87" si="54">IF(L81&gt;0, "☆", "-")</f>
        <v>-</v>
      </c>
      <c r="C81" s="6">
        <v>11</v>
      </c>
      <c r="D81" s="1">
        <v>43441.46601851852</v>
      </c>
      <c r="E81" s="2" t="s">
        <v>228</v>
      </c>
      <c r="F81" s="2">
        <v>26383</v>
      </c>
      <c r="G81" s="2" t="s">
        <v>96</v>
      </c>
      <c r="H81" s="2">
        <v>7523</v>
      </c>
      <c r="I81" s="2">
        <v>770</v>
      </c>
      <c r="J81" s="2">
        <v>15</v>
      </c>
      <c r="K81" s="2">
        <v>1</v>
      </c>
      <c r="L81" s="2"/>
      <c r="M81" s="1">
        <v>43441.471898148149</v>
      </c>
      <c r="N81" s="1">
        <v>43441.475671296299</v>
      </c>
      <c r="O81" s="2" t="s">
        <v>26</v>
      </c>
      <c r="P81" s="2" t="s">
        <v>27</v>
      </c>
      <c r="Q81" s="2" t="s">
        <v>100</v>
      </c>
      <c r="R81" s="2" t="s">
        <v>19</v>
      </c>
      <c r="S81" s="1">
        <v>43441.47115740741</v>
      </c>
      <c r="T81" s="1">
        <v>43441.47115740741</v>
      </c>
      <c r="U81" s="1">
        <v>43441.475335648145</v>
      </c>
      <c r="V81" s="1">
        <v>43441.475335648145</v>
      </c>
      <c r="W81" s="2"/>
      <c r="X81" s="1">
        <f t="shared" si="30"/>
        <v>43441.46601851852</v>
      </c>
      <c r="Y81" s="28">
        <f t="shared" si="31"/>
        <v>3.7731481497758068E-3</v>
      </c>
      <c r="Z81" s="28">
        <f t="shared" si="32"/>
        <v>3.7731481497758068E-3</v>
      </c>
      <c r="AA81" s="8"/>
      <c r="AB81" s="8">
        <f t="shared" si="49"/>
        <v>7.4074073927477002E-4</v>
      </c>
      <c r="AC81" s="8">
        <f t="shared" si="50"/>
        <v>5.8796296289074235E-3</v>
      </c>
      <c r="AD81" s="8"/>
      <c r="AE81" s="8"/>
    </row>
    <row r="82" spans="1:31" s="6" customFormat="1" hidden="1" x14ac:dyDescent="0.4">
      <c r="A82" s="14" t="str">
        <f t="shared" si="53"/>
        <v>-</v>
      </c>
      <c r="B82" s="14" t="str">
        <f t="shared" si="54"/>
        <v>-</v>
      </c>
      <c r="C82" s="6">
        <v>11</v>
      </c>
      <c r="D82" s="1">
        <v>43441.468634259261</v>
      </c>
      <c r="E82" s="2" t="s">
        <v>229</v>
      </c>
      <c r="F82" s="2">
        <v>26384</v>
      </c>
      <c r="G82" s="2" t="s">
        <v>95</v>
      </c>
      <c r="H82" s="2">
        <v>0</v>
      </c>
      <c r="I82" s="2">
        <v>821</v>
      </c>
      <c r="J82" s="2">
        <v>4</v>
      </c>
      <c r="K82" s="2">
        <v>1</v>
      </c>
      <c r="L82" s="2"/>
      <c r="M82" s="1">
        <v>43441.472326388888</v>
      </c>
      <c r="N82" s="1">
        <v>43441.484756944446</v>
      </c>
      <c r="O82" s="2" t="s">
        <v>100</v>
      </c>
      <c r="P82" s="2" t="s">
        <v>19</v>
      </c>
      <c r="Q82" s="2" t="s">
        <v>75</v>
      </c>
      <c r="R82" s="2" t="s">
        <v>76</v>
      </c>
      <c r="S82" s="1">
        <v>43441.473900462966</v>
      </c>
      <c r="T82" s="1">
        <v>43441.473900462966</v>
      </c>
      <c r="U82" s="1">
        <v>43441.481111111112</v>
      </c>
      <c r="V82" s="1">
        <v>43441.488981481481</v>
      </c>
      <c r="W82" s="2"/>
      <c r="X82" s="1">
        <f t="shared" si="30"/>
        <v>43441.468634259261</v>
      </c>
      <c r="Y82" s="28">
        <f t="shared" si="31"/>
        <v>1.2430555558239575E-2</v>
      </c>
      <c r="Z82" s="28">
        <f t="shared" si="32"/>
        <v>1.2430555558239575E-2</v>
      </c>
      <c r="AA82" s="24"/>
      <c r="AB82" s="8">
        <f t="shared" si="49"/>
        <v>0</v>
      </c>
      <c r="AC82" s="8">
        <f t="shared" si="50"/>
        <v>3.6921296268701553E-3</v>
      </c>
      <c r="AD82" s="8"/>
      <c r="AE82" s="8"/>
    </row>
    <row r="83" spans="1:31" s="6" customFormat="1" hidden="1" x14ac:dyDescent="0.4">
      <c r="A83" s="14" t="str">
        <f t="shared" si="53"/>
        <v>-</v>
      </c>
      <c r="B83" s="14" t="str">
        <f t="shared" si="54"/>
        <v>-</v>
      </c>
      <c r="C83" s="6">
        <v>11</v>
      </c>
      <c r="D83" s="1">
        <v>43441.470752314817</v>
      </c>
      <c r="E83" s="2" t="s">
        <v>231</v>
      </c>
      <c r="F83" s="2">
        <v>26386</v>
      </c>
      <c r="G83" s="2" t="s">
        <v>94</v>
      </c>
      <c r="H83" s="2">
        <v>0</v>
      </c>
      <c r="I83" s="2">
        <v>588</v>
      </c>
      <c r="J83" s="2">
        <v>6</v>
      </c>
      <c r="K83" s="2">
        <v>1</v>
      </c>
      <c r="L83" s="2"/>
      <c r="M83" s="1">
        <v>43441.476631944446</v>
      </c>
      <c r="N83" s="1">
        <v>43441.481354166666</v>
      </c>
      <c r="O83" s="2" t="s">
        <v>77</v>
      </c>
      <c r="P83" s="2" t="s">
        <v>78</v>
      </c>
      <c r="Q83" s="2" t="s">
        <v>39</v>
      </c>
      <c r="R83" s="2" t="s">
        <v>40</v>
      </c>
      <c r="S83" s="1">
        <v>43441.474988425929</v>
      </c>
      <c r="T83" s="1">
        <v>43441.474988425929</v>
      </c>
      <c r="U83" s="1">
        <v>43441.478067129632</v>
      </c>
      <c r="V83" s="1">
        <v>43441.478067129632</v>
      </c>
      <c r="W83" s="2"/>
      <c r="X83" s="1">
        <f t="shared" si="30"/>
        <v>43441.470752314817</v>
      </c>
      <c r="Y83" s="28">
        <f t="shared" si="31"/>
        <v>4.7222222201526165E-3</v>
      </c>
      <c r="Z83" s="28">
        <f t="shared" si="32"/>
        <v>4.7222222201526165E-3</v>
      </c>
      <c r="AA83" s="8"/>
      <c r="AB83" s="8">
        <f t="shared" si="49"/>
        <v>1.6435185170848854E-3</v>
      </c>
      <c r="AC83" s="8">
        <f t="shared" si="50"/>
        <v>5.8796296289074235E-3</v>
      </c>
      <c r="AD83" s="8"/>
      <c r="AE83" s="8"/>
    </row>
    <row r="84" spans="1:31" s="6" customFormat="1" x14ac:dyDescent="0.4">
      <c r="A84" s="14" t="str">
        <f t="shared" si="53"/>
        <v>★</v>
      </c>
      <c r="B84" s="14" t="str">
        <f t="shared" si="54"/>
        <v>-</v>
      </c>
      <c r="C84" s="6">
        <v>11</v>
      </c>
      <c r="D84" s="1">
        <v>43441.47184027778</v>
      </c>
      <c r="E84" s="2" t="s">
        <v>232</v>
      </c>
      <c r="F84" s="2">
        <v>26387</v>
      </c>
      <c r="G84" s="2" t="s">
        <v>18</v>
      </c>
      <c r="H84" s="2">
        <v>8482</v>
      </c>
      <c r="I84" s="2">
        <v>956</v>
      </c>
      <c r="J84" s="2">
        <v>4</v>
      </c>
      <c r="K84" s="2">
        <v>1</v>
      </c>
      <c r="L84" s="2"/>
      <c r="M84" s="1">
        <v>43441.484270833331</v>
      </c>
      <c r="N84" s="1">
        <v>43441.484664351854</v>
      </c>
      <c r="O84" s="2" t="s">
        <v>100</v>
      </c>
      <c r="P84" s="2" t="s">
        <v>19</v>
      </c>
      <c r="Q84" s="2" t="s">
        <v>39</v>
      </c>
      <c r="R84" s="2" t="s">
        <v>40</v>
      </c>
      <c r="S84" s="1">
        <v>43441.478761574072</v>
      </c>
      <c r="T84" s="1">
        <v>43441.478761574072</v>
      </c>
      <c r="U84" s="1">
        <v>43441.485254629632</v>
      </c>
      <c r="V84" s="1">
        <v>43441.485254629632</v>
      </c>
      <c r="W84" s="1">
        <v>43441.478761574072</v>
      </c>
      <c r="X84" s="1">
        <f t="shared" si="30"/>
        <v>43441.478761574072</v>
      </c>
      <c r="Y84" s="28">
        <f t="shared" si="31"/>
        <v>3.9351852319668978E-4</v>
      </c>
      <c r="Z84" s="28">
        <f t="shared" si="32"/>
        <v>3.9351852319668978E-4</v>
      </c>
      <c r="AA84" s="8"/>
      <c r="AB84" s="8">
        <f t="shared" si="49"/>
        <v>5.5092592592700385E-3</v>
      </c>
      <c r="AC84" s="8">
        <f t="shared" si="50"/>
        <v>5.5092592592700385E-3</v>
      </c>
      <c r="AD84" s="8"/>
      <c r="AE84" s="8"/>
    </row>
    <row r="85" spans="1:31" s="6" customFormat="1" x14ac:dyDescent="0.4">
      <c r="A85" s="14" t="str">
        <f t="shared" si="53"/>
        <v>-</v>
      </c>
      <c r="B85" s="14" t="str">
        <f t="shared" si="54"/>
        <v>-</v>
      </c>
      <c r="C85" s="6">
        <v>11</v>
      </c>
      <c r="D85" s="1">
        <v>43441.47314814815</v>
      </c>
      <c r="E85" s="2" t="s">
        <v>233</v>
      </c>
      <c r="F85" s="2">
        <v>26388</v>
      </c>
      <c r="G85" s="2" t="s">
        <v>32</v>
      </c>
      <c r="H85" s="2">
        <v>6020</v>
      </c>
      <c r="I85" s="2">
        <v>75</v>
      </c>
      <c r="J85" s="2">
        <v>9</v>
      </c>
      <c r="K85" s="2">
        <v>1</v>
      </c>
      <c r="L85" s="2"/>
      <c r="M85" s="1">
        <v>43441.475636574076</v>
      </c>
      <c r="N85" s="1">
        <v>43441.482442129629</v>
      </c>
      <c r="O85" s="2" t="s">
        <v>63</v>
      </c>
      <c r="P85" s="2" t="s">
        <v>64</v>
      </c>
      <c r="Q85" s="2" t="s">
        <v>43</v>
      </c>
      <c r="R85" s="2" t="s">
        <v>89</v>
      </c>
      <c r="S85" s="1">
        <v>43441.476666666669</v>
      </c>
      <c r="T85" s="1">
        <v>43441.476666666669</v>
      </c>
      <c r="U85" s="1">
        <v>43441.485983796294</v>
      </c>
      <c r="V85" s="1">
        <v>43441.483912037038</v>
      </c>
      <c r="W85" s="2"/>
      <c r="X85" s="1">
        <f t="shared" si="30"/>
        <v>43441.47314814815</v>
      </c>
      <c r="Y85" s="28">
        <f t="shared" si="31"/>
        <v>6.805555553000886E-3</v>
      </c>
      <c r="Z85" s="28">
        <f t="shared" si="32"/>
        <v>6.805555553000886E-3</v>
      </c>
      <c r="AA85" s="8"/>
      <c r="AB85" s="8">
        <f t="shared" si="49"/>
        <v>0</v>
      </c>
      <c r="AC85" s="8">
        <f t="shared" si="50"/>
        <v>2.488425925548654E-3</v>
      </c>
      <c r="AD85" s="8"/>
      <c r="AE85" s="8"/>
    </row>
    <row r="86" spans="1:31" s="6" customFormat="1" x14ac:dyDescent="0.4">
      <c r="A86" s="14" t="str">
        <f t="shared" si="53"/>
        <v>-</v>
      </c>
      <c r="B86" s="14" t="str">
        <f t="shared" si="54"/>
        <v>-</v>
      </c>
      <c r="C86" s="6">
        <v>11</v>
      </c>
      <c r="D86" s="1">
        <v>43441.477916666663</v>
      </c>
      <c r="E86" s="2" t="s">
        <v>199</v>
      </c>
      <c r="F86" s="2">
        <v>26389</v>
      </c>
      <c r="G86" s="2" t="s">
        <v>18</v>
      </c>
      <c r="H86" s="2">
        <v>8527</v>
      </c>
      <c r="I86" s="2">
        <v>554</v>
      </c>
      <c r="J86" s="2">
        <v>10</v>
      </c>
      <c r="K86" s="2">
        <v>2</v>
      </c>
      <c r="L86" s="2"/>
      <c r="M86" s="1">
        <v>43441.479108796295</v>
      </c>
      <c r="N86" s="1">
        <v>43441.480254629627</v>
      </c>
      <c r="O86" s="2" t="s">
        <v>30</v>
      </c>
      <c r="P86" s="2" t="s">
        <v>31</v>
      </c>
      <c r="Q86" s="2" t="s">
        <v>73</v>
      </c>
      <c r="R86" s="2" t="s">
        <v>74</v>
      </c>
      <c r="S86" s="1">
        <v>43441.478958333333</v>
      </c>
      <c r="T86" s="1">
        <v>43441.478958333333</v>
      </c>
      <c r="U86" s="1">
        <v>43441.48505787037</v>
      </c>
      <c r="V86" s="1">
        <v>43441.48505787037</v>
      </c>
      <c r="W86" s="2"/>
      <c r="X86" s="1">
        <f t="shared" si="30"/>
        <v>43441.477916666663</v>
      </c>
      <c r="Y86" s="28">
        <f t="shared" si="31"/>
        <v>1.1458333319751546E-3</v>
      </c>
      <c r="Z86" s="28">
        <f t="shared" si="32"/>
        <v>2.2916666639503092E-3</v>
      </c>
      <c r="AA86" s="8"/>
      <c r="AB86" s="8">
        <f t="shared" si="49"/>
        <v>1.5046296175569296E-4</v>
      </c>
      <c r="AC86" s="8">
        <f t="shared" si="50"/>
        <v>1.1921296318178065E-3</v>
      </c>
      <c r="AD86" s="8"/>
      <c r="AE86" s="8"/>
    </row>
    <row r="87" spans="1:31" s="6" customFormat="1" x14ac:dyDescent="0.4">
      <c r="A87" s="14" t="str">
        <f t="shared" si="53"/>
        <v>-</v>
      </c>
      <c r="B87" s="14" t="str">
        <f t="shared" si="54"/>
        <v>-</v>
      </c>
      <c r="C87" s="6">
        <v>11</v>
      </c>
      <c r="D87" s="1">
        <v>43441.481400462966</v>
      </c>
      <c r="E87" s="2" t="s">
        <v>188</v>
      </c>
      <c r="F87" s="2">
        <v>26390</v>
      </c>
      <c r="G87" s="2" t="s">
        <v>32</v>
      </c>
      <c r="H87" s="2">
        <v>8362</v>
      </c>
      <c r="I87" s="2">
        <v>482</v>
      </c>
      <c r="J87" s="2">
        <v>9</v>
      </c>
      <c r="K87" s="2">
        <v>1</v>
      </c>
      <c r="L87" s="2"/>
      <c r="M87" s="1">
        <v>43441.482534722221</v>
      </c>
      <c r="N87" s="1">
        <v>43441.486979166664</v>
      </c>
      <c r="O87" s="2" t="s">
        <v>43</v>
      </c>
      <c r="P87" s="2" t="s">
        <v>89</v>
      </c>
      <c r="Q87" s="2" t="s">
        <v>100</v>
      </c>
      <c r="R87" s="2" t="s">
        <v>19</v>
      </c>
      <c r="S87" s="1">
        <v>43441.483912037038</v>
      </c>
      <c r="T87" s="1">
        <v>43441.483912037038</v>
      </c>
      <c r="U87" s="1">
        <v>43441.490543981483</v>
      </c>
      <c r="V87" s="1">
        <v>43441.489641203705</v>
      </c>
      <c r="W87" s="2"/>
      <c r="X87" s="1">
        <f t="shared" si="30"/>
        <v>43441.481400462966</v>
      </c>
      <c r="Y87" s="28">
        <f t="shared" si="31"/>
        <v>4.4444444429245777E-3</v>
      </c>
      <c r="Z87" s="28">
        <f t="shared" si="32"/>
        <v>4.4444444429245777E-3</v>
      </c>
      <c r="AA87" s="8"/>
      <c r="AB87" s="8">
        <f t="shared" si="49"/>
        <v>0</v>
      </c>
      <c r="AC87" s="8">
        <f t="shared" si="50"/>
        <v>1.1342592551955022E-3</v>
      </c>
      <c r="AD87" s="8"/>
      <c r="AE87" s="8"/>
    </row>
    <row r="88" spans="1:31" s="6" customFormat="1" x14ac:dyDescent="0.4">
      <c r="A88" s="14" t="str">
        <f t="shared" si="53"/>
        <v>★</v>
      </c>
      <c r="B88" s="14" t="str">
        <f t="shared" ref="B88" si="55">IF(L88&gt;0, "☆", "-")</f>
        <v>-</v>
      </c>
      <c r="C88" s="6">
        <v>11</v>
      </c>
      <c r="D88" s="1">
        <v>43441.481782407405</v>
      </c>
      <c r="E88" s="2" t="s">
        <v>234</v>
      </c>
      <c r="F88" s="2">
        <v>26391</v>
      </c>
      <c r="G88" s="2" t="s">
        <v>65</v>
      </c>
      <c r="H88" s="2">
        <v>3733</v>
      </c>
      <c r="I88" s="2">
        <v>184</v>
      </c>
      <c r="J88" s="2">
        <v>8</v>
      </c>
      <c r="K88" s="2">
        <v>2</v>
      </c>
      <c r="L88" s="2"/>
      <c r="M88" s="1">
        <v>43441.48642361111</v>
      </c>
      <c r="N88" s="1">
        <v>43441.491030092591</v>
      </c>
      <c r="O88" s="2" t="s">
        <v>57</v>
      </c>
      <c r="P88" s="2" t="s">
        <v>58</v>
      </c>
      <c r="Q88" s="2" t="s">
        <v>30</v>
      </c>
      <c r="R88" s="2" t="s">
        <v>31</v>
      </c>
      <c r="S88" s="1">
        <v>43441.488726851851</v>
      </c>
      <c r="T88" s="1">
        <v>43441.488726851851</v>
      </c>
      <c r="U88" s="1">
        <v>43441.495405092595</v>
      </c>
      <c r="V88" s="1">
        <v>43441.495752314811</v>
      </c>
      <c r="W88" s="1">
        <v>43441.488726851851</v>
      </c>
      <c r="X88" s="1">
        <f t="shared" si="30"/>
        <v>43441.488726851851</v>
      </c>
      <c r="Y88" s="28">
        <f t="shared" si="31"/>
        <v>4.6064814814599231E-3</v>
      </c>
      <c r="Z88" s="28">
        <f t="shared" si="32"/>
        <v>9.2129629629198462E-3</v>
      </c>
      <c r="AA88" s="8"/>
      <c r="AB88" s="8">
        <f t="shared" si="49"/>
        <v>0</v>
      </c>
      <c r="AC88" s="8">
        <f t="shared" si="50"/>
        <v>0</v>
      </c>
      <c r="AD88" s="8"/>
      <c r="AE88" s="8"/>
    </row>
    <row r="89" spans="1:31" s="6" customFormat="1" x14ac:dyDescent="0.4">
      <c r="A89" s="14" t="str">
        <f t="shared" ref="A89:A90" si="56">IF(W89&gt;0, "★", "-")</f>
        <v>-</v>
      </c>
      <c r="B89" s="14" t="str">
        <f t="shared" ref="B89:B90" si="57">IF(L89&gt;0, "☆", "-")</f>
        <v>-</v>
      </c>
      <c r="C89" s="6">
        <v>11</v>
      </c>
      <c r="D89" s="1">
        <v>43441.481805555559</v>
      </c>
      <c r="E89" s="2" t="s">
        <v>235</v>
      </c>
      <c r="F89" s="2">
        <v>26392</v>
      </c>
      <c r="G89" s="2" t="s">
        <v>32</v>
      </c>
      <c r="H89" s="2">
        <v>3799</v>
      </c>
      <c r="I89" s="2">
        <v>357</v>
      </c>
      <c r="J89" s="2">
        <v>6</v>
      </c>
      <c r="K89" s="2">
        <v>2</v>
      </c>
      <c r="L89" s="2"/>
      <c r="M89" s="1">
        <v>43441.485775462963</v>
      </c>
      <c r="N89" s="1">
        <v>43441.490752314814</v>
      </c>
      <c r="O89" s="2" t="s">
        <v>100</v>
      </c>
      <c r="P89" s="2" t="s">
        <v>19</v>
      </c>
      <c r="Q89" s="2" t="s">
        <v>38</v>
      </c>
      <c r="R89" s="2" t="s">
        <v>103</v>
      </c>
      <c r="S89" s="1">
        <v>43441.486967592595</v>
      </c>
      <c r="T89" s="1">
        <v>43441.486967592595</v>
      </c>
      <c r="U89" s="1">
        <v>43441.494652777779</v>
      </c>
      <c r="V89" s="1">
        <v>43441.492256944446</v>
      </c>
      <c r="W89" s="2"/>
      <c r="X89" s="1">
        <f t="shared" si="30"/>
        <v>43441.481805555559</v>
      </c>
      <c r="Y89" s="28">
        <f t="shared" si="31"/>
        <v>4.9768518510973081E-3</v>
      </c>
      <c r="Z89" s="28">
        <f t="shared" si="32"/>
        <v>9.9537037021946162E-3</v>
      </c>
      <c r="AA89" s="8"/>
      <c r="AB89" s="8">
        <f t="shared" si="49"/>
        <v>0</v>
      </c>
      <c r="AC89" s="8">
        <f t="shared" si="50"/>
        <v>3.9699074040981941E-3</v>
      </c>
      <c r="AD89" s="8"/>
      <c r="AE89" s="8"/>
    </row>
    <row r="90" spans="1:31" s="6" customFormat="1" x14ac:dyDescent="0.4">
      <c r="A90" s="14" t="str">
        <f t="shared" si="56"/>
        <v>-</v>
      </c>
      <c r="B90" s="14" t="str">
        <f t="shared" si="57"/>
        <v>-</v>
      </c>
      <c r="C90" s="6">
        <v>11</v>
      </c>
      <c r="D90" s="1">
        <v>43441.482546296298</v>
      </c>
      <c r="E90" s="2" t="s">
        <v>236</v>
      </c>
      <c r="F90" s="2">
        <v>26393</v>
      </c>
      <c r="G90" s="2" t="s">
        <v>107</v>
      </c>
      <c r="H90" s="2">
        <v>5455</v>
      </c>
      <c r="I90" s="2">
        <v>739</v>
      </c>
      <c r="J90" s="2">
        <v>10</v>
      </c>
      <c r="K90" s="2">
        <v>1</v>
      </c>
      <c r="L90" s="2"/>
      <c r="M90" s="1">
        <v>43441.487002314818</v>
      </c>
      <c r="N90" s="1">
        <v>43441.495868055557</v>
      </c>
      <c r="O90" s="2" t="s">
        <v>43</v>
      </c>
      <c r="P90" s="2" t="s">
        <v>89</v>
      </c>
      <c r="Q90" s="2" t="s">
        <v>22</v>
      </c>
      <c r="R90" s="2" t="s">
        <v>23</v>
      </c>
      <c r="S90" s="1">
        <v>43441.487893518519</v>
      </c>
      <c r="T90" s="1">
        <v>43441.488877314812</v>
      </c>
      <c r="U90" s="1">
        <v>43441.499050925922</v>
      </c>
      <c r="V90" s="1">
        <v>43441.498310185183</v>
      </c>
      <c r="W90" s="2"/>
      <c r="X90" s="1">
        <f t="shared" si="30"/>
        <v>43441.482546296298</v>
      </c>
      <c r="Y90" s="28">
        <f t="shared" si="31"/>
        <v>8.8657407395658083E-3</v>
      </c>
      <c r="Z90" s="28">
        <f t="shared" si="32"/>
        <v>8.8657407395658083E-3</v>
      </c>
      <c r="AA90" s="8"/>
      <c r="AB90" s="8">
        <f t="shared" si="49"/>
        <v>0</v>
      </c>
      <c r="AC90" s="8">
        <f t="shared" si="50"/>
        <v>4.4560185197042301E-3</v>
      </c>
      <c r="AD90" s="8"/>
      <c r="AE90" s="8"/>
    </row>
    <row r="91" spans="1:31" s="6" customFormat="1" hidden="1" x14ac:dyDescent="0.4">
      <c r="A91" s="14" t="str">
        <f t="shared" ref="A91" si="58">IF(W91&gt;0, "★", "-")</f>
        <v>-</v>
      </c>
      <c r="B91" s="14" t="str">
        <f t="shared" ref="B91" si="59">IF(L91&gt;0, "☆", "-")</f>
        <v>-</v>
      </c>
      <c r="C91" s="6">
        <v>11</v>
      </c>
      <c r="D91" s="1">
        <v>43441.482812499999</v>
      </c>
      <c r="E91" s="2" t="s">
        <v>212</v>
      </c>
      <c r="F91" s="2">
        <v>26395</v>
      </c>
      <c r="G91" s="2" t="s">
        <v>95</v>
      </c>
      <c r="H91" s="2">
        <v>0</v>
      </c>
      <c r="I91" s="2">
        <v>214</v>
      </c>
      <c r="J91" s="2">
        <v>15</v>
      </c>
      <c r="K91" s="2">
        <v>2</v>
      </c>
      <c r="L91" s="2"/>
      <c r="M91" s="1">
        <v>43441.487800925926</v>
      </c>
      <c r="N91" s="1">
        <v>43441.49386574074</v>
      </c>
      <c r="O91" s="2" t="s">
        <v>39</v>
      </c>
      <c r="P91" s="2" t="s">
        <v>40</v>
      </c>
      <c r="Q91" s="2" t="s">
        <v>46</v>
      </c>
      <c r="R91" s="2" t="s">
        <v>47</v>
      </c>
      <c r="S91" s="1">
        <v>43441.487951388888</v>
      </c>
      <c r="T91" s="1">
        <v>43441.487951388888</v>
      </c>
      <c r="U91" s="1">
        <v>43441.498576388891</v>
      </c>
      <c r="V91" s="1">
        <v>43441.498576388891</v>
      </c>
      <c r="W91" s="2"/>
      <c r="X91" s="1">
        <f t="shared" si="30"/>
        <v>43441.482812499999</v>
      </c>
      <c r="Y91" s="28">
        <f t="shared" si="31"/>
        <v>6.064814813726116E-3</v>
      </c>
      <c r="Z91" s="28">
        <f t="shared" si="32"/>
        <v>1.2129629627452232E-2</v>
      </c>
      <c r="AA91" s="8"/>
      <c r="AB91" s="8">
        <f t="shared" si="49"/>
        <v>0</v>
      </c>
      <c r="AC91" s="8">
        <f t="shared" si="50"/>
        <v>4.9884259278769605E-3</v>
      </c>
      <c r="AD91" s="8"/>
      <c r="AE91" s="8"/>
    </row>
    <row r="92" spans="1:31" s="6" customFormat="1" x14ac:dyDescent="0.4">
      <c r="A92" s="14" t="str">
        <f t="shared" ref="A92" si="60">IF(W92&gt;0, "★", "-")</f>
        <v>-</v>
      </c>
      <c r="B92" s="14" t="str">
        <f t="shared" ref="B92:B98" si="61">IF(L92&gt;0, "☆", "-")</f>
        <v>-</v>
      </c>
      <c r="C92" s="6">
        <v>11</v>
      </c>
      <c r="D92" s="1">
        <v>43441.482824074075</v>
      </c>
      <c r="E92" s="2" t="s">
        <v>238</v>
      </c>
      <c r="F92" s="2">
        <v>26396</v>
      </c>
      <c r="G92" s="2" t="s">
        <v>18</v>
      </c>
      <c r="H92" s="2">
        <v>4757</v>
      </c>
      <c r="I92" s="2">
        <v>346</v>
      </c>
      <c r="J92" s="2">
        <v>7</v>
      </c>
      <c r="K92" s="2">
        <v>1</v>
      </c>
      <c r="L92" s="2"/>
      <c r="M92" s="1">
        <v>43441.486307870371</v>
      </c>
      <c r="N92" s="1">
        <v>43441.492777777778</v>
      </c>
      <c r="O92" s="2" t="s">
        <v>55</v>
      </c>
      <c r="P92" s="2" t="s">
        <v>56</v>
      </c>
      <c r="Q92" s="2" t="s">
        <v>73</v>
      </c>
      <c r="R92" s="2" t="s">
        <v>74</v>
      </c>
      <c r="S92" s="1">
        <v>43441.487962962965</v>
      </c>
      <c r="T92" s="1">
        <v>43441.487962962965</v>
      </c>
      <c r="U92" s="1">
        <v>43441.496319444443</v>
      </c>
      <c r="V92" s="1">
        <v>43441.494930555556</v>
      </c>
      <c r="W92" s="2"/>
      <c r="X92" s="1">
        <f t="shared" si="30"/>
        <v>43441.482824074075</v>
      </c>
      <c r="Y92" s="28">
        <f t="shared" si="31"/>
        <v>6.4699074064265005E-3</v>
      </c>
      <c r="Z92" s="28">
        <f t="shared" si="32"/>
        <v>6.4699074064265005E-3</v>
      </c>
      <c r="AA92" s="8"/>
      <c r="AB92" s="8">
        <f t="shared" si="49"/>
        <v>0</v>
      </c>
      <c r="AC92" s="8">
        <f t="shared" si="50"/>
        <v>3.4837962957681157E-3</v>
      </c>
      <c r="AD92" s="8"/>
      <c r="AE92" s="8"/>
    </row>
    <row r="93" spans="1:31" s="6" customFormat="1" hidden="1" x14ac:dyDescent="0.4">
      <c r="A93" s="14" t="str">
        <f t="shared" ref="A93:A98" si="62">IF(W93&gt;0, "★", "-")</f>
        <v>-</v>
      </c>
      <c r="B93" s="14" t="str">
        <f t="shared" si="61"/>
        <v>-</v>
      </c>
      <c r="C93" s="6">
        <v>11</v>
      </c>
      <c r="D93" s="1">
        <v>43441.482986111114</v>
      </c>
      <c r="E93" s="2" t="s">
        <v>204</v>
      </c>
      <c r="F93" s="2">
        <v>26397</v>
      </c>
      <c r="G93" s="2" t="s">
        <v>94</v>
      </c>
      <c r="H93" s="2">
        <v>0</v>
      </c>
      <c r="I93" s="2">
        <v>622</v>
      </c>
      <c r="J93" s="2">
        <v>10</v>
      </c>
      <c r="K93" s="2">
        <v>1</v>
      </c>
      <c r="L93" s="2"/>
      <c r="M93" s="1">
        <v>43441.487118055556</v>
      </c>
      <c r="N93" s="1">
        <v>43441.495706018519</v>
      </c>
      <c r="O93" s="2" t="s">
        <v>43</v>
      </c>
      <c r="P93" s="2" t="s">
        <v>89</v>
      </c>
      <c r="Q93" s="2" t="s">
        <v>22</v>
      </c>
      <c r="R93" s="2" t="s">
        <v>23</v>
      </c>
      <c r="S93" s="1">
        <v>43441.488680555558</v>
      </c>
      <c r="T93" s="1">
        <v>43441.489224537036</v>
      </c>
      <c r="U93" s="1">
        <v>43441.499837962961</v>
      </c>
      <c r="V93" s="1">
        <v>43441.49796296296</v>
      </c>
      <c r="W93" s="2"/>
      <c r="X93" s="1">
        <f t="shared" si="30"/>
        <v>43441.482986111114</v>
      </c>
      <c r="Y93" s="28">
        <f t="shared" si="31"/>
        <v>8.5879629623377696E-3</v>
      </c>
      <c r="Z93" s="28">
        <f t="shared" si="32"/>
        <v>8.5879629623377696E-3</v>
      </c>
      <c r="AA93" s="8"/>
      <c r="AB93" s="8">
        <f t="shared" si="49"/>
        <v>0</v>
      </c>
      <c r="AC93" s="8">
        <f t="shared" si="50"/>
        <v>4.1319444426335394E-3</v>
      </c>
      <c r="AD93" s="8"/>
      <c r="AE93" s="8"/>
    </row>
    <row r="94" spans="1:31" s="6" customFormat="1" x14ac:dyDescent="0.4">
      <c r="A94" s="14" t="str">
        <f t="shared" si="62"/>
        <v>-</v>
      </c>
      <c r="B94" s="14" t="str">
        <f t="shared" si="61"/>
        <v>-</v>
      </c>
      <c r="C94" s="6">
        <v>11</v>
      </c>
      <c r="D94" s="1">
        <v>43441.483715277776</v>
      </c>
      <c r="E94" s="2" t="s">
        <v>239</v>
      </c>
      <c r="F94" s="2">
        <v>26398</v>
      </c>
      <c r="G94" s="2" t="s">
        <v>18</v>
      </c>
      <c r="H94" s="2">
        <v>8541</v>
      </c>
      <c r="I94" s="2">
        <v>992</v>
      </c>
      <c r="J94" s="2">
        <v>9</v>
      </c>
      <c r="K94" s="2">
        <v>2</v>
      </c>
      <c r="L94" s="2"/>
      <c r="M94" s="1">
        <v>43441.488240740742</v>
      </c>
      <c r="N94" s="1">
        <v>43441.49287037037</v>
      </c>
      <c r="O94" s="2" t="s">
        <v>100</v>
      </c>
      <c r="P94" s="2" t="s">
        <v>19</v>
      </c>
      <c r="Q94" s="2" t="s">
        <v>26</v>
      </c>
      <c r="R94" s="2" t="s">
        <v>27</v>
      </c>
      <c r="S94" s="1">
        <v>43441.489641203705</v>
      </c>
      <c r="T94" s="1">
        <v>43441.489641203705</v>
      </c>
      <c r="U94" s="1">
        <v>43441.495509259257</v>
      </c>
      <c r="V94" s="1">
        <v>43441.493055555555</v>
      </c>
      <c r="W94" s="2"/>
      <c r="X94" s="1">
        <f t="shared" si="30"/>
        <v>43441.483715277776</v>
      </c>
      <c r="Y94" s="28">
        <f t="shared" si="31"/>
        <v>4.6296296277432702E-3</v>
      </c>
      <c r="Z94" s="28">
        <f t="shared" si="32"/>
        <v>9.2592592554865405E-3</v>
      </c>
      <c r="AA94" s="8"/>
      <c r="AB94" s="8">
        <f t="shared" si="49"/>
        <v>0</v>
      </c>
      <c r="AC94" s="8">
        <f t="shared" si="50"/>
        <v>4.5254629658302292E-3</v>
      </c>
      <c r="AD94" s="8"/>
      <c r="AE94" s="8"/>
    </row>
    <row r="95" spans="1:31" s="6" customFormat="1" x14ac:dyDescent="0.4">
      <c r="A95" s="14" t="str">
        <f t="shared" si="62"/>
        <v>-</v>
      </c>
      <c r="B95" s="14" t="str">
        <f t="shared" si="61"/>
        <v>-</v>
      </c>
      <c r="C95" s="6">
        <v>11</v>
      </c>
      <c r="D95" s="1">
        <v>43441.484953703701</v>
      </c>
      <c r="E95" s="2" t="s">
        <v>162</v>
      </c>
      <c r="F95" s="2">
        <v>26399</v>
      </c>
      <c r="G95" s="2" t="s">
        <v>18</v>
      </c>
      <c r="H95" s="2">
        <v>8482</v>
      </c>
      <c r="I95" s="2">
        <v>932</v>
      </c>
      <c r="J95" s="2">
        <v>11</v>
      </c>
      <c r="K95" s="2">
        <v>2</v>
      </c>
      <c r="L95" s="2"/>
      <c r="M95" s="1">
        <v>43441.492256944446</v>
      </c>
      <c r="N95" s="1">
        <v>43441.501203703701</v>
      </c>
      <c r="O95" s="2" t="s">
        <v>100</v>
      </c>
      <c r="P95" s="2" t="s">
        <v>19</v>
      </c>
      <c r="Q95" s="2" t="s">
        <v>39</v>
      </c>
      <c r="R95" s="2" t="s">
        <v>40</v>
      </c>
      <c r="S95" s="1">
        <v>43441.494826388887</v>
      </c>
      <c r="T95" s="1">
        <v>43441.494826388887</v>
      </c>
      <c r="U95" s="1">
        <v>43441.502013888887</v>
      </c>
      <c r="V95" s="1">
        <v>43441.500439814816</v>
      </c>
      <c r="W95" s="2"/>
      <c r="X95" s="1">
        <f t="shared" si="30"/>
        <v>43441.484953703701</v>
      </c>
      <c r="Y95" s="28">
        <f t="shared" si="31"/>
        <v>8.9467592551955022E-3</v>
      </c>
      <c r="Z95" s="28">
        <f t="shared" si="32"/>
        <v>1.7893518510391004E-2</v>
      </c>
      <c r="AA95" s="8"/>
      <c r="AB95" s="8">
        <f t="shared" si="49"/>
        <v>0</v>
      </c>
      <c r="AC95" s="8">
        <f t="shared" si="50"/>
        <v>7.3032407453865744E-3</v>
      </c>
      <c r="AD95" s="8"/>
      <c r="AE95" s="8"/>
    </row>
    <row r="96" spans="1:31" s="6" customFormat="1" x14ac:dyDescent="0.4">
      <c r="A96" s="14" t="str">
        <f t="shared" si="62"/>
        <v>-</v>
      </c>
      <c r="B96" s="14" t="str">
        <f t="shared" si="61"/>
        <v>-</v>
      </c>
      <c r="C96" s="6">
        <v>11</v>
      </c>
      <c r="D96" s="1">
        <v>43441.484965277778</v>
      </c>
      <c r="E96" s="2" t="s">
        <v>240</v>
      </c>
      <c r="F96" s="2">
        <v>26400</v>
      </c>
      <c r="G96" s="2" t="s">
        <v>65</v>
      </c>
      <c r="H96" s="2">
        <v>8544</v>
      </c>
      <c r="I96" s="2">
        <v>379</v>
      </c>
      <c r="J96" s="2">
        <v>5</v>
      </c>
      <c r="K96" s="2">
        <v>2</v>
      </c>
      <c r="L96" s="2"/>
      <c r="M96" s="1">
        <v>43441.492800925924</v>
      </c>
      <c r="N96" s="1">
        <v>43441.49527777778</v>
      </c>
      <c r="O96" s="2" t="s">
        <v>30</v>
      </c>
      <c r="P96" s="2" t="s">
        <v>31</v>
      </c>
      <c r="Q96" s="2" t="s">
        <v>39</v>
      </c>
      <c r="R96" s="2" t="s">
        <v>40</v>
      </c>
      <c r="S96" s="1">
        <v>43441.494305555556</v>
      </c>
      <c r="T96" s="1">
        <v>43441.494305555556</v>
      </c>
      <c r="U96" s="1">
        <v>43441.499988425923</v>
      </c>
      <c r="V96" s="1">
        <v>43441.499988425923</v>
      </c>
      <c r="W96" s="2"/>
      <c r="X96" s="1">
        <f t="shared" si="30"/>
        <v>43441.484965277778</v>
      </c>
      <c r="Y96" s="28">
        <f t="shared" si="31"/>
        <v>2.4768518560449593E-3</v>
      </c>
      <c r="Z96" s="28">
        <f t="shared" si="32"/>
        <v>4.9537037120899186E-3</v>
      </c>
      <c r="AA96" s="8"/>
      <c r="AB96" s="8">
        <f t="shared" si="49"/>
        <v>0</v>
      </c>
      <c r="AC96" s="8">
        <f t="shared" si="50"/>
        <v>7.8356481462833472E-3</v>
      </c>
      <c r="AD96" s="8"/>
      <c r="AE96" s="8"/>
    </row>
    <row r="97" spans="1:31" s="6" customFormat="1" hidden="1" x14ac:dyDescent="0.4">
      <c r="A97" s="14" t="str">
        <f t="shared" si="62"/>
        <v>-</v>
      </c>
      <c r="B97" s="14" t="str">
        <f t="shared" si="61"/>
        <v>-</v>
      </c>
      <c r="C97" s="6">
        <v>11</v>
      </c>
      <c r="D97" s="1">
        <v>43441.486030092594</v>
      </c>
      <c r="E97" s="2" t="s">
        <v>241</v>
      </c>
      <c r="F97" s="2">
        <v>26401</v>
      </c>
      <c r="G97" s="2" t="s">
        <v>94</v>
      </c>
      <c r="H97" s="2">
        <v>0</v>
      </c>
      <c r="I97" s="2">
        <v>702</v>
      </c>
      <c r="J97" s="2">
        <v>8</v>
      </c>
      <c r="K97" s="2">
        <v>1</v>
      </c>
      <c r="L97" s="2"/>
      <c r="M97" s="1">
        <v>43441.488437499997</v>
      </c>
      <c r="N97" s="1">
        <v>43441.502534722225</v>
      </c>
      <c r="O97" s="2" t="s">
        <v>36</v>
      </c>
      <c r="P97" s="2" t="s">
        <v>37</v>
      </c>
      <c r="Q97" s="2" t="s">
        <v>100</v>
      </c>
      <c r="R97" s="2" t="s">
        <v>19</v>
      </c>
      <c r="S97" s="1">
        <v>43441.491203703707</v>
      </c>
      <c r="T97" s="1">
        <v>43441.491203703707</v>
      </c>
      <c r="U97" s="1">
        <v>43441.502268518518</v>
      </c>
      <c r="V97" s="1">
        <v>43441.503750000003</v>
      </c>
      <c r="W97" s="2"/>
      <c r="X97" s="1">
        <f t="shared" si="30"/>
        <v>43441.486030092594</v>
      </c>
      <c r="Y97" s="28">
        <f t="shared" si="31"/>
        <v>1.4097222228883766E-2</v>
      </c>
      <c r="Z97" s="28">
        <f t="shared" si="32"/>
        <v>1.4097222228883766E-2</v>
      </c>
      <c r="AA97" s="8"/>
      <c r="AB97" s="8">
        <f t="shared" si="49"/>
        <v>0</v>
      </c>
      <c r="AC97" s="8">
        <f t="shared" si="50"/>
        <v>2.4074074026430026E-3</v>
      </c>
      <c r="AD97" s="8"/>
      <c r="AE97" s="8"/>
    </row>
    <row r="98" spans="1:31" s="6" customFormat="1" x14ac:dyDescent="0.4">
      <c r="A98" s="14" t="str">
        <f t="shared" si="62"/>
        <v>-</v>
      </c>
      <c r="B98" s="14" t="str">
        <f t="shared" si="61"/>
        <v>-</v>
      </c>
      <c r="C98" s="6">
        <v>11</v>
      </c>
      <c r="D98" s="1">
        <v>43441.486562500002</v>
      </c>
      <c r="E98" s="2" t="s">
        <v>242</v>
      </c>
      <c r="F98" s="2">
        <v>26402</v>
      </c>
      <c r="G98" s="2" t="s">
        <v>32</v>
      </c>
      <c r="H98" s="2">
        <v>3118</v>
      </c>
      <c r="I98" s="2">
        <v>182</v>
      </c>
      <c r="J98" s="2">
        <v>6</v>
      </c>
      <c r="K98" s="2">
        <v>1</v>
      </c>
      <c r="L98" s="2"/>
      <c r="M98" s="1">
        <v>43441.493472222224</v>
      </c>
      <c r="N98" s="1">
        <v>43441.497199074074</v>
      </c>
      <c r="O98" s="2" t="s">
        <v>51</v>
      </c>
      <c r="P98" s="2" t="s">
        <v>52</v>
      </c>
      <c r="Q98" s="2" t="s">
        <v>71</v>
      </c>
      <c r="R98" s="2" t="s">
        <v>72</v>
      </c>
      <c r="S98" s="1">
        <v>43441.494826388887</v>
      </c>
      <c r="T98" s="1">
        <v>43441.494826388887</v>
      </c>
      <c r="U98" s="1">
        <v>43441.499189814815</v>
      </c>
      <c r="V98" s="1">
        <v>43441.499189814815</v>
      </c>
      <c r="W98" s="2"/>
      <c r="X98" s="1">
        <f t="shared" si="30"/>
        <v>43441.486562500002</v>
      </c>
      <c r="Y98" s="28">
        <f t="shared" si="31"/>
        <v>3.7268518499331549E-3</v>
      </c>
      <c r="Z98" s="28">
        <f t="shared" si="32"/>
        <v>3.7268518499331549E-3</v>
      </c>
      <c r="AA98" s="8"/>
      <c r="AB98" s="8">
        <f t="shared" si="49"/>
        <v>0</v>
      </c>
      <c r="AC98" s="8">
        <f t="shared" si="50"/>
        <v>6.9097222221898846E-3</v>
      </c>
      <c r="AD98" s="8"/>
      <c r="AE98" s="8"/>
    </row>
    <row r="99" spans="1:31" s="6" customFormat="1" x14ac:dyDescent="0.4">
      <c r="A99" s="14" t="str">
        <f t="shared" ref="A99" si="63">IF(W99&gt;0, "★", "-")</f>
        <v>-</v>
      </c>
      <c r="B99" s="14" t="str">
        <f t="shared" ref="B99" si="64">IF(L99&gt;0, "☆", "-")</f>
        <v>-</v>
      </c>
      <c r="C99" s="6">
        <v>11</v>
      </c>
      <c r="D99" s="1">
        <v>43441.487557870372</v>
      </c>
      <c r="E99" s="2" t="s">
        <v>243</v>
      </c>
      <c r="F99" s="2">
        <v>26405</v>
      </c>
      <c r="G99" s="2" t="s">
        <v>32</v>
      </c>
      <c r="H99" s="2">
        <v>3790</v>
      </c>
      <c r="I99" s="2">
        <v>227</v>
      </c>
      <c r="J99" s="2">
        <v>10</v>
      </c>
      <c r="K99" s="2">
        <v>5</v>
      </c>
      <c r="L99" s="2"/>
      <c r="M99" s="1">
        <v>43441.499652777777</v>
      </c>
      <c r="N99" s="1">
        <v>43441.506412037037</v>
      </c>
      <c r="O99" s="2" t="s">
        <v>63</v>
      </c>
      <c r="P99" s="2" t="s">
        <v>64</v>
      </c>
      <c r="Q99" s="2" t="s">
        <v>24</v>
      </c>
      <c r="R99" s="2" t="s">
        <v>25</v>
      </c>
      <c r="S99" s="1">
        <v>43441.501087962963</v>
      </c>
      <c r="T99" s="1">
        <v>43441.501087962963</v>
      </c>
      <c r="U99" s="1">
        <v>43441.510694444441</v>
      </c>
      <c r="V99" s="1">
        <v>43441.512662037036</v>
      </c>
      <c r="W99" s="2"/>
      <c r="X99" s="1">
        <f t="shared" si="30"/>
        <v>43441.487557870372</v>
      </c>
      <c r="Y99" s="28">
        <f t="shared" si="31"/>
        <v>6.7592592604341917E-3</v>
      </c>
      <c r="Z99" s="28">
        <f t="shared" si="32"/>
        <v>3.3796296302170958E-2</v>
      </c>
      <c r="AA99" s="8"/>
      <c r="AB99" s="8">
        <f t="shared" si="49"/>
        <v>0</v>
      </c>
      <c r="AC99" s="8">
        <f t="shared" si="50"/>
        <v>1.2094907404389232E-2</v>
      </c>
      <c r="AD99" s="8"/>
      <c r="AE99" s="8"/>
    </row>
    <row r="100" spans="1:31" s="6" customFormat="1" x14ac:dyDescent="0.4">
      <c r="A100" s="14" t="str">
        <f t="shared" ref="A100:A102" si="65">IF(W100&gt;0, "★", "-")</f>
        <v>★</v>
      </c>
      <c r="B100" s="14" t="str">
        <f t="shared" ref="B100:B102" si="66">IF(L100&gt;0, "☆", "-")</f>
        <v>-</v>
      </c>
      <c r="C100" s="6">
        <v>11</v>
      </c>
      <c r="D100" s="1">
        <v>43441.489189814813</v>
      </c>
      <c r="E100" s="2" t="s">
        <v>200</v>
      </c>
      <c r="F100" s="2">
        <v>26407</v>
      </c>
      <c r="G100" s="2" t="s">
        <v>65</v>
      </c>
      <c r="H100" s="2">
        <v>3732</v>
      </c>
      <c r="I100" s="2">
        <v>211</v>
      </c>
      <c r="J100" s="2">
        <v>9</v>
      </c>
      <c r="K100" s="2">
        <v>2</v>
      </c>
      <c r="L100" s="2"/>
      <c r="M100" s="1">
        <v>43441.497256944444</v>
      </c>
      <c r="N100" s="1">
        <v>43441.510266203702</v>
      </c>
      <c r="O100" s="2" t="s">
        <v>57</v>
      </c>
      <c r="P100" s="2" t="s">
        <v>58</v>
      </c>
      <c r="Q100" s="2" t="s">
        <v>22</v>
      </c>
      <c r="R100" s="2" t="s">
        <v>23</v>
      </c>
      <c r="S100" s="1">
        <v>43441.498182870368</v>
      </c>
      <c r="T100" s="1">
        <v>43441.498819444445</v>
      </c>
      <c r="U100" s="1">
        <v>43441.504386574074</v>
      </c>
      <c r="V100" s="1">
        <v>43441.511921296296</v>
      </c>
      <c r="W100" s="1">
        <v>43441.496122685188</v>
      </c>
      <c r="X100" s="1">
        <f t="shared" si="30"/>
        <v>43441.496122685188</v>
      </c>
      <c r="Y100" s="28">
        <f t="shared" si="31"/>
        <v>1.3009259258979E-2</v>
      </c>
      <c r="Z100" s="28">
        <f t="shared" si="32"/>
        <v>2.6018518517958E-2</v>
      </c>
      <c r="AA100" s="8"/>
      <c r="AB100" s="8">
        <f t="shared" si="49"/>
        <v>0</v>
      </c>
      <c r="AC100" s="8">
        <f t="shared" si="50"/>
        <v>1.1342592551955022E-3</v>
      </c>
      <c r="AD100" s="8"/>
      <c r="AE100" s="8"/>
    </row>
    <row r="101" spans="1:31" s="6" customFormat="1" x14ac:dyDescent="0.4">
      <c r="A101" s="14" t="str">
        <f>IF(W101&gt;0, "★", "-")</f>
        <v>★</v>
      </c>
      <c r="B101" s="14" t="str">
        <f>IF(L101&gt;0, "☆", "-")</f>
        <v>-</v>
      </c>
      <c r="C101" s="6">
        <v>11</v>
      </c>
      <c r="D101" s="1">
        <v>43441.489560185182</v>
      </c>
      <c r="E101" s="2" t="s">
        <v>244</v>
      </c>
      <c r="F101" s="2">
        <v>26408</v>
      </c>
      <c r="G101" s="2" t="s">
        <v>32</v>
      </c>
      <c r="H101" s="2">
        <v>8472</v>
      </c>
      <c r="I101" s="2">
        <v>933</v>
      </c>
      <c r="J101" s="2">
        <v>13</v>
      </c>
      <c r="K101" s="2">
        <v>1</v>
      </c>
      <c r="L101" s="2"/>
      <c r="M101" s="1">
        <v>43441.496898148151</v>
      </c>
      <c r="N101" s="1">
        <v>43441.506458333337</v>
      </c>
      <c r="O101" s="2" t="s">
        <v>36</v>
      </c>
      <c r="P101" s="2" t="s">
        <v>37</v>
      </c>
      <c r="Q101" s="2" t="s">
        <v>68</v>
      </c>
      <c r="R101" s="2" t="s">
        <v>69</v>
      </c>
      <c r="S101" s="1">
        <v>43441.496504629627</v>
      </c>
      <c r="T101" s="1">
        <v>43441.501145833332</v>
      </c>
      <c r="U101" s="1">
        <v>43441.512025462966</v>
      </c>
      <c r="V101" s="1">
        <v>43441.506122685183</v>
      </c>
      <c r="W101" s="1">
        <v>43441.496504629627</v>
      </c>
      <c r="X101" s="1">
        <f t="shared" si="30"/>
        <v>43441.496504629627</v>
      </c>
      <c r="Y101" s="28">
        <f t="shared" si="31"/>
        <v>9.560185186273884E-3</v>
      </c>
      <c r="Z101" s="28">
        <f t="shared" si="32"/>
        <v>9.560185186273884E-3</v>
      </c>
      <c r="AA101" s="8"/>
      <c r="AB101" s="8">
        <f t="shared" si="49"/>
        <v>3.9351852319668978E-4</v>
      </c>
      <c r="AC101" s="8">
        <f t="shared" si="50"/>
        <v>3.9351852319668978E-4</v>
      </c>
      <c r="AD101" s="8"/>
      <c r="AE101" s="8"/>
    </row>
    <row r="102" spans="1:31" s="6" customFormat="1" hidden="1" x14ac:dyDescent="0.4">
      <c r="A102" s="14" t="str">
        <f t="shared" si="65"/>
        <v>-</v>
      </c>
      <c r="B102" s="14" t="str">
        <f t="shared" si="66"/>
        <v>-</v>
      </c>
      <c r="C102" s="6">
        <v>11</v>
      </c>
      <c r="D102" s="1">
        <v>43441.492094907408</v>
      </c>
      <c r="E102" s="2" t="s">
        <v>245</v>
      </c>
      <c r="F102" s="2">
        <v>26409</v>
      </c>
      <c r="G102" s="2" t="s">
        <v>95</v>
      </c>
      <c r="H102" s="2">
        <v>0</v>
      </c>
      <c r="I102" s="2">
        <v>484</v>
      </c>
      <c r="J102" s="2">
        <v>7</v>
      </c>
      <c r="K102" s="2">
        <v>1</v>
      </c>
      <c r="L102" s="2"/>
      <c r="M102" s="1">
        <v>43441.497696759259</v>
      </c>
      <c r="N102" s="1">
        <v>43441.502210648148</v>
      </c>
      <c r="O102" s="2" t="s">
        <v>63</v>
      </c>
      <c r="P102" s="2" t="s">
        <v>64</v>
      </c>
      <c r="Q102" s="2" t="s">
        <v>30</v>
      </c>
      <c r="R102" s="2" t="s">
        <v>31</v>
      </c>
      <c r="S102" s="1">
        <v>43441.499537037038</v>
      </c>
      <c r="T102" s="1">
        <v>43441.499537037038</v>
      </c>
      <c r="U102" s="1">
        <v>43441.506261574075</v>
      </c>
      <c r="V102" s="1">
        <v>43441.506261574075</v>
      </c>
      <c r="W102" s="2"/>
      <c r="X102" s="1">
        <f t="shared" si="30"/>
        <v>43441.492094907408</v>
      </c>
      <c r="Y102" s="28">
        <f t="shared" si="31"/>
        <v>4.5138888890505768E-3</v>
      </c>
      <c r="Z102" s="28">
        <f t="shared" si="32"/>
        <v>4.5138888890505768E-3</v>
      </c>
      <c r="AA102" s="8"/>
      <c r="AB102" s="8">
        <f t="shared" si="49"/>
        <v>0</v>
      </c>
      <c r="AC102" s="8">
        <f t="shared" si="50"/>
        <v>5.6018518516793847E-3</v>
      </c>
      <c r="AD102" s="8"/>
      <c r="AE102" s="8"/>
    </row>
    <row r="103" spans="1:31" s="6" customFormat="1" x14ac:dyDescent="0.4">
      <c r="A103" s="14" t="str">
        <f t="shared" ref="A103:A106" si="67">IF(W103&gt;0, "★", "-")</f>
        <v>-</v>
      </c>
      <c r="B103" s="14" t="str">
        <f t="shared" ref="B103:B106" si="68">IF(L103&gt;0, "☆", "-")</f>
        <v>-</v>
      </c>
      <c r="C103" s="6">
        <v>11</v>
      </c>
      <c r="D103" s="1">
        <v>43441.492384259262</v>
      </c>
      <c r="E103" s="2" t="s">
        <v>173</v>
      </c>
      <c r="F103" s="2">
        <v>26410</v>
      </c>
      <c r="G103" s="2" t="s">
        <v>107</v>
      </c>
      <c r="H103" s="2">
        <v>6349</v>
      </c>
      <c r="I103" s="2">
        <v>68</v>
      </c>
      <c r="J103" s="2">
        <v>11</v>
      </c>
      <c r="K103" s="2">
        <v>1</v>
      </c>
      <c r="L103" s="2"/>
      <c r="M103" s="1">
        <v>43441.494722222225</v>
      </c>
      <c r="N103" s="1">
        <v>43441.512789351851</v>
      </c>
      <c r="O103" s="2" t="s">
        <v>66</v>
      </c>
      <c r="P103" s="2" t="s">
        <v>67</v>
      </c>
      <c r="Q103" s="2" t="s">
        <v>41</v>
      </c>
      <c r="R103" s="2" t="s">
        <v>42</v>
      </c>
      <c r="S103" s="1">
        <v>43441.495393518519</v>
      </c>
      <c r="T103" s="1">
        <v>43441.495393518519</v>
      </c>
      <c r="U103" s="1">
        <v>43441.504479166666</v>
      </c>
      <c r="V103" s="1">
        <v>43441.507824074077</v>
      </c>
      <c r="W103" s="2"/>
      <c r="X103" s="1">
        <f t="shared" si="30"/>
        <v>43441.492384259262</v>
      </c>
      <c r="Y103" s="28">
        <f t="shared" si="31"/>
        <v>1.8067129625706002E-2</v>
      </c>
      <c r="Z103" s="28">
        <f t="shared" si="32"/>
        <v>1.8067129625706002E-2</v>
      </c>
      <c r="AA103" s="8"/>
      <c r="AB103" s="8">
        <f t="shared" si="49"/>
        <v>0</v>
      </c>
      <c r="AC103" s="8">
        <f t="shared" si="50"/>
        <v>2.3379629637929611E-3</v>
      </c>
      <c r="AD103" s="8"/>
      <c r="AE103" s="8"/>
    </row>
    <row r="104" spans="1:31" s="6" customFormat="1" x14ac:dyDescent="0.4">
      <c r="A104" s="14" t="str">
        <f t="shared" si="67"/>
        <v>-</v>
      </c>
      <c r="B104" s="14" t="str">
        <f t="shared" si="68"/>
        <v>-</v>
      </c>
      <c r="C104" s="6">
        <v>11</v>
      </c>
      <c r="D104" s="1">
        <v>43441.493796296294</v>
      </c>
      <c r="E104" s="2" t="s">
        <v>247</v>
      </c>
      <c r="F104" s="2">
        <v>26412</v>
      </c>
      <c r="G104" s="2" t="s">
        <v>32</v>
      </c>
      <c r="H104" s="2">
        <v>7533</v>
      </c>
      <c r="I104" s="2">
        <v>335</v>
      </c>
      <c r="J104" s="2">
        <v>11</v>
      </c>
      <c r="K104" s="2">
        <v>3</v>
      </c>
      <c r="L104" s="2"/>
      <c r="M104" s="1">
        <v>43441.506840277776</v>
      </c>
      <c r="N104" s="1">
        <v>43441.517604166664</v>
      </c>
      <c r="O104" s="2" t="s">
        <v>55</v>
      </c>
      <c r="P104" s="2" t="s">
        <v>56</v>
      </c>
      <c r="Q104" s="2" t="s">
        <v>53</v>
      </c>
      <c r="R104" s="2" t="s">
        <v>54</v>
      </c>
      <c r="S104" s="1">
        <v>43441.503518518519</v>
      </c>
      <c r="T104" s="1">
        <v>43441.503518518519</v>
      </c>
      <c r="U104" s="1">
        <v>43441.510405092595</v>
      </c>
      <c r="V104" s="1">
        <v>43441.510405092595</v>
      </c>
      <c r="W104" s="2"/>
      <c r="X104" s="1">
        <f t="shared" si="30"/>
        <v>43441.493796296294</v>
      </c>
      <c r="Y104" s="28">
        <f t="shared" si="31"/>
        <v>1.0763888887595385E-2</v>
      </c>
      <c r="Z104" s="28">
        <f t="shared" si="32"/>
        <v>3.2291666662786156E-2</v>
      </c>
      <c r="AA104" s="8"/>
      <c r="AB104" s="8">
        <f t="shared" si="49"/>
        <v>3.3217592572327703E-3</v>
      </c>
      <c r="AC104" s="8">
        <f t="shared" si="50"/>
        <v>1.3043981482042E-2</v>
      </c>
      <c r="AD104" s="8"/>
      <c r="AE104" s="8"/>
    </row>
    <row r="105" spans="1:31" s="6" customFormat="1" hidden="1" x14ac:dyDescent="0.4">
      <c r="A105" s="14" t="str">
        <f t="shared" si="67"/>
        <v>-</v>
      </c>
      <c r="B105" s="14" t="str">
        <f t="shared" si="68"/>
        <v>-</v>
      </c>
      <c r="C105" s="6">
        <v>11</v>
      </c>
      <c r="D105" s="1">
        <v>43441.493807870371</v>
      </c>
      <c r="E105" s="2" t="s">
        <v>248</v>
      </c>
      <c r="F105" s="2">
        <v>26413</v>
      </c>
      <c r="G105" s="2" t="s">
        <v>95</v>
      </c>
      <c r="H105" s="2">
        <v>0</v>
      </c>
      <c r="I105" s="2">
        <v>294</v>
      </c>
      <c r="J105" s="2">
        <v>9</v>
      </c>
      <c r="K105" s="2">
        <v>1</v>
      </c>
      <c r="L105" s="2"/>
      <c r="M105" s="1">
        <v>43441.500277777777</v>
      </c>
      <c r="N105" s="1">
        <v>43441.509953703702</v>
      </c>
      <c r="O105" s="2" t="s">
        <v>100</v>
      </c>
      <c r="P105" s="2" t="s">
        <v>19</v>
      </c>
      <c r="Q105" s="2" t="s">
        <v>28</v>
      </c>
      <c r="R105" s="2" t="s">
        <v>29</v>
      </c>
      <c r="S105" s="1">
        <v>43441.501770833333</v>
      </c>
      <c r="T105" s="1">
        <v>43441.501770833333</v>
      </c>
      <c r="U105" s="1">
        <v>43441.508252314816</v>
      </c>
      <c r="V105" s="1">
        <v>43441.508252314816</v>
      </c>
      <c r="W105" s="2"/>
      <c r="X105" s="1">
        <f t="shared" si="30"/>
        <v>43441.493807870371</v>
      </c>
      <c r="Y105" s="28">
        <f t="shared" si="31"/>
        <v>9.6759259249665774E-3</v>
      </c>
      <c r="Z105" s="28">
        <f t="shared" si="32"/>
        <v>9.6759259249665774E-3</v>
      </c>
      <c r="AA105" s="8"/>
      <c r="AB105" s="8">
        <f t="shared" si="49"/>
        <v>0</v>
      </c>
      <c r="AC105" s="8">
        <f t="shared" si="50"/>
        <v>6.4699074064265005E-3</v>
      </c>
      <c r="AD105" s="8"/>
      <c r="AE105" s="8"/>
    </row>
    <row r="106" spans="1:31" s="6" customFormat="1" x14ac:dyDescent="0.4">
      <c r="A106" s="14" t="str">
        <f t="shared" si="67"/>
        <v>-</v>
      </c>
      <c r="B106" s="14" t="str">
        <f t="shared" si="68"/>
        <v>-</v>
      </c>
      <c r="C106" s="6">
        <v>11</v>
      </c>
      <c r="D106" s="1">
        <v>43441.494212962964</v>
      </c>
      <c r="E106" s="2" t="s">
        <v>249</v>
      </c>
      <c r="F106" s="2">
        <v>26414</v>
      </c>
      <c r="G106" s="2" t="s">
        <v>18</v>
      </c>
      <c r="H106" s="2">
        <v>8542</v>
      </c>
      <c r="I106" s="2">
        <v>135</v>
      </c>
      <c r="J106" s="2">
        <v>11</v>
      </c>
      <c r="K106" s="2">
        <v>3</v>
      </c>
      <c r="L106" s="2"/>
      <c r="M106" s="1">
        <v>43441.524074074077</v>
      </c>
      <c r="N106" s="1">
        <v>43441.528298611112</v>
      </c>
      <c r="O106" s="2" t="s">
        <v>30</v>
      </c>
      <c r="P106" s="2" t="s">
        <v>31</v>
      </c>
      <c r="Q106" s="2" t="s">
        <v>46</v>
      </c>
      <c r="R106" s="2" t="s">
        <v>47</v>
      </c>
      <c r="S106" s="1">
        <v>43441.518923611111</v>
      </c>
      <c r="T106" s="1">
        <v>43441.518923611111</v>
      </c>
      <c r="U106" s="1">
        <v>43441.527743055558</v>
      </c>
      <c r="V106" s="1">
        <v>43441.527743055558</v>
      </c>
      <c r="W106" s="2"/>
      <c r="X106" s="1">
        <f t="shared" si="30"/>
        <v>43441.494212962964</v>
      </c>
      <c r="Y106" s="28">
        <f t="shared" si="31"/>
        <v>4.2245370350428857E-3</v>
      </c>
      <c r="Z106" s="28">
        <f t="shared" si="32"/>
        <v>1.2673611105128657E-2</v>
      </c>
      <c r="AA106" s="8"/>
      <c r="AB106" s="8">
        <f t="shared" si="49"/>
        <v>5.1504629664123058E-3</v>
      </c>
      <c r="AC106" s="8">
        <f t="shared" si="50"/>
        <v>2.9861111113859806E-2</v>
      </c>
      <c r="AD106" s="8"/>
      <c r="AE106" s="8"/>
    </row>
    <row r="107" spans="1:31" s="6" customFormat="1" x14ac:dyDescent="0.4">
      <c r="A107" s="14" t="str">
        <f t="shared" ref="A107" si="69">IF(W107&gt;0, "★", "-")</f>
        <v>-</v>
      </c>
      <c r="B107" s="14" t="str">
        <f t="shared" ref="B107" si="70">IF(L107&gt;0, "☆", "-")</f>
        <v>-</v>
      </c>
      <c r="C107" s="6">
        <v>11</v>
      </c>
      <c r="D107" s="1">
        <v>43441.496921296297</v>
      </c>
      <c r="E107" s="2" t="s">
        <v>250</v>
      </c>
      <c r="F107" s="2">
        <v>26416</v>
      </c>
      <c r="G107" s="2" t="s">
        <v>18</v>
      </c>
      <c r="H107" s="2">
        <v>8543</v>
      </c>
      <c r="I107" s="2">
        <v>803</v>
      </c>
      <c r="J107" s="2">
        <v>10</v>
      </c>
      <c r="K107" s="2">
        <v>1</v>
      </c>
      <c r="L107" s="2"/>
      <c r="M107" s="1">
        <v>43441.503819444442</v>
      </c>
      <c r="N107" s="1">
        <v>43441.515381944446</v>
      </c>
      <c r="O107" s="2" t="s">
        <v>36</v>
      </c>
      <c r="P107" s="2" t="s">
        <v>37</v>
      </c>
      <c r="Q107" s="2" t="s">
        <v>48</v>
      </c>
      <c r="R107" s="2" t="s">
        <v>49</v>
      </c>
      <c r="S107" s="1">
        <v>43441.506967592592</v>
      </c>
      <c r="T107" s="1">
        <v>43441.506967592592</v>
      </c>
      <c r="U107" s="1">
        <v>43441.519699074073</v>
      </c>
      <c r="V107" s="1">
        <v>43441.516550925924</v>
      </c>
      <c r="W107" s="2"/>
      <c r="X107" s="1">
        <f t="shared" si="30"/>
        <v>43441.496921296297</v>
      </c>
      <c r="Y107" s="28">
        <f t="shared" si="31"/>
        <v>1.156250000349246E-2</v>
      </c>
      <c r="Z107" s="28">
        <f t="shared" si="32"/>
        <v>1.156250000349246E-2</v>
      </c>
      <c r="AA107" s="8"/>
      <c r="AB107" s="8">
        <f t="shared" si="49"/>
        <v>0</v>
      </c>
      <c r="AC107" s="8">
        <f t="shared" si="50"/>
        <v>6.8981481454102322E-3</v>
      </c>
      <c r="AD107" s="8"/>
      <c r="AE107" s="8"/>
    </row>
    <row r="108" spans="1:31" s="6" customFormat="1" hidden="1" x14ac:dyDescent="0.4">
      <c r="A108" s="14" t="str">
        <f>IF(W108&gt;0, "★", "-")</f>
        <v>★</v>
      </c>
      <c r="B108" s="14" t="str">
        <f>IF(L108&gt;0, "☆", "-")</f>
        <v>☆</v>
      </c>
      <c r="C108" s="6">
        <v>11</v>
      </c>
      <c r="D108" s="1">
        <v>43441.424155092594</v>
      </c>
      <c r="E108" s="2" t="s">
        <v>192</v>
      </c>
      <c r="F108" s="2">
        <v>26334</v>
      </c>
      <c r="G108" s="2" t="s">
        <v>97</v>
      </c>
      <c r="H108" s="2">
        <v>8525</v>
      </c>
      <c r="I108" s="2">
        <v>66</v>
      </c>
      <c r="J108" s="2">
        <v>5</v>
      </c>
      <c r="K108" s="2">
        <v>4</v>
      </c>
      <c r="L108" s="1">
        <v>43441.424861111111</v>
      </c>
      <c r="M108" s="2"/>
      <c r="N108" s="2"/>
      <c r="O108" s="2" t="s">
        <v>38</v>
      </c>
      <c r="P108" s="2" t="s">
        <v>103</v>
      </c>
      <c r="Q108" s="2" t="s">
        <v>30</v>
      </c>
      <c r="R108" s="2" t="s">
        <v>31</v>
      </c>
      <c r="S108" s="1">
        <v>43441.465810185182</v>
      </c>
      <c r="T108" s="2"/>
      <c r="U108" s="1">
        <v>43441.476423611108</v>
      </c>
      <c r="V108" s="2"/>
      <c r="W108" s="1">
        <v>43441.465810185182</v>
      </c>
      <c r="X108" s="1">
        <f t="shared" ref="X108:X124" si="71">IF(W108&gt;0,W108,D108)</f>
        <v>43441.465810185182</v>
      </c>
      <c r="Y108" s="28">
        <f t="shared" ref="Y108:Y124" si="72">N108-M108</f>
        <v>0</v>
      </c>
      <c r="Z108" s="28">
        <f t="shared" ref="Z108:Z124" si="73">Y108*K108</f>
        <v>0</v>
      </c>
      <c r="AA108" s="8"/>
      <c r="AB108" s="8">
        <f t="shared" si="49"/>
        <v>0</v>
      </c>
      <c r="AC108" s="8">
        <f t="shared" si="50"/>
        <v>0</v>
      </c>
      <c r="AD108" s="8"/>
      <c r="AE108" s="8"/>
    </row>
    <row r="109" spans="1:31" s="6" customFormat="1" hidden="1" x14ac:dyDescent="0.4">
      <c r="A109" s="14" t="str">
        <f>IF(W109&gt;0, "★", "-")</f>
        <v>★</v>
      </c>
      <c r="B109" s="14" t="str">
        <f>IF(L109&gt;0, "☆", "-")</f>
        <v>☆</v>
      </c>
      <c r="C109" s="6">
        <v>11</v>
      </c>
      <c r="D109" s="1">
        <v>43441.42528935185</v>
      </c>
      <c r="E109" s="2" t="s">
        <v>194</v>
      </c>
      <c r="F109" s="2">
        <v>26336</v>
      </c>
      <c r="G109" s="2" t="s">
        <v>50</v>
      </c>
      <c r="H109" s="2">
        <v>8524</v>
      </c>
      <c r="I109" s="2">
        <v>132</v>
      </c>
      <c r="J109" s="2">
        <v>3</v>
      </c>
      <c r="K109" s="2">
        <v>1</v>
      </c>
      <c r="L109" s="1">
        <v>43441.425763888888</v>
      </c>
      <c r="M109" s="2"/>
      <c r="N109" s="2"/>
      <c r="O109" s="2" t="s">
        <v>100</v>
      </c>
      <c r="P109" s="2" t="s">
        <v>19</v>
      </c>
      <c r="Q109" s="2" t="s">
        <v>75</v>
      </c>
      <c r="R109" s="2" t="s">
        <v>76</v>
      </c>
      <c r="S109" s="1">
        <v>43441.466666666667</v>
      </c>
      <c r="T109" s="2"/>
      <c r="U109" s="1">
        <v>43441.473877314813</v>
      </c>
      <c r="V109" s="2"/>
      <c r="W109" s="1">
        <v>43441.466666666667</v>
      </c>
      <c r="X109" s="1">
        <f t="shared" si="71"/>
        <v>43441.466666666667</v>
      </c>
      <c r="Y109" s="28">
        <f t="shared" si="72"/>
        <v>0</v>
      </c>
      <c r="Z109" s="28">
        <f t="shared" si="73"/>
        <v>0</v>
      </c>
      <c r="AA109" s="8"/>
      <c r="AB109" s="8">
        <f t="shared" si="49"/>
        <v>0</v>
      </c>
      <c r="AC109" s="8">
        <f t="shared" si="50"/>
        <v>0</v>
      </c>
      <c r="AD109" s="8"/>
      <c r="AE109" s="8"/>
    </row>
    <row r="110" spans="1:31" s="6" customFormat="1" hidden="1" x14ac:dyDescent="0.4">
      <c r="A110" s="14" t="str">
        <f t="shared" ref="A110" si="74">IF(W110&gt;0, "★", "-")</f>
        <v>★</v>
      </c>
      <c r="B110" s="14" t="str">
        <f t="shared" ref="B110" si="75">IF(L110&gt;0, "☆", "-")</f>
        <v>☆</v>
      </c>
      <c r="C110" s="6">
        <v>11</v>
      </c>
      <c r="D110" s="1">
        <v>43441.433287037034</v>
      </c>
      <c r="E110" s="2" t="s">
        <v>202</v>
      </c>
      <c r="F110" s="2">
        <v>26345</v>
      </c>
      <c r="G110" s="2" t="s">
        <v>96</v>
      </c>
      <c r="H110" s="2">
        <v>8516</v>
      </c>
      <c r="I110" s="2">
        <v>711</v>
      </c>
      <c r="J110" s="2">
        <v>13</v>
      </c>
      <c r="K110" s="2">
        <v>1</v>
      </c>
      <c r="L110" s="1">
        <v>43441.434004629627</v>
      </c>
      <c r="M110" s="2"/>
      <c r="N110" s="2"/>
      <c r="O110" s="2" t="s">
        <v>48</v>
      </c>
      <c r="P110" s="2" t="s">
        <v>49</v>
      </c>
      <c r="Q110" s="2" t="s">
        <v>61</v>
      </c>
      <c r="R110" s="2" t="s">
        <v>62</v>
      </c>
      <c r="S110" s="1">
        <v>43441.474305555559</v>
      </c>
      <c r="T110" s="2"/>
      <c r="U110" s="1">
        <v>43441.485185185185</v>
      </c>
      <c r="V110" s="2"/>
      <c r="W110" s="1">
        <v>43441.474305555559</v>
      </c>
      <c r="X110" s="1">
        <f t="shared" si="71"/>
        <v>43441.474305555559</v>
      </c>
      <c r="Y110" s="28">
        <f t="shared" si="72"/>
        <v>0</v>
      </c>
      <c r="Z110" s="28">
        <f t="shared" si="73"/>
        <v>0</v>
      </c>
      <c r="AA110" s="8"/>
      <c r="AB110" s="8">
        <f t="shared" si="49"/>
        <v>0</v>
      </c>
      <c r="AC110" s="8">
        <f t="shared" si="50"/>
        <v>0</v>
      </c>
      <c r="AD110" s="8"/>
      <c r="AE110" s="8"/>
    </row>
    <row r="111" spans="1:31" s="6" customFormat="1" hidden="1" x14ac:dyDescent="0.4">
      <c r="A111" s="14" t="str">
        <f>IF(W111&gt;0, "★", "-")</f>
        <v>-</v>
      </c>
      <c r="B111" s="14" t="str">
        <f>IF(L111&gt;0, "☆", "-")</f>
        <v>☆</v>
      </c>
      <c r="C111" s="6">
        <v>11</v>
      </c>
      <c r="D111" s="1">
        <v>43441.462291666663</v>
      </c>
      <c r="E111" s="2" t="s">
        <v>188</v>
      </c>
      <c r="F111" s="2">
        <v>26380</v>
      </c>
      <c r="G111" s="2" t="s">
        <v>32</v>
      </c>
      <c r="H111" s="2">
        <v>8362</v>
      </c>
      <c r="I111" s="2">
        <v>309</v>
      </c>
      <c r="J111" s="2">
        <v>1</v>
      </c>
      <c r="K111" s="2">
        <v>1</v>
      </c>
      <c r="L111" s="1">
        <v>43441.468645833331</v>
      </c>
      <c r="M111" s="2"/>
      <c r="N111" s="2"/>
      <c r="O111" s="2" t="s">
        <v>38</v>
      </c>
      <c r="P111" s="2" t="s">
        <v>103</v>
      </c>
      <c r="Q111" s="2" t="s">
        <v>100</v>
      </c>
      <c r="R111" s="2" t="s">
        <v>19</v>
      </c>
      <c r="S111" s="1">
        <v>43441.465312499997</v>
      </c>
      <c r="T111" s="2"/>
      <c r="U111" s="1">
        <v>43441.472812499997</v>
      </c>
      <c r="V111" s="2"/>
      <c r="W111" s="2"/>
      <c r="X111" s="1">
        <f t="shared" si="71"/>
        <v>43441.462291666663</v>
      </c>
      <c r="Y111" s="28">
        <f t="shared" si="72"/>
        <v>0</v>
      </c>
      <c r="Z111" s="28">
        <f t="shared" si="73"/>
        <v>0</v>
      </c>
      <c r="AA111" s="8"/>
      <c r="AB111" s="8">
        <f t="shared" si="49"/>
        <v>0</v>
      </c>
      <c r="AC111" s="8">
        <f t="shared" si="50"/>
        <v>6.3541666677338071E-3</v>
      </c>
      <c r="AD111" s="8"/>
      <c r="AE111" s="8"/>
    </row>
    <row r="112" spans="1:31" s="6" customFormat="1" hidden="1" x14ac:dyDescent="0.4">
      <c r="A112" s="14" t="str">
        <f>IF(W112&gt;0, "★", "-")</f>
        <v>-</v>
      </c>
      <c r="B112" s="14" t="str">
        <f>IF(L112&gt;0, "☆", "-")</f>
        <v>☆</v>
      </c>
      <c r="C112" s="6">
        <v>11</v>
      </c>
      <c r="D112" s="1">
        <v>43441.482766203706</v>
      </c>
      <c r="E112" s="2" t="s">
        <v>237</v>
      </c>
      <c r="F112" s="2">
        <v>26394</v>
      </c>
      <c r="G112" s="2" t="s">
        <v>32</v>
      </c>
      <c r="H112" s="2">
        <v>1751</v>
      </c>
      <c r="I112" s="2">
        <v>982</v>
      </c>
      <c r="J112" s="2">
        <v>11</v>
      </c>
      <c r="K112" s="2">
        <v>1</v>
      </c>
      <c r="L112" s="1">
        <v>43441.488946759258</v>
      </c>
      <c r="M112" s="2"/>
      <c r="N112" s="2"/>
      <c r="O112" s="2" t="s">
        <v>63</v>
      </c>
      <c r="P112" s="2" t="s">
        <v>64</v>
      </c>
      <c r="Q112" s="2" t="s">
        <v>100</v>
      </c>
      <c r="R112" s="2" t="s">
        <v>19</v>
      </c>
      <c r="S112" s="1">
        <v>43441.488807870373</v>
      </c>
      <c r="T112" s="2"/>
      <c r="U112" s="1">
        <v>43441.493298611109</v>
      </c>
      <c r="V112" s="2"/>
      <c r="W112" s="2"/>
      <c r="X112" s="1">
        <f t="shared" si="71"/>
        <v>43441.482766203706</v>
      </c>
      <c r="Y112" s="28">
        <f t="shared" si="72"/>
        <v>0</v>
      </c>
      <c r="Z112" s="28">
        <f t="shared" si="73"/>
        <v>0</v>
      </c>
      <c r="AA112" s="8"/>
      <c r="AB112" s="8">
        <f t="shared" si="49"/>
        <v>0</v>
      </c>
      <c r="AC112" s="8">
        <f t="shared" si="50"/>
        <v>6.1805555524188094E-3</v>
      </c>
      <c r="AD112" s="8"/>
      <c r="AE112" s="8"/>
    </row>
    <row r="113" spans="1:33" s="6" customFormat="1" hidden="1" x14ac:dyDescent="0.4">
      <c r="A113" s="14" t="str">
        <f>IF(W113&gt;0, "★", "-")</f>
        <v>★</v>
      </c>
      <c r="B113" s="14" t="str">
        <f>IF(L113&gt;0, "☆", "-")</f>
        <v>☆</v>
      </c>
      <c r="C113" s="6">
        <v>11</v>
      </c>
      <c r="D113" s="1">
        <v>43441.486863425926</v>
      </c>
      <c r="E113" s="2" t="s">
        <v>233</v>
      </c>
      <c r="F113" s="2">
        <v>26403</v>
      </c>
      <c r="G113" s="2" t="s">
        <v>107</v>
      </c>
      <c r="H113" s="2">
        <v>6020</v>
      </c>
      <c r="I113" s="2">
        <v>74</v>
      </c>
      <c r="J113" s="2">
        <v>3</v>
      </c>
      <c r="K113" s="2">
        <v>1</v>
      </c>
      <c r="L113" s="1">
        <v>43441.508900462963</v>
      </c>
      <c r="M113" s="2"/>
      <c r="N113" s="2"/>
      <c r="O113" s="2" t="s">
        <v>43</v>
      </c>
      <c r="P113" s="2" t="s">
        <v>89</v>
      </c>
      <c r="Q113" s="2" t="s">
        <v>63</v>
      </c>
      <c r="R113" s="2" t="s">
        <v>64</v>
      </c>
      <c r="S113" s="1">
        <v>43441.528506944444</v>
      </c>
      <c r="T113" s="2"/>
      <c r="U113" s="1">
        <v>43441.538414351853</v>
      </c>
      <c r="V113" s="2"/>
      <c r="W113" s="1">
        <v>43441.528506944444</v>
      </c>
      <c r="X113" s="1">
        <f t="shared" si="71"/>
        <v>43441.528506944444</v>
      </c>
      <c r="Y113" s="28">
        <f t="shared" si="72"/>
        <v>0</v>
      </c>
      <c r="Z113" s="28">
        <f t="shared" si="73"/>
        <v>0</v>
      </c>
      <c r="AA113" s="8"/>
      <c r="AB113" s="8">
        <f t="shared" si="49"/>
        <v>0</v>
      </c>
      <c r="AC113" s="8">
        <f t="shared" si="50"/>
        <v>0</v>
      </c>
      <c r="AD113" s="8"/>
      <c r="AE113" s="8"/>
    </row>
    <row r="114" spans="1:33" s="6" customFormat="1" hidden="1" x14ac:dyDescent="0.4">
      <c r="A114" s="14" t="str">
        <f>IF(W114&gt;0, "★", "-")</f>
        <v>★</v>
      </c>
      <c r="B114" s="14" t="str">
        <f>IF(L114&gt;0, "☆", "-")</f>
        <v>☆</v>
      </c>
      <c r="C114" s="6">
        <v>11</v>
      </c>
      <c r="D114" s="1">
        <v>43441.486898148149</v>
      </c>
      <c r="E114" s="2" t="s">
        <v>243</v>
      </c>
      <c r="F114" s="2">
        <v>26404</v>
      </c>
      <c r="G114" s="2" t="s">
        <v>32</v>
      </c>
      <c r="H114" s="2">
        <v>3790</v>
      </c>
      <c r="I114" s="2">
        <v>984</v>
      </c>
      <c r="J114" s="2">
        <v>10</v>
      </c>
      <c r="K114" s="2">
        <v>5</v>
      </c>
      <c r="L114" s="1">
        <v>43441.487303240741</v>
      </c>
      <c r="M114" s="2"/>
      <c r="N114" s="2"/>
      <c r="O114" s="2" t="s">
        <v>63</v>
      </c>
      <c r="P114" s="2" t="s">
        <v>64</v>
      </c>
      <c r="Q114" s="2" t="s">
        <v>24</v>
      </c>
      <c r="R114" s="2" t="s">
        <v>25</v>
      </c>
      <c r="S114" s="1">
        <v>43441.503506944442</v>
      </c>
      <c r="T114" s="2"/>
      <c r="U114" s="1">
        <v>43441.513113425928</v>
      </c>
      <c r="V114" s="2"/>
      <c r="W114" s="1">
        <v>43441.493807870371</v>
      </c>
      <c r="X114" s="1">
        <f t="shared" si="71"/>
        <v>43441.493807870371</v>
      </c>
      <c r="Y114" s="28">
        <f t="shared" si="72"/>
        <v>0</v>
      </c>
      <c r="Z114" s="28">
        <f t="shared" si="73"/>
        <v>0</v>
      </c>
      <c r="AA114" s="8"/>
      <c r="AB114" s="8">
        <f t="shared" si="49"/>
        <v>0</v>
      </c>
      <c r="AC114" s="8">
        <f t="shared" si="50"/>
        <v>9.6990740712499246E-3</v>
      </c>
      <c r="AD114" s="8"/>
      <c r="AE114" s="8"/>
    </row>
    <row r="115" spans="1:33" s="6" customFormat="1" hidden="1" x14ac:dyDescent="0.4">
      <c r="A115" s="14" t="str">
        <f>IF(W115&gt;0, "★", "-")</f>
        <v>★</v>
      </c>
      <c r="B115" s="14" t="str">
        <f>IF(L115&gt;0, "☆", "-")</f>
        <v>☆</v>
      </c>
      <c r="C115" s="6">
        <v>11</v>
      </c>
      <c r="D115" s="1">
        <v>43441.488402777781</v>
      </c>
      <c r="E115" s="2" t="s">
        <v>200</v>
      </c>
      <c r="F115" s="2">
        <v>26406</v>
      </c>
      <c r="G115" s="2" t="s">
        <v>65</v>
      </c>
      <c r="H115" s="2">
        <v>3732</v>
      </c>
      <c r="I115" s="2">
        <v>650</v>
      </c>
      <c r="J115" s="2">
        <v>9</v>
      </c>
      <c r="K115" s="2">
        <v>2</v>
      </c>
      <c r="L115" s="1">
        <v>43441.488703703704</v>
      </c>
      <c r="M115" s="2"/>
      <c r="N115" s="2"/>
      <c r="O115" s="2" t="s">
        <v>57</v>
      </c>
      <c r="P115" s="2" t="s">
        <v>58</v>
      </c>
      <c r="Q115" s="2" t="s">
        <v>22</v>
      </c>
      <c r="R115" s="2" t="s">
        <v>23</v>
      </c>
      <c r="S115" s="1">
        <v>43441.498078703706</v>
      </c>
      <c r="T115" s="2"/>
      <c r="U115" s="1">
        <v>43441.504282407404</v>
      </c>
      <c r="V115" s="2"/>
      <c r="W115" s="1">
        <v>43441.495347222219</v>
      </c>
      <c r="X115" s="1">
        <f t="shared" si="71"/>
        <v>43441.495347222219</v>
      </c>
      <c r="Y115" s="28">
        <f t="shared" si="72"/>
        <v>0</v>
      </c>
      <c r="Z115" s="28">
        <f t="shared" si="73"/>
        <v>0</v>
      </c>
      <c r="AA115" s="8"/>
      <c r="AB115" s="8">
        <f t="shared" si="49"/>
        <v>0</v>
      </c>
      <c r="AC115" s="8">
        <f t="shared" si="50"/>
        <v>2.7314814869896509E-3</v>
      </c>
      <c r="AD115" s="8"/>
      <c r="AE115" s="8"/>
    </row>
    <row r="116" spans="1:33" s="6" customFormat="1" hidden="1" x14ac:dyDescent="0.4">
      <c r="A116" s="14" t="str">
        <f t="shared" ref="A116" si="76">IF(W116&gt;0, "★", "-")</f>
        <v>-</v>
      </c>
      <c r="B116" s="14" t="str">
        <f t="shared" ref="B116" si="77">IF(L116&gt;0, "☆", "-")</f>
        <v>☆</v>
      </c>
      <c r="C116" s="6">
        <v>11</v>
      </c>
      <c r="D116" s="1">
        <v>43441.495891203704</v>
      </c>
      <c r="E116" s="2" t="s">
        <v>250</v>
      </c>
      <c r="F116" s="2">
        <v>26415</v>
      </c>
      <c r="G116" s="2" t="s">
        <v>18</v>
      </c>
      <c r="H116" s="2">
        <v>8543</v>
      </c>
      <c r="I116" s="2">
        <v>471</v>
      </c>
      <c r="J116" s="2">
        <v>13</v>
      </c>
      <c r="K116" s="2">
        <v>1</v>
      </c>
      <c r="L116" s="1">
        <v>43441.496099537035</v>
      </c>
      <c r="M116" s="2"/>
      <c r="N116" s="2"/>
      <c r="O116" s="2" t="s">
        <v>36</v>
      </c>
      <c r="P116" s="2" t="s">
        <v>37</v>
      </c>
      <c r="Q116" s="2" t="s">
        <v>48</v>
      </c>
      <c r="R116" s="2" t="s">
        <v>49</v>
      </c>
      <c r="S116" s="1">
        <v>43441.523553240739</v>
      </c>
      <c r="T116" s="2"/>
      <c r="U116" s="1">
        <v>43441.531192129631</v>
      </c>
      <c r="V116" s="2"/>
      <c r="W116" s="2"/>
      <c r="X116" s="1">
        <f t="shared" si="71"/>
        <v>43441.495891203704</v>
      </c>
      <c r="Y116" s="28">
        <f t="shared" si="72"/>
        <v>0</v>
      </c>
      <c r="Z116" s="28">
        <f t="shared" si="73"/>
        <v>0</v>
      </c>
      <c r="AA116" s="8"/>
      <c r="AB116" s="8">
        <f t="shared" si="49"/>
        <v>0</v>
      </c>
      <c r="AC116" s="8">
        <f t="shared" si="50"/>
        <v>2.7662037035042886E-2</v>
      </c>
      <c r="AD116" s="8"/>
      <c r="AE116" s="8"/>
    </row>
    <row r="117" spans="1:33" s="6" customFormat="1" hidden="1" x14ac:dyDescent="0.4">
      <c r="A117" s="14" t="str">
        <f t="shared" ref="A117:A124" si="78">IF(W117&gt;0, "★", "-")</f>
        <v>-</v>
      </c>
      <c r="B117" s="14" t="str">
        <f t="shared" ref="B117:B124" si="79">IF(L117&gt;0, "☆", "-")</f>
        <v>☆</v>
      </c>
      <c r="C117" s="6">
        <v>11</v>
      </c>
      <c r="D117" s="1">
        <v>43441.497060185182</v>
      </c>
      <c r="E117" s="2" t="s">
        <v>251</v>
      </c>
      <c r="F117" s="2">
        <v>26417</v>
      </c>
      <c r="G117" s="2" t="s">
        <v>32</v>
      </c>
      <c r="H117" s="2">
        <v>8520</v>
      </c>
      <c r="I117" s="2">
        <v>148</v>
      </c>
      <c r="J117" s="2">
        <v>13</v>
      </c>
      <c r="K117" s="2">
        <v>1</v>
      </c>
      <c r="L117" s="1">
        <v>43441.497511574074</v>
      </c>
      <c r="M117" s="2"/>
      <c r="N117" s="2"/>
      <c r="O117" s="2" t="s">
        <v>57</v>
      </c>
      <c r="P117" s="2" t="s">
        <v>58</v>
      </c>
      <c r="Q117" s="2" t="s">
        <v>39</v>
      </c>
      <c r="R117" s="2" t="s">
        <v>40</v>
      </c>
      <c r="S117" s="1">
        <v>43441.522870370369</v>
      </c>
      <c r="T117" s="2"/>
      <c r="U117" s="1">
        <v>43441.530752314815</v>
      </c>
      <c r="V117" s="2"/>
      <c r="W117" s="2"/>
      <c r="X117" s="1">
        <f t="shared" si="71"/>
        <v>43441.497060185182</v>
      </c>
      <c r="Y117" s="28">
        <f t="shared" si="72"/>
        <v>0</v>
      </c>
      <c r="Z117" s="28">
        <f t="shared" si="73"/>
        <v>0</v>
      </c>
      <c r="AA117" s="8"/>
      <c r="AB117" s="8">
        <f t="shared" si="49"/>
        <v>0</v>
      </c>
      <c r="AC117" s="8">
        <f t="shared" si="50"/>
        <v>2.5810185186855961E-2</v>
      </c>
      <c r="AD117" s="8"/>
      <c r="AE117" s="8"/>
      <c r="AG117" s="6" t="s">
        <v>2097</v>
      </c>
    </row>
    <row r="118" spans="1:33" s="6" customFormat="1" hidden="1" x14ac:dyDescent="0.4">
      <c r="A118" s="14" t="str">
        <f t="shared" si="78"/>
        <v>-</v>
      </c>
      <c r="B118" s="14" t="str">
        <f t="shared" si="79"/>
        <v>☆</v>
      </c>
      <c r="C118" s="6">
        <v>11</v>
      </c>
      <c r="D118" s="1">
        <v>43441.497789351852</v>
      </c>
      <c r="E118" s="2" t="s">
        <v>252</v>
      </c>
      <c r="F118" s="2">
        <v>26418</v>
      </c>
      <c r="G118" s="2" t="s">
        <v>18</v>
      </c>
      <c r="H118" s="2">
        <v>8549</v>
      </c>
      <c r="I118" s="2">
        <v>508</v>
      </c>
      <c r="J118" s="2">
        <v>13</v>
      </c>
      <c r="K118" s="2">
        <v>4</v>
      </c>
      <c r="L118" s="1">
        <v>43441.498020833336</v>
      </c>
      <c r="M118" s="2"/>
      <c r="N118" s="2"/>
      <c r="O118" s="2" t="s">
        <v>100</v>
      </c>
      <c r="P118" s="2" t="s">
        <v>19</v>
      </c>
      <c r="Q118" s="2" t="s">
        <v>43</v>
      </c>
      <c r="R118" s="2" t="s">
        <v>89</v>
      </c>
      <c r="S118" s="1">
        <v>43441.521238425928</v>
      </c>
      <c r="T118" s="2"/>
      <c r="U118" s="1">
        <v>43441.529710648145</v>
      </c>
      <c r="V118" s="2"/>
      <c r="W118" s="2"/>
      <c r="X118" s="1">
        <f t="shared" si="71"/>
        <v>43441.497789351852</v>
      </c>
      <c r="Y118" s="28">
        <f t="shared" si="72"/>
        <v>0</v>
      </c>
      <c r="Z118" s="28">
        <f t="shared" si="73"/>
        <v>0</v>
      </c>
      <c r="AA118" s="8"/>
      <c r="AB118" s="8">
        <f t="shared" si="49"/>
        <v>0</v>
      </c>
      <c r="AC118" s="8"/>
      <c r="AD118" s="8"/>
      <c r="AE118" s="8"/>
      <c r="AG118" s="6" t="s">
        <v>2096</v>
      </c>
    </row>
    <row r="119" spans="1:33" s="6" customFormat="1" hidden="1" x14ac:dyDescent="0.4">
      <c r="A119" s="14" t="str">
        <f t="shared" si="78"/>
        <v>-</v>
      </c>
      <c r="B119" s="14" t="str">
        <f t="shared" si="79"/>
        <v>☆</v>
      </c>
      <c r="C119" s="6">
        <v>11</v>
      </c>
      <c r="D119" s="1">
        <v>43441.497974537036</v>
      </c>
      <c r="E119" s="2" t="s">
        <v>251</v>
      </c>
      <c r="F119" s="2">
        <v>26419</v>
      </c>
      <c r="G119" s="2" t="s">
        <v>32</v>
      </c>
      <c r="H119" s="2">
        <v>8520</v>
      </c>
      <c r="I119" s="2">
        <v>553</v>
      </c>
      <c r="J119" s="2">
        <v>5</v>
      </c>
      <c r="K119" s="2">
        <v>1</v>
      </c>
      <c r="L119" s="1">
        <v>43441.498287037037</v>
      </c>
      <c r="M119" s="2"/>
      <c r="N119" s="2"/>
      <c r="O119" s="2" t="s">
        <v>57</v>
      </c>
      <c r="P119" s="2" t="s">
        <v>58</v>
      </c>
      <c r="Q119" s="2" t="s">
        <v>39</v>
      </c>
      <c r="R119" s="2" t="s">
        <v>40</v>
      </c>
      <c r="S119" s="1">
        <v>43441.525497685187</v>
      </c>
      <c r="T119" s="2"/>
      <c r="U119" s="1">
        <v>43441.533379629633</v>
      </c>
      <c r="V119" s="2"/>
      <c r="W119" s="2"/>
      <c r="X119" s="1">
        <f t="shared" si="71"/>
        <v>43441.497974537036</v>
      </c>
      <c r="Y119" s="28">
        <f t="shared" si="72"/>
        <v>0</v>
      </c>
      <c r="Z119" s="28">
        <f t="shared" si="73"/>
        <v>0</v>
      </c>
      <c r="AB119" s="8">
        <f t="shared" si="49"/>
        <v>0</v>
      </c>
      <c r="AC119" s="8"/>
      <c r="AG119" s="6" t="s">
        <v>2098</v>
      </c>
    </row>
    <row r="120" spans="1:33" s="6" customFormat="1" hidden="1" x14ac:dyDescent="0.4">
      <c r="A120" s="14" t="str">
        <f t="shared" si="78"/>
        <v>-</v>
      </c>
      <c r="B120" s="14" t="str">
        <f t="shared" si="79"/>
        <v>☆</v>
      </c>
      <c r="C120" s="6">
        <v>11</v>
      </c>
      <c r="D120" s="1">
        <v>43441.498217592591</v>
      </c>
      <c r="E120" s="2" t="s">
        <v>237</v>
      </c>
      <c r="F120" s="2">
        <v>26420</v>
      </c>
      <c r="G120" s="2" t="s">
        <v>32</v>
      </c>
      <c r="H120" s="2">
        <v>1751</v>
      </c>
      <c r="I120" s="2">
        <v>912</v>
      </c>
      <c r="J120" s="2">
        <v>9</v>
      </c>
      <c r="K120" s="2">
        <v>1</v>
      </c>
      <c r="L120" s="1">
        <v>43441.499398148146</v>
      </c>
      <c r="M120" s="2"/>
      <c r="N120" s="2"/>
      <c r="O120" s="2" t="s">
        <v>63</v>
      </c>
      <c r="P120" s="2" t="s">
        <v>64</v>
      </c>
      <c r="Q120" s="2" t="s">
        <v>100</v>
      </c>
      <c r="R120" s="2" t="s">
        <v>19</v>
      </c>
      <c r="S120" s="1">
        <v>43441.514699074076</v>
      </c>
      <c r="T120" s="2"/>
      <c r="U120" s="1">
        <v>43441.519189814811</v>
      </c>
      <c r="V120" s="2"/>
      <c r="W120" s="2"/>
      <c r="X120" s="1">
        <f t="shared" si="71"/>
        <v>43441.498217592591</v>
      </c>
      <c r="Y120" s="28">
        <f t="shared" si="72"/>
        <v>0</v>
      </c>
      <c r="Z120" s="28">
        <f t="shared" si="73"/>
        <v>0</v>
      </c>
      <c r="AA120" s="8"/>
      <c r="AB120" s="8">
        <f t="shared" si="49"/>
        <v>0</v>
      </c>
      <c r="AC120" s="8">
        <f t="shared" si="50"/>
        <v>1.6481481485243421E-2</v>
      </c>
      <c r="AD120" s="8"/>
      <c r="AE120" s="8"/>
    </row>
    <row r="121" spans="1:33" s="10" customFormat="1" hidden="1" x14ac:dyDescent="0.4">
      <c r="A121" s="15" t="str">
        <f t="shared" si="78"/>
        <v>-</v>
      </c>
      <c r="B121" s="15" t="str">
        <f t="shared" si="79"/>
        <v>☆</v>
      </c>
      <c r="C121" s="10">
        <v>11</v>
      </c>
      <c r="D121" s="3">
        <v>43441.499178240738</v>
      </c>
      <c r="E121" s="4" t="s">
        <v>252</v>
      </c>
      <c r="F121" s="4">
        <v>26422</v>
      </c>
      <c r="G121" s="4" t="s">
        <v>18</v>
      </c>
      <c r="H121" s="4">
        <v>8549</v>
      </c>
      <c r="I121" s="4">
        <v>797</v>
      </c>
      <c r="J121" s="4">
        <v>13</v>
      </c>
      <c r="K121" s="4">
        <v>4</v>
      </c>
      <c r="L121" s="3">
        <v>43441.501145833332</v>
      </c>
      <c r="M121" s="4"/>
      <c r="N121" s="4"/>
      <c r="O121" s="4" t="s">
        <v>33</v>
      </c>
      <c r="P121" s="4" t="s">
        <v>34</v>
      </c>
      <c r="Q121" s="4" t="s">
        <v>43</v>
      </c>
      <c r="R121" s="4" t="s">
        <v>89</v>
      </c>
      <c r="S121" s="3">
        <v>43441.517152777778</v>
      </c>
      <c r="T121" s="4"/>
      <c r="U121" s="3">
        <v>43441.527280092596</v>
      </c>
      <c r="V121" s="4"/>
      <c r="W121" s="4"/>
      <c r="X121" s="3">
        <f t="shared" si="71"/>
        <v>43441.499178240738</v>
      </c>
      <c r="Y121" s="29">
        <f t="shared" si="72"/>
        <v>0</v>
      </c>
      <c r="Z121" s="29">
        <f t="shared" si="73"/>
        <v>0</v>
      </c>
      <c r="AA121" s="16"/>
      <c r="AB121" s="16">
        <f t="shared" si="49"/>
        <v>0</v>
      </c>
      <c r="AC121" s="16">
        <f t="shared" si="50"/>
        <v>1.7974537040572613E-2</v>
      </c>
      <c r="AD121" s="16"/>
      <c r="AE121" s="16"/>
      <c r="AG121" s="6" t="s">
        <v>2095</v>
      </c>
    </row>
    <row r="122" spans="1:33" s="20" customFormat="1" x14ac:dyDescent="0.4">
      <c r="A122" s="17" t="str">
        <f t="shared" si="78"/>
        <v>★</v>
      </c>
      <c r="B122" s="17" t="str">
        <f t="shared" si="79"/>
        <v>-</v>
      </c>
      <c r="C122" s="20">
        <v>12</v>
      </c>
      <c r="D122" s="19">
        <v>43441.459409722222</v>
      </c>
      <c r="E122" s="18" t="s">
        <v>225</v>
      </c>
      <c r="F122" s="18">
        <v>26378</v>
      </c>
      <c r="G122" s="18" t="s">
        <v>18</v>
      </c>
      <c r="H122" s="18">
        <v>8464</v>
      </c>
      <c r="I122" s="18">
        <v>8</v>
      </c>
      <c r="J122" s="18">
        <v>13</v>
      </c>
      <c r="K122" s="18">
        <v>1</v>
      </c>
      <c r="L122" s="18"/>
      <c r="M122" s="19">
        <v>43441.498414351852</v>
      </c>
      <c r="N122" s="19">
        <v>43441.506504629629</v>
      </c>
      <c r="O122" s="18" t="s">
        <v>36</v>
      </c>
      <c r="P122" s="18" t="s">
        <v>37</v>
      </c>
      <c r="Q122" s="18" t="s">
        <v>68</v>
      </c>
      <c r="R122" s="18" t="s">
        <v>69</v>
      </c>
      <c r="S122" s="19">
        <v>43441.501064814816</v>
      </c>
      <c r="T122" s="19">
        <v>43441.503518518519</v>
      </c>
      <c r="U122" s="19">
        <v>43441.512025462966</v>
      </c>
      <c r="V122" s="19">
        <v>43441.506469907406</v>
      </c>
      <c r="W122" s="19">
        <v>43441.501064814816</v>
      </c>
      <c r="X122" s="19">
        <f t="shared" si="71"/>
        <v>43441.501064814816</v>
      </c>
      <c r="Y122" s="30">
        <f t="shared" si="72"/>
        <v>8.0902777772280388E-3</v>
      </c>
      <c r="Z122" s="30">
        <f t="shared" si="73"/>
        <v>8.0902777772280388E-3</v>
      </c>
      <c r="AA122" s="22">
        <f>SUM(Z122:Z222)</f>
        <v>0.45478009257203666</v>
      </c>
      <c r="AB122" s="22">
        <f t="shared" si="49"/>
        <v>0</v>
      </c>
      <c r="AC122" s="22">
        <f t="shared" si="50"/>
        <v>0</v>
      </c>
      <c r="AD122" s="22">
        <f>AVERAGE(AC122:AC222)</f>
        <v>1.2969964562486254E-2</v>
      </c>
      <c r="AE122" s="22">
        <f>MEDIAN(AC122:AC222)</f>
        <v>1.2407407411956228E-2</v>
      </c>
    </row>
    <row r="123" spans="1:33" s="6" customFormat="1" x14ac:dyDescent="0.4">
      <c r="A123" s="14" t="str">
        <f t="shared" si="78"/>
        <v>★</v>
      </c>
      <c r="B123" s="14" t="str">
        <f t="shared" si="79"/>
        <v>-</v>
      </c>
      <c r="C123" s="6">
        <v>12</v>
      </c>
      <c r="D123" s="1">
        <v>43441.463888888888</v>
      </c>
      <c r="E123" s="2" t="s">
        <v>227</v>
      </c>
      <c r="F123" s="2">
        <v>26382</v>
      </c>
      <c r="G123" s="2" t="s">
        <v>32</v>
      </c>
      <c r="H123" s="2">
        <v>1897</v>
      </c>
      <c r="I123" s="2">
        <v>234</v>
      </c>
      <c r="J123" s="2">
        <v>1</v>
      </c>
      <c r="K123" s="2">
        <v>1</v>
      </c>
      <c r="L123" s="2"/>
      <c r="M123" s="1">
        <v>43441.504652777781</v>
      </c>
      <c r="N123" s="1">
        <v>43441.509166666663</v>
      </c>
      <c r="O123" s="2" t="s">
        <v>100</v>
      </c>
      <c r="P123" s="2" t="s">
        <v>19</v>
      </c>
      <c r="Q123" s="2" t="s">
        <v>24</v>
      </c>
      <c r="R123" s="2" t="s">
        <v>25</v>
      </c>
      <c r="S123" s="1">
        <v>43441.505543981482</v>
      </c>
      <c r="T123" s="1">
        <v>43441.505543981482</v>
      </c>
      <c r="U123" s="1">
        <v>43441.510567129626</v>
      </c>
      <c r="V123" s="1">
        <v>43441.513668981483</v>
      </c>
      <c r="W123" s="1">
        <v>43441.505543981482</v>
      </c>
      <c r="X123" s="1">
        <f t="shared" si="71"/>
        <v>43441.505543981482</v>
      </c>
      <c r="Y123" s="28">
        <f t="shared" si="72"/>
        <v>4.5138888817746192E-3</v>
      </c>
      <c r="Z123" s="28">
        <f t="shared" si="73"/>
        <v>4.5138888817746192E-3</v>
      </c>
      <c r="AA123" s="8"/>
      <c r="AB123" s="8">
        <f t="shared" si="49"/>
        <v>0</v>
      </c>
      <c r="AC123" s="8">
        <f t="shared" si="50"/>
        <v>0</v>
      </c>
      <c r="AD123" s="8"/>
      <c r="AE123" s="8"/>
    </row>
    <row r="124" spans="1:33" s="6" customFormat="1" x14ac:dyDescent="0.4">
      <c r="A124" s="14" t="str">
        <f t="shared" si="78"/>
        <v>★</v>
      </c>
      <c r="B124" s="14" t="str">
        <f t="shared" si="79"/>
        <v>-</v>
      </c>
      <c r="C124" s="6">
        <v>12</v>
      </c>
      <c r="D124" s="1">
        <v>43441.493113425924</v>
      </c>
      <c r="E124" s="2" t="s">
        <v>246</v>
      </c>
      <c r="F124" s="2">
        <v>26411</v>
      </c>
      <c r="G124" s="2" t="s">
        <v>32</v>
      </c>
      <c r="H124" s="2">
        <v>6344</v>
      </c>
      <c r="I124" s="2">
        <v>328</v>
      </c>
      <c r="J124" s="2">
        <v>8</v>
      </c>
      <c r="K124" s="2">
        <v>3</v>
      </c>
      <c r="L124" s="2"/>
      <c r="M124" s="1">
        <v>43441.500567129631</v>
      </c>
      <c r="N124" s="1">
        <v>43441.505312499998</v>
      </c>
      <c r="O124" s="2" t="s">
        <v>57</v>
      </c>
      <c r="P124" s="2" t="s">
        <v>58</v>
      </c>
      <c r="Q124" s="2" t="s">
        <v>44</v>
      </c>
      <c r="R124" s="2" t="s">
        <v>45</v>
      </c>
      <c r="S124" s="1">
        <v>43441.500034722223</v>
      </c>
      <c r="T124" s="1">
        <v>43441.500034722223</v>
      </c>
      <c r="U124" s="1">
        <v>43441.509131944447</v>
      </c>
      <c r="V124" s="1">
        <v>43441.510300925926</v>
      </c>
      <c r="W124" s="1">
        <v>43441.500034722223</v>
      </c>
      <c r="X124" s="1">
        <f t="shared" si="71"/>
        <v>43441.500034722223</v>
      </c>
      <c r="Y124" s="28">
        <f t="shared" si="72"/>
        <v>4.7453703664359637E-3</v>
      </c>
      <c r="Z124" s="28">
        <f t="shared" si="73"/>
        <v>1.4236111099307891E-2</v>
      </c>
      <c r="AA124" s="8"/>
      <c r="AB124" s="8">
        <f t="shared" si="49"/>
        <v>5.3240740817273036E-4</v>
      </c>
      <c r="AC124" s="8">
        <f t="shared" si="50"/>
        <v>5.3240740817273036E-4</v>
      </c>
      <c r="AD124" s="8"/>
      <c r="AE124" s="8"/>
    </row>
    <row r="125" spans="1:33" s="6" customFormat="1" hidden="1" x14ac:dyDescent="0.4">
      <c r="A125" s="14" t="str">
        <f t="shared" ref="A125" si="80">IF(W125&gt;0, "★", "-")</f>
        <v>-</v>
      </c>
      <c r="B125" s="14" t="str">
        <f t="shared" ref="B125" si="81">IF(L125&gt;0, "☆", "-")</f>
        <v>-</v>
      </c>
      <c r="C125" s="6">
        <v>12</v>
      </c>
      <c r="D125" s="1">
        <v>43441.500451388885</v>
      </c>
      <c r="E125" s="2" t="s">
        <v>255</v>
      </c>
      <c r="F125" s="2">
        <v>26426</v>
      </c>
      <c r="G125" s="2" t="s">
        <v>94</v>
      </c>
      <c r="H125" s="2">
        <v>0</v>
      </c>
      <c r="I125" s="2">
        <v>800</v>
      </c>
      <c r="J125" s="2">
        <v>1</v>
      </c>
      <c r="K125" s="2">
        <v>2</v>
      </c>
      <c r="L125" s="2"/>
      <c r="M125" s="1">
        <v>43441.514050925929</v>
      </c>
      <c r="N125" s="1">
        <v>43441.520590277774</v>
      </c>
      <c r="O125" s="2" t="s">
        <v>30</v>
      </c>
      <c r="P125" s="2" t="s">
        <v>31</v>
      </c>
      <c r="Q125" s="2" t="s">
        <v>43</v>
      </c>
      <c r="R125" s="2" t="s">
        <v>89</v>
      </c>
      <c r="S125" s="1">
        <v>43441.517268518517</v>
      </c>
      <c r="T125" s="1">
        <v>43441.517268518517</v>
      </c>
      <c r="U125" s="1">
        <v>43441.524895833332</v>
      </c>
      <c r="V125" s="1">
        <v>43441.525590277779</v>
      </c>
      <c r="W125" s="2"/>
      <c r="X125" s="1">
        <f t="shared" ref="X125:X140" si="82">IF(W125&gt;0,W125,D125)</f>
        <v>43441.500451388885</v>
      </c>
      <c r="Y125" s="28">
        <f t="shared" ref="Y125:Y140" si="83">N125-M125</f>
        <v>6.539351845276542E-3</v>
      </c>
      <c r="Z125" s="28">
        <f t="shared" ref="Z125:Z140" si="84">Y125*K125</f>
        <v>1.3078703690553084E-2</v>
      </c>
      <c r="AA125" s="8"/>
      <c r="AB125" s="8">
        <f t="shared" si="49"/>
        <v>0</v>
      </c>
      <c r="AC125" s="8">
        <f t="shared" si="50"/>
        <v>1.3599537043774035E-2</v>
      </c>
      <c r="AD125" s="8"/>
      <c r="AE125" s="8"/>
    </row>
    <row r="126" spans="1:33" s="6" customFormat="1" hidden="1" x14ac:dyDescent="0.4">
      <c r="A126" s="14" t="str">
        <f t="shared" ref="A126:A131" si="85">IF(W126&gt;0, "★", "-")</f>
        <v>-</v>
      </c>
      <c r="B126" s="14" t="str">
        <f t="shared" ref="B126:B131" si="86">IF(L126&gt;0, "☆", "-")</f>
        <v>-</v>
      </c>
      <c r="C126" s="6">
        <v>12</v>
      </c>
      <c r="D126" s="1">
        <v>43441.50199074074</v>
      </c>
      <c r="E126" s="2" t="s">
        <v>258</v>
      </c>
      <c r="F126" s="2">
        <v>26434</v>
      </c>
      <c r="G126" s="2" t="s">
        <v>94</v>
      </c>
      <c r="H126" s="2">
        <v>0</v>
      </c>
      <c r="I126" s="2">
        <v>716</v>
      </c>
      <c r="J126" s="2">
        <v>2</v>
      </c>
      <c r="K126" s="2">
        <v>2</v>
      </c>
      <c r="L126" s="2"/>
      <c r="M126" s="1">
        <v>43441.507141203707</v>
      </c>
      <c r="N126" s="1">
        <v>43441.514502314814</v>
      </c>
      <c r="O126" s="2" t="s">
        <v>24</v>
      </c>
      <c r="P126" s="2" t="s">
        <v>25</v>
      </c>
      <c r="Q126" s="2" t="s">
        <v>43</v>
      </c>
      <c r="R126" s="2" t="s">
        <v>89</v>
      </c>
      <c r="S126" s="1">
        <v>43441.514803240738</v>
      </c>
      <c r="T126" s="1">
        <v>43441.514803240738</v>
      </c>
      <c r="U126" s="1">
        <v>43441.52516203704</v>
      </c>
      <c r="V126" s="1">
        <v>43441.515381944446</v>
      </c>
      <c r="W126" s="2"/>
      <c r="X126" s="1">
        <f t="shared" si="82"/>
        <v>43441.50199074074</v>
      </c>
      <c r="Y126" s="28">
        <f t="shared" si="83"/>
        <v>7.3611111074569635E-3</v>
      </c>
      <c r="Z126" s="28">
        <f t="shared" si="84"/>
        <v>1.4722222214913927E-2</v>
      </c>
      <c r="AA126" s="8"/>
      <c r="AB126" s="8">
        <f t="shared" si="49"/>
        <v>0</v>
      </c>
      <c r="AC126" s="8">
        <f t="shared" si="50"/>
        <v>5.1504629664123058E-3</v>
      </c>
      <c r="AD126" s="8"/>
      <c r="AE126" s="8"/>
    </row>
    <row r="127" spans="1:33" s="6" customFormat="1" x14ac:dyDescent="0.4">
      <c r="A127" s="14" t="str">
        <f t="shared" si="85"/>
        <v>-</v>
      </c>
      <c r="B127" s="14" t="str">
        <f t="shared" si="86"/>
        <v>-</v>
      </c>
      <c r="C127" s="6">
        <v>12</v>
      </c>
      <c r="D127" s="1">
        <v>43441.503888888888</v>
      </c>
      <c r="E127" s="2" t="s">
        <v>234</v>
      </c>
      <c r="F127" s="2">
        <v>26438</v>
      </c>
      <c r="G127" s="2" t="s">
        <v>65</v>
      </c>
      <c r="H127" s="2">
        <v>3733</v>
      </c>
      <c r="I127" s="2">
        <v>248</v>
      </c>
      <c r="J127" s="2">
        <v>13</v>
      </c>
      <c r="K127" s="2">
        <v>2</v>
      </c>
      <c r="L127" s="2"/>
      <c r="M127" s="1">
        <v>43441.517696759256</v>
      </c>
      <c r="N127" s="1">
        <v>43441.522106481483</v>
      </c>
      <c r="O127" s="2" t="s">
        <v>30</v>
      </c>
      <c r="P127" s="2" t="s">
        <v>31</v>
      </c>
      <c r="Q127" s="2" t="s">
        <v>39</v>
      </c>
      <c r="R127" s="2" t="s">
        <v>40</v>
      </c>
      <c r="S127" s="1">
        <v>43441.516030092593</v>
      </c>
      <c r="T127" s="1">
        <v>43441.517835648148</v>
      </c>
      <c r="U127" s="1">
        <v>43441.522789351853</v>
      </c>
      <c r="V127" s="1">
        <v>43441.524942129632</v>
      </c>
      <c r="W127" s="2"/>
      <c r="X127" s="1">
        <f t="shared" si="82"/>
        <v>43441.503888888888</v>
      </c>
      <c r="Y127" s="28">
        <f t="shared" si="83"/>
        <v>4.4097222271375358E-3</v>
      </c>
      <c r="Z127" s="28">
        <f t="shared" si="84"/>
        <v>8.8194444542750716E-3</v>
      </c>
      <c r="AA127" s="8"/>
      <c r="AB127" s="8">
        <f t="shared" si="49"/>
        <v>1.6666666633682325E-3</v>
      </c>
      <c r="AC127" s="8">
        <f t="shared" si="50"/>
        <v>1.3807870367600117E-2</v>
      </c>
      <c r="AD127" s="8"/>
      <c r="AE127" s="8"/>
    </row>
    <row r="128" spans="1:33" s="6" customFormat="1" hidden="1" x14ac:dyDescent="0.4">
      <c r="A128" s="14" t="str">
        <f t="shared" si="85"/>
        <v>★</v>
      </c>
      <c r="B128" s="14" t="str">
        <f t="shared" si="86"/>
        <v>-</v>
      </c>
      <c r="C128" s="6">
        <v>12</v>
      </c>
      <c r="D128" s="1">
        <v>43441.506249999999</v>
      </c>
      <c r="E128" s="2" t="s">
        <v>260</v>
      </c>
      <c r="F128" s="2">
        <v>26441</v>
      </c>
      <c r="G128" s="2" t="s">
        <v>95</v>
      </c>
      <c r="H128" s="2">
        <v>0</v>
      </c>
      <c r="I128" s="2">
        <v>263</v>
      </c>
      <c r="J128" s="2">
        <v>2</v>
      </c>
      <c r="K128" s="2">
        <v>2</v>
      </c>
      <c r="L128" s="2"/>
      <c r="M128" s="1">
        <v>43441.528449074074</v>
      </c>
      <c r="N128" s="1">
        <v>43441.54314814815</v>
      </c>
      <c r="O128" s="2" t="s">
        <v>48</v>
      </c>
      <c r="P128" s="2" t="s">
        <v>49</v>
      </c>
      <c r="Q128" s="2" t="s">
        <v>61</v>
      </c>
      <c r="R128" s="2" t="s">
        <v>62</v>
      </c>
      <c r="S128" s="1">
        <v>43441.52789351852</v>
      </c>
      <c r="T128" s="1">
        <v>43441.52789351852</v>
      </c>
      <c r="U128" s="1">
        <v>43441.542013888888</v>
      </c>
      <c r="V128" s="1">
        <v>43441.546851851854</v>
      </c>
      <c r="W128" s="1">
        <v>43441.512928240743</v>
      </c>
      <c r="X128" s="1">
        <f t="shared" si="82"/>
        <v>43441.512928240743</v>
      </c>
      <c r="Y128" s="28">
        <f t="shared" si="83"/>
        <v>1.4699074075906537E-2</v>
      </c>
      <c r="Z128" s="28">
        <f t="shared" si="84"/>
        <v>2.9398148151813075E-2</v>
      </c>
      <c r="AA128" s="8"/>
      <c r="AB128" s="8">
        <f t="shared" si="49"/>
        <v>5.5555555445607752E-4</v>
      </c>
      <c r="AC128" s="8">
        <f t="shared" si="50"/>
        <v>1.5520833330811001E-2</v>
      </c>
      <c r="AD128" s="8"/>
      <c r="AE128" s="8"/>
    </row>
    <row r="129" spans="1:31" s="6" customFormat="1" x14ac:dyDescent="0.4">
      <c r="A129" s="14" t="str">
        <f t="shared" si="85"/>
        <v>★</v>
      </c>
      <c r="B129" s="14" t="str">
        <f t="shared" si="86"/>
        <v>-</v>
      </c>
      <c r="C129" s="6">
        <v>12</v>
      </c>
      <c r="D129" s="1">
        <v>43441.508055555554</v>
      </c>
      <c r="E129" s="2" t="s">
        <v>143</v>
      </c>
      <c r="F129" s="2">
        <v>26446</v>
      </c>
      <c r="G129" s="2" t="s">
        <v>18</v>
      </c>
      <c r="H129" s="2">
        <v>8424</v>
      </c>
      <c r="I129" s="2">
        <v>811</v>
      </c>
      <c r="J129" s="2">
        <v>13</v>
      </c>
      <c r="K129" s="2">
        <v>1</v>
      </c>
      <c r="L129" s="2"/>
      <c r="M129" s="1">
        <v>43441.510625000003</v>
      </c>
      <c r="N129" s="1">
        <v>43441.522002314814</v>
      </c>
      <c r="O129" s="2" t="s">
        <v>26</v>
      </c>
      <c r="P129" s="2" t="s">
        <v>27</v>
      </c>
      <c r="Q129" s="2" t="s">
        <v>39</v>
      </c>
      <c r="R129" s="2" t="s">
        <v>40</v>
      </c>
      <c r="S129" s="1">
        <v>43441.514988425923</v>
      </c>
      <c r="T129" s="1">
        <v>43441.514988425923</v>
      </c>
      <c r="U129" s="1">
        <v>43441.529340277775</v>
      </c>
      <c r="V129" s="1">
        <v>43441.524247685185</v>
      </c>
      <c r="W129" s="1">
        <v>43441.514988425923</v>
      </c>
      <c r="X129" s="1">
        <f t="shared" si="82"/>
        <v>43441.514988425923</v>
      </c>
      <c r="Y129" s="28">
        <f t="shared" si="83"/>
        <v>1.137731481139781E-2</v>
      </c>
      <c r="Z129" s="28">
        <f t="shared" si="84"/>
        <v>1.137731481139781E-2</v>
      </c>
      <c r="AA129" s="8"/>
      <c r="AB129" s="8">
        <f t="shared" si="49"/>
        <v>0</v>
      </c>
      <c r="AC129" s="8">
        <f t="shared" si="50"/>
        <v>0</v>
      </c>
      <c r="AD129" s="8"/>
      <c r="AE129" s="8"/>
    </row>
    <row r="130" spans="1:31" s="6" customFormat="1" hidden="1" x14ac:dyDescent="0.4">
      <c r="A130" s="14" t="str">
        <f t="shared" si="85"/>
        <v>-</v>
      </c>
      <c r="B130" s="14" t="str">
        <f t="shared" si="86"/>
        <v>-</v>
      </c>
      <c r="C130" s="6">
        <v>12</v>
      </c>
      <c r="D130" s="1">
        <v>43441.508449074077</v>
      </c>
      <c r="E130" s="2" t="s">
        <v>264</v>
      </c>
      <c r="F130" s="2">
        <v>26448</v>
      </c>
      <c r="G130" s="2" t="s">
        <v>94</v>
      </c>
      <c r="H130" s="2">
        <v>0</v>
      </c>
      <c r="I130" s="2">
        <v>199</v>
      </c>
      <c r="J130" s="2">
        <v>1</v>
      </c>
      <c r="K130" s="2">
        <v>2</v>
      </c>
      <c r="L130" s="2"/>
      <c r="M130" s="1">
        <v>43441.513298611113</v>
      </c>
      <c r="N130" s="1">
        <v>43441.522569444445</v>
      </c>
      <c r="O130" s="2" t="s">
        <v>30</v>
      </c>
      <c r="P130" s="2" t="s">
        <v>31</v>
      </c>
      <c r="Q130" s="2" t="s">
        <v>68</v>
      </c>
      <c r="R130" s="2" t="s">
        <v>69</v>
      </c>
      <c r="S130" s="1">
        <v>43441.517962962964</v>
      </c>
      <c r="T130" s="1">
        <v>43441.517962962964</v>
      </c>
      <c r="U130" s="1">
        <v>43441.52752314815</v>
      </c>
      <c r="V130" s="1">
        <v>43441.52752314815</v>
      </c>
      <c r="W130" s="2"/>
      <c r="X130" s="1">
        <f t="shared" si="82"/>
        <v>43441.508449074077</v>
      </c>
      <c r="Y130" s="28">
        <f t="shared" si="83"/>
        <v>9.2708333322661929E-3</v>
      </c>
      <c r="Z130" s="28">
        <f t="shared" si="84"/>
        <v>1.8541666664532386E-2</v>
      </c>
      <c r="AA130" s="8"/>
      <c r="AB130" s="8">
        <f t="shared" si="49"/>
        <v>0</v>
      </c>
      <c r="AC130" s="8">
        <f t="shared" si="50"/>
        <v>4.8495370356249623E-3</v>
      </c>
      <c r="AD130" s="8"/>
      <c r="AE130" s="8"/>
    </row>
    <row r="131" spans="1:31" s="6" customFormat="1" hidden="1" x14ac:dyDescent="0.4">
      <c r="A131" s="14" t="str">
        <f t="shared" si="85"/>
        <v>-</v>
      </c>
      <c r="B131" s="14" t="str">
        <f t="shared" si="86"/>
        <v>-</v>
      </c>
      <c r="C131" s="6">
        <v>12</v>
      </c>
      <c r="D131" s="1">
        <v>43441.508611111109</v>
      </c>
      <c r="E131" s="2" t="s">
        <v>206</v>
      </c>
      <c r="F131" s="2">
        <v>26450</v>
      </c>
      <c r="G131" s="2" t="s">
        <v>94</v>
      </c>
      <c r="H131" s="2">
        <v>0</v>
      </c>
      <c r="I131" s="2">
        <v>552</v>
      </c>
      <c r="J131" s="2">
        <v>10</v>
      </c>
      <c r="K131" s="2">
        <v>1</v>
      </c>
      <c r="L131" s="2"/>
      <c r="M131" s="1">
        <v>43441.511967592596</v>
      </c>
      <c r="N131" s="1">
        <v>43441.517326388886</v>
      </c>
      <c r="O131" s="2" t="s">
        <v>39</v>
      </c>
      <c r="P131" s="2" t="s">
        <v>40</v>
      </c>
      <c r="Q131" s="2" t="s">
        <v>26</v>
      </c>
      <c r="R131" s="2" t="s">
        <v>27</v>
      </c>
      <c r="S131" s="1">
        <v>43441.512442129628</v>
      </c>
      <c r="T131" s="1">
        <v>43441.512442129628</v>
      </c>
      <c r="U131" s="1">
        <v>43441.520219907405</v>
      </c>
      <c r="V131" s="1">
        <v>43441.519062500003</v>
      </c>
      <c r="W131" s="2"/>
      <c r="X131" s="1">
        <f t="shared" si="82"/>
        <v>43441.508611111109</v>
      </c>
      <c r="Y131" s="28">
        <f t="shared" si="83"/>
        <v>5.3587962902383879E-3</v>
      </c>
      <c r="Z131" s="28">
        <f t="shared" si="84"/>
        <v>5.3587962902383879E-3</v>
      </c>
      <c r="AA131" s="8"/>
      <c r="AB131" s="8">
        <f t="shared" si="49"/>
        <v>0</v>
      </c>
      <c r="AC131" s="8">
        <f t="shared" si="50"/>
        <v>3.3564814875717275E-3</v>
      </c>
      <c r="AD131" s="8"/>
      <c r="AE131" s="8"/>
    </row>
    <row r="132" spans="1:31" s="6" customFormat="1" x14ac:dyDescent="0.4">
      <c r="A132" s="14" t="str">
        <f t="shared" ref="A132:A134" si="87">IF(W132&gt;0, "★", "-")</f>
        <v>-</v>
      </c>
      <c r="B132" s="14" t="str">
        <f>IF(L132&gt;0, "☆", "-")</f>
        <v>-</v>
      </c>
      <c r="C132" s="6">
        <v>12</v>
      </c>
      <c r="D132" s="1">
        <v>43441.509236111109</v>
      </c>
      <c r="E132" s="2" t="s">
        <v>233</v>
      </c>
      <c r="F132" s="2">
        <v>26453</v>
      </c>
      <c r="G132" s="2" t="s">
        <v>32</v>
      </c>
      <c r="H132" s="2">
        <v>6020</v>
      </c>
      <c r="I132" s="2">
        <v>61</v>
      </c>
      <c r="J132" s="2">
        <v>2</v>
      </c>
      <c r="K132" s="2">
        <v>1</v>
      </c>
      <c r="L132" s="2"/>
      <c r="M132" s="1">
        <v>43441.530648148146</v>
      </c>
      <c r="N132" s="1">
        <v>43441.544039351851</v>
      </c>
      <c r="O132" s="2" t="s">
        <v>43</v>
      </c>
      <c r="P132" s="2" t="s">
        <v>89</v>
      </c>
      <c r="Q132" s="2" t="s">
        <v>63</v>
      </c>
      <c r="R132" s="2" t="s">
        <v>64</v>
      </c>
      <c r="S132" s="1">
        <v>43441.531319444446</v>
      </c>
      <c r="T132" s="1">
        <v>43441.531319444446</v>
      </c>
      <c r="U132" s="1">
        <v>43441.546886574077</v>
      </c>
      <c r="V132" s="1">
        <v>43441.548796296294</v>
      </c>
      <c r="W132" s="2"/>
      <c r="X132" s="1">
        <f t="shared" si="82"/>
        <v>43441.509236111109</v>
      </c>
      <c r="Y132" s="28">
        <f t="shared" si="83"/>
        <v>1.3391203705396038E-2</v>
      </c>
      <c r="Z132" s="28">
        <f t="shared" si="84"/>
        <v>1.3391203705396038E-2</v>
      </c>
      <c r="AA132" s="8"/>
      <c r="AB132" s="8">
        <f t="shared" si="49"/>
        <v>0</v>
      </c>
      <c r="AC132" s="8">
        <f t="shared" si="50"/>
        <v>2.1412037036498077E-2</v>
      </c>
      <c r="AD132" s="8"/>
      <c r="AE132" s="8"/>
    </row>
    <row r="133" spans="1:31" s="6" customFormat="1" x14ac:dyDescent="0.4">
      <c r="A133" s="14" t="str">
        <f t="shared" si="87"/>
        <v>-</v>
      </c>
      <c r="B133" s="14" t="str">
        <f t="shared" ref="B133:B134" si="88">IF(L133&gt;0, "☆", "-")</f>
        <v>-</v>
      </c>
      <c r="C133" s="6">
        <v>12</v>
      </c>
      <c r="D133" s="1">
        <v>43441.510775462964</v>
      </c>
      <c r="E133" s="2" t="s">
        <v>268</v>
      </c>
      <c r="F133" s="2">
        <v>26460</v>
      </c>
      <c r="G133" s="2" t="s">
        <v>18</v>
      </c>
      <c r="H133" s="2">
        <v>4256</v>
      </c>
      <c r="I133" s="2">
        <v>64</v>
      </c>
      <c r="J133" s="2">
        <v>1</v>
      </c>
      <c r="K133" s="2">
        <v>2</v>
      </c>
      <c r="L133" s="2"/>
      <c r="M133" s="1">
        <v>43441.526597222219</v>
      </c>
      <c r="N133" s="1">
        <v>43441.530173611114</v>
      </c>
      <c r="O133" s="2" t="s">
        <v>59</v>
      </c>
      <c r="P133" s="2" t="s">
        <v>60</v>
      </c>
      <c r="Q133" s="2" t="s">
        <v>39</v>
      </c>
      <c r="R133" s="2" t="s">
        <v>40</v>
      </c>
      <c r="S133" s="1">
        <v>43441.529247685183</v>
      </c>
      <c r="T133" s="1">
        <v>43441.529247685183</v>
      </c>
      <c r="U133" s="1">
        <v>43441.534849537034</v>
      </c>
      <c r="V133" s="1">
        <v>43441.534849537034</v>
      </c>
      <c r="W133" s="2"/>
      <c r="X133" s="1">
        <f t="shared" si="82"/>
        <v>43441.510775462964</v>
      </c>
      <c r="Y133" s="28">
        <f t="shared" si="83"/>
        <v>3.5763888954534195E-3</v>
      </c>
      <c r="Z133" s="28">
        <f t="shared" si="84"/>
        <v>7.1527777909068391E-3</v>
      </c>
      <c r="AA133" s="8"/>
      <c r="AB133" s="8">
        <f t="shared" si="49"/>
        <v>0</v>
      </c>
      <c r="AC133" s="8">
        <f t="shared" si="50"/>
        <v>1.5821759254322387E-2</v>
      </c>
      <c r="AD133" s="8"/>
      <c r="AE133" s="8"/>
    </row>
    <row r="134" spans="1:31" s="6" customFormat="1" hidden="1" x14ac:dyDescent="0.4">
      <c r="A134" s="14" t="str">
        <f t="shared" si="87"/>
        <v>-</v>
      </c>
      <c r="B134" s="14" t="str">
        <f t="shared" si="88"/>
        <v>-</v>
      </c>
      <c r="C134" s="6">
        <v>12</v>
      </c>
      <c r="D134" s="1">
        <v>43441.512337962966</v>
      </c>
      <c r="E134" s="2" t="s">
        <v>272</v>
      </c>
      <c r="F134" s="2">
        <v>26465</v>
      </c>
      <c r="G134" s="2" t="s">
        <v>94</v>
      </c>
      <c r="H134" s="2">
        <v>0</v>
      </c>
      <c r="I134" s="2">
        <v>86</v>
      </c>
      <c r="J134" s="2">
        <v>3</v>
      </c>
      <c r="K134" s="2">
        <v>1</v>
      </c>
      <c r="L134" s="2"/>
      <c r="M134" s="1">
        <v>43441.521249999998</v>
      </c>
      <c r="N134" s="1">
        <v>43441.543634259258</v>
      </c>
      <c r="O134" s="2" t="s">
        <v>46</v>
      </c>
      <c r="P134" s="2" t="s">
        <v>47</v>
      </c>
      <c r="Q134" s="2" t="s">
        <v>53</v>
      </c>
      <c r="R134" s="2" t="s">
        <v>54</v>
      </c>
      <c r="S134" s="1">
        <v>43441.524664351855</v>
      </c>
      <c r="T134" s="1">
        <v>43441.524664351855</v>
      </c>
      <c r="U134" s="1">
        <v>43441.536111111112</v>
      </c>
      <c r="V134" s="1">
        <v>43441.545740740738</v>
      </c>
      <c r="W134" s="2"/>
      <c r="X134" s="1">
        <f t="shared" si="82"/>
        <v>43441.512337962966</v>
      </c>
      <c r="Y134" s="28">
        <f t="shared" si="83"/>
        <v>2.2384259260434192E-2</v>
      </c>
      <c r="Z134" s="28">
        <f t="shared" si="84"/>
        <v>2.2384259260434192E-2</v>
      </c>
      <c r="AA134" s="8"/>
      <c r="AB134" s="8">
        <f t="shared" si="49"/>
        <v>0</v>
      </c>
      <c r="AC134" s="8">
        <f t="shared" si="50"/>
        <v>8.9120370321325026E-3</v>
      </c>
      <c r="AD134" s="8"/>
      <c r="AE134" s="8"/>
    </row>
    <row r="135" spans="1:31" s="6" customFormat="1" x14ac:dyDescent="0.4">
      <c r="A135" s="14" t="str">
        <f t="shared" ref="A135:A139" si="89">IF(W135&gt;0, "★", "-")</f>
        <v>★</v>
      </c>
      <c r="B135" s="14" t="str">
        <f t="shared" ref="B135:B139" si="90">IF(L135&gt;0, "☆", "-")</f>
        <v>-</v>
      </c>
      <c r="C135" s="6">
        <v>12</v>
      </c>
      <c r="D135" s="1">
        <v>43441.516134259262</v>
      </c>
      <c r="E135" s="2" t="s">
        <v>205</v>
      </c>
      <c r="F135" s="2">
        <v>26472</v>
      </c>
      <c r="G135" s="2" t="s">
        <v>107</v>
      </c>
      <c r="H135" s="2">
        <v>6994</v>
      </c>
      <c r="I135" s="2">
        <v>968</v>
      </c>
      <c r="J135" s="2">
        <v>3</v>
      </c>
      <c r="K135" s="2">
        <v>1</v>
      </c>
      <c r="L135" s="2"/>
      <c r="M135" s="1">
        <v>43441.527233796296</v>
      </c>
      <c r="N135" s="1">
        <v>43441.531574074077</v>
      </c>
      <c r="O135" s="2" t="s">
        <v>100</v>
      </c>
      <c r="P135" s="2" t="s">
        <v>19</v>
      </c>
      <c r="Q135" s="2" t="s">
        <v>63</v>
      </c>
      <c r="R135" s="2" t="s">
        <v>64</v>
      </c>
      <c r="S135" s="1">
        <v>43441.52857638889</v>
      </c>
      <c r="T135" s="1">
        <v>43441.52857638889</v>
      </c>
      <c r="U135" s="1">
        <v>43441.535578703704</v>
      </c>
      <c r="V135" s="1">
        <v>43441.533460648148</v>
      </c>
      <c r="W135" s="1">
        <v>43441.523078703707</v>
      </c>
      <c r="X135" s="1">
        <f t="shared" si="82"/>
        <v>43441.523078703707</v>
      </c>
      <c r="Y135" s="28">
        <f t="shared" si="83"/>
        <v>4.3402777810115367E-3</v>
      </c>
      <c r="Z135" s="28">
        <f t="shared" si="84"/>
        <v>4.3402777810115367E-3</v>
      </c>
      <c r="AA135" s="8"/>
      <c r="AB135" s="8">
        <f t="shared" ref="AB135:AB198" si="91">IF(IF(A135="☆",L135-S135,M135-S135)&lt;0,0,IF(A135="☆",L135-S135,M135-S135))</f>
        <v>0</v>
      </c>
      <c r="AC135" s="8">
        <f t="shared" ref="AC135:AC197" si="92">IF(IF(B135="☆",(IF(L135&gt;S135,L135-X135,S135-X135)),M135-X135)&lt;0,0,IF(B135="☆",(IF(L135&gt;S135,L135-X135,S135-X135)),M135-X135))</f>
        <v>4.1550925889168866E-3</v>
      </c>
      <c r="AD135" s="8"/>
      <c r="AE135" s="8"/>
    </row>
    <row r="136" spans="1:31" s="6" customFormat="1" x14ac:dyDescent="0.4">
      <c r="A136" s="14" t="str">
        <f t="shared" ref="A136:A138" si="93">IF(W136&gt;0, "★", "-")</f>
        <v>-</v>
      </c>
      <c r="B136" s="14" t="str">
        <f t="shared" ref="B136:B138" si="94">IF(L136&gt;0, "☆", "-")</f>
        <v>-</v>
      </c>
      <c r="C136" s="6">
        <v>12</v>
      </c>
      <c r="D136" s="1">
        <v>43441.518680555557</v>
      </c>
      <c r="E136" s="2" t="s">
        <v>275</v>
      </c>
      <c r="F136" s="2">
        <v>26481</v>
      </c>
      <c r="G136" s="2" t="s">
        <v>18</v>
      </c>
      <c r="H136" s="2">
        <v>3378</v>
      </c>
      <c r="I136" s="2">
        <v>317</v>
      </c>
      <c r="J136" s="2">
        <v>3</v>
      </c>
      <c r="K136" s="2">
        <v>1</v>
      </c>
      <c r="L136" s="2"/>
      <c r="M136" s="1">
        <v>43441.524212962962</v>
      </c>
      <c r="N136" s="1">
        <v>43441.545972222222</v>
      </c>
      <c r="O136" s="2" t="s">
        <v>100</v>
      </c>
      <c r="P136" s="2" t="s">
        <v>19</v>
      </c>
      <c r="Q136" s="2" t="s">
        <v>68</v>
      </c>
      <c r="R136" s="2" t="s">
        <v>69</v>
      </c>
      <c r="S136" s="1">
        <v>43441.528923611113</v>
      </c>
      <c r="T136" s="1">
        <v>43441.528923611113</v>
      </c>
      <c r="U136" s="1">
        <v>43441.550370370373</v>
      </c>
      <c r="V136" s="1">
        <v>43441.547430555554</v>
      </c>
      <c r="W136" s="2"/>
      <c r="X136" s="1">
        <f t="shared" si="82"/>
        <v>43441.518680555557</v>
      </c>
      <c r="Y136" s="28">
        <f t="shared" si="83"/>
        <v>2.1759259259852115E-2</v>
      </c>
      <c r="Z136" s="28">
        <f t="shared" si="84"/>
        <v>2.1759259259852115E-2</v>
      </c>
      <c r="AA136" s="8"/>
      <c r="AB136" s="8">
        <f t="shared" si="91"/>
        <v>0</v>
      </c>
      <c r="AC136" s="8">
        <f t="shared" si="92"/>
        <v>5.5324074055533856E-3</v>
      </c>
      <c r="AD136" s="8"/>
      <c r="AE136" s="8"/>
    </row>
    <row r="137" spans="1:31" s="6" customFormat="1" x14ac:dyDescent="0.4">
      <c r="A137" s="14" t="str">
        <f t="shared" si="93"/>
        <v>-</v>
      </c>
      <c r="B137" s="14" t="str">
        <f t="shared" si="94"/>
        <v>-</v>
      </c>
      <c r="C137" s="6">
        <v>12</v>
      </c>
      <c r="D137" s="1">
        <v>43441.518796296295</v>
      </c>
      <c r="E137" s="2" t="s">
        <v>280</v>
      </c>
      <c r="F137" s="2">
        <v>26482</v>
      </c>
      <c r="G137" s="2" t="s">
        <v>65</v>
      </c>
      <c r="H137" s="2">
        <v>8178</v>
      </c>
      <c r="I137" s="2">
        <v>793</v>
      </c>
      <c r="J137" s="2">
        <v>2</v>
      </c>
      <c r="K137" s="2">
        <v>1</v>
      </c>
      <c r="L137" s="2"/>
      <c r="M137" s="1">
        <v>43441.534247685187</v>
      </c>
      <c r="N137" s="1">
        <v>43441.538634259261</v>
      </c>
      <c r="O137" s="2" t="s">
        <v>51</v>
      </c>
      <c r="P137" s="2" t="s">
        <v>52</v>
      </c>
      <c r="Q137" s="2" t="s">
        <v>100</v>
      </c>
      <c r="R137" s="2" t="s">
        <v>19</v>
      </c>
      <c r="S137" s="1">
        <v>43441.534525462965</v>
      </c>
      <c r="T137" s="1">
        <v>43441.534525462965</v>
      </c>
      <c r="U137" s="1">
        <v>43441.542361111111</v>
      </c>
      <c r="V137" s="1">
        <v>43441.542361111111</v>
      </c>
      <c r="W137" s="2"/>
      <c r="X137" s="1">
        <f t="shared" si="82"/>
        <v>43441.518796296295</v>
      </c>
      <c r="Y137" s="28">
        <f t="shared" si="83"/>
        <v>4.386574073578231E-3</v>
      </c>
      <c r="Z137" s="28">
        <f t="shared" si="84"/>
        <v>4.386574073578231E-3</v>
      </c>
      <c r="AA137" s="8"/>
      <c r="AB137" s="8">
        <f t="shared" si="91"/>
        <v>0</v>
      </c>
      <c r="AC137" s="8">
        <f t="shared" si="92"/>
        <v>1.545138889196096E-2</v>
      </c>
      <c r="AD137" s="8"/>
      <c r="AE137" s="8"/>
    </row>
    <row r="138" spans="1:31" s="6" customFormat="1" x14ac:dyDescent="0.4">
      <c r="A138" s="14" t="str">
        <f t="shared" si="93"/>
        <v>-</v>
      </c>
      <c r="B138" s="14" t="str">
        <f t="shared" si="94"/>
        <v>-</v>
      </c>
      <c r="C138" s="6">
        <v>12</v>
      </c>
      <c r="D138" s="1">
        <v>43441.521006944444</v>
      </c>
      <c r="E138" s="2" t="s">
        <v>239</v>
      </c>
      <c r="F138" s="2">
        <v>26486</v>
      </c>
      <c r="G138" s="2" t="s">
        <v>32</v>
      </c>
      <c r="H138" s="2">
        <v>8541</v>
      </c>
      <c r="I138" s="2">
        <v>515</v>
      </c>
      <c r="J138" s="2">
        <v>4</v>
      </c>
      <c r="K138" s="2">
        <v>2</v>
      </c>
      <c r="L138" s="2"/>
      <c r="M138" s="1">
        <v>43441.52449074074</v>
      </c>
      <c r="N138" s="1">
        <v>43441.537037037036</v>
      </c>
      <c r="O138" s="2" t="s">
        <v>26</v>
      </c>
      <c r="P138" s="2" t="s">
        <v>27</v>
      </c>
      <c r="Q138" s="2" t="s">
        <v>30</v>
      </c>
      <c r="R138" s="2" t="s">
        <v>31</v>
      </c>
      <c r="S138" s="1">
        <v>43441.525150462963</v>
      </c>
      <c r="T138" s="1">
        <v>43441.525601851848</v>
      </c>
      <c r="U138" s="1">
        <v>43441.534131944441</v>
      </c>
      <c r="V138" s="1">
        <v>43441.547523148147</v>
      </c>
      <c r="W138" s="2"/>
      <c r="X138" s="1">
        <f t="shared" si="82"/>
        <v>43441.521006944444</v>
      </c>
      <c r="Y138" s="28">
        <f t="shared" si="83"/>
        <v>1.2546296296932269E-2</v>
      </c>
      <c r="Z138" s="28">
        <f t="shared" si="84"/>
        <v>2.5092592593864538E-2</v>
      </c>
      <c r="AA138" s="8"/>
      <c r="AB138" s="8">
        <f t="shared" si="91"/>
        <v>0</v>
      </c>
      <c r="AC138" s="8">
        <f t="shared" si="92"/>
        <v>3.4837962957681157E-3</v>
      </c>
      <c r="AD138" s="8"/>
      <c r="AE138" s="8"/>
    </row>
    <row r="139" spans="1:31" s="6" customFormat="1" hidden="1" x14ac:dyDescent="0.4">
      <c r="A139" s="14" t="str">
        <f t="shared" si="89"/>
        <v>-</v>
      </c>
      <c r="B139" s="14" t="str">
        <f t="shared" si="90"/>
        <v>-</v>
      </c>
      <c r="C139" s="6">
        <v>12</v>
      </c>
      <c r="D139" s="1">
        <v>43441.521238425928</v>
      </c>
      <c r="E139" s="2" t="s">
        <v>245</v>
      </c>
      <c r="F139" s="2">
        <v>26487</v>
      </c>
      <c r="G139" s="2" t="s">
        <v>95</v>
      </c>
      <c r="H139" s="2">
        <v>0</v>
      </c>
      <c r="I139" s="2">
        <v>503</v>
      </c>
      <c r="J139" s="2">
        <v>5</v>
      </c>
      <c r="K139" s="2">
        <v>1</v>
      </c>
      <c r="L139" s="2"/>
      <c r="M139" s="1">
        <v>43441.522685185184</v>
      </c>
      <c r="N139" s="1">
        <v>43441.528043981481</v>
      </c>
      <c r="O139" s="2" t="s">
        <v>20</v>
      </c>
      <c r="P139" s="2" t="s">
        <v>21</v>
      </c>
      <c r="Q139" s="2" t="s">
        <v>39</v>
      </c>
      <c r="R139" s="2" t="s">
        <v>40</v>
      </c>
      <c r="S139" s="1">
        <v>43441.522268518522</v>
      </c>
      <c r="T139" s="1">
        <v>43441.523946759262</v>
      </c>
      <c r="U139" s="1">
        <v>43441.529097222221</v>
      </c>
      <c r="V139" s="1">
        <v>43441.528854166667</v>
      </c>
      <c r="W139" s="2"/>
      <c r="X139" s="1">
        <f t="shared" si="82"/>
        <v>43441.521238425928</v>
      </c>
      <c r="Y139" s="28">
        <f t="shared" si="83"/>
        <v>5.3587962975143455E-3</v>
      </c>
      <c r="Z139" s="28">
        <f t="shared" si="84"/>
        <v>5.3587962975143455E-3</v>
      </c>
      <c r="AA139" s="8"/>
      <c r="AB139" s="8">
        <f t="shared" si="91"/>
        <v>4.1666666220407933E-4</v>
      </c>
      <c r="AC139" s="8">
        <f t="shared" si="92"/>
        <v>1.4467592554865405E-3</v>
      </c>
      <c r="AD139" s="8"/>
      <c r="AE139" s="8"/>
    </row>
    <row r="140" spans="1:31" s="6" customFormat="1" hidden="1" x14ac:dyDescent="0.4">
      <c r="A140" s="14" t="str">
        <f t="shared" ref="A140" si="95">IF(W140&gt;0, "★", "-")</f>
        <v>-</v>
      </c>
      <c r="B140" s="14" t="str">
        <f t="shared" ref="B140" si="96">IF(L140&gt;0, "☆", "-")</f>
        <v>-</v>
      </c>
      <c r="C140" s="6">
        <v>12</v>
      </c>
      <c r="D140" s="1">
        <v>43441.521585648145</v>
      </c>
      <c r="E140" s="2" t="s">
        <v>281</v>
      </c>
      <c r="F140" s="2">
        <v>26489</v>
      </c>
      <c r="G140" s="2" t="s">
        <v>95</v>
      </c>
      <c r="H140" s="2">
        <v>0</v>
      </c>
      <c r="I140" s="2">
        <v>707</v>
      </c>
      <c r="J140" s="2">
        <v>15</v>
      </c>
      <c r="K140" s="2">
        <v>1</v>
      </c>
      <c r="L140" s="2"/>
      <c r="M140" s="1">
        <v>43441.52270833333</v>
      </c>
      <c r="N140" s="1">
        <v>43441.527118055557</v>
      </c>
      <c r="O140" s="2" t="s">
        <v>20</v>
      </c>
      <c r="P140" s="2" t="s">
        <v>21</v>
      </c>
      <c r="Q140" s="2" t="s">
        <v>100</v>
      </c>
      <c r="R140" s="2" t="s">
        <v>19</v>
      </c>
      <c r="S140" s="1">
        <v>43441.522951388892</v>
      </c>
      <c r="T140" s="1">
        <v>43441.523402777777</v>
      </c>
      <c r="U140" s="1">
        <v>43441.531493055554</v>
      </c>
      <c r="V140" s="1">
        <v>43441.531944444447</v>
      </c>
      <c r="W140" s="2"/>
      <c r="X140" s="1">
        <f t="shared" si="82"/>
        <v>43441.521585648145</v>
      </c>
      <c r="Y140" s="28">
        <f t="shared" si="83"/>
        <v>4.4097222271375358E-3</v>
      </c>
      <c r="Z140" s="28">
        <f t="shared" si="84"/>
        <v>4.4097222271375358E-3</v>
      </c>
      <c r="AA140" s="8"/>
      <c r="AB140" s="8">
        <f t="shared" si="91"/>
        <v>0</v>
      </c>
      <c r="AC140" s="8">
        <f t="shared" si="92"/>
        <v>1.1226851856918074E-3</v>
      </c>
      <c r="AD140" s="8"/>
      <c r="AE140" s="8"/>
    </row>
    <row r="141" spans="1:31" s="6" customFormat="1" x14ac:dyDescent="0.4">
      <c r="A141" s="14" t="str">
        <f>IF(W141&gt;0, "★", "-")</f>
        <v>-</v>
      </c>
      <c r="B141" s="14" t="str">
        <f>IF(L141&gt;0, "☆", "-")</f>
        <v>-</v>
      </c>
      <c r="C141" s="6">
        <v>12</v>
      </c>
      <c r="D141" s="1">
        <v>43441.521805555552</v>
      </c>
      <c r="E141" s="2" t="s">
        <v>279</v>
      </c>
      <c r="F141" s="2">
        <v>26490</v>
      </c>
      <c r="G141" s="2" t="s">
        <v>18</v>
      </c>
      <c r="H141" s="2">
        <v>8527</v>
      </c>
      <c r="I141" s="2">
        <v>837</v>
      </c>
      <c r="J141" s="2">
        <v>6</v>
      </c>
      <c r="K141" s="2">
        <v>3</v>
      </c>
      <c r="L141" s="2"/>
      <c r="M141" s="1">
        <v>43441.526898148149</v>
      </c>
      <c r="N141" s="1">
        <v>43441.529502314814</v>
      </c>
      <c r="O141" s="2" t="s">
        <v>73</v>
      </c>
      <c r="P141" s="2" t="s">
        <v>74</v>
      </c>
      <c r="Q141" s="2" t="s">
        <v>30</v>
      </c>
      <c r="R141" s="2" t="s">
        <v>31</v>
      </c>
      <c r="S141" s="1">
        <v>43441.529467592591</v>
      </c>
      <c r="T141" s="1">
        <v>43441.530555555553</v>
      </c>
      <c r="U141" s="1">
        <v>43441.534537037034</v>
      </c>
      <c r="V141" s="1">
        <v>43441.531898148147</v>
      </c>
      <c r="W141" s="2"/>
      <c r="X141" s="1">
        <f t="shared" ref="X141:X248" si="97">IF(W141&gt;0,W141,D141)</f>
        <v>43441.521805555552</v>
      </c>
      <c r="Y141" s="28">
        <f t="shared" ref="Y141:Y248" si="98">N141-M141</f>
        <v>2.6041666642413475E-3</v>
      </c>
      <c r="Z141" s="28">
        <f t="shared" ref="Z141:Z248" si="99">Y141*K141</f>
        <v>7.8124999927240424E-3</v>
      </c>
      <c r="AA141" s="8"/>
      <c r="AB141" s="8">
        <f t="shared" si="91"/>
        <v>0</v>
      </c>
      <c r="AC141" s="8">
        <f t="shared" si="92"/>
        <v>5.0925925970659591E-3</v>
      </c>
      <c r="AD141" s="8"/>
      <c r="AE141" s="8"/>
    </row>
    <row r="142" spans="1:31" s="6" customFormat="1" hidden="1" x14ac:dyDescent="0.4">
      <c r="A142" s="14" t="str">
        <f>IF(W142&gt;0, "★", "-")</f>
        <v>-</v>
      </c>
      <c r="B142" s="14" t="str">
        <f>IF(L142&gt;0, "☆", "-")</f>
        <v>-</v>
      </c>
      <c r="C142" s="6">
        <v>12</v>
      </c>
      <c r="D142" s="1">
        <v>43441.522106481483</v>
      </c>
      <c r="E142" s="2" t="s">
        <v>282</v>
      </c>
      <c r="F142" s="2">
        <v>26491</v>
      </c>
      <c r="G142" s="2" t="s">
        <v>95</v>
      </c>
      <c r="H142" s="2">
        <v>0</v>
      </c>
      <c r="I142" s="2">
        <v>635</v>
      </c>
      <c r="J142" s="2">
        <v>5</v>
      </c>
      <c r="K142" s="2">
        <v>1</v>
      </c>
      <c r="L142" s="2"/>
      <c r="M142" s="1">
        <v>43441.535787037035</v>
      </c>
      <c r="N142" s="1">
        <v>43441.542500000003</v>
      </c>
      <c r="O142" s="2" t="s">
        <v>59</v>
      </c>
      <c r="P142" s="2" t="s">
        <v>60</v>
      </c>
      <c r="Q142" s="2" t="s">
        <v>71</v>
      </c>
      <c r="R142" s="2" t="s">
        <v>72</v>
      </c>
      <c r="S142" s="1">
        <v>43441.535196759258</v>
      </c>
      <c r="T142" s="1">
        <v>43441.535682870373</v>
      </c>
      <c r="U142" s="1">
        <v>43441.542349537034</v>
      </c>
      <c r="V142" s="1">
        <v>43441.546550925923</v>
      </c>
      <c r="W142" s="2"/>
      <c r="X142" s="1">
        <f t="shared" si="97"/>
        <v>43441.522106481483</v>
      </c>
      <c r="Y142" s="28">
        <f t="shared" si="98"/>
        <v>6.7129629678674974E-3</v>
      </c>
      <c r="Z142" s="28">
        <f t="shared" si="99"/>
        <v>6.7129629678674974E-3</v>
      </c>
      <c r="AA142" s="8"/>
      <c r="AB142" s="8">
        <f t="shared" si="91"/>
        <v>5.9027777751907706E-4</v>
      </c>
      <c r="AC142" s="8">
        <f t="shared" si="92"/>
        <v>1.3680555552127771E-2</v>
      </c>
      <c r="AD142" s="8"/>
      <c r="AE142" s="8"/>
    </row>
    <row r="143" spans="1:31" s="6" customFormat="1" x14ac:dyDescent="0.4">
      <c r="A143" s="14" t="str">
        <f>IF(W143&gt;0, "★", "-")</f>
        <v>-</v>
      </c>
      <c r="B143" s="14" t="str">
        <f>IF(L143&gt;0, "☆", "-")</f>
        <v>-</v>
      </c>
      <c r="C143" s="6">
        <v>12</v>
      </c>
      <c r="D143" s="1">
        <v>43441.522314814814</v>
      </c>
      <c r="E143" s="2" t="s">
        <v>222</v>
      </c>
      <c r="F143" s="2">
        <v>26493</v>
      </c>
      <c r="G143" s="2" t="s">
        <v>32</v>
      </c>
      <c r="H143" s="2">
        <v>2176</v>
      </c>
      <c r="I143" s="2">
        <v>851</v>
      </c>
      <c r="J143" s="2">
        <v>4</v>
      </c>
      <c r="K143" s="2">
        <v>1</v>
      </c>
      <c r="L143" s="2"/>
      <c r="M143" s="1">
        <v>43441.531180555554</v>
      </c>
      <c r="N143" s="1">
        <v>43441.53496527778</v>
      </c>
      <c r="O143" s="2" t="s">
        <v>100</v>
      </c>
      <c r="P143" s="2" t="s">
        <v>19</v>
      </c>
      <c r="Q143" s="2" t="s">
        <v>36</v>
      </c>
      <c r="R143" s="2" t="s">
        <v>37</v>
      </c>
      <c r="S143" s="1">
        <v>43441.531284722223</v>
      </c>
      <c r="T143" s="1">
        <v>43441.531284722223</v>
      </c>
      <c r="U143" s="1">
        <v>43441.538946759261</v>
      </c>
      <c r="V143" s="1">
        <v>43441.542094907411</v>
      </c>
      <c r="W143" s="2"/>
      <c r="X143" s="1">
        <f t="shared" si="97"/>
        <v>43441.522314814814</v>
      </c>
      <c r="Y143" s="28">
        <f t="shared" si="98"/>
        <v>3.7847222265554592E-3</v>
      </c>
      <c r="Z143" s="28">
        <f t="shared" si="99"/>
        <v>3.7847222265554592E-3</v>
      </c>
      <c r="AA143" s="8"/>
      <c r="AB143" s="8">
        <f t="shared" si="91"/>
        <v>0</v>
      </c>
      <c r="AC143" s="8">
        <f t="shared" si="92"/>
        <v>8.8657407395658083E-3</v>
      </c>
      <c r="AD143" s="8"/>
      <c r="AE143" s="8"/>
    </row>
    <row r="144" spans="1:31" s="2" customFormat="1" x14ac:dyDescent="0.4">
      <c r="A144" s="14" t="str">
        <f t="shared" ref="A144:A150" si="100">IF(W144&gt;0, "★", "-")</f>
        <v>-</v>
      </c>
      <c r="B144" s="14" t="str">
        <f t="shared" ref="B144:B150" si="101">IF(L144&gt;0, "☆", "-")</f>
        <v>-</v>
      </c>
      <c r="C144" s="2">
        <v>12</v>
      </c>
      <c r="D144" s="1">
        <v>43441.523692129631</v>
      </c>
      <c r="E144" s="2" t="s">
        <v>283</v>
      </c>
      <c r="F144" s="2">
        <v>26495</v>
      </c>
      <c r="G144" s="2" t="s">
        <v>96</v>
      </c>
      <c r="H144" s="2">
        <v>8562</v>
      </c>
      <c r="I144" s="2">
        <v>425</v>
      </c>
      <c r="J144" s="2">
        <v>4</v>
      </c>
      <c r="K144" s="2">
        <v>1</v>
      </c>
      <c r="M144" s="1">
        <v>43441.528055555558</v>
      </c>
      <c r="N144" s="1">
        <v>43441.533206018517</v>
      </c>
      <c r="O144" s="2" t="s">
        <v>100</v>
      </c>
      <c r="P144" s="2" t="s">
        <v>19</v>
      </c>
      <c r="Q144" s="2" t="s">
        <v>46</v>
      </c>
      <c r="R144" s="2" t="s">
        <v>47</v>
      </c>
      <c r="S144" s="1">
        <v>43441.531631944446</v>
      </c>
      <c r="T144" s="1">
        <v>43441.531631944446</v>
      </c>
      <c r="U144" s="1">
        <v>43441.538229166668</v>
      </c>
      <c r="V144" s="1">
        <v>43441.538229166668</v>
      </c>
      <c r="X144" s="1">
        <f t="shared" si="97"/>
        <v>43441.523692129631</v>
      </c>
      <c r="Y144" s="28">
        <f t="shared" si="98"/>
        <v>5.1504629591363482E-3</v>
      </c>
      <c r="Z144" s="28">
        <f t="shared" si="99"/>
        <v>5.1504629591363482E-3</v>
      </c>
      <c r="AA144" s="25"/>
      <c r="AB144" s="8">
        <f t="shared" si="91"/>
        <v>0</v>
      </c>
      <c r="AC144" s="8">
        <f t="shared" si="92"/>
        <v>4.3634259272948839E-3</v>
      </c>
      <c r="AD144" s="25"/>
      <c r="AE144" s="25"/>
    </row>
    <row r="145" spans="1:33" s="6" customFormat="1" x14ac:dyDescent="0.4">
      <c r="A145" s="14" t="str">
        <f t="shared" ref="A145:A147" si="102">IF(W145&gt;0, "★", "-")</f>
        <v>-</v>
      </c>
      <c r="B145" s="14" t="str">
        <f t="shared" ref="B145:B147" si="103">IF(L145&gt;0, "☆", "-")</f>
        <v>-</v>
      </c>
      <c r="C145" s="6">
        <v>12</v>
      </c>
      <c r="D145" s="1">
        <v>43441.523888888885</v>
      </c>
      <c r="E145" s="2" t="s">
        <v>274</v>
      </c>
      <c r="F145" s="2">
        <v>26496</v>
      </c>
      <c r="G145" s="2" t="s">
        <v>18</v>
      </c>
      <c r="H145" s="2">
        <v>8519</v>
      </c>
      <c r="I145" s="2">
        <v>729</v>
      </c>
      <c r="J145" s="2">
        <v>6</v>
      </c>
      <c r="K145" s="2">
        <v>1</v>
      </c>
      <c r="L145" s="2"/>
      <c r="M145" s="1">
        <v>43441.536296296297</v>
      </c>
      <c r="N145" s="1">
        <v>43441.543900462966</v>
      </c>
      <c r="O145" s="2" t="s">
        <v>28</v>
      </c>
      <c r="P145" s="2" t="s">
        <v>29</v>
      </c>
      <c r="Q145" s="2" t="s">
        <v>26</v>
      </c>
      <c r="R145" s="2" t="s">
        <v>27</v>
      </c>
      <c r="S145" s="1">
        <v>43441.541550925926</v>
      </c>
      <c r="T145" s="1">
        <v>43441.541550925926</v>
      </c>
      <c r="U145" s="1">
        <v>43441.55228009259</v>
      </c>
      <c r="V145" s="1">
        <v>43441.548877314817</v>
      </c>
      <c r="W145" s="2"/>
      <c r="X145" s="1">
        <f t="shared" si="97"/>
        <v>43441.523888888885</v>
      </c>
      <c r="Y145" s="28">
        <f t="shared" si="98"/>
        <v>7.6041666688979603E-3</v>
      </c>
      <c r="Z145" s="28">
        <f t="shared" si="99"/>
        <v>7.6041666688979603E-3</v>
      </c>
      <c r="AA145" s="8"/>
      <c r="AB145" s="8">
        <f t="shared" si="91"/>
        <v>0</v>
      </c>
      <c r="AC145" s="8">
        <f t="shared" si="92"/>
        <v>1.2407407411956228E-2</v>
      </c>
      <c r="AD145" s="8"/>
      <c r="AE145" s="8"/>
    </row>
    <row r="146" spans="1:33" s="6" customFormat="1" x14ac:dyDescent="0.4">
      <c r="A146" s="14" t="str">
        <f t="shared" si="102"/>
        <v>★</v>
      </c>
      <c r="B146" s="14" t="str">
        <f t="shared" si="103"/>
        <v>-</v>
      </c>
      <c r="C146" s="6">
        <v>12</v>
      </c>
      <c r="D146" s="1">
        <v>43441.525312500002</v>
      </c>
      <c r="E146" s="2" t="s">
        <v>236</v>
      </c>
      <c r="F146" s="2">
        <v>26497</v>
      </c>
      <c r="G146" s="2" t="s">
        <v>32</v>
      </c>
      <c r="H146" s="2">
        <v>5455</v>
      </c>
      <c r="I146" s="2">
        <v>752</v>
      </c>
      <c r="J146" s="2">
        <v>4</v>
      </c>
      <c r="K146" s="2">
        <v>1</v>
      </c>
      <c r="L146" s="2"/>
      <c r="M146" s="1">
        <v>43441.535081018519</v>
      </c>
      <c r="N146" s="1">
        <v>43441.541828703703</v>
      </c>
      <c r="O146" s="2" t="s">
        <v>36</v>
      </c>
      <c r="P146" s="2" t="s">
        <v>37</v>
      </c>
      <c r="Q146" s="2" t="s">
        <v>43</v>
      </c>
      <c r="R146" s="2" t="s">
        <v>89</v>
      </c>
      <c r="S146" s="1">
        <v>43441.542094907411</v>
      </c>
      <c r="T146" s="1">
        <v>43441.542094907411</v>
      </c>
      <c r="U146" s="1">
        <v>43441.554108796299</v>
      </c>
      <c r="V146" s="1">
        <v>43441.54241898148</v>
      </c>
      <c r="W146" s="1">
        <v>43441.53224537037</v>
      </c>
      <c r="X146" s="1">
        <f t="shared" si="97"/>
        <v>43441.53224537037</v>
      </c>
      <c r="Y146" s="28">
        <f t="shared" si="98"/>
        <v>6.7476851836545393E-3</v>
      </c>
      <c r="Z146" s="28">
        <f t="shared" si="99"/>
        <v>6.7476851836545393E-3</v>
      </c>
      <c r="AA146" s="8"/>
      <c r="AB146" s="8">
        <f t="shared" si="91"/>
        <v>0</v>
      </c>
      <c r="AC146" s="8">
        <f t="shared" si="92"/>
        <v>2.8356481489026919E-3</v>
      </c>
      <c r="AD146" s="8"/>
      <c r="AE146" s="8"/>
    </row>
    <row r="147" spans="1:33" s="6" customFormat="1" x14ac:dyDescent="0.4">
      <c r="A147" s="14" t="str">
        <f t="shared" si="102"/>
        <v>★</v>
      </c>
      <c r="B147" s="14" t="str">
        <f t="shared" si="103"/>
        <v>-</v>
      </c>
      <c r="C147" s="6">
        <v>12</v>
      </c>
      <c r="D147" s="1">
        <v>43441.527280092596</v>
      </c>
      <c r="E147" s="2" t="s">
        <v>284</v>
      </c>
      <c r="F147" s="2">
        <v>26499</v>
      </c>
      <c r="G147" s="2" t="s">
        <v>32</v>
      </c>
      <c r="H147" s="2">
        <v>8472</v>
      </c>
      <c r="I147" s="2">
        <v>496</v>
      </c>
      <c r="J147" s="2">
        <v>5</v>
      </c>
      <c r="K147" s="2">
        <v>1</v>
      </c>
      <c r="L147" s="2"/>
      <c r="M147" s="1">
        <v>43441.532962962963</v>
      </c>
      <c r="N147" s="1">
        <v>43441.5469212963</v>
      </c>
      <c r="O147" s="2" t="s">
        <v>68</v>
      </c>
      <c r="P147" s="2" t="s">
        <v>69</v>
      </c>
      <c r="Q147" s="2" t="s">
        <v>36</v>
      </c>
      <c r="R147" s="2" t="s">
        <v>37</v>
      </c>
      <c r="S147" s="1">
        <v>43441.534212962964</v>
      </c>
      <c r="T147" s="1">
        <v>43441.534212962964</v>
      </c>
      <c r="U147" s="1">
        <v>43441.551701388889</v>
      </c>
      <c r="V147" s="1">
        <v>43441.558738425927</v>
      </c>
      <c r="W147" s="1">
        <v>43441.534212962964</v>
      </c>
      <c r="X147" s="1">
        <f t="shared" si="97"/>
        <v>43441.534212962964</v>
      </c>
      <c r="Y147" s="28">
        <f t="shared" si="98"/>
        <v>1.3958333336631767E-2</v>
      </c>
      <c r="Z147" s="28">
        <f t="shared" si="99"/>
        <v>1.3958333336631767E-2</v>
      </c>
      <c r="AA147" s="8"/>
      <c r="AB147" s="8">
        <f t="shared" si="91"/>
        <v>0</v>
      </c>
      <c r="AC147" s="8">
        <f t="shared" si="92"/>
        <v>0</v>
      </c>
      <c r="AD147" s="8"/>
      <c r="AE147" s="8"/>
    </row>
    <row r="148" spans="1:33" s="2" customFormat="1" x14ac:dyDescent="0.4">
      <c r="A148" s="14" t="str">
        <f t="shared" si="100"/>
        <v>★</v>
      </c>
      <c r="B148" s="14" t="str">
        <f t="shared" si="101"/>
        <v>-</v>
      </c>
      <c r="C148" s="2">
        <v>12</v>
      </c>
      <c r="D148" s="1">
        <v>43441.527280092596</v>
      </c>
      <c r="E148" s="2" t="s">
        <v>225</v>
      </c>
      <c r="F148" s="2">
        <v>26500</v>
      </c>
      <c r="G148" s="2" t="s">
        <v>18</v>
      </c>
      <c r="H148" s="2">
        <v>8464</v>
      </c>
      <c r="I148" s="2">
        <v>155</v>
      </c>
      <c r="J148" s="2">
        <v>5</v>
      </c>
      <c r="K148" s="2">
        <v>1</v>
      </c>
      <c r="M148" s="1">
        <v>43441.533182870371</v>
      </c>
      <c r="N148" s="1">
        <v>43441.546840277777</v>
      </c>
      <c r="O148" s="2" t="s">
        <v>68</v>
      </c>
      <c r="P148" s="2" t="s">
        <v>69</v>
      </c>
      <c r="Q148" s="2" t="s">
        <v>36</v>
      </c>
      <c r="R148" s="2" t="s">
        <v>37</v>
      </c>
      <c r="S148" s="1">
        <v>43441.53943287037</v>
      </c>
      <c r="T148" s="1">
        <v>43441.53943287037</v>
      </c>
      <c r="U148" s="1">
        <v>43441.554444444446</v>
      </c>
      <c r="V148" s="1">
        <v>43441.558391203704</v>
      </c>
      <c r="W148" s="1">
        <v>43441.534212962964</v>
      </c>
      <c r="X148" s="1">
        <f t="shared" si="97"/>
        <v>43441.534212962964</v>
      </c>
      <c r="Y148" s="28">
        <f t="shared" si="98"/>
        <v>1.3657407405844424E-2</v>
      </c>
      <c r="Z148" s="28">
        <f t="shared" si="99"/>
        <v>1.3657407405844424E-2</v>
      </c>
      <c r="AA148" s="25"/>
      <c r="AB148" s="8">
        <f t="shared" si="91"/>
        <v>0</v>
      </c>
      <c r="AC148" s="8">
        <f t="shared" si="92"/>
        <v>0</v>
      </c>
      <c r="AD148" s="25"/>
      <c r="AE148" s="25"/>
    </row>
    <row r="149" spans="1:33" s="6" customFormat="1" x14ac:dyDescent="0.4">
      <c r="A149" s="14" t="str">
        <f t="shared" ref="A149" si="104">IF(W149&gt;0, "★", "-")</f>
        <v>-</v>
      </c>
      <c r="B149" s="14" t="str">
        <f t="shared" ref="B149" si="105">IF(L149&gt;0, "☆", "-")</f>
        <v>-</v>
      </c>
      <c r="C149" s="6">
        <v>12</v>
      </c>
      <c r="D149" s="1">
        <v>43441.528101851851</v>
      </c>
      <c r="E149" s="2" t="s">
        <v>285</v>
      </c>
      <c r="F149" s="2">
        <v>26501</v>
      </c>
      <c r="G149" s="2" t="s">
        <v>32</v>
      </c>
      <c r="H149" s="2">
        <v>8533</v>
      </c>
      <c r="I149" s="2">
        <v>558</v>
      </c>
      <c r="J149" s="2">
        <v>15</v>
      </c>
      <c r="K149" s="2">
        <v>2</v>
      </c>
      <c r="L149" s="2"/>
      <c r="M149" s="1">
        <v>43441.532372685186</v>
      </c>
      <c r="N149" s="1">
        <v>43441.536840277775</v>
      </c>
      <c r="O149" s="2" t="s">
        <v>73</v>
      </c>
      <c r="P149" s="2" t="s">
        <v>74</v>
      </c>
      <c r="Q149" s="2" t="s">
        <v>77</v>
      </c>
      <c r="R149" s="2" t="s">
        <v>78</v>
      </c>
      <c r="S149" s="1">
        <v>43441.53634259259</v>
      </c>
      <c r="T149" s="1">
        <v>43441.53634259259</v>
      </c>
      <c r="U149" s="1">
        <v>43441.544641203705</v>
      </c>
      <c r="V149" s="1">
        <v>43441.544641203705</v>
      </c>
      <c r="W149" s="2"/>
      <c r="X149" s="1">
        <f t="shared" si="97"/>
        <v>43441.528101851851</v>
      </c>
      <c r="Y149" s="28">
        <f t="shared" si="98"/>
        <v>4.4675925892079249E-3</v>
      </c>
      <c r="Z149" s="28">
        <f t="shared" si="99"/>
        <v>8.9351851784158498E-3</v>
      </c>
      <c r="AA149" s="8"/>
      <c r="AB149" s="8">
        <f t="shared" si="91"/>
        <v>0</v>
      </c>
      <c r="AC149" s="8">
        <f t="shared" si="92"/>
        <v>4.2708333348855376E-3</v>
      </c>
      <c r="AD149" s="8"/>
      <c r="AE149" s="8"/>
    </row>
    <row r="150" spans="1:33" s="2" customFormat="1" x14ac:dyDescent="0.4">
      <c r="A150" s="14" t="str">
        <f t="shared" si="100"/>
        <v>★</v>
      </c>
      <c r="B150" s="14" t="str">
        <f t="shared" si="101"/>
        <v>-</v>
      </c>
      <c r="C150" s="2">
        <v>12</v>
      </c>
      <c r="D150" s="1">
        <v>43441.528229166666</v>
      </c>
      <c r="E150" s="2" t="s">
        <v>246</v>
      </c>
      <c r="F150" s="2">
        <v>26502</v>
      </c>
      <c r="G150" s="2" t="s">
        <v>32</v>
      </c>
      <c r="H150" s="2">
        <v>6344</v>
      </c>
      <c r="I150" s="2">
        <v>39</v>
      </c>
      <c r="J150" s="2">
        <v>6</v>
      </c>
      <c r="K150" s="2">
        <v>3</v>
      </c>
      <c r="M150" s="1">
        <v>43441.532997685186</v>
      </c>
      <c r="N150" s="1">
        <v>43441.539282407408</v>
      </c>
      <c r="O150" s="2" t="s">
        <v>44</v>
      </c>
      <c r="P150" s="2" t="s">
        <v>45</v>
      </c>
      <c r="Q150" s="2" t="s">
        <v>57</v>
      </c>
      <c r="R150" s="2" t="s">
        <v>58</v>
      </c>
      <c r="S150" s="1">
        <v>43441.535150462965</v>
      </c>
      <c r="T150" s="1">
        <v>43441.535150462965</v>
      </c>
      <c r="U150" s="1">
        <v>43441.547002314815</v>
      </c>
      <c r="V150" s="1">
        <v>43441.541585648149</v>
      </c>
      <c r="W150" s="1">
        <v>43441.535150462965</v>
      </c>
      <c r="X150" s="1">
        <f t="shared" si="97"/>
        <v>43441.535150462965</v>
      </c>
      <c r="Y150" s="28">
        <f t="shared" si="98"/>
        <v>6.284722221607808E-3</v>
      </c>
      <c r="Z150" s="28">
        <f t="shared" si="99"/>
        <v>1.8854166664823424E-2</v>
      </c>
      <c r="AA150" s="25"/>
      <c r="AB150" s="8">
        <f t="shared" si="91"/>
        <v>0</v>
      </c>
      <c r="AC150" s="8">
        <f t="shared" si="92"/>
        <v>0</v>
      </c>
      <c r="AD150" s="25"/>
      <c r="AE150" s="25"/>
    </row>
    <row r="151" spans="1:33" s="6" customFormat="1" hidden="1" x14ac:dyDescent="0.4">
      <c r="A151" s="14" t="str">
        <f t="shared" ref="A151:A158" si="106">IF(W151&gt;0, "★", "-")</f>
        <v>-</v>
      </c>
      <c r="B151" s="14" t="str">
        <f t="shared" ref="B151:B158" si="107">IF(L151&gt;0, "☆", "-")</f>
        <v>-</v>
      </c>
      <c r="C151" s="6">
        <v>12</v>
      </c>
      <c r="D151" s="1">
        <v>43441.528483796297</v>
      </c>
      <c r="E151" s="2" t="s">
        <v>164</v>
      </c>
      <c r="F151" s="2">
        <v>26503</v>
      </c>
      <c r="G151" s="2" t="s">
        <v>95</v>
      </c>
      <c r="H151" s="2">
        <v>0</v>
      </c>
      <c r="I151" s="2">
        <v>502</v>
      </c>
      <c r="J151" s="2">
        <v>3</v>
      </c>
      <c r="K151" s="2">
        <v>2</v>
      </c>
      <c r="L151" s="2"/>
      <c r="M151" s="1">
        <v>43441.536006944443</v>
      </c>
      <c r="N151" s="1">
        <v>43441.541250000002</v>
      </c>
      <c r="O151" s="2" t="s">
        <v>100</v>
      </c>
      <c r="P151" s="2" t="s">
        <v>19</v>
      </c>
      <c r="Q151" s="2" t="s">
        <v>43</v>
      </c>
      <c r="R151" s="2" t="s">
        <v>89</v>
      </c>
      <c r="S151" s="1">
        <v>43441.538206018522</v>
      </c>
      <c r="T151" s="1">
        <v>43441.538206018522</v>
      </c>
      <c r="U151" s="1">
        <v>43441.546724537038</v>
      </c>
      <c r="V151" s="1">
        <v>43441.54314814815</v>
      </c>
      <c r="W151" s="2"/>
      <c r="X151" s="1">
        <f t="shared" si="97"/>
        <v>43441.528483796297</v>
      </c>
      <c r="Y151" s="28">
        <f t="shared" si="98"/>
        <v>5.2430555588216521E-3</v>
      </c>
      <c r="Z151" s="28">
        <f t="shared" si="99"/>
        <v>1.0486111117643304E-2</v>
      </c>
      <c r="AA151" s="8"/>
      <c r="AB151" s="8">
        <f t="shared" si="91"/>
        <v>0</v>
      </c>
      <c r="AC151" s="8">
        <f t="shared" si="92"/>
        <v>7.5231481459923089E-3</v>
      </c>
      <c r="AD151" s="8"/>
      <c r="AE151" s="8"/>
    </row>
    <row r="152" spans="1:33" s="6" customFormat="1" x14ac:dyDescent="0.4">
      <c r="A152" s="14" t="str">
        <f t="shared" ref="A152" si="108">IF(W152&gt;0, "★", "-")</f>
        <v>-</v>
      </c>
      <c r="B152" s="14" t="str">
        <f t="shared" ref="B152" si="109">IF(L152&gt;0, "☆", "-")</f>
        <v>-</v>
      </c>
      <c r="C152" s="6">
        <v>12</v>
      </c>
      <c r="D152" s="1">
        <v>43441.532905092594</v>
      </c>
      <c r="E152" s="2" t="s">
        <v>271</v>
      </c>
      <c r="F152" s="2">
        <v>26511</v>
      </c>
      <c r="G152" s="2" t="s">
        <v>32</v>
      </c>
      <c r="H152" s="2">
        <v>1769</v>
      </c>
      <c r="I152" s="2">
        <v>369</v>
      </c>
      <c r="J152" s="2">
        <v>7</v>
      </c>
      <c r="K152" s="2">
        <v>3</v>
      </c>
      <c r="L152" s="2"/>
      <c r="M152" s="1">
        <v>43441.537453703706</v>
      </c>
      <c r="N152" s="1">
        <v>43441.548032407409</v>
      </c>
      <c r="O152" s="2" t="s">
        <v>63</v>
      </c>
      <c r="P152" s="2" t="s">
        <v>64</v>
      </c>
      <c r="Q152" s="2" t="s">
        <v>53</v>
      </c>
      <c r="R152" s="2" t="s">
        <v>54</v>
      </c>
      <c r="S152" s="1">
        <v>43441.541087962964</v>
      </c>
      <c r="T152" s="1">
        <v>43441.541087962964</v>
      </c>
      <c r="U152" s="1">
        <v>43441.555578703701</v>
      </c>
      <c r="V152" s="1">
        <v>43441.549930555557</v>
      </c>
      <c r="W152" s="2"/>
      <c r="X152" s="1">
        <f t="shared" si="97"/>
        <v>43441.532905092594</v>
      </c>
      <c r="Y152" s="28">
        <f t="shared" si="98"/>
        <v>1.0578703702776693E-2</v>
      </c>
      <c r="Z152" s="28">
        <f t="shared" si="99"/>
        <v>3.1736111108330078E-2</v>
      </c>
      <c r="AA152" s="8"/>
      <c r="AB152" s="8">
        <f t="shared" si="91"/>
        <v>0</v>
      </c>
      <c r="AC152" s="8">
        <f t="shared" si="92"/>
        <v>4.5486111121135764E-3</v>
      </c>
      <c r="AD152" s="8"/>
      <c r="AE152" s="8"/>
    </row>
    <row r="153" spans="1:33" s="6" customFormat="1" x14ac:dyDescent="0.4">
      <c r="A153" s="14" t="str">
        <f t="shared" ref="A153" si="110">IF(W153&gt;0, "★", "-")</f>
        <v>★</v>
      </c>
      <c r="B153" s="14" t="str">
        <f t="shared" ref="B153" si="111">IF(L153&gt;0, "☆", "-")</f>
        <v>-</v>
      </c>
      <c r="C153" s="6">
        <v>12</v>
      </c>
      <c r="D153" s="1">
        <v>43441.534247685187</v>
      </c>
      <c r="E153" s="2" t="s">
        <v>288</v>
      </c>
      <c r="F153" s="2">
        <v>26513</v>
      </c>
      <c r="G153" s="2" t="s">
        <v>32</v>
      </c>
      <c r="H153" s="2">
        <v>8563</v>
      </c>
      <c r="I153" s="2">
        <v>10</v>
      </c>
      <c r="J153" s="2">
        <v>1</v>
      </c>
      <c r="K153" s="2">
        <v>4</v>
      </c>
      <c r="L153" s="2"/>
      <c r="M153" s="1">
        <v>43441.543888888889</v>
      </c>
      <c r="N153" s="1">
        <v>43441.548344907409</v>
      </c>
      <c r="O153" s="2" t="s">
        <v>63</v>
      </c>
      <c r="P153" s="2" t="s">
        <v>64</v>
      </c>
      <c r="Q153" s="2" t="s">
        <v>30</v>
      </c>
      <c r="R153" s="2" t="s">
        <v>31</v>
      </c>
      <c r="S153" s="1">
        <v>43441.543645833335</v>
      </c>
      <c r="T153" s="1">
        <v>43441.546782407408</v>
      </c>
      <c r="U153" s="1">
        <v>43441.55395833333</v>
      </c>
      <c r="V153" s="1">
        <v>43441.55709490741</v>
      </c>
      <c r="W153" s="1">
        <v>43441.541180555556</v>
      </c>
      <c r="X153" s="1">
        <f t="shared" si="97"/>
        <v>43441.541180555556</v>
      </c>
      <c r="Y153" s="28">
        <f t="shared" si="98"/>
        <v>4.4560185197042301E-3</v>
      </c>
      <c r="Z153" s="28">
        <f t="shared" si="99"/>
        <v>1.7824074078816921E-2</v>
      </c>
      <c r="AA153" s="8"/>
      <c r="AB153" s="8">
        <f t="shared" si="91"/>
        <v>2.4305555416503921E-4</v>
      </c>
      <c r="AC153" s="8">
        <f t="shared" si="92"/>
        <v>2.7083333334303461E-3</v>
      </c>
      <c r="AD153" s="8"/>
      <c r="AE153" s="8"/>
      <c r="AG153" s="2"/>
    </row>
    <row r="154" spans="1:33" s="6" customFormat="1" hidden="1" x14ac:dyDescent="0.4">
      <c r="A154" s="14" t="str">
        <f>IF(W154&gt;0, "★", "-")</f>
        <v>-</v>
      </c>
      <c r="B154" s="14" t="str">
        <f>IF(L154&gt;0, "☆", "-")</f>
        <v>-</v>
      </c>
      <c r="C154" s="6">
        <v>12</v>
      </c>
      <c r="D154" s="1">
        <v>43441.53597222222</v>
      </c>
      <c r="E154" s="2" t="s">
        <v>289</v>
      </c>
      <c r="F154" s="2">
        <v>26514</v>
      </c>
      <c r="G154" s="2" t="s">
        <v>95</v>
      </c>
      <c r="H154" s="2">
        <v>0</v>
      </c>
      <c r="I154" s="2">
        <v>771</v>
      </c>
      <c r="J154" s="2">
        <v>8</v>
      </c>
      <c r="K154" s="2">
        <v>1</v>
      </c>
      <c r="L154" s="2"/>
      <c r="M154" s="1">
        <v>43441.540752314817</v>
      </c>
      <c r="N154" s="1">
        <v>43441.559317129628</v>
      </c>
      <c r="O154" s="2" t="s">
        <v>100</v>
      </c>
      <c r="P154" s="2" t="s">
        <v>19</v>
      </c>
      <c r="Q154" s="2" t="s">
        <v>68</v>
      </c>
      <c r="R154" s="2" t="s">
        <v>69</v>
      </c>
      <c r="S154" s="1">
        <v>43441.541817129626</v>
      </c>
      <c r="T154" s="1">
        <v>43441.541817129626</v>
      </c>
      <c r="U154" s="1">
        <v>43441.550682870373</v>
      </c>
      <c r="V154" s="1">
        <v>43441.560578703706</v>
      </c>
      <c r="W154" s="2"/>
      <c r="X154" s="1">
        <f t="shared" si="97"/>
        <v>43441.53597222222</v>
      </c>
      <c r="Y154" s="28">
        <f t="shared" si="98"/>
        <v>1.8564814810815733E-2</v>
      </c>
      <c r="Z154" s="28">
        <f t="shared" si="99"/>
        <v>1.8564814810815733E-2</v>
      </c>
      <c r="AA154" s="8"/>
      <c r="AB154" s="8">
        <f t="shared" si="91"/>
        <v>0</v>
      </c>
      <c r="AC154" s="8">
        <f t="shared" si="92"/>
        <v>4.7800925967749208E-3</v>
      </c>
      <c r="AD154" s="8"/>
      <c r="AE154" s="8"/>
    </row>
    <row r="155" spans="1:33" s="6" customFormat="1" hidden="1" x14ac:dyDescent="0.4">
      <c r="A155" s="14" t="str">
        <f>IF(W155&gt;0, "★", "-")</f>
        <v>-</v>
      </c>
      <c r="B155" s="14" t="str">
        <f>IF(L155&gt;0, "☆", "-")</f>
        <v>-</v>
      </c>
      <c r="C155" s="6">
        <v>12</v>
      </c>
      <c r="D155" s="1">
        <v>43441.537106481483</v>
      </c>
      <c r="E155" s="2" t="s">
        <v>290</v>
      </c>
      <c r="F155" s="2">
        <v>26515</v>
      </c>
      <c r="G155" s="2" t="s">
        <v>95</v>
      </c>
      <c r="H155" s="2">
        <v>0</v>
      </c>
      <c r="I155" s="2">
        <v>339</v>
      </c>
      <c r="J155" s="2">
        <v>15</v>
      </c>
      <c r="K155" s="2">
        <v>2</v>
      </c>
      <c r="L155" s="2"/>
      <c r="M155" s="1">
        <v>43441.54011574074</v>
      </c>
      <c r="N155" s="1">
        <v>43441.547523148147</v>
      </c>
      <c r="O155" s="2" t="s">
        <v>55</v>
      </c>
      <c r="P155" s="2" t="s">
        <v>56</v>
      </c>
      <c r="Q155" s="2" t="s">
        <v>26</v>
      </c>
      <c r="R155" s="2" t="s">
        <v>27</v>
      </c>
      <c r="S155" s="1">
        <v>43441.539861111109</v>
      </c>
      <c r="T155" s="1">
        <v>43441.540879629632</v>
      </c>
      <c r="U155" s="1">
        <v>43441.545578703706</v>
      </c>
      <c r="V155" s="1">
        <v>43441.548935185187</v>
      </c>
      <c r="W155" s="2"/>
      <c r="X155" s="1">
        <f t="shared" si="97"/>
        <v>43441.537106481483</v>
      </c>
      <c r="Y155" s="28">
        <f t="shared" si="98"/>
        <v>7.4074074072996154E-3</v>
      </c>
      <c r="Z155" s="28">
        <f t="shared" si="99"/>
        <v>1.4814814814599231E-2</v>
      </c>
      <c r="AA155" s="8"/>
      <c r="AB155" s="8">
        <f t="shared" si="91"/>
        <v>2.546296309446916E-4</v>
      </c>
      <c r="AC155" s="8">
        <f t="shared" si="92"/>
        <v>3.009259256941732E-3</v>
      </c>
      <c r="AD155" s="8"/>
      <c r="AE155" s="8"/>
    </row>
    <row r="156" spans="1:33" s="6" customFormat="1" x14ac:dyDescent="0.4">
      <c r="A156" s="14" t="str">
        <f>IF(W156&gt;0, "★", "-")</f>
        <v>-</v>
      </c>
      <c r="B156" s="14" t="str">
        <f>IF(L156&gt;0, "☆", "-")</f>
        <v>-</v>
      </c>
      <c r="C156" s="6">
        <v>12</v>
      </c>
      <c r="D156" s="1">
        <v>43441.537268518521</v>
      </c>
      <c r="E156" s="2" t="s">
        <v>291</v>
      </c>
      <c r="F156" s="2">
        <v>26516</v>
      </c>
      <c r="G156" s="2" t="s">
        <v>32</v>
      </c>
      <c r="H156" s="2">
        <v>5125</v>
      </c>
      <c r="I156" s="2">
        <v>927</v>
      </c>
      <c r="J156" s="2">
        <v>4</v>
      </c>
      <c r="K156" s="2">
        <v>1</v>
      </c>
      <c r="L156" s="2"/>
      <c r="M156" s="1">
        <v>43441.544166666667</v>
      </c>
      <c r="N156" s="1">
        <v>43441.554363425923</v>
      </c>
      <c r="O156" s="2" t="s">
        <v>38</v>
      </c>
      <c r="P156" s="2" t="s">
        <v>103</v>
      </c>
      <c r="Q156" s="2" t="s">
        <v>24</v>
      </c>
      <c r="R156" s="2" t="s">
        <v>25</v>
      </c>
      <c r="S156" s="1">
        <v>43441.546365740738</v>
      </c>
      <c r="T156" s="1">
        <v>43441.546365740738</v>
      </c>
      <c r="U156" s="1">
        <v>43441.555462962962</v>
      </c>
      <c r="V156" s="1">
        <v>43441.558819444443</v>
      </c>
      <c r="W156" s="2"/>
      <c r="X156" s="1">
        <f t="shared" si="97"/>
        <v>43441.537268518521</v>
      </c>
      <c r="Y156" s="28">
        <f t="shared" si="98"/>
        <v>1.0196759256359655E-2</v>
      </c>
      <c r="Z156" s="28">
        <f t="shared" si="99"/>
        <v>1.0196759256359655E-2</v>
      </c>
      <c r="AA156" s="8"/>
      <c r="AB156" s="8">
        <f t="shared" si="91"/>
        <v>0</v>
      </c>
      <c r="AC156" s="8">
        <f t="shared" si="92"/>
        <v>6.8981481454102322E-3</v>
      </c>
      <c r="AD156" s="8"/>
      <c r="AE156" s="8"/>
    </row>
    <row r="157" spans="1:33" s="2" customFormat="1" hidden="1" x14ac:dyDescent="0.4">
      <c r="A157" s="14" t="str">
        <f t="shared" si="106"/>
        <v>-</v>
      </c>
      <c r="B157" s="14" t="str">
        <f t="shared" si="107"/>
        <v>-</v>
      </c>
      <c r="C157" s="2">
        <v>12</v>
      </c>
      <c r="D157" s="1">
        <v>43441.539872685185</v>
      </c>
      <c r="E157" s="2" t="s">
        <v>162</v>
      </c>
      <c r="F157" s="2">
        <v>26519</v>
      </c>
      <c r="G157" s="2" t="s">
        <v>94</v>
      </c>
      <c r="H157" s="2">
        <v>0</v>
      </c>
      <c r="I157" s="2">
        <v>195</v>
      </c>
      <c r="J157" s="2">
        <v>3</v>
      </c>
      <c r="K157" s="2">
        <v>2</v>
      </c>
      <c r="M157" s="1">
        <v>43441.551168981481</v>
      </c>
      <c r="N157" s="1">
        <v>43441.557256944441</v>
      </c>
      <c r="O157" s="2" t="s">
        <v>39</v>
      </c>
      <c r="P157" s="2" t="s">
        <v>40</v>
      </c>
      <c r="Q157" s="2" t="s">
        <v>53</v>
      </c>
      <c r="R157" s="2" t="s">
        <v>54</v>
      </c>
      <c r="S157" s="1">
        <v>43441.552453703705</v>
      </c>
      <c r="T157" s="1">
        <v>43441.552453703705</v>
      </c>
      <c r="U157" s="1">
        <v>43441.559363425928</v>
      </c>
      <c r="V157" s="1">
        <v>43441.559363425928</v>
      </c>
      <c r="X157" s="1">
        <f t="shared" si="97"/>
        <v>43441.539872685185</v>
      </c>
      <c r="Y157" s="28">
        <f t="shared" si="98"/>
        <v>6.0879629600094631E-3</v>
      </c>
      <c r="Z157" s="28">
        <f t="shared" si="99"/>
        <v>1.2175925920018926E-2</v>
      </c>
      <c r="AA157" s="25"/>
      <c r="AB157" s="8">
        <f t="shared" si="91"/>
        <v>0</v>
      </c>
      <c r="AC157" s="8">
        <f t="shared" si="92"/>
        <v>1.1296296295768116E-2</v>
      </c>
      <c r="AD157" s="25"/>
      <c r="AE157" s="25"/>
      <c r="AG157" s="6"/>
    </row>
    <row r="158" spans="1:33" s="6" customFormat="1" hidden="1" x14ac:dyDescent="0.4">
      <c r="A158" s="14" t="str">
        <f t="shared" si="106"/>
        <v>-</v>
      </c>
      <c r="B158" s="14" t="str">
        <f t="shared" si="107"/>
        <v>-</v>
      </c>
      <c r="C158" s="6">
        <v>12</v>
      </c>
      <c r="D158" s="1">
        <v>43441.540902777779</v>
      </c>
      <c r="E158" s="2" t="s">
        <v>273</v>
      </c>
      <c r="F158" s="2">
        <v>26521</v>
      </c>
      <c r="G158" s="2" t="s">
        <v>94</v>
      </c>
      <c r="H158" s="2">
        <v>0</v>
      </c>
      <c r="I158" s="2">
        <v>627</v>
      </c>
      <c r="J158" s="2">
        <v>8</v>
      </c>
      <c r="K158" s="2">
        <v>1</v>
      </c>
      <c r="L158" s="2"/>
      <c r="M158" s="1">
        <v>43441.544594907406</v>
      </c>
      <c r="N158" s="1">
        <v>43441.553946759261</v>
      </c>
      <c r="O158" s="2" t="s">
        <v>71</v>
      </c>
      <c r="P158" s="2" t="s">
        <v>72</v>
      </c>
      <c r="Q158" s="2" t="s">
        <v>39</v>
      </c>
      <c r="R158" s="2" t="s">
        <v>40</v>
      </c>
      <c r="S158" s="1">
        <v>43441.543993055559</v>
      </c>
      <c r="T158" s="1">
        <v>43441.544710648152</v>
      </c>
      <c r="U158" s="1">
        <v>43441.550497685188</v>
      </c>
      <c r="V158" s="1">
        <v>43441.555289351854</v>
      </c>
      <c r="W158" s="2"/>
      <c r="X158" s="1">
        <f t="shared" si="97"/>
        <v>43441.540902777779</v>
      </c>
      <c r="Y158" s="28">
        <f t="shared" si="98"/>
        <v>9.3518518551718444E-3</v>
      </c>
      <c r="Z158" s="28">
        <f t="shared" si="99"/>
        <v>9.3518518551718444E-3</v>
      </c>
      <c r="AA158" s="8"/>
      <c r="AB158" s="8">
        <f t="shared" si="91"/>
        <v>6.0185184702277184E-4</v>
      </c>
      <c r="AC158" s="8">
        <f t="shared" si="92"/>
        <v>3.6921296268701553E-3</v>
      </c>
      <c r="AD158" s="8"/>
      <c r="AE158" s="8"/>
    </row>
    <row r="159" spans="1:33" s="6" customFormat="1" hidden="1" x14ac:dyDescent="0.4">
      <c r="A159" s="14" t="str">
        <f>IF(W159&gt;0, "★", "-")</f>
        <v>★</v>
      </c>
      <c r="B159" s="14" t="str">
        <f>IF(L159&gt;0, "☆", "-")</f>
        <v>☆</v>
      </c>
      <c r="C159" s="6">
        <v>12</v>
      </c>
      <c r="D159" s="1">
        <v>43441.469305555554</v>
      </c>
      <c r="E159" s="2" t="s">
        <v>230</v>
      </c>
      <c r="F159" s="2">
        <v>26385</v>
      </c>
      <c r="G159" s="2" t="s">
        <v>96</v>
      </c>
      <c r="H159" s="2">
        <v>8538</v>
      </c>
      <c r="I159" s="2">
        <v>851</v>
      </c>
      <c r="J159" s="2">
        <v>2</v>
      </c>
      <c r="K159" s="2">
        <v>4</v>
      </c>
      <c r="L159" s="1">
        <v>43441.470081018517</v>
      </c>
      <c r="M159" s="2"/>
      <c r="N159" s="2"/>
      <c r="O159" s="2" t="s">
        <v>100</v>
      </c>
      <c r="P159" s="2" t="s">
        <v>19</v>
      </c>
      <c r="Q159" s="2" t="s">
        <v>46</v>
      </c>
      <c r="R159" s="2" t="s">
        <v>47</v>
      </c>
      <c r="S159" s="1">
        <v>43441.510416666664</v>
      </c>
      <c r="T159" s="2"/>
      <c r="U159" s="1">
        <v>43441.517916666664</v>
      </c>
      <c r="V159" s="2"/>
      <c r="W159" s="1">
        <v>43441.510416666664</v>
      </c>
      <c r="X159" s="1">
        <f t="shared" ref="X159:X190" si="112">IF(W159&gt;0,W159,D159)</f>
        <v>43441.510416666664</v>
      </c>
      <c r="Y159" s="28">
        <f t="shared" ref="Y159:Y190" si="113">N159-M159</f>
        <v>0</v>
      </c>
      <c r="Z159" s="28">
        <f t="shared" ref="Z159:Z190" si="114">Y159*K159</f>
        <v>0</v>
      </c>
      <c r="AA159" s="8"/>
      <c r="AB159" s="8">
        <f t="shared" si="91"/>
        <v>0</v>
      </c>
      <c r="AC159" s="8">
        <f t="shared" si="92"/>
        <v>0</v>
      </c>
      <c r="AD159" s="8"/>
      <c r="AE159" s="8"/>
    </row>
    <row r="160" spans="1:33" s="6" customFormat="1" hidden="1" x14ac:dyDescent="0.4">
      <c r="A160" s="14" t="str">
        <f>IF(W160&gt;0, "★", "-")</f>
        <v>★</v>
      </c>
      <c r="B160" s="14" t="str">
        <f>IF(L160&gt;0, "☆", "-")</f>
        <v>☆</v>
      </c>
      <c r="C160" s="6">
        <v>12</v>
      </c>
      <c r="D160" s="1">
        <v>43441.486863425926</v>
      </c>
      <c r="E160" s="2" t="s">
        <v>233</v>
      </c>
      <c r="F160" s="2">
        <v>26403</v>
      </c>
      <c r="G160" s="2" t="s">
        <v>107</v>
      </c>
      <c r="H160" s="2">
        <v>6020</v>
      </c>
      <c r="I160" s="2">
        <v>74</v>
      </c>
      <c r="J160" s="2">
        <v>3</v>
      </c>
      <c r="K160" s="2">
        <v>1</v>
      </c>
      <c r="L160" s="1">
        <v>43441.508900462963</v>
      </c>
      <c r="M160" s="2"/>
      <c r="N160" s="2"/>
      <c r="O160" s="2" t="s">
        <v>43</v>
      </c>
      <c r="P160" s="2" t="s">
        <v>89</v>
      </c>
      <c r="Q160" s="2" t="s">
        <v>63</v>
      </c>
      <c r="R160" s="2" t="s">
        <v>64</v>
      </c>
      <c r="S160" s="1">
        <v>43441.528506944444</v>
      </c>
      <c r="T160" s="2"/>
      <c r="U160" s="1">
        <v>43441.538414351853</v>
      </c>
      <c r="V160" s="2"/>
      <c r="W160" s="1">
        <v>43441.528506944444</v>
      </c>
      <c r="X160" s="1">
        <f t="shared" si="112"/>
        <v>43441.528506944444</v>
      </c>
      <c r="Y160" s="28">
        <f t="shared" si="113"/>
        <v>0</v>
      </c>
      <c r="Z160" s="28">
        <f t="shared" si="114"/>
        <v>0</v>
      </c>
      <c r="AA160" s="8"/>
      <c r="AB160" s="8">
        <f t="shared" si="91"/>
        <v>0</v>
      </c>
      <c r="AC160" s="8">
        <f t="shared" si="92"/>
        <v>0</v>
      </c>
      <c r="AD160" s="8"/>
      <c r="AE160" s="8"/>
    </row>
    <row r="161" spans="1:33" s="6" customFormat="1" hidden="1" x14ac:dyDescent="0.4">
      <c r="A161" s="14" t="str">
        <f>IF(W161&gt;0, "★", "-")</f>
        <v>★</v>
      </c>
      <c r="B161" s="14" t="str">
        <f>IF(L161&gt;0, "☆", "-")</f>
        <v>☆</v>
      </c>
      <c r="C161" s="6">
        <v>12</v>
      </c>
      <c r="D161" s="1">
        <v>43441.49827546296</v>
      </c>
      <c r="E161" s="2" t="s">
        <v>253</v>
      </c>
      <c r="F161" s="2">
        <v>26421</v>
      </c>
      <c r="G161" s="2" t="s">
        <v>18</v>
      </c>
      <c r="H161" s="2">
        <v>8549</v>
      </c>
      <c r="I161" s="2">
        <v>675</v>
      </c>
      <c r="J161" s="2">
        <v>13</v>
      </c>
      <c r="K161" s="2">
        <v>1</v>
      </c>
      <c r="L161" s="1">
        <v>43441.498773148145</v>
      </c>
      <c r="M161" s="2"/>
      <c r="N161" s="2"/>
      <c r="O161" s="2" t="s">
        <v>100</v>
      </c>
      <c r="P161" s="2" t="s">
        <v>19</v>
      </c>
      <c r="Q161" s="2" t="s">
        <v>43</v>
      </c>
      <c r="R161" s="2" t="s">
        <v>89</v>
      </c>
      <c r="S161" s="1">
        <v>43441.52171296296</v>
      </c>
      <c r="T161" s="2"/>
      <c r="U161" s="1">
        <v>43441.528101851851</v>
      </c>
      <c r="V161" s="2"/>
      <c r="W161" s="1">
        <v>43441.505196759259</v>
      </c>
      <c r="X161" s="1">
        <f t="shared" si="112"/>
        <v>43441.505196759259</v>
      </c>
      <c r="Y161" s="28">
        <f t="shared" si="113"/>
        <v>0</v>
      </c>
      <c r="Z161" s="28">
        <f t="shared" si="114"/>
        <v>0</v>
      </c>
      <c r="AA161" s="8"/>
      <c r="AB161" s="8">
        <f t="shared" si="91"/>
        <v>0</v>
      </c>
      <c r="AC161" s="8">
        <f t="shared" si="92"/>
        <v>1.6516203701030463E-2</v>
      </c>
      <c r="AD161" s="8"/>
      <c r="AE161" s="8"/>
    </row>
    <row r="162" spans="1:33" s="6" customFormat="1" hidden="1" x14ac:dyDescent="0.4">
      <c r="A162" s="14" t="str">
        <f>IF(W162&gt;0, "★", "-")</f>
        <v>★</v>
      </c>
      <c r="B162" s="14" t="str">
        <f>IF(L162&gt;0, "☆", "-")</f>
        <v>☆</v>
      </c>
      <c r="C162" s="6">
        <v>12</v>
      </c>
      <c r="D162" s="1">
        <v>43441.499594907407</v>
      </c>
      <c r="E162" s="2" t="s">
        <v>237</v>
      </c>
      <c r="F162" s="2">
        <v>26423</v>
      </c>
      <c r="G162" s="2" t="s">
        <v>32</v>
      </c>
      <c r="H162" s="2">
        <v>1751</v>
      </c>
      <c r="I162" s="2">
        <v>568</v>
      </c>
      <c r="J162" s="2">
        <v>9</v>
      </c>
      <c r="K162" s="2">
        <v>1</v>
      </c>
      <c r="L162" s="1">
        <v>43441.499699074076</v>
      </c>
      <c r="M162" s="2"/>
      <c r="N162" s="2"/>
      <c r="O162" s="2" t="s">
        <v>63</v>
      </c>
      <c r="P162" s="2" t="s">
        <v>64</v>
      </c>
      <c r="Q162" s="2" t="s">
        <v>100</v>
      </c>
      <c r="R162" s="2" t="s">
        <v>19</v>
      </c>
      <c r="S162" s="1">
        <v>43441.514699074076</v>
      </c>
      <c r="T162" s="2"/>
      <c r="U162" s="1">
        <v>43441.519189814811</v>
      </c>
      <c r="V162" s="2"/>
      <c r="W162" s="1">
        <v>43441.506504629629</v>
      </c>
      <c r="X162" s="1">
        <f t="shared" si="112"/>
        <v>43441.506504629629</v>
      </c>
      <c r="Y162" s="28">
        <f t="shared" si="113"/>
        <v>0</v>
      </c>
      <c r="Z162" s="28">
        <f t="shared" si="114"/>
        <v>0</v>
      </c>
      <c r="AA162" s="8"/>
      <c r="AB162" s="8">
        <f t="shared" si="91"/>
        <v>0</v>
      </c>
      <c r="AC162" s="8">
        <f t="shared" si="92"/>
        <v>8.1944444464170374E-3</v>
      </c>
      <c r="AD162" s="8"/>
      <c r="AE162" s="8"/>
    </row>
    <row r="163" spans="1:33" s="6" customFormat="1" hidden="1" x14ac:dyDescent="0.4">
      <c r="A163" s="14" t="str">
        <f>IF(W163&gt;0, "★", "-")</f>
        <v>★</v>
      </c>
      <c r="B163" s="14" t="str">
        <f>IF(L163&gt;0, "☆", "-")</f>
        <v>☆</v>
      </c>
      <c r="C163" s="6">
        <v>12</v>
      </c>
      <c r="D163" s="1">
        <v>43441.499988425923</v>
      </c>
      <c r="E163" s="2" t="s">
        <v>254</v>
      </c>
      <c r="F163" s="2">
        <v>26424</v>
      </c>
      <c r="G163" s="2" t="s">
        <v>107</v>
      </c>
      <c r="H163" s="2">
        <v>4719</v>
      </c>
      <c r="I163" s="2">
        <v>434</v>
      </c>
      <c r="J163" s="2">
        <v>5</v>
      </c>
      <c r="K163" s="2">
        <v>1</v>
      </c>
      <c r="L163" s="1">
        <v>43441.500196759262</v>
      </c>
      <c r="M163" s="2"/>
      <c r="N163" s="2"/>
      <c r="O163" s="2" t="s">
        <v>63</v>
      </c>
      <c r="P163" s="2" t="s">
        <v>64</v>
      </c>
      <c r="Q163" s="2" t="s">
        <v>48</v>
      </c>
      <c r="R163" s="2" t="s">
        <v>49</v>
      </c>
      <c r="S163" s="1">
        <v>43441.527013888888</v>
      </c>
      <c r="T163" s="2"/>
      <c r="U163" s="1">
        <v>43441.535729166666</v>
      </c>
      <c r="V163" s="2"/>
      <c r="W163" s="1">
        <v>43441.506921296299</v>
      </c>
      <c r="X163" s="1">
        <f t="shared" si="112"/>
        <v>43441.506921296299</v>
      </c>
      <c r="Y163" s="28">
        <f t="shared" si="113"/>
        <v>0</v>
      </c>
      <c r="Z163" s="28">
        <f t="shared" si="114"/>
        <v>0</v>
      </c>
      <c r="AA163" s="8"/>
      <c r="AB163" s="8">
        <f t="shared" si="91"/>
        <v>0</v>
      </c>
      <c r="AC163" s="8"/>
      <c r="AD163" s="8"/>
      <c r="AE163" s="8"/>
      <c r="AG163" s="6" t="s">
        <v>91</v>
      </c>
    </row>
    <row r="164" spans="1:33" s="6" customFormat="1" hidden="1" x14ac:dyDescent="0.4">
      <c r="A164" s="14" t="str">
        <f t="shared" ref="A164" si="115">IF(W164&gt;0, "★", "-")</f>
        <v>-</v>
      </c>
      <c r="B164" s="14" t="str">
        <f t="shared" ref="B164" si="116">IF(L164&gt;0, "☆", "-")</f>
        <v>☆</v>
      </c>
      <c r="C164" s="6">
        <v>12</v>
      </c>
      <c r="D164" s="1">
        <v>43441.5003125</v>
      </c>
      <c r="E164" s="2" t="s">
        <v>254</v>
      </c>
      <c r="F164" s="2">
        <v>26425</v>
      </c>
      <c r="G164" s="2" t="s">
        <v>107</v>
      </c>
      <c r="H164" s="2">
        <v>4719</v>
      </c>
      <c r="I164" s="2">
        <v>107</v>
      </c>
      <c r="J164" s="2">
        <v>1</v>
      </c>
      <c r="K164" s="2">
        <v>1</v>
      </c>
      <c r="L164" s="1">
        <v>43441.500428240739</v>
      </c>
      <c r="M164" s="2"/>
      <c r="N164" s="2"/>
      <c r="O164" s="2" t="s">
        <v>63</v>
      </c>
      <c r="P164" s="2" t="s">
        <v>64</v>
      </c>
      <c r="Q164" s="2" t="s">
        <v>43</v>
      </c>
      <c r="R164" s="2" t="s">
        <v>89</v>
      </c>
      <c r="S164" s="1">
        <v>43441.519421296296</v>
      </c>
      <c r="T164" s="2"/>
      <c r="U164" s="1">
        <v>43441.530902777777</v>
      </c>
      <c r="V164" s="2"/>
      <c r="W164" s="2"/>
      <c r="X164" s="1">
        <f t="shared" si="112"/>
        <v>43441.5003125</v>
      </c>
      <c r="Y164" s="28">
        <f t="shared" si="113"/>
        <v>0</v>
      </c>
      <c r="Z164" s="28">
        <f t="shared" si="114"/>
        <v>0</v>
      </c>
      <c r="AA164" s="8"/>
      <c r="AB164" s="8">
        <f t="shared" si="91"/>
        <v>0</v>
      </c>
      <c r="AC164" s="8">
        <f t="shared" si="92"/>
        <v>1.9108796295768116E-2</v>
      </c>
      <c r="AD164" s="8"/>
      <c r="AE164" s="8"/>
      <c r="AG164" s="6" t="s">
        <v>91</v>
      </c>
    </row>
    <row r="165" spans="1:33" s="6" customFormat="1" hidden="1" x14ac:dyDescent="0.4">
      <c r="A165" s="14" t="str">
        <f>IF(W165&gt;0, "★", "-")</f>
        <v>-</v>
      </c>
      <c r="B165" s="14" t="str">
        <f>IF(L165&gt;0, "☆", "-")</f>
        <v>☆</v>
      </c>
      <c r="C165" s="6">
        <v>12</v>
      </c>
      <c r="D165" s="1">
        <v>43441.500578703701</v>
      </c>
      <c r="E165" s="2" t="s">
        <v>254</v>
      </c>
      <c r="F165" s="2">
        <v>26427</v>
      </c>
      <c r="G165" s="2" t="s">
        <v>107</v>
      </c>
      <c r="H165" s="2">
        <v>4719</v>
      </c>
      <c r="I165" s="2">
        <v>951</v>
      </c>
      <c r="J165" s="2">
        <v>15</v>
      </c>
      <c r="K165" s="2">
        <v>1</v>
      </c>
      <c r="L165" s="1">
        <v>43441.50072916667</v>
      </c>
      <c r="M165" s="2"/>
      <c r="N165" s="2"/>
      <c r="O165" s="2" t="s">
        <v>63</v>
      </c>
      <c r="P165" s="2" t="s">
        <v>64</v>
      </c>
      <c r="Q165" s="2" t="s">
        <v>48</v>
      </c>
      <c r="R165" s="2" t="s">
        <v>49</v>
      </c>
      <c r="S165" s="1">
        <v>43441.528692129628</v>
      </c>
      <c r="T165" s="2"/>
      <c r="U165" s="1">
        <v>43441.539421296293</v>
      </c>
      <c r="V165" s="2"/>
      <c r="W165" s="2"/>
      <c r="X165" s="1">
        <f t="shared" si="112"/>
        <v>43441.500578703701</v>
      </c>
      <c r="Y165" s="28">
        <f t="shared" si="113"/>
        <v>0</v>
      </c>
      <c r="Z165" s="28">
        <f t="shared" si="114"/>
        <v>0</v>
      </c>
      <c r="AA165" s="8"/>
      <c r="AB165" s="8">
        <f t="shared" si="91"/>
        <v>0</v>
      </c>
      <c r="AC165" s="8"/>
      <c r="AD165" s="8"/>
      <c r="AE165" s="8"/>
      <c r="AG165" s="6" t="s">
        <v>91</v>
      </c>
    </row>
    <row r="166" spans="1:33" s="6" customFormat="1" hidden="1" x14ac:dyDescent="0.4">
      <c r="A166" s="14" t="str">
        <f>IF(W166&gt;0, "★", "-")</f>
        <v>★</v>
      </c>
      <c r="B166" s="14" t="str">
        <f>IF(L166&gt;0, "☆", "-")</f>
        <v>☆</v>
      </c>
      <c r="C166" s="6">
        <v>12</v>
      </c>
      <c r="D166" s="1">
        <v>43441.500856481478</v>
      </c>
      <c r="E166" s="2" t="s">
        <v>254</v>
      </c>
      <c r="F166" s="2">
        <v>26428</v>
      </c>
      <c r="G166" s="2" t="s">
        <v>107</v>
      </c>
      <c r="H166" s="2">
        <v>4719</v>
      </c>
      <c r="I166" s="2">
        <v>286</v>
      </c>
      <c r="J166" s="2">
        <v>6</v>
      </c>
      <c r="K166" s="2">
        <v>1</v>
      </c>
      <c r="L166" s="1">
        <v>43441.500960648147</v>
      </c>
      <c r="M166" s="2"/>
      <c r="N166" s="2"/>
      <c r="O166" s="2" t="s">
        <v>63</v>
      </c>
      <c r="P166" s="2" t="s">
        <v>64</v>
      </c>
      <c r="Q166" s="2" t="s">
        <v>48</v>
      </c>
      <c r="R166" s="2" t="s">
        <v>49</v>
      </c>
      <c r="S166" s="1">
        <v>43441.530439814815</v>
      </c>
      <c r="T166" s="2"/>
      <c r="U166" s="1">
        <v>43441.541168981479</v>
      </c>
      <c r="V166" s="2"/>
      <c r="W166" s="1">
        <v>43441.507789351854</v>
      </c>
      <c r="X166" s="1">
        <f t="shared" si="112"/>
        <v>43441.507789351854</v>
      </c>
      <c r="Y166" s="28">
        <f t="shared" si="113"/>
        <v>0</v>
      </c>
      <c r="Z166" s="28">
        <f t="shared" si="114"/>
        <v>0</v>
      </c>
      <c r="AA166" s="8"/>
      <c r="AB166" s="8">
        <f t="shared" si="91"/>
        <v>0</v>
      </c>
      <c r="AC166" s="8"/>
      <c r="AD166" s="8"/>
      <c r="AE166" s="8"/>
      <c r="AG166" s="6" t="s">
        <v>91</v>
      </c>
    </row>
    <row r="167" spans="1:33" s="6" customFormat="1" hidden="1" x14ac:dyDescent="0.4">
      <c r="A167" s="14" t="str">
        <f>IF(W167&gt;0, "★", "-")</f>
        <v>-</v>
      </c>
      <c r="B167" s="14" t="str">
        <f>IF(L167&gt;0, "☆", "-")</f>
        <v>☆</v>
      </c>
      <c r="C167" s="6">
        <v>12</v>
      </c>
      <c r="D167" s="1">
        <v>43441.500949074078</v>
      </c>
      <c r="E167" s="2" t="s">
        <v>256</v>
      </c>
      <c r="F167" s="2">
        <v>26429</v>
      </c>
      <c r="G167" s="2" t="s">
        <v>94</v>
      </c>
      <c r="H167" s="2">
        <v>0</v>
      </c>
      <c r="I167" s="2">
        <v>560</v>
      </c>
      <c r="J167" s="2">
        <v>1</v>
      </c>
      <c r="K167" s="2">
        <v>2</v>
      </c>
      <c r="L167" s="1">
        <v>43441.501446759263</v>
      </c>
      <c r="M167" s="2"/>
      <c r="N167" s="2"/>
      <c r="O167" s="2" t="s">
        <v>77</v>
      </c>
      <c r="P167" s="2" t="s">
        <v>78</v>
      </c>
      <c r="Q167" s="2" t="s">
        <v>46</v>
      </c>
      <c r="R167" s="2" t="s">
        <v>47</v>
      </c>
      <c r="S167" s="1">
        <v>43441.523217592592</v>
      </c>
      <c r="T167" s="2"/>
      <c r="U167" s="1">
        <v>43441.537569444445</v>
      </c>
      <c r="V167" s="2"/>
      <c r="W167" s="2"/>
      <c r="X167" s="1">
        <f t="shared" si="112"/>
        <v>43441.500949074078</v>
      </c>
      <c r="Y167" s="28">
        <f t="shared" si="113"/>
        <v>0</v>
      </c>
      <c r="Z167" s="28">
        <f t="shared" si="114"/>
        <v>0</v>
      </c>
      <c r="AA167" s="8"/>
      <c r="AB167" s="8">
        <f t="shared" si="91"/>
        <v>0</v>
      </c>
      <c r="AC167" s="8">
        <f t="shared" si="92"/>
        <v>2.2268518514465541E-2</v>
      </c>
      <c r="AD167" s="8"/>
      <c r="AE167" s="8"/>
    </row>
    <row r="168" spans="1:33" s="6" customFormat="1" hidden="1" x14ac:dyDescent="0.4">
      <c r="A168" s="14" t="str">
        <f t="shared" ref="A168" si="117">IF(W168&gt;0, "★", "-")</f>
        <v>★</v>
      </c>
      <c r="B168" s="14" t="str">
        <f t="shared" ref="B168" si="118">IF(L168&gt;0, "☆", "-")</f>
        <v>☆</v>
      </c>
      <c r="C168" s="6">
        <v>12</v>
      </c>
      <c r="D168" s="1">
        <v>43441.501087962963</v>
      </c>
      <c r="E168" s="2" t="s">
        <v>254</v>
      </c>
      <c r="F168" s="2">
        <v>26430</v>
      </c>
      <c r="G168" s="2" t="s">
        <v>107</v>
      </c>
      <c r="H168" s="2">
        <v>4719</v>
      </c>
      <c r="I168" s="2">
        <v>775</v>
      </c>
      <c r="J168" s="2">
        <v>8</v>
      </c>
      <c r="K168" s="2">
        <v>1</v>
      </c>
      <c r="L168" s="1">
        <v>43441.501192129632</v>
      </c>
      <c r="M168" s="2"/>
      <c r="N168" s="2"/>
      <c r="O168" s="2" t="s">
        <v>63</v>
      </c>
      <c r="P168" s="2" t="s">
        <v>64</v>
      </c>
      <c r="Q168" s="2" t="s">
        <v>43</v>
      </c>
      <c r="R168" s="2" t="s">
        <v>89</v>
      </c>
      <c r="S168" s="1">
        <v>43441.538761574076</v>
      </c>
      <c r="T168" s="2"/>
      <c r="U168" s="1">
        <v>43441.550243055557</v>
      </c>
      <c r="V168" s="2"/>
      <c r="W168" s="1">
        <v>43441.508020833331</v>
      </c>
      <c r="X168" s="1">
        <f t="shared" si="112"/>
        <v>43441.508020833331</v>
      </c>
      <c r="Y168" s="28">
        <f t="shared" si="113"/>
        <v>0</v>
      </c>
      <c r="Z168" s="28">
        <f t="shared" si="114"/>
        <v>0</v>
      </c>
      <c r="AA168" s="8"/>
      <c r="AB168" s="8">
        <f t="shared" si="91"/>
        <v>0</v>
      </c>
      <c r="AC168" s="8"/>
      <c r="AD168" s="8"/>
      <c r="AE168" s="8"/>
      <c r="AG168" s="6" t="s">
        <v>91</v>
      </c>
    </row>
    <row r="169" spans="1:33" s="6" customFormat="1" hidden="1" x14ac:dyDescent="0.4">
      <c r="A169" s="14" t="str">
        <f t="shared" ref="A169:A170" si="119">IF(W169&gt;0, "★", "-")</f>
        <v>-</v>
      </c>
      <c r="B169" s="14" t="str">
        <f t="shared" ref="B169:B170" si="120">IF(L169&gt;0, "☆", "-")</f>
        <v>☆</v>
      </c>
      <c r="C169" s="6">
        <v>12</v>
      </c>
      <c r="D169" s="1">
        <v>43441.501296296294</v>
      </c>
      <c r="E169" s="2" t="s">
        <v>254</v>
      </c>
      <c r="F169" s="2">
        <v>26431</v>
      </c>
      <c r="G169" s="2" t="s">
        <v>107</v>
      </c>
      <c r="H169" s="2">
        <v>4719</v>
      </c>
      <c r="I169" s="2">
        <v>79</v>
      </c>
      <c r="J169" s="2">
        <v>8</v>
      </c>
      <c r="K169" s="2">
        <v>1</v>
      </c>
      <c r="L169" s="1">
        <v>43441.501400462963</v>
      </c>
      <c r="M169" s="2"/>
      <c r="N169" s="2"/>
      <c r="O169" s="2" t="s">
        <v>63</v>
      </c>
      <c r="P169" s="2" t="s">
        <v>64</v>
      </c>
      <c r="Q169" s="2" t="s">
        <v>43</v>
      </c>
      <c r="R169" s="2" t="s">
        <v>89</v>
      </c>
      <c r="S169" s="1">
        <v>43441.538761574076</v>
      </c>
      <c r="T169" s="2"/>
      <c r="U169" s="1">
        <v>43441.550243055557</v>
      </c>
      <c r="V169" s="2"/>
      <c r="W169" s="2"/>
      <c r="X169" s="1">
        <f t="shared" si="112"/>
        <v>43441.501296296294</v>
      </c>
      <c r="Y169" s="28">
        <f t="shared" si="113"/>
        <v>0</v>
      </c>
      <c r="Z169" s="28">
        <f t="shared" si="114"/>
        <v>0</v>
      </c>
      <c r="AA169" s="8"/>
      <c r="AB169" s="8">
        <f t="shared" si="91"/>
        <v>0</v>
      </c>
      <c r="AC169" s="8"/>
      <c r="AD169" s="8"/>
      <c r="AE169" s="8"/>
      <c r="AG169" s="6" t="s">
        <v>91</v>
      </c>
    </row>
    <row r="170" spans="1:33" s="6" customFormat="1" hidden="1" x14ac:dyDescent="0.4">
      <c r="A170" s="14" t="str">
        <f t="shared" si="119"/>
        <v>-</v>
      </c>
      <c r="B170" s="14" t="str">
        <f t="shared" si="120"/>
        <v>☆</v>
      </c>
      <c r="C170" s="6">
        <v>12</v>
      </c>
      <c r="D170" s="1">
        <v>43441.501597222225</v>
      </c>
      <c r="E170" s="2" t="s">
        <v>257</v>
      </c>
      <c r="F170" s="2">
        <v>26432</v>
      </c>
      <c r="G170" s="2" t="s">
        <v>32</v>
      </c>
      <c r="H170" s="2">
        <v>8546</v>
      </c>
      <c r="I170" s="2">
        <v>93</v>
      </c>
      <c r="J170" s="2">
        <v>2</v>
      </c>
      <c r="K170" s="2">
        <v>2</v>
      </c>
      <c r="L170" s="1">
        <v>43441.502222222225</v>
      </c>
      <c r="M170" s="2"/>
      <c r="N170" s="2"/>
      <c r="O170" s="2" t="s">
        <v>100</v>
      </c>
      <c r="P170" s="2" t="s">
        <v>19</v>
      </c>
      <c r="Q170" s="2" t="s">
        <v>38</v>
      </c>
      <c r="R170" s="2" t="s">
        <v>103</v>
      </c>
      <c r="S170" s="1">
        <v>43441.508310185185</v>
      </c>
      <c r="T170" s="2"/>
      <c r="U170" s="1">
        <v>43441.517569444448</v>
      </c>
      <c r="V170" s="2"/>
      <c r="W170" s="2"/>
      <c r="X170" s="1">
        <f t="shared" si="112"/>
        <v>43441.501597222225</v>
      </c>
      <c r="Y170" s="28">
        <f t="shared" si="113"/>
        <v>0</v>
      </c>
      <c r="Z170" s="28">
        <f t="shared" si="114"/>
        <v>0</v>
      </c>
      <c r="AA170" s="8"/>
      <c r="AB170" s="8">
        <f t="shared" si="91"/>
        <v>0</v>
      </c>
      <c r="AC170" s="8">
        <f t="shared" si="92"/>
        <v>6.7129629605915397E-3</v>
      </c>
      <c r="AD170" s="8"/>
      <c r="AE170" s="8"/>
    </row>
    <row r="171" spans="1:33" s="6" customFormat="1" hidden="1" x14ac:dyDescent="0.4">
      <c r="A171" s="14" t="str">
        <f t="shared" ref="A171:A182" si="121">IF(W171&gt;0, "★", "-")</f>
        <v>-</v>
      </c>
      <c r="B171" s="14" t="str">
        <f t="shared" ref="B171:B182" si="122">IF(L171&gt;0, "☆", "-")</f>
        <v>☆</v>
      </c>
      <c r="C171" s="6">
        <v>12</v>
      </c>
      <c r="D171" s="1">
        <v>43441.50172453704</v>
      </c>
      <c r="E171" s="2" t="s">
        <v>251</v>
      </c>
      <c r="F171" s="2">
        <v>26433</v>
      </c>
      <c r="G171" s="2" t="s">
        <v>32</v>
      </c>
      <c r="H171" s="2">
        <v>8520</v>
      </c>
      <c r="I171" s="2">
        <v>891</v>
      </c>
      <c r="J171" s="2">
        <v>13</v>
      </c>
      <c r="K171" s="2">
        <v>1</v>
      </c>
      <c r="L171" s="1">
        <v>43441.502500000002</v>
      </c>
      <c r="M171" s="2"/>
      <c r="N171" s="2"/>
      <c r="O171" s="2" t="s">
        <v>33</v>
      </c>
      <c r="P171" s="2" t="s">
        <v>34</v>
      </c>
      <c r="Q171" s="2" t="s">
        <v>39</v>
      </c>
      <c r="R171" s="2" t="s">
        <v>40</v>
      </c>
      <c r="S171" s="1">
        <v>43441.517638888887</v>
      </c>
      <c r="T171" s="2"/>
      <c r="U171" s="1">
        <v>43441.528564814813</v>
      </c>
      <c r="V171" s="2"/>
      <c r="W171" s="2"/>
      <c r="X171" s="1">
        <f t="shared" si="112"/>
        <v>43441.50172453704</v>
      </c>
      <c r="Y171" s="28">
        <f t="shared" si="113"/>
        <v>0</v>
      </c>
      <c r="Z171" s="28">
        <f t="shared" si="114"/>
        <v>0</v>
      </c>
      <c r="AA171" s="8"/>
      <c r="AB171" s="8">
        <f t="shared" si="91"/>
        <v>0</v>
      </c>
      <c r="AC171" s="8">
        <f t="shared" si="92"/>
        <v>1.5914351846731734E-2</v>
      </c>
      <c r="AD171" s="8"/>
      <c r="AE171" s="8"/>
    </row>
    <row r="172" spans="1:33" s="6" customFormat="1" hidden="1" x14ac:dyDescent="0.4">
      <c r="A172" s="14" t="str">
        <f t="shared" si="121"/>
        <v>★</v>
      </c>
      <c r="B172" s="14" t="str">
        <f t="shared" si="122"/>
        <v>☆</v>
      </c>
      <c r="C172" s="6">
        <v>12</v>
      </c>
      <c r="D172" s="1">
        <v>43441.50204861111</v>
      </c>
      <c r="E172" s="2" t="s">
        <v>179</v>
      </c>
      <c r="F172" s="2">
        <v>26435</v>
      </c>
      <c r="G172" s="2" t="s">
        <v>107</v>
      </c>
      <c r="H172" s="2">
        <v>6747</v>
      </c>
      <c r="I172" s="2">
        <v>677</v>
      </c>
      <c r="J172" s="2">
        <v>1</v>
      </c>
      <c r="K172" s="2">
        <v>2</v>
      </c>
      <c r="L172" s="1">
        <v>43441.502291666664</v>
      </c>
      <c r="M172" s="2"/>
      <c r="N172" s="2"/>
      <c r="O172" s="2" t="s">
        <v>61</v>
      </c>
      <c r="P172" s="2" t="s">
        <v>62</v>
      </c>
      <c r="Q172" s="2" t="s">
        <v>26</v>
      </c>
      <c r="R172" s="2" t="s">
        <v>27</v>
      </c>
      <c r="S172" s="1">
        <v>43441.537476851852</v>
      </c>
      <c r="T172" s="2"/>
      <c r="U172" s="1">
        <v>43441.548576388886</v>
      </c>
      <c r="V172" s="2"/>
      <c r="W172" s="1">
        <v>43441.508981481478</v>
      </c>
      <c r="X172" s="1">
        <f t="shared" si="112"/>
        <v>43441.508981481478</v>
      </c>
      <c r="Y172" s="28">
        <f t="shared" si="113"/>
        <v>0</v>
      </c>
      <c r="Z172" s="28">
        <f t="shared" si="114"/>
        <v>0</v>
      </c>
      <c r="AA172" s="8"/>
      <c r="AB172" s="8">
        <f t="shared" si="91"/>
        <v>0</v>
      </c>
      <c r="AC172" s="8">
        <f t="shared" si="92"/>
        <v>2.849537037400296E-2</v>
      </c>
      <c r="AD172" s="8"/>
      <c r="AE172" s="8"/>
      <c r="AG172" s="6" t="s">
        <v>589</v>
      </c>
    </row>
    <row r="173" spans="1:33" s="6" customFormat="1" hidden="1" x14ac:dyDescent="0.4">
      <c r="A173" s="14" t="str">
        <f t="shared" si="121"/>
        <v>-</v>
      </c>
      <c r="B173" s="14" t="str">
        <f t="shared" si="122"/>
        <v>☆</v>
      </c>
      <c r="C173" s="6">
        <v>12</v>
      </c>
      <c r="D173" s="1">
        <v>43441.50273148148</v>
      </c>
      <c r="E173" s="2" t="s">
        <v>179</v>
      </c>
      <c r="F173" s="2">
        <v>26436</v>
      </c>
      <c r="G173" s="2" t="s">
        <v>107</v>
      </c>
      <c r="H173" s="2">
        <v>6747</v>
      </c>
      <c r="I173" s="2">
        <v>333</v>
      </c>
      <c r="J173" s="2">
        <v>1</v>
      </c>
      <c r="K173" s="2">
        <v>2</v>
      </c>
      <c r="L173" s="1">
        <v>43441.503888888888</v>
      </c>
      <c r="M173" s="2"/>
      <c r="N173" s="2"/>
      <c r="O173" s="2" t="s">
        <v>61</v>
      </c>
      <c r="P173" s="2" t="s">
        <v>62</v>
      </c>
      <c r="Q173" s="2" t="s">
        <v>26</v>
      </c>
      <c r="R173" s="2" t="s">
        <v>27</v>
      </c>
      <c r="S173" s="1">
        <v>43441.537476851852</v>
      </c>
      <c r="T173" s="2"/>
      <c r="U173" s="1">
        <v>43441.548576388886</v>
      </c>
      <c r="V173" s="2"/>
      <c r="W173" s="2"/>
      <c r="X173" s="1">
        <f t="shared" si="112"/>
        <v>43441.50273148148</v>
      </c>
      <c r="Y173" s="28">
        <f t="shared" si="113"/>
        <v>0</v>
      </c>
      <c r="Z173" s="28">
        <f t="shared" si="114"/>
        <v>0</v>
      </c>
      <c r="AB173" s="8">
        <f t="shared" si="91"/>
        <v>0</v>
      </c>
      <c r="AC173" s="8"/>
      <c r="AG173" s="6" t="s">
        <v>590</v>
      </c>
    </row>
    <row r="174" spans="1:33" s="6" customFormat="1" hidden="1" x14ac:dyDescent="0.4">
      <c r="A174" s="14" t="str">
        <f t="shared" si="121"/>
        <v>-</v>
      </c>
      <c r="B174" s="14" t="str">
        <f t="shared" si="122"/>
        <v>☆</v>
      </c>
      <c r="C174" s="6">
        <v>12</v>
      </c>
      <c r="D174" s="1">
        <v>43441.50309027778</v>
      </c>
      <c r="E174" s="2" t="s">
        <v>236</v>
      </c>
      <c r="F174" s="2">
        <v>26437</v>
      </c>
      <c r="G174" s="2" t="s">
        <v>107</v>
      </c>
      <c r="H174" s="2">
        <v>5455</v>
      </c>
      <c r="I174" s="2">
        <v>35</v>
      </c>
      <c r="J174" s="2">
        <v>2</v>
      </c>
      <c r="K174" s="2">
        <v>1</v>
      </c>
      <c r="L174" s="1">
        <v>43441.503553240742</v>
      </c>
      <c r="M174" s="2"/>
      <c r="N174" s="2"/>
      <c r="O174" s="2" t="s">
        <v>22</v>
      </c>
      <c r="P174" s="2" t="s">
        <v>23</v>
      </c>
      <c r="Q174" s="2" t="s">
        <v>43</v>
      </c>
      <c r="R174" s="2" t="s">
        <v>89</v>
      </c>
      <c r="S174" s="1">
        <v>43441.521249999998</v>
      </c>
      <c r="T174" s="2"/>
      <c r="U174" s="1">
        <v>43441.533703703702</v>
      </c>
      <c r="V174" s="2"/>
      <c r="W174" s="2"/>
      <c r="X174" s="1">
        <f t="shared" si="112"/>
        <v>43441.50309027778</v>
      </c>
      <c r="Y174" s="28">
        <f t="shared" si="113"/>
        <v>0</v>
      </c>
      <c r="Z174" s="28">
        <f t="shared" si="114"/>
        <v>0</v>
      </c>
      <c r="AA174" s="8"/>
      <c r="AB174" s="8">
        <f t="shared" si="91"/>
        <v>0</v>
      </c>
      <c r="AC174" s="8">
        <f t="shared" si="92"/>
        <v>1.8159722218115348E-2</v>
      </c>
      <c r="AD174" s="8"/>
      <c r="AE174" s="8"/>
    </row>
    <row r="175" spans="1:33" s="6" customFormat="1" hidden="1" x14ac:dyDescent="0.4">
      <c r="A175" s="14" t="str">
        <f t="shared" si="121"/>
        <v>-</v>
      </c>
      <c r="B175" s="14" t="str">
        <f t="shared" si="122"/>
        <v>☆</v>
      </c>
      <c r="C175" s="6">
        <v>12</v>
      </c>
      <c r="D175" s="1">
        <v>43441.505208333336</v>
      </c>
      <c r="E175" s="2" t="s">
        <v>153</v>
      </c>
      <c r="F175" s="2">
        <v>26439</v>
      </c>
      <c r="G175" s="2" t="s">
        <v>95</v>
      </c>
      <c r="H175" s="2">
        <v>0</v>
      </c>
      <c r="I175" s="2">
        <v>905</v>
      </c>
      <c r="J175" s="2">
        <v>1</v>
      </c>
      <c r="K175" s="2">
        <v>1</v>
      </c>
      <c r="L175" s="1">
        <v>43441.505532407406</v>
      </c>
      <c r="M175" s="2"/>
      <c r="N175" s="2"/>
      <c r="O175" s="2" t="s">
        <v>48</v>
      </c>
      <c r="P175" s="2" t="s">
        <v>49</v>
      </c>
      <c r="Q175" s="2" t="s">
        <v>61</v>
      </c>
      <c r="R175" s="2" t="s">
        <v>62</v>
      </c>
      <c r="S175" s="1">
        <v>43441.527627314812</v>
      </c>
      <c r="T175" s="2"/>
      <c r="U175" s="1">
        <v>43441.54105324074</v>
      </c>
      <c r="V175" s="2"/>
      <c r="W175" s="2"/>
      <c r="X175" s="1">
        <f t="shared" si="112"/>
        <v>43441.505208333336</v>
      </c>
      <c r="Y175" s="28">
        <f t="shared" si="113"/>
        <v>0</v>
      </c>
      <c r="Z175" s="28">
        <f t="shared" si="114"/>
        <v>0</v>
      </c>
      <c r="AA175" s="8"/>
      <c r="AB175" s="8">
        <f t="shared" si="91"/>
        <v>0</v>
      </c>
      <c r="AC175" s="8">
        <f t="shared" si="92"/>
        <v>2.2418981476221234E-2</v>
      </c>
      <c r="AD175" s="8"/>
      <c r="AE175" s="8"/>
    </row>
    <row r="176" spans="1:33" s="6" customFormat="1" hidden="1" x14ac:dyDescent="0.4">
      <c r="A176" s="14" t="str">
        <f t="shared" si="121"/>
        <v>-</v>
      </c>
      <c r="B176" s="14" t="str">
        <f t="shared" si="122"/>
        <v>☆</v>
      </c>
      <c r="C176" s="6">
        <v>12</v>
      </c>
      <c r="D176" s="1">
        <v>43441.505335648151</v>
      </c>
      <c r="E176" s="2" t="s">
        <v>259</v>
      </c>
      <c r="F176" s="2">
        <v>26440</v>
      </c>
      <c r="G176" s="2" t="s">
        <v>32</v>
      </c>
      <c r="H176" s="2">
        <v>1771</v>
      </c>
      <c r="I176" s="2">
        <v>502</v>
      </c>
      <c r="J176" s="2">
        <v>2</v>
      </c>
      <c r="K176" s="2">
        <v>1</v>
      </c>
      <c r="L176" s="1">
        <v>43441.505532407406</v>
      </c>
      <c r="M176" s="2"/>
      <c r="N176" s="2"/>
      <c r="O176" s="2" t="s">
        <v>24</v>
      </c>
      <c r="P176" s="2" t="s">
        <v>25</v>
      </c>
      <c r="Q176" s="2" t="s">
        <v>100</v>
      </c>
      <c r="R176" s="2" t="s">
        <v>19</v>
      </c>
      <c r="S176" s="1">
        <v>43441.515497685185</v>
      </c>
      <c r="T176" s="2"/>
      <c r="U176" s="1">
        <v>43441.523368055554</v>
      </c>
      <c r="V176" s="2"/>
      <c r="W176" s="2"/>
      <c r="X176" s="1">
        <f t="shared" si="112"/>
        <v>43441.505335648151</v>
      </c>
      <c r="Y176" s="28">
        <f t="shared" si="113"/>
        <v>0</v>
      </c>
      <c r="Z176" s="28">
        <f t="shared" si="114"/>
        <v>0</v>
      </c>
      <c r="AA176" s="8"/>
      <c r="AB176" s="8">
        <f t="shared" si="91"/>
        <v>0</v>
      </c>
      <c r="AC176" s="8">
        <f t="shared" si="92"/>
        <v>1.0162037033296656E-2</v>
      </c>
      <c r="AD176" s="8"/>
      <c r="AE176" s="8"/>
    </row>
    <row r="177" spans="1:33" s="6" customFormat="1" hidden="1" x14ac:dyDescent="0.4">
      <c r="A177" s="14" t="str">
        <f t="shared" si="121"/>
        <v>-</v>
      </c>
      <c r="B177" s="14" t="str">
        <f t="shared" si="122"/>
        <v>☆</v>
      </c>
      <c r="C177" s="6">
        <v>12</v>
      </c>
      <c r="D177" s="1">
        <v>43441.506620370368</v>
      </c>
      <c r="E177" s="2" t="s">
        <v>179</v>
      </c>
      <c r="F177" s="2">
        <v>26442</v>
      </c>
      <c r="G177" s="2" t="s">
        <v>65</v>
      </c>
      <c r="H177" s="2">
        <v>6747</v>
      </c>
      <c r="I177" s="2">
        <v>561</v>
      </c>
      <c r="J177" s="2">
        <v>8</v>
      </c>
      <c r="K177" s="2">
        <v>2</v>
      </c>
      <c r="L177" s="1">
        <v>43441.507465277777</v>
      </c>
      <c r="M177" s="2"/>
      <c r="N177" s="2"/>
      <c r="O177" s="2" t="s">
        <v>61</v>
      </c>
      <c r="P177" s="2" t="s">
        <v>62</v>
      </c>
      <c r="Q177" s="2" t="s">
        <v>22</v>
      </c>
      <c r="R177" s="2" t="s">
        <v>23</v>
      </c>
      <c r="S177" s="1">
        <v>43441.536631944444</v>
      </c>
      <c r="T177" s="2"/>
      <c r="U177" s="1">
        <v>43441.541759259257</v>
      </c>
      <c r="V177" s="2"/>
      <c r="W177" s="2"/>
      <c r="X177" s="1">
        <f t="shared" si="112"/>
        <v>43441.506620370368</v>
      </c>
      <c r="Y177" s="28">
        <f t="shared" si="113"/>
        <v>0</v>
      </c>
      <c r="Z177" s="28">
        <f t="shared" si="114"/>
        <v>0</v>
      </c>
      <c r="AA177" s="8"/>
      <c r="AB177" s="8">
        <f t="shared" si="91"/>
        <v>0</v>
      </c>
      <c r="AC177" s="8"/>
      <c r="AD177" s="8"/>
      <c r="AE177" s="8"/>
      <c r="AG177" s="6" t="s">
        <v>591</v>
      </c>
    </row>
    <row r="178" spans="1:33" s="6" customFormat="1" hidden="1" x14ac:dyDescent="0.4">
      <c r="A178" s="14" t="str">
        <f t="shared" si="121"/>
        <v>★</v>
      </c>
      <c r="B178" s="14" t="str">
        <f t="shared" si="122"/>
        <v>☆</v>
      </c>
      <c r="C178" s="6">
        <v>12</v>
      </c>
      <c r="D178" s="1">
        <v>43441.507094907407</v>
      </c>
      <c r="E178" s="2" t="s">
        <v>261</v>
      </c>
      <c r="F178" s="2">
        <v>26443</v>
      </c>
      <c r="G178" s="2" t="s">
        <v>32</v>
      </c>
      <c r="H178" s="2">
        <v>8226</v>
      </c>
      <c r="I178" s="2">
        <v>675</v>
      </c>
      <c r="J178" s="2">
        <v>1</v>
      </c>
      <c r="K178" s="2">
        <v>3</v>
      </c>
      <c r="L178" s="1">
        <v>43441.5078125</v>
      </c>
      <c r="M178" s="2"/>
      <c r="N178" s="2"/>
      <c r="O178" s="2" t="s">
        <v>61</v>
      </c>
      <c r="P178" s="2" t="s">
        <v>62</v>
      </c>
      <c r="Q178" s="2" t="s">
        <v>43</v>
      </c>
      <c r="R178" s="2" t="s">
        <v>89</v>
      </c>
      <c r="S178" s="1">
        <v>43441.537476851852</v>
      </c>
      <c r="T178" s="2"/>
      <c r="U178" s="1">
        <v>43441.551180555558</v>
      </c>
      <c r="V178" s="2"/>
      <c r="W178" s="1">
        <v>43441.514027777775</v>
      </c>
      <c r="X178" s="1">
        <f t="shared" si="112"/>
        <v>43441.514027777775</v>
      </c>
      <c r="Y178" s="28">
        <f t="shared" si="113"/>
        <v>0</v>
      </c>
      <c r="Z178" s="28">
        <f t="shared" si="114"/>
        <v>0</v>
      </c>
      <c r="AA178" s="8"/>
      <c r="AB178" s="8">
        <f t="shared" si="91"/>
        <v>0</v>
      </c>
      <c r="AC178" s="8"/>
      <c r="AD178" s="8"/>
      <c r="AE178" s="8"/>
      <c r="AG178" s="6" t="s">
        <v>595</v>
      </c>
    </row>
    <row r="179" spans="1:33" s="6" customFormat="1" hidden="1" x14ac:dyDescent="0.4">
      <c r="A179" s="14" t="str">
        <f t="shared" si="121"/>
        <v>-</v>
      </c>
      <c r="B179" s="14" t="str">
        <f t="shared" si="122"/>
        <v>☆</v>
      </c>
      <c r="C179" s="6">
        <v>12</v>
      </c>
      <c r="D179" s="1">
        <v>43441.507372685184</v>
      </c>
      <c r="E179" s="2" t="s">
        <v>143</v>
      </c>
      <c r="F179" s="2">
        <v>26444</v>
      </c>
      <c r="G179" s="2" t="s">
        <v>18</v>
      </c>
      <c r="H179" s="2">
        <v>8424</v>
      </c>
      <c r="I179" s="2">
        <v>917</v>
      </c>
      <c r="J179" s="2">
        <v>7</v>
      </c>
      <c r="K179" s="2">
        <v>1</v>
      </c>
      <c r="L179" s="1">
        <v>43441.507743055554</v>
      </c>
      <c r="M179" s="2"/>
      <c r="N179" s="2"/>
      <c r="O179" s="2" t="s">
        <v>26</v>
      </c>
      <c r="P179" s="2" t="s">
        <v>27</v>
      </c>
      <c r="Q179" s="2" t="s">
        <v>39</v>
      </c>
      <c r="R179" s="2" t="s">
        <v>40</v>
      </c>
      <c r="S179" s="1">
        <v>43441.538784722223</v>
      </c>
      <c r="T179" s="2"/>
      <c r="U179" s="1">
        <v>43441.545925925922</v>
      </c>
      <c r="V179" s="2"/>
      <c r="W179" s="2"/>
      <c r="X179" s="1">
        <f t="shared" si="112"/>
        <v>43441.507372685184</v>
      </c>
      <c r="Y179" s="28">
        <f t="shared" si="113"/>
        <v>0</v>
      </c>
      <c r="Z179" s="28">
        <f t="shared" si="114"/>
        <v>0</v>
      </c>
      <c r="AA179" s="8"/>
      <c r="AB179" s="8">
        <f t="shared" si="91"/>
        <v>0</v>
      </c>
      <c r="AC179" s="8">
        <f t="shared" si="92"/>
        <v>3.1412037038535345E-2</v>
      </c>
      <c r="AD179" s="8"/>
      <c r="AE179" s="8"/>
    </row>
    <row r="180" spans="1:33" s="6" customFormat="1" hidden="1" x14ac:dyDescent="0.4">
      <c r="A180" s="14" t="str">
        <f t="shared" si="121"/>
        <v>-</v>
      </c>
      <c r="B180" s="14" t="str">
        <f t="shared" si="122"/>
        <v>☆</v>
      </c>
      <c r="C180" s="6">
        <v>12</v>
      </c>
      <c r="D180" s="1">
        <v>43441.507743055554</v>
      </c>
      <c r="E180" s="2" t="s">
        <v>262</v>
      </c>
      <c r="F180" s="2">
        <v>26445</v>
      </c>
      <c r="G180" s="2" t="s">
        <v>32</v>
      </c>
      <c r="H180" s="2">
        <v>3048</v>
      </c>
      <c r="I180" s="2">
        <v>863</v>
      </c>
      <c r="J180" s="2">
        <v>2</v>
      </c>
      <c r="K180" s="2">
        <v>1</v>
      </c>
      <c r="L180" s="1">
        <v>43441.508009259262</v>
      </c>
      <c r="M180" s="2"/>
      <c r="N180" s="2"/>
      <c r="O180" s="2" t="s">
        <v>48</v>
      </c>
      <c r="P180" s="2" t="s">
        <v>49</v>
      </c>
      <c r="Q180" s="2" t="s">
        <v>63</v>
      </c>
      <c r="R180" s="2" t="s">
        <v>64</v>
      </c>
      <c r="S180" s="1">
        <v>43441.528587962966</v>
      </c>
      <c r="T180" s="2"/>
      <c r="U180" s="1">
        <v>43441.544305555559</v>
      </c>
      <c r="V180" s="2"/>
      <c r="W180" s="2"/>
      <c r="X180" s="1">
        <f t="shared" si="112"/>
        <v>43441.507743055554</v>
      </c>
      <c r="Y180" s="28">
        <f t="shared" si="113"/>
        <v>0</v>
      </c>
      <c r="Z180" s="28">
        <f t="shared" si="114"/>
        <v>0</v>
      </c>
      <c r="AA180" s="8"/>
      <c r="AB180" s="8">
        <f t="shared" si="91"/>
        <v>0</v>
      </c>
      <c r="AC180" s="8">
        <f t="shared" si="92"/>
        <v>2.0844907412538305E-2</v>
      </c>
      <c r="AD180" s="8"/>
      <c r="AE180" s="8"/>
    </row>
    <row r="181" spans="1:33" s="6" customFormat="1" hidden="1" x14ac:dyDescent="0.4">
      <c r="A181" s="14" t="str">
        <f t="shared" si="121"/>
        <v>-</v>
      </c>
      <c r="B181" s="14" t="str">
        <f t="shared" si="122"/>
        <v>☆</v>
      </c>
      <c r="C181" s="6">
        <v>12</v>
      </c>
      <c r="D181" s="1">
        <v>43441.508136574077</v>
      </c>
      <c r="E181" s="2" t="s">
        <v>263</v>
      </c>
      <c r="F181" s="2">
        <v>26447</v>
      </c>
      <c r="G181" s="2" t="s">
        <v>18</v>
      </c>
      <c r="H181" s="2">
        <v>7004</v>
      </c>
      <c r="I181" s="2">
        <v>719</v>
      </c>
      <c r="J181" s="2">
        <v>8</v>
      </c>
      <c r="K181" s="2">
        <v>1</v>
      </c>
      <c r="L181" s="1">
        <v>43441.512488425928</v>
      </c>
      <c r="M181" s="2"/>
      <c r="N181" s="2"/>
      <c r="O181" s="2" t="s">
        <v>46</v>
      </c>
      <c r="P181" s="2" t="s">
        <v>47</v>
      </c>
      <c r="Q181" s="2" t="s">
        <v>55</v>
      </c>
      <c r="R181" s="2" t="s">
        <v>56</v>
      </c>
      <c r="S181" s="1">
        <v>43441.535694444443</v>
      </c>
      <c r="T181" s="2"/>
      <c r="U181" s="1">
        <v>43441.543923611112</v>
      </c>
      <c r="V181" s="2"/>
      <c r="W181" s="2"/>
      <c r="X181" s="1">
        <f t="shared" si="112"/>
        <v>43441.508136574077</v>
      </c>
      <c r="Y181" s="28">
        <f t="shared" si="113"/>
        <v>0</v>
      </c>
      <c r="Z181" s="28">
        <f t="shared" si="114"/>
        <v>0</v>
      </c>
      <c r="AA181" s="8"/>
      <c r="AB181" s="8">
        <f t="shared" si="91"/>
        <v>0</v>
      </c>
      <c r="AC181" s="8">
        <f t="shared" si="92"/>
        <v>2.7557870365853887E-2</v>
      </c>
      <c r="AD181" s="8"/>
      <c r="AE181" s="8"/>
    </row>
    <row r="182" spans="1:33" s="6" customFormat="1" hidden="1" x14ac:dyDescent="0.4">
      <c r="A182" s="14" t="str">
        <f t="shared" si="121"/>
        <v>-</v>
      </c>
      <c r="B182" s="14" t="str">
        <f t="shared" si="122"/>
        <v>☆</v>
      </c>
      <c r="C182" s="6">
        <v>12</v>
      </c>
      <c r="D182" s="1">
        <v>43441.508460648147</v>
      </c>
      <c r="E182" s="2" t="s">
        <v>265</v>
      </c>
      <c r="F182" s="2">
        <v>26449</v>
      </c>
      <c r="G182" s="2" t="s">
        <v>32</v>
      </c>
      <c r="H182" s="2">
        <v>5249</v>
      </c>
      <c r="I182" s="2">
        <v>615</v>
      </c>
      <c r="J182" s="2">
        <v>7</v>
      </c>
      <c r="K182" s="2">
        <v>2</v>
      </c>
      <c r="L182" s="1">
        <v>43441.508761574078</v>
      </c>
      <c r="M182" s="2"/>
      <c r="N182" s="2"/>
      <c r="O182" s="2" t="s">
        <v>36</v>
      </c>
      <c r="P182" s="2" t="s">
        <v>37</v>
      </c>
      <c r="Q182" s="2" t="s">
        <v>63</v>
      </c>
      <c r="R182" s="2" t="s">
        <v>64</v>
      </c>
      <c r="S182" s="1">
        <v>43441.540798611109</v>
      </c>
      <c r="T182" s="2"/>
      <c r="U182" s="1">
        <v>43441.546585648146</v>
      </c>
      <c r="V182" s="2"/>
      <c r="W182" s="2"/>
      <c r="X182" s="1">
        <f t="shared" si="112"/>
        <v>43441.508460648147</v>
      </c>
      <c r="Y182" s="28">
        <f t="shared" si="113"/>
        <v>0</v>
      </c>
      <c r="Z182" s="28">
        <f t="shared" si="114"/>
        <v>0</v>
      </c>
      <c r="AA182" s="8"/>
      <c r="AB182" s="8">
        <f t="shared" si="91"/>
        <v>0</v>
      </c>
      <c r="AC182" s="8">
        <f t="shared" si="92"/>
        <v>3.2337962962628808E-2</v>
      </c>
      <c r="AD182" s="8"/>
      <c r="AE182" s="8"/>
    </row>
    <row r="183" spans="1:33" s="6" customFormat="1" hidden="1" x14ac:dyDescent="0.4">
      <c r="A183" s="14" t="str">
        <f t="shared" ref="A183" si="123">IF(W183&gt;0, "★", "-")</f>
        <v>-</v>
      </c>
      <c r="B183" s="14" t="str">
        <f t="shared" ref="B183" si="124">IF(L183&gt;0, "☆", "-")</f>
        <v>☆</v>
      </c>
      <c r="C183" s="6">
        <v>12</v>
      </c>
      <c r="D183" s="1">
        <v>43441.508912037039</v>
      </c>
      <c r="E183" s="2" t="s">
        <v>266</v>
      </c>
      <c r="F183" s="2">
        <v>26451</v>
      </c>
      <c r="G183" s="2" t="s">
        <v>32</v>
      </c>
      <c r="H183" s="2">
        <v>8553</v>
      </c>
      <c r="I183" s="2">
        <v>526</v>
      </c>
      <c r="J183" s="2">
        <v>7</v>
      </c>
      <c r="K183" s="2">
        <v>4</v>
      </c>
      <c r="L183" s="1">
        <v>43441.50922453704</v>
      </c>
      <c r="M183" s="2"/>
      <c r="N183" s="2"/>
      <c r="O183" s="2" t="s">
        <v>30</v>
      </c>
      <c r="P183" s="2" t="s">
        <v>31</v>
      </c>
      <c r="Q183" s="2" t="s">
        <v>61</v>
      </c>
      <c r="R183" s="2" t="s">
        <v>62</v>
      </c>
      <c r="S183" s="1">
        <v>43441.532696759263</v>
      </c>
      <c r="T183" s="2"/>
      <c r="U183" s="1">
        <v>43441.545208333337</v>
      </c>
      <c r="V183" s="2"/>
      <c r="W183" s="2"/>
      <c r="X183" s="1">
        <f t="shared" si="112"/>
        <v>43441.508912037039</v>
      </c>
      <c r="Y183" s="28">
        <f t="shared" si="113"/>
        <v>0</v>
      </c>
      <c r="Z183" s="28">
        <f t="shared" si="114"/>
        <v>0</v>
      </c>
      <c r="AA183" s="8"/>
      <c r="AB183" s="8">
        <f t="shared" si="91"/>
        <v>0</v>
      </c>
      <c r="AC183" s="8"/>
      <c r="AD183" s="8"/>
      <c r="AE183" s="8"/>
      <c r="AG183" s="6" t="s">
        <v>592</v>
      </c>
    </row>
    <row r="184" spans="1:33" s="6" customFormat="1" hidden="1" x14ac:dyDescent="0.4">
      <c r="A184" s="14" t="str">
        <f t="shared" ref="A184:A193" si="125">IF(W184&gt;0, "★", "-")</f>
        <v>-</v>
      </c>
      <c r="B184" s="14" t="str">
        <f>IF(L184&gt;0, "☆", "-")</f>
        <v>☆</v>
      </c>
      <c r="C184" s="6">
        <v>12</v>
      </c>
      <c r="D184" s="1">
        <v>43441.508923611109</v>
      </c>
      <c r="E184" s="2" t="s">
        <v>261</v>
      </c>
      <c r="F184" s="2">
        <v>26452</v>
      </c>
      <c r="G184" s="2" t="s">
        <v>32</v>
      </c>
      <c r="H184" s="2">
        <v>8226</v>
      </c>
      <c r="I184" s="2">
        <v>411</v>
      </c>
      <c r="J184" s="2">
        <v>1</v>
      </c>
      <c r="K184" s="2">
        <v>3</v>
      </c>
      <c r="L184" s="1">
        <v>43441.509479166663</v>
      </c>
      <c r="M184" s="2"/>
      <c r="N184" s="2"/>
      <c r="O184" s="2" t="s">
        <v>61</v>
      </c>
      <c r="P184" s="2" t="s">
        <v>62</v>
      </c>
      <c r="Q184" s="2" t="s">
        <v>43</v>
      </c>
      <c r="R184" s="2" t="s">
        <v>89</v>
      </c>
      <c r="S184" s="1">
        <v>43441.541759259257</v>
      </c>
      <c r="T184" s="2"/>
      <c r="U184" s="1">
        <v>43441.555462962962</v>
      </c>
      <c r="V184" s="2"/>
      <c r="W184" s="2"/>
      <c r="X184" s="1">
        <f t="shared" si="112"/>
        <v>43441.508923611109</v>
      </c>
      <c r="Y184" s="28">
        <f t="shared" si="113"/>
        <v>0</v>
      </c>
      <c r="Z184" s="28">
        <f t="shared" si="114"/>
        <v>0</v>
      </c>
      <c r="AA184" s="8"/>
      <c r="AB184" s="8">
        <f t="shared" si="91"/>
        <v>0</v>
      </c>
      <c r="AC184" s="8"/>
      <c r="AD184" s="8"/>
      <c r="AE184" s="8"/>
      <c r="AG184" s="6" t="s">
        <v>596</v>
      </c>
    </row>
    <row r="185" spans="1:33" s="6" customFormat="1" hidden="1" x14ac:dyDescent="0.4">
      <c r="A185" s="14" t="str">
        <f t="shared" si="125"/>
        <v>-</v>
      </c>
      <c r="B185" s="14" t="str">
        <f>IF(L185&gt;0, "☆", "-")</f>
        <v>☆</v>
      </c>
      <c r="C185" s="6">
        <v>12</v>
      </c>
      <c r="D185" s="1">
        <v>43441.509432870371</v>
      </c>
      <c r="E185" s="2" t="s">
        <v>267</v>
      </c>
      <c r="F185" s="2">
        <v>26454</v>
      </c>
      <c r="G185" s="2" t="s">
        <v>95</v>
      </c>
      <c r="H185" s="2">
        <v>0</v>
      </c>
      <c r="I185" s="2">
        <v>718</v>
      </c>
      <c r="J185" s="2">
        <v>8</v>
      </c>
      <c r="K185" s="2">
        <v>1</v>
      </c>
      <c r="L185" s="1">
        <v>43441.510127314818</v>
      </c>
      <c r="M185" s="2"/>
      <c r="N185" s="2"/>
      <c r="O185" s="2" t="s">
        <v>46</v>
      </c>
      <c r="P185" s="2" t="s">
        <v>47</v>
      </c>
      <c r="Q185" s="2" t="s">
        <v>39</v>
      </c>
      <c r="R185" s="2" t="s">
        <v>40</v>
      </c>
      <c r="S185" s="1">
        <v>43441.537442129629</v>
      </c>
      <c r="T185" s="2"/>
      <c r="U185" s="1">
        <v>43441.548587962963</v>
      </c>
      <c r="V185" s="2"/>
      <c r="W185" s="2"/>
      <c r="X185" s="1">
        <f t="shared" si="112"/>
        <v>43441.509432870371</v>
      </c>
      <c r="Y185" s="28">
        <f t="shared" si="113"/>
        <v>0</v>
      </c>
      <c r="Z185" s="28">
        <f t="shared" si="114"/>
        <v>0</v>
      </c>
      <c r="AA185" s="8"/>
      <c r="AB185" s="8">
        <f t="shared" si="91"/>
        <v>0</v>
      </c>
      <c r="AC185" s="8">
        <f t="shared" si="92"/>
        <v>2.8009259258396924E-2</v>
      </c>
      <c r="AD185" s="8"/>
      <c r="AE185" s="8"/>
    </row>
    <row r="186" spans="1:33" s="6" customFormat="1" hidden="1" x14ac:dyDescent="0.4">
      <c r="A186" s="14" t="str">
        <f t="shared" si="125"/>
        <v>-</v>
      </c>
      <c r="B186" s="14" t="str">
        <f>IF(L186&gt;0, "☆", "-")</f>
        <v>☆</v>
      </c>
      <c r="C186" s="6">
        <v>12</v>
      </c>
      <c r="D186" s="1">
        <v>43441.509502314817</v>
      </c>
      <c r="E186" s="2" t="s">
        <v>266</v>
      </c>
      <c r="F186" s="2">
        <v>26455</v>
      </c>
      <c r="G186" s="2" t="s">
        <v>32</v>
      </c>
      <c r="H186" s="2">
        <v>8553</v>
      </c>
      <c r="I186" s="2">
        <v>101</v>
      </c>
      <c r="J186" s="2">
        <v>7</v>
      </c>
      <c r="K186" s="2">
        <v>4</v>
      </c>
      <c r="L186" s="1">
        <v>43441.509872685187</v>
      </c>
      <c r="M186" s="2"/>
      <c r="N186" s="2"/>
      <c r="O186" s="2" t="s">
        <v>30</v>
      </c>
      <c r="P186" s="2" t="s">
        <v>31</v>
      </c>
      <c r="Q186" s="2" t="s">
        <v>61</v>
      </c>
      <c r="R186" s="2" t="s">
        <v>62</v>
      </c>
      <c r="S186" s="1">
        <v>43441.532696759263</v>
      </c>
      <c r="T186" s="2"/>
      <c r="U186" s="1">
        <v>43441.545208333337</v>
      </c>
      <c r="V186" s="2"/>
      <c r="W186" s="2"/>
      <c r="X186" s="1">
        <f t="shared" si="112"/>
        <v>43441.509502314817</v>
      </c>
      <c r="Y186" s="28">
        <f t="shared" si="113"/>
        <v>0</v>
      </c>
      <c r="Z186" s="28">
        <f t="shared" si="114"/>
        <v>0</v>
      </c>
      <c r="AA186" s="8"/>
      <c r="AB186" s="8">
        <f t="shared" si="91"/>
        <v>0</v>
      </c>
      <c r="AC186" s="8">
        <f t="shared" si="92"/>
        <v>2.3194444445834961E-2</v>
      </c>
      <c r="AD186" s="8"/>
      <c r="AE186" s="8"/>
      <c r="AG186" s="6" t="s">
        <v>593</v>
      </c>
    </row>
    <row r="187" spans="1:33" s="6" customFormat="1" hidden="1" x14ac:dyDescent="0.4">
      <c r="A187" s="14" t="str">
        <f t="shared" si="125"/>
        <v>★</v>
      </c>
      <c r="B187" s="14" t="str">
        <f>IF(L187&gt;0, "☆", "-")</f>
        <v>☆</v>
      </c>
      <c r="C187" s="6">
        <v>12</v>
      </c>
      <c r="D187" s="1">
        <v>43441.509629629632</v>
      </c>
      <c r="E187" s="2" t="s">
        <v>268</v>
      </c>
      <c r="F187" s="2">
        <v>26456</v>
      </c>
      <c r="G187" s="2" t="s">
        <v>18</v>
      </c>
      <c r="H187" s="2">
        <v>4256</v>
      </c>
      <c r="I187" s="2">
        <v>821</v>
      </c>
      <c r="J187" s="2">
        <v>1</v>
      </c>
      <c r="K187" s="2">
        <v>2</v>
      </c>
      <c r="L187" s="1">
        <v>43441.510416666664</v>
      </c>
      <c r="M187" s="2"/>
      <c r="N187" s="2"/>
      <c r="O187" s="2" t="s">
        <v>59</v>
      </c>
      <c r="P187" s="2" t="s">
        <v>60</v>
      </c>
      <c r="Q187" s="2" t="s">
        <v>39</v>
      </c>
      <c r="R187" s="2" t="s">
        <v>40</v>
      </c>
      <c r="S187" s="1">
        <v>43441.529247685183</v>
      </c>
      <c r="T187" s="2"/>
      <c r="U187" s="1">
        <v>43441.534849537034</v>
      </c>
      <c r="V187" s="2"/>
      <c r="W187" s="1">
        <v>43441.516539351855</v>
      </c>
      <c r="X187" s="1">
        <f t="shared" si="112"/>
        <v>43441.516539351855</v>
      </c>
      <c r="Y187" s="28">
        <f t="shared" si="113"/>
        <v>0</v>
      </c>
      <c r="Z187" s="28">
        <f t="shared" si="114"/>
        <v>0</v>
      </c>
      <c r="AA187" s="8"/>
      <c r="AB187" s="8">
        <f t="shared" si="91"/>
        <v>0</v>
      </c>
      <c r="AC187" s="8">
        <f t="shared" si="92"/>
        <v>1.2708333328191657E-2</v>
      </c>
      <c r="AD187" s="8"/>
      <c r="AE187" s="8"/>
    </row>
    <row r="188" spans="1:33" s="6" customFormat="1" hidden="1" x14ac:dyDescent="0.4">
      <c r="A188" s="14" t="str">
        <f t="shared" si="125"/>
        <v>-</v>
      </c>
      <c r="B188" s="14" t="str">
        <f t="shared" ref="B188" si="126">IF(L188&gt;0, "☆", "-")</f>
        <v>☆</v>
      </c>
      <c r="C188" s="6">
        <v>12</v>
      </c>
      <c r="D188" s="1">
        <v>43441.509918981479</v>
      </c>
      <c r="E188" s="2" t="s">
        <v>269</v>
      </c>
      <c r="F188" s="2">
        <v>26457</v>
      </c>
      <c r="G188" s="2" t="s">
        <v>94</v>
      </c>
      <c r="H188" s="2">
        <v>0</v>
      </c>
      <c r="I188" s="2">
        <v>405</v>
      </c>
      <c r="J188" s="2">
        <v>7</v>
      </c>
      <c r="K188" s="2">
        <v>2</v>
      </c>
      <c r="L188" s="1">
        <v>43441.51053240741</v>
      </c>
      <c r="M188" s="2"/>
      <c r="N188" s="2"/>
      <c r="O188" s="2" t="s">
        <v>30</v>
      </c>
      <c r="P188" s="2" t="s">
        <v>31</v>
      </c>
      <c r="Q188" s="2" t="s">
        <v>46</v>
      </c>
      <c r="R188" s="2" t="s">
        <v>47</v>
      </c>
      <c r="S188" s="1">
        <v>43441.532673611109</v>
      </c>
      <c r="T188" s="2"/>
      <c r="U188" s="1">
        <v>43441.54247685185</v>
      </c>
      <c r="V188" s="2"/>
      <c r="W188" s="2"/>
      <c r="X188" s="1">
        <f t="shared" si="112"/>
        <v>43441.509918981479</v>
      </c>
      <c r="Y188" s="28">
        <f t="shared" si="113"/>
        <v>0</v>
      </c>
      <c r="Z188" s="28">
        <f t="shared" si="114"/>
        <v>0</v>
      </c>
      <c r="AA188" s="8"/>
      <c r="AB188" s="8">
        <f t="shared" si="91"/>
        <v>0</v>
      </c>
      <c r="AC188" s="8">
        <f t="shared" si="92"/>
        <v>2.2754629630071577E-2</v>
      </c>
      <c r="AD188" s="8"/>
      <c r="AE188" s="8"/>
    </row>
    <row r="189" spans="1:33" s="6" customFormat="1" hidden="1" x14ac:dyDescent="0.4">
      <c r="A189" s="14" t="str">
        <f t="shared" si="125"/>
        <v>-</v>
      </c>
      <c r="B189" s="14" t="str">
        <f>IF(L189&gt;0, "☆", "-")</f>
        <v>☆</v>
      </c>
      <c r="C189" s="6">
        <v>12</v>
      </c>
      <c r="D189" s="1">
        <v>43441.510231481479</v>
      </c>
      <c r="E189" s="2" t="s">
        <v>266</v>
      </c>
      <c r="F189" s="2">
        <v>26458</v>
      </c>
      <c r="G189" s="2" t="s">
        <v>32</v>
      </c>
      <c r="H189" s="2">
        <v>8553</v>
      </c>
      <c r="I189" s="2">
        <v>851</v>
      </c>
      <c r="J189" s="2">
        <v>1</v>
      </c>
      <c r="K189" s="2">
        <v>4</v>
      </c>
      <c r="L189" s="1">
        <v>43441.510381944441</v>
      </c>
      <c r="M189" s="2"/>
      <c r="N189" s="2"/>
      <c r="O189" s="2" t="s">
        <v>30</v>
      </c>
      <c r="P189" s="2" t="s">
        <v>31</v>
      </c>
      <c r="Q189" s="2" t="s">
        <v>36</v>
      </c>
      <c r="R189" s="2" t="s">
        <v>37</v>
      </c>
      <c r="S189" s="1">
        <v>43441.543275462966</v>
      </c>
      <c r="T189" s="2"/>
      <c r="U189" s="1">
        <v>43441.555659722224</v>
      </c>
      <c r="V189" s="2"/>
      <c r="W189" s="2"/>
      <c r="X189" s="1">
        <f t="shared" si="112"/>
        <v>43441.510231481479</v>
      </c>
      <c r="Y189" s="28">
        <f t="shared" si="113"/>
        <v>0</v>
      </c>
      <c r="Z189" s="28">
        <f t="shared" si="114"/>
        <v>0</v>
      </c>
      <c r="AA189" s="8"/>
      <c r="AB189" s="8">
        <f t="shared" si="91"/>
        <v>0</v>
      </c>
      <c r="AC189" s="8"/>
      <c r="AD189" s="8"/>
      <c r="AE189" s="8"/>
      <c r="AG189" s="6" t="s">
        <v>594</v>
      </c>
    </row>
    <row r="190" spans="1:33" s="6" customFormat="1" hidden="1" x14ac:dyDescent="0.4">
      <c r="A190" s="14" t="str">
        <f t="shared" si="125"/>
        <v>-</v>
      </c>
      <c r="B190" s="14" t="str">
        <f>IF(L190&gt;0, "☆", "-")</f>
        <v>☆</v>
      </c>
      <c r="C190" s="6">
        <v>12</v>
      </c>
      <c r="D190" s="1">
        <v>43441.510405092595</v>
      </c>
      <c r="E190" s="2" t="s">
        <v>267</v>
      </c>
      <c r="F190" s="2">
        <v>26459</v>
      </c>
      <c r="G190" s="2" t="s">
        <v>94</v>
      </c>
      <c r="H190" s="2">
        <v>0</v>
      </c>
      <c r="I190" s="2">
        <v>771</v>
      </c>
      <c r="J190" s="2">
        <v>8</v>
      </c>
      <c r="K190" s="2">
        <v>1</v>
      </c>
      <c r="L190" s="1">
        <v>43441.511180555557</v>
      </c>
      <c r="M190" s="2"/>
      <c r="N190" s="2"/>
      <c r="O190" s="2" t="s">
        <v>46</v>
      </c>
      <c r="P190" s="2" t="s">
        <v>47</v>
      </c>
      <c r="Q190" s="2" t="s">
        <v>39</v>
      </c>
      <c r="R190" s="2" t="s">
        <v>40</v>
      </c>
      <c r="S190" s="1">
        <v>43441.537442129629</v>
      </c>
      <c r="T190" s="2"/>
      <c r="U190" s="1">
        <v>43441.548587962963</v>
      </c>
      <c r="V190" s="2"/>
      <c r="W190" s="2"/>
      <c r="X190" s="1">
        <f t="shared" si="112"/>
        <v>43441.510405092595</v>
      </c>
      <c r="Y190" s="28">
        <f t="shared" si="113"/>
        <v>0</v>
      </c>
      <c r="Z190" s="28">
        <f t="shared" si="114"/>
        <v>0</v>
      </c>
      <c r="AA190" s="8"/>
      <c r="AB190" s="8">
        <f t="shared" si="91"/>
        <v>0</v>
      </c>
      <c r="AC190" s="8">
        <f t="shared" si="92"/>
        <v>2.7037037034460809E-2</v>
      </c>
      <c r="AD190" s="8"/>
      <c r="AE190" s="8"/>
    </row>
    <row r="191" spans="1:33" s="6" customFormat="1" hidden="1" x14ac:dyDescent="0.4">
      <c r="A191" s="14" t="str">
        <f t="shared" si="125"/>
        <v>★</v>
      </c>
      <c r="B191" s="14" t="str">
        <f>IF(L191&gt;0, "☆", "-")</f>
        <v>☆</v>
      </c>
      <c r="C191" s="6">
        <v>12</v>
      </c>
      <c r="D191" s="1">
        <v>43441.511122685188</v>
      </c>
      <c r="E191" s="2" t="s">
        <v>270</v>
      </c>
      <c r="F191" s="2">
        <v>26461</v>
      </c>
      <c r="G191" s="2" t="s">
        <v>32</v>
      </c>
      <c r="H191" s="2">
        <v>8226</v>
      </c>
      <c r="I191" s="2">
        <v>386</v>
      </c>
      <c r="J191" s="2">
        <v>2</v>
      </c>
      <c r="K191" s="2">
        <v>1</v>
      </c>
      <c r="L191" s="1">
        <v>43441.511331018519</v>
      </c>
      <c r="M191" s="2"/>
      <c r="N191" s="2"/>
      <c r="O191" s="2" t="s">
        <v>43</v>
      </c>
      <c r="P191" s="2" t="s">
        <v>89</v>
      </c>
      <c r="Q191" s="2" t="s">
        <v>61</v>
      </c>
      <c r="R191" s="2" t="s">
        <v>62</v>
      </c>
      <c r="S191" s="1">
        <v>43441.531666666669</v>
      </c>
      <c r="T191" s="2"/>
      <c r="U191" s="1">
        <v>43441.544942129629</v>
      </c>
      <c r="V191" s="2"/>
      <c r="W191" s="1">
        <v>43441.518055555556</v>
      </c>
      <c r="X191" s="1">
        <f t="shared" ref="X191:X222" si="127">IF(W191&gt;0,W191,D191)</f>
        <v>43441.518055555556</v>
      </c>
      <c r="Y191" s="28">
        <f t="shared" ref="Y191:Y225" si="128">N191-M191</f>
        <v>0</v>
      </c>
      <c r="Z191" s="28">
        <f t="shared" ref="Z191:Z222" si="129">Y191*K191</f>
        <v>0</v>
      </c>
      <c r="AA191" s="8"/>
      <c r="AB191" s="8">
        <f t="shared" si="91"/>
        <v>0</v>
      </c>
      <c r="AC191" s="8">
        <f t="shared" si="92"/>
        <v>1.361111111327773E-2</v>
      </c>
      <c r="AD191" s="8"/>
      <c r="AE191" s="8"/>
      <c r="AG191" s="6" t="s">
        <v>597</v>
      </c>
    </row>
    <row r="192" spans="1:33" s="6" customFormat="1" hidden="1" x14ac:dyDescent="0.4">
      <c r="A192" s="14" t="str">
        <f t="shared" si="125"/>
        <v>-</v>
      </c>
      <c r="B192" s="14" t="str">
        <f>IF(L192&gt;0, "☆", "-")</f>
        <v>☆</v>
      </c>
      <c r="C192" s="6">
        <v>12</v>
      </c>
      <c r="D192" s="1">
        <v>43441.511319444442</v>
      </c>
      <c r="E192" s="2" t="s">
        <v>271</v>
      </c>
      <c r="F192" s="2">
        <v>26462</v>
      </c>
      <c r="G192" s="2" t="s">
        <v>32</v>
      </c>
      <c r="H192" s="2">
        <v>1769</v>
      </c>
      <c r="I192" s="2">
        <v>153</v>
      </c>
      <c r="J192" s="2">
        <v>1</v>
      </c>
      <c r="K192" s="2">
        <v>3</v>
      </c>
      <c r="L192" s="1">
        <v>43441.531909722224</v>
      </c>
      <c r="M192" s="2"/>
      <c r="N192" s="2"/>
      <c r="O192" s="2" t="s">
        <v>66</v>
      </c>
      <c r="P192" s="2" t="s">
        <v>67</v>
      </c>
      <c r="Q192" s="2" t="s">
        <v>63</v>
      </c>
      <c r="R192" s="2" t="s">
        <v>64</v>
      </c>
      <c r="S192" s="1">
        <v>43441.539872685185</v>
      </c>
      <c r="T192" s="2"/>
      <c r="U192" s="1">
        <v>43441.550312500003</v>
      </c>
      <c r="V192" s="2"/>
      <c r="W192" s="2"/>
      <c r="X192" s="1">
        <f t="shared" si="127"/>
        <v>43441.511319444442</v>
      </c>
      <c r="Y192" s="28">
        <f t="shared" si="128"/>
        <v>0</v>
      </c>
      <c r="Z192" s="28">
        <f t="shared" si="129"/>
        <v>0</v>
      </c>
      <c r="AA192" s="8"/>
      <c r="AB192" s="8">
        <f t="shared" si="91"/>
        <v>0</v>
      </c>
      <c r="AC192" s="8">
        <f t="shared" si="92"/>
        <v>2.8553240743349306E-2</v>
      </c>
      <c r="AD192" s="8"/>
      <c r="AE192" s="8"/>
    </row>
    <row r="193" spans="1:33" s="6" customFormat="1" hidden="1" x14ac:dyDescent="0.4">
      <c r="A193" s="14" t="str">
        <f t="shared" si="125"/>
        <v>-</v>
      </c>
      <c r="B193" s="14" t="str">
        <f>IF(L193&gt;0, "☆", "-")</f>
        <v>☆</v>
      </c>
      <c r="C193" s="6">
        <v>12</v>
      </c>
      <c r="D193" s="1">
        <v>43441.511412037034</v>
      </c>
      <c r="E193" s="2" t="s">
        <v>240</v>
      </c>
      <c r="F193" s="2">
        <v>26463</v>
      </c>
      <c r="G193" s="2" t="s">
        <v>65</v>
      </c>
      <c r="H193" s="2">
        <v>8544</v>
      </c>
      <c r="I193" s="2">
        <v>33</v>
      </c>
      <c r="J193" s="2">
        <v>8</v>
      </c>
      <c r="K193" s="2">
        <v>2</v>
      </c>
      <c r="L193" s="1">
        <v>43441.512256944443</v>
      </c>
      <c r="M193" s="2"/>
      <c r="N193" s="2"/>
      <c r="O193" s="2" t="s">
        <v>39</v>
      </c>
      <c r="P193" s="2" t="s">
        <v>40</v>
      </c>
      <c r="Q193" s="2" t="s">
        <v>36</v>
      </c>
      <c r="R193" s="2" t="s">
        <v>37</v>
      </c>
      <c r="S193" s="1">
        <v>43441.547893518517</v>
      </c>
      <c r="T193" s="2"/>
      <c r="U193" s="1">
        <v>43441.562337962961</v>
      </c>
      <c r="V193" s="2"/>
      <c r="W193" s="2"/>
      <c r="X193" s="1">
        <f t="shared" si="127"/>
        <v>43441.511412037034</v>
      </c>
      <c r="Y193" s="28">
        <f t="shared" si="128"/>
        <v>0</v>
      </c>
      <c r="Z193" s="28">
        <f t="shared" si="129"/>
        <v>0</v>
      </c>
      <c r="AA193" s="8"/>
      <c r="AB193" s="8">
        <f t="shared" si="91"/>
        <v>0</v>
      </c>
      <c r="AC193" s="8"/>
      <c r="AD193" s="8"/>
      <c r="AE193" s="8"/>
      <c r="AG193" s="6" t="s">
        <v>91</v>
      </c>
    </row>
    <row r="194" spans="1:33" s="6" customFormat="1" hidden="1" x14ac:dyDescent="0.4">
      <c r="A194" s="14" t="str">
        <f t="shared" ref="A194" si="130">IF(W194&gt;0, "★", "-")</f>
        <v>-</v>
      </c>
      <c r="B194" s="14" t="str">
        <f t="shared" ref="B194" si="131">IF(L194&gt;0, "☆", "-")</f>
        <v>☆</v>
      </c>
      <c r="C194" s="6">
        <v>12</v>
      </c>
      <c r="D194" s="1">
        <v>43441.513194444444</v>
      </c>
      <c r="E194" s="2" t="s">
        <v>273</v>
      </c>
      <c r="F194" s="2">
        <v>26466</v>
      </c>
      <c r="G194" s="2" t="s">
        <v>94</v>
      </c>
      <c r="H194" s="2">
        <v>0</v>
      </c>
      <c r="I194" s="2">
        <v>752</v>
      </c>
      <c r="J194" s="2">
        <v>3</v>
      </c>
      <c r="K194" s="2">
        <v>1</v>
      </c>
      <c r="L194" s="1">
        <v>43441.513912037037</v>
      </c>
      <c r="M194" s="2"/>
      <c r="N194" s="2"/>
      <c r="O194" s="2" t="s">
        <v>70</v>
      </c>
      <c r="P194" s="2" t="s">
        <v>102</v>
      </c>
      <c r="Q194" s="2" t="s">
        <v>39</v>
      </c>
      <c r="R194" s="2" t="s">
        <v>40</v>
      </c>
      <c r="S194" s="1">
        <v>43441.529664351852</v>
      </c>
      <c r="T194" s="2"/>
      <c r="U194" s="1">
        <v>43441.535798611112</v>
      </c>
      <c r="V194" s="2"/>
      <c r="W194" s="2"/>
      <c r="X194" s="1">
        <f t="shared" si="127"/>
        <v>43441.513194444444</v>
      </c>
      <c r="Y194" s="28">
        <f t="shared" si="128"/>
        <v>0</v>
      </c>
      <c r="Z194" s="28">
        <f t="shared" si="129"/>
        <v>0</v>
      </c>
      <c r="AA194" s="8"/>
      <c r="AB194" s="8">
        <f t="shared" si="91"/>
        <v>0</v>
      </c>
      <c r="AC194" s="8">
        <f t="shared" si="92"/>
        <v>1.6469907408463769E-2</v>
      </c>
      <c r="AD194" s="8"/>
      <c r="AE194" s="8"/>
    </row>
    <row r="195" spans="1:33" s="6" customFormat="1" hidden="1" x14ac:dyDescent="0.4">
      <c r="A195" s="14" t="str">
        <f t="shared" ref="A195" si="132">IF(W195&gt;0, "★", "-")</f>
        <v>-</v>
      </c>
      <c r="B195" s="14" t="str">
        <f t="shared" ref="B195" si="133">IF(L195&gt;0, "☆", "-")</f>
        <v>☆</v>
      </c>
      <c r="C195" s="6">
        <v>12</v>
      </c>
      <c r="D195" s="1">
        <v>43441.513449074075</v>
      </c>
      <c r="E195" s="2" t="s">
        <v>274</v>
      </c>
      <c r="F195" s="2">
        <v>26467</v>
      </c>
      <c r="G195" s="2" t="s">
        <v>32</v>
      </c>
      <c r="H195" s="2">
        <v>8519</v>
      </c>
      <c r="I195" s="2">
        <v>855</v>
      </c>
      <c r="J195" s="2">
        <v>9</v>
      </c>
      <c r="K195" s="2">
        <v>1</v>
      </c>
      <c r="L195" s="1">
        <v>43441.523298611108</v>
      </c>
      <c r="M195" s="2"/>
      <c r="N195" s="2"/>
      <c r="O195" s="2" t="s">
        <v>22</v>
      </c>
      <c r="P195" s="2" t="s">
        <v>23</v>
      </c>
      <c r="Q195" s="2" t="s">
        <v>26</v>
      </c>
      <c r="R195" s="2" t="s">
        <v>27</v>
      </c>
      <c r="S195" s="1">
        <v>43441.545034722221</v>
      </c>
      <c r="T195" s="2"/>
      <c r="U195" s="1">
        <v>43441.557314814818</v>
      </c>
      <c r="V195" s="2"/>
      <c r="W195" s="2"/>
      <c r="X195" s="1">
        <f t="shared" si="127"/>
        <v>43441.513449074075</v>
      </c>
      <c r="Y195" s="28">
        <f t="shared" si="128"/>
        <v>0</v>
      </c>
      <c r="Z195" s="28">
        <f t="shared" si="129"/>
        <v>0</v>
      </c>
      <c r="AA195" s="8"/>
      <c r="AB195" s="8">
        <f t="shared" si="91"/>
        <v>0</v>
      </c>
      <c r="AC195" s="8">
        <f t="shared" si="92"/>
        <v>3.1585648146574385E-2</v>
      </c>
      <c r="AD195" s="8"/>
      <c r="AE195" s="8"/>
    </row>
    <row r="196" spans="1:33" s="6" customFormat="1" hidden="1" x14ac:dyDescent="0.4">
      <c r="A196" s="14" t="str">
        <f t="shared" ref="A196" si="134">IF(W196&gt;0, "★", "-")</f>
        <v>-</v>
      </c>
      <c r="B196" s="14" t="str">
        <f t="shared" ref="B196" si="135">IF(L196&gt;0, "☆", "-")</f>
        <v>☆</v>
      </c>
      <c r="C196" s="6">
        <v>12</v>
      </c>
      <c r="D196" s="1">
        <v>43441.51421296296</v>
      </c>
      <c r="E196" s="2" t="s">
        <v>240</v>
      </c>
      <c r="F196" s="2">
        <v>26468</v>
      </c>
      <c r="G196" s="2" t="s">
        <v>65</v>
      </c>
      <c r="H196" s="2">
        <v>8544</v>
      </c>
      <c r="I196" s="2">
        <v>232</v>
      </c>
      <c r="J196" s="2">
        <v>3</v>
      </c>
      <c r="K196" s="2">
        <v>2</v>
      </c>
      <c r="L196" s="1">
        <v>43441.514675925922</v>
      </c>
      <c r="M196" s="2"/>
      <c r="N196" s="2"/>
      <c r="O196" s="2" t="s">
        <v>39</v>
      </c>
      <c r="P196" s="2" t="s">
        <v>40</v>
      </c>
      <c r="Q196" s="2" t="s">
        <v>36</v>
      </c>
      <c r="R196" s="2" t="s">
        <v>37</v>
      </c>
      <c r="S196" s="1">
        <v>43441.543078703704</v>
      </c>
      <c r="T196" s="2"/>
      <c r="U196" s="1">
        <v>43441.557523148149</v>
      </c>
      <c r="V196" s="2"/>
      <c r="W196" s="2"/>
      <c r="X196" s="1">
        <f t="shared" si="127"/>
        <v>43441.51421296296</v>
      </c>
      <c r="Y196" s="28">
        <f t="shared" si="128"/>
        <v>0</v>
      </c>
      <c r="Z196" s="28">
        <f t="shared" si="129"/>
        <v>0</v>
      </c>
      <c r="AA196" s="8"/>
      <c r="AB196" s="8">
        <f t="shared" si="91"/>
        <v>0</v>
      </c>
      <c r="AC196" s="8">
        <f t="shared" si="92"/>
        <v>2.8865740743640345E-2</v>
      </c>
      <c r="AD196" s="8"/>
      <c r="AE196" s="8"/>
      <c r="AG196" s="6" t="s">
        <v>91</v>
      </c>
    </row>
    <row r="197" spans="1:33" s="6" customFormat="1" hidden="1" x14ac:dyDescent="0.4">
      <c r="A197" s="14" t="str">
        <f>IF(W197&gt;0, "★", "-")</f>
        <v>-</v>
      </c>
      <c r="B197" s="14" t="str">
        <f>IF(L197&gt;0, "☆", "-")</f>
        <v>☆</v>
      </c>
      <c r="C197" s="6">
        <v>12</v>
      </c>
      <c r="D197" s="1">
        <v>43441.515046296299</v>
      </c>
      <c r="E197" s="2" t="s">
        <v>275</v>
      </c>
      <c r="F197" s="2">
        <v>26469</v>
      </c>
      <c r="G197" s="2" t="s">
        <v>18</v>
      </c>
      <c r="H197" s="2">
        <v>3378</v>
      </c>
      <c r="I197" s="2">
        <v>177</v>
      </c>
      <c r="J197" s="2">
        <v>3</v>
      </c>
      <c r="K197" s="2">
        <v>1</v>
      </c>
      <c r="L197" s="1">
        <v>43441.515405092592</v>
      </c>
      <c r="M197" s="2"/>
      <c r="N197" s="2"/>
      <c r="O197" s="2" t="s">
        <v>33</v>
      </c>
      <c r="P197" s="2" t="s">
        <v>34</v>
      </c>
      <c r="Q197" s="2" t="s">
        <v>68</v>
      </c>
      <c r="R197" s="2" t="s">
        <v>69</v>
      </c>
      <c r="S197" s="1">
        <v>43441.527939814812</v>
      </c>
      <c r="T197" s="2"/>
      <c r="U197" s="1">
        <v>43441.539050925923</v>
      </c>
      <c r="V197" s="2"/>
      <c r="W197" s="2"/>
      <c r="X197" s="1">
        <f t="shared" si="127"/>
        <v>43441.515046296299</v>
      </c>
      <c r="Y197" s="28">
        <f t="shared" si="128"/>
        <v>0</v>
      </c>
      <c r="Z197" s="28">
        <f t="shared" si="129"/>
        <v>0</v>
      </c>
      <c r="AA197" s="8"/>
      <c r="AB197" s="8">
        <f t="shared" si="91"/>
        <v>0</v>
      </c>
      <c r="AC197" s="8">
        <f t="shared" si="92"/>
        <v>1.2893518513010349E-2</v>
      </c>
      <c r="AD197" s="8"/>
      <c r="AE197" s="8"/>
    </row>
    <row r="198" spans="1:33" s="6" customFormat="1" hidden="1" x14ac:dyDescent="0.4">
      <c r="A198" s="14" t="str">
        <f>IF(W198&gt;0, "★", "-")</f>
        <v>-</v>
      </c>
      <c r="B198" s="14" t="str">
        <f>IF(L198&gt;0, "☆", "-")</f>
        <v>☆</v>
      </c>
      <c r="C198" s="6">
        <v>12</v>
      </c>
      <c r="D198" s="1">
        <v>43441.515324074076</v>
      </c>
      <c r="E198" s="2" t="s">
        <v>240</v>
      </c>
      <c r="F198" s="2">
        <v>26470</v>
      </c>
      <c r="G198" s="2" t="s">
        <v>65</v>
      </c>
      <c r="H198" s="2">
        <v>8544</v>
      </c>
      <c r="I198" s="2">
        <v>158</v>
      </c>
      <c r="J198" s="2">
        <v>3</v>
      </c>
      <c r="K198" s="2">
        <v>2</v>
      </c>
      <c r="L198" s="1">
        <v>43441.5156712963</v>
      </c>
      <c r="M198" s="2"/>
      <c r="N198" s="2"/>
      <c r="O198" s="2" t="s">
        <v>39</v>
      </c>
      <c r="P198" s="2" t="s">
        <v>40</v>
      </c>
      <c r="Q198" s="2" t="s">
        <v>36</v>
      </c>
      <c r="R198" s="2" t="s">
        <v>37</v>
      </c>
      <c r="S198" s="1">
        <v>43441.547847222224</v>
      </c>
      <c r="T198" s="2"/>
      <c r="U198" s="1">
        <v>43441.562291666669</v>
      </c>
      <c r="V198" s="2"/>
      <c r="W198" s="2"/>
      <c r="X198" s="1">
        <f t="shared" si="127"/>
        <v>43441.515324074076</v>
      </c>
      <c r="Y198" s="28">
        <f t="shared" si="128"/>
        <v>0</v>
      </c>
      <c r="Z198" s="28">
        <f t="shared" si="129"/>
        <v>0</v>
      </c>
      <c r="AA198" s="8"/>
      <c r="AB198" s="8">
        <f t="shared" si="91"/>
        <v>0</v>
      </c>
      <c r="AC198" s="8"/>
      <c r="AD198" s="8"/>
      <c r="AE198" s="8"/>
      <c r="AG198" s="6" t="s">
        <v>91</v>
      </c>
    </row>
    <row r="199" spans="1:33" s="6" customFormat="1" hidden="1" x14ac:dyDescent="0.4">
      <c r="A199" s="14" t="str">
        <f>IF(W199&gt;0, "★", "-")</f>
        <v>★</v>
      </c>
      <c r="B199" s="14" t="str">
        <f>IF(L199&gt;0, "☆", "-")</f>
        <v>☆</v>
      </c>
      <c r="C199" s="6">
        <v>12</v>
      </c>
      <c r="D199" s="1">
        <v>43441.515717592592</v>
      </c>
      <c r="E199" s="2" t="s">
        <v>276</v>
      </c>
      <c r="F199" s="2">
        <v>26471</v>
      </c>
      <c r="G199" s="2" t="s">
        <v>96</v>
      </c>
      <c r="H199" s="2">
        <v>8561</v>
      </c>
      <c r="I199" s="2">
        <v>391</v>
      </c>
      <c r="J199" s="2">
        <v>3</v>
      </c>
      <c r="K199" s="2">
        <v>1</v>
      </c>
      <c r="L199" s="1">
        <v>43441.516018518516</v>
      </c>
      <c r="M199" s="2"/>
      <c r="N199" s="2"/>
      <c r="O199" s="2" t="s">
        <v>100</v>
      </c>
      <c r="P199" s="2" t="s">
        <v>19</v>
      </c>
      <c r="Q199" s="2" t="s">
        <v>61</v>
      </c>
      <c r="R199" s="2" t="s">
        <v>62</v>
      </c>
      <c r="S199" s="1">
        <v>43441.522222222222</v>
      </c>
      <c r="T199" s="2"/>
      <c r="U199" s="1">
        <v>43441.534814814811</v>
      </c>
      <c r="V199" s="2"/>
      <c r="W199" s="1">
        <v>43441.522222222222</v>
      </c>
      <c r="X199" s="1">
        <f t="shared" si="127"/>
        <v>43441.522222222222</v>
      </c>
      <c r="Y199" s="28">
        <f t="shared" si="128"/>
        <v>0</v>
      </c>
      <c r="Z199" s="28">
        <f t="shared" si="129"/>
        <v>0</v>
      </c>
      <c r="AA199" s="8"/>
      <c r="AB199" s="8">
        <f t="shared" ref="AB199:AB262" si="136">IF(IF(A199="☆",L199-S199,M199-S199)&lt;0,0,IF(A199="☆",L199-S199,M199-S199))</f>
        <v>0</v>
      </c>
      <c r="AC199" s="8">
        <f t="shared" ref="AC199:AC262" si="137">IF(IF(B199="☆",(IF(L199&gt;S199,L199-X199,S199-X199)),M199-X199)&lt;0,0,IF(B199="☆",(IF(L199&gt;S199,L199-X199,S199-X199)),M199-X199))</f>
        <v>0</v>
      </c>
      <c r="AD199" s="8"/>
      <c r="AE199" s="8"/>
    </row>
    <row r="200" spans="1:33" s="6" customFormat="1" hidden="1" x14ac:dyDescent="0.4">
      <c r="A200" s="14" t="str">
        <f>IF(W200&gt;0, "★", "-")</f>
        <v>-</v>
      </c>
      <c r="B200" s="14" t="str">
        <f>IF(L200&gt;0, "☆", "-")</f>
        <v>☆</v>
      </c>
      <c r="C200" s="6">
        <v>12</v>
      </c>
      <c r="D200" s="1">
        <v>43441.516400462962</v>
      </c>
      <c r="E200" s="2" t="s">
        <v>240</v>
      </c>
      <c r="F200" s="2">
        <v>26473</v>
      </c>
      <c r="G200" s="2" t="s">
        <v>65</v>
      </c>
      <c r="H200" s="2">
        <v>8544</v>
      </c>
      <c r="I200" s="2">
        <v>886</v>
      </c>
      <c r="J200" s="2">
        <v>10</v>
      </c>
      <c r="K200" s="2">
        <v>2</v>
      </c>
      <c r="L200" s="1">
        <v>43441.51667824074</v>
      </c>
      <c r="M200" s="2"/>
      <c r="N200" s="2"/>
      <c r="O200" s="2" t="s">
        <v>39</v>
      </c>
      <c r="P200" s="2" t="s">
        <v>40</v>
      </c>
      <c r="Q200" s="2" t="s">
        <v>24</v>
      </c>
      <c r="R200" s="2" t="s">
        <v>25</v>
      </c>
      <c r="S200" s="1">
        <v>43441.548113425924</v>
      </c>
      <c r="T200" s="2"/>
      <c r="U200" s="1">
        <v>43441.556469907409</v>
      </c>
      <c r="V200" s="2"/>
      <c r="W200" s="2"/>
      <c r="X200" s="1">
        <f t="shared" si="127"/>
        <v>43441.516400462962</v>
      </c>
      <c r="Y200" s="28">
        <f t="shared" si="128"/>
        <v>0</v>
      </c>
      <c r="Z200" s="28">
        <f t="shared" si="129"/>
        <v>0</v>
      </c>
      <c r="AA200" s="8"/>
      <c r="AB200" s="8">
        <f t="shared" si="136"/>
        <v>0</v>
      </c>
      <c r="AC200" s="8"/>
      <c r="AD200" s="8"/>
      <c r="AE200" s="8"/>
      <c r="AG200" s="6" t="s">
        <v>91</v>
      </c>
    </row>
    <row r="201" spans="1:33" s="6" customFormat="1" hidden="1" x14ac:dyDescent="0.4">
      <c r="A201" s="14" t="str">
        <f>IF(W201&gt;0, "★", "-")</f>
        <v>-</v>
      </c>
      <c r="B201" s="14" t="str">
        <f>IF(L201&gt;0, "☆", "-")</f>
        <v>☆</v>
      </c>
      <c r="C201" s="6">
        <v>12</v>
      </c>
      <c r="D201" s="1">
        <v>43441.516956018517</v>
      </c>
      <c r="E201" s="2" t="s">
        <v>277</v>
      </c>
      <c r="F201" s="2">
        <v>26474</v>
      </c>
      <c r="G201" s="2" t="s">
        <v>95</v>
      </c>
      <c r="H201" s="2">
        <v>0</v>
      </c>
      <c r="I201" s="2">
        <v>962</v>
      </c>
      <c r="J201" s="2">
        <v>10</v>
      </c>
      <c r="K201" s="2">
        <v>1</v>
      </c>
      <c r="L201" s="1">
        <v>43441.517245370371</v>
      </c>
      <c r="M201" s="2"/>
      <c r="N201" s="2"/>
      <c r="O201" s="2" t="s">
        <v>20</v>
      </c>
      <c r="P201" s="2" t="s">
        <v>21</v>
      </c>
      <c r="Q201" s="2" t="s">
        <v>100</v>
      </c>
      <c r="R201" s="2" t="s">
        <v>19</v>
      </c>
      <c r="S201" s="1">
        <v>43441.549085648148</v>
      </c>
      <c r="T201" s="2"/>
      <c r="U201" s="1">
        <v>43441.557627314818</v>
      </c>
      <c r="V201" s="2"/>
      <c r="W201" s="2"/>
      <c r="X201" s="1">
        <f t="shared" si="127"/>
        <v>43441.516956018517</v>
      </c>
      <c r="Y201" s="28">
        <f t="shared" si="128"/>
        <v>0</v>
      </c>
      <c r="Z201" s="28">
        <f t="shared" si="129"/>
        <v>0</v>
      </c>
      <c r="AA201" s="8"/>
      <c r="AB201" s="8">
        <f t="shared" si="136"/>
        <v>0</v>
      </c>
      <c r="AC201" s="8"/>
      <c r="AD201" s="8"/>
      <c r="AE201" s="8"/>
      <c r="AG201" s="6" t="s">
        <v>598</v>
      </c>
    </row>
    <row r="202" spans="1:33" s="6" customFormat="1" hidden="1" x14ac:dyDescent="0.4">
      <c r="A202" s="14" t="str">
        <f t="shared" ref="A202:A206" si="138">IF(W202&gt;0, "★", "-")</f>
        <v>-</v>
      </c>
      <c r="B202" s="14" t="str">
        <f t="shared" ref="B202:B206" si="139">IF(L202&gt;0, "☆", "-")</f>
        <v>☆</v>
      </c>
      <c r="C202" s="6">
        <v>12</v>
      </c>
      <c r="D202" s="1">
        <v>43441.517187500001</v>
      </c>
      <c r="E202" s="2" t="s">
        <v>240</v>
      </c>
      <c r="F202" s="2">
        <v>26475</v>
      </c>
      <c r="G202" s="2" t="s">
        <v>65</v>
      </c>
      <c r="H202" s="2">
        <v>8544</v>
      </c>
      <c r="I202" s="2">
        <v>206</v>
      </c>
      <c r="J202" s="2">
        <v>13</v>
      </c>
      <c r="K202" s="2">
        <v>2</v>
      </c>
      <c r="L202" s="1">
        <v>43441.517476851855</v>
      </c>
      <c r="M202" s="2"/>
      <c r="N202" s="2"/>
      <c r="O202" s="2" t="s">
        <v>39</v>
      </c>
      <c r="P202" s="2" t="s">
        <v>40</v>
      </c>
      <c r="Q202" s="2" t="s">
        <v>30</v>
      </c>
      <c r="R202" s="2" t="s">
        <v>31</v>
      </c>
      <c r="S202" s="1">
        <v>43441.552083333336</v>
      </c>
      <c r="T202" s="2"/>
      <c r="U202" s="1">
        <v>43441.561898148146</v>
      </c>
      <c r="V202" s="2"/>
      <c r="W202" s="2"/>
      <c r="X202" s="1">
        <f t="shared" si="127"/>
        <v>43441.517187500001</v>
      </c>
      <c r="Y202" s="28">
        <f t="shared" si="128"/>
        <v>0</v>
      </c>
      <c r="Z202" s="28">
        <f t="shared" si="129"/>
        <v>0</v>
      </c>
      <c r="AA202" s="8"/>
      <c r="AB202" s="8">
        <f t="shared" si="136"/>
        <v>0</v>
      </c>
      <c r="AC202" s="8"/>
      <c r="AD202" s="8"/>
      <c r="AE202" s="8"/>
      <c r="AG202" s="6" t="s">
        <v>91</v>
      </c>
    </row>
    <row r="203" spans="1:33" s="6" customFormat="1" hidden="1" x14ac:dyDescent="0.4">
      <c r="A203" s="14" t="str">
        <f t="shared" si="138"/>
        <v>-</v>
      </c>
      <c r="B203" s="14" t="str">
        <f t="shared" si="139"/>
        <v>☆</v>
      </c>
      <c r="C203" s="6">
        <v>12</v>
      </c>
      <c r="D203" s="1">
        <v>43441.517523148148</v>
      </c>
      <c r="E203" s="2" t="s">
        <v>278</v>
      </c>
      <c r="F203" s="2">
        <v>26476</v>
      </c>
      <c r="G203" s="2" t="s">
        <v>95</v>
      </c>
      <c r="H203" s="2">
        <v>0</v>
      </c>
      <c r="I203" s="2">
        <v>338</v>
      </c>
      <c r="J203" s="2">
        <v>10</v>
      </c>
      <c r="K203" s="2">
        <v>1</v>
      </c>
      <c r="L203" s="1">
        <v>43441.517766203702</v>
      </c>
      <c r="M203" s="2"/>
      <c r="N203" s="2"/>
      <c r="O203" s="2" t="s">
        <v>20</v>
      </c>
      <c r="P203" s="2" t="s">
        <v>21</v>
      </c>
      <c r="Q203" s="2" t="s">
        <v>100</v>
      </c>
      <c r="R203" s="2" t="s">
        <v>19</v>
      </c>
      <c r="S203" s="1">
        <v>43441.549247685187</v>
      </c>
      <c r="T203" s="2"/>
      <c r="U203" s="1">
        <v>43441.557789351849</v>
      </c>
      <c r="V203" s="2"/>
      <c r="W203" s="2"/>
      <c r="X203" s="1">
        <f t="shared" si="127"/>
        <v>43441.517523148148</v>
      </c>
      <c r="Y203" s="28">
        <f t="shared" si="128"/>
        <v>0</v>
      </c>
      <c r="Z203" s="28">
        <f t="shared" si="129"/>
        <v>0</v>
      </c>
      <c r="AA203" s="8"/>
      <c r="AB203" s="8">
        <f t="shared" si="136"/>
        <v>0</v>
      </c>
      <c r="AC203" s="8">
        <f t="shared" si="137"/>
        <v>3.1724537038826384E-2</v>
      </c>
      <c r="AD203" s="8"/>
      <c r="AE203" s="8"/>
      <c r="AG203" s="6" t="s">
        <v>600</v>
      </c>
    </row>
    <row r="204" spans="1:33" s="6" customFormat="1" hidden="1" x14ac:dyDescent="0.4">
      <c r="A204" s="14" t="str">
        <f t="shared" si="138"/>
        <v>-</v>
      </c>
      <c r="B204" s="14" t="str">
        <f t="shared" si="139"/>
        <v>☆</v>
      </c>
      <c r="C204" s="6">
        <v>12</v>
      </c>
      <c r="D204" s="1">
        <v>43441.517870370371</v>
      </c>
      <c r="E204" s="2" t="s">
        <v>279</v>
      </c>
      <c r="F204" s="2">
        <v>26477</v>
      </c>
      <c r="G204" s="2" t="s">
        <v>18</v>
      </c>
      <c r="H204" s="2">
        <v>8527</v>
      </c>
      <c r="I204" s="2">
        <v>531</v>
      </c>
      <c r="J204" s="2">
        <v>10</v>
      </c>
      <c r="K204" s="2">
        <v>3</v>
      </c>
      <c r="L204" s="1">
        <v>43441.518206018518</v>
      </c>
      <c r="M204" s="2"/>
      <c r="N204" s="2"/>
      <c r="O204" s="2" t="s">
        <v>36</v>
      </c>
      <c r="P204" s="2" t="s">
        <v>37</v>
      </c>
      <c r="Q204" s="2" t="s">
        <v>30</v>
      </c>
      <c r="R204" s="2" t="s">
        <v>31</v>
      </c>
      <c r="S204" s="1">
        <v>43441.549976851849</v>
      </c>
      <c r="T204" s="2"/>
      <c r="U204" s="1">
        <v>43441.556446759256</v>
      </c>
      <c r="V204" s="2"/>
      <c r="W204" s="2"/>
      <c r="X204" s="1">
        <f t="shared" si="127"/>
        <v>43441.517870370371</v>
      </c>
      <c r="Y204" s="28">
        <f t="shared" si="128"/>
        <v>0</v>
      </c>
      <c r="Z204" s="28">
        <f t="shared" si="129"/>
        <v>0</v>
      </c>
      <c r="AA204" s="8"/>
      <c r="AB204" s="8">
        <f t="shared" si="136"/>
        <v>0</v>
      </c>
      <c r="AC204" s="8">
        <f t="shared" si="137"/>
        <v>3.2106481477967463E-2</v>
      </c>
      <c r="AD204" s="8"/>
      <c r="AE204" s="8"/>
    </row>
    <row r="205" spans="1:33" s="6" customFormat="1" hidden="1" x14ac:dyDescent="0.4">
      <c r="A205" s="14" t="str">
        <f t="shared" si="138"/>
        <v>-</v>
      </c>
      <c r="B205" s="14" t="str">
        <f t="shared" si="139"/>
        <v>☆</v>
      </c>
      <c r="C205" s="6">
        <v>12</v>
      </c>
      <c r="D205" s="1">
        <v>43441.51803240741</v>
      </c>
      <c r="E205" s="2" t="s">
        <v>277</v>
      </c>
      <c r="F205" s="2">
        <v>26478</v>
      </c>
      <c r="G205" s="2" t="s">
        <v>95</v>
      </c>
      <c r="H205" s="2">
        <v>0</v>
      </c>
      <c r="I205" s="2">
        <v>681</v>
      </c>
      <c r="J205" s="2">
        <v>2</v>
      </c>
      <c r="K205" s="2">
        <v>1</v>
      </c>
      <c r="L205" s="1">
        <v>43441.518229166664</v>
      </c>
      <c r="M205" s="2"/>
      <c r="N205" s="2"/>
      <c r="O205" s="2" t="s">
        <v>20</v>
      </c>
      <c r="P205" s="2" t="s">
        <v>21</v>
      </c>
      <c r="Q205" s="2" t="s">
        <v>100</v>
      </c>
      <c r="R205" s="2" t="s">
        <v>19</v>
      </c>
      <c r="S205" s="1">
        <v>43441.554166666669</v>
      </c>
      <c r="T205" s="2"/>
      <c r="U205" s="1">
        <v>43441.562708333331</v>
      </c>
      <c r="V205" s="2"/>
      <c r="W205" s="2"/>
      <c r="X205" s="1">
        <f t="shared" si="127"/>
        <v>43441.51803240741</v>
      </c>
      <c r="Y205" s="28">
        <f t="shared" si="128"/>
        <v>0</v>
      </c>
      <c r="Z205" s="28">
        <f t="shared" si="129"/>
        <v>0</v>
      </c>
      <c r="AA205" s="8"/>
      <c r="AB205" s="8">
        <f t="shared" si="136"/>
        <v>0</v>
      </c>
      <c r="AC205" s="8"/>
      <c r="AD205" s="8"/>
      <c r="AE205" s="8"/>
      <c r="AG205" s="6" t="s">
        <v>599</v>
      </c>
    </row>
    <row r="206" spans="1:33" s="6" customFormat="1" hidden="1" x14ac:dyDescent="0.4">
      <c r="A206" s="14" t="str">
        <f t="shared" si="138"/>
        <v>-</v>
      </c>
      <c r="B206" s="14" t="str">
        <f t="shared" si="139"/>
        <v>☆</v>
      </c>
      <c r="C206" s="6">
        <v>12</v>
      </c>
      <c r="D206" s="1">
        <v>43441.518391203703</v>
      </c>
      <c r="E206" s="2" t="s">
        <v>236</v>
      </c>
      <c r="F206" s="2">
        <v>26479</v>
      </c>
      <c r="G206" s="2" t="s">
        <v>107</v>
      </c>
      <c r="H206" s="2">
        <v>5455</v>
      </c>
      <c r="I206" s="2">
        <v>753</v>
      </c>
      <c r="J206" s="2">
        <v>2</v>
      </c>
      <c r="K206" s="2">
        <v>1</v>
      </c>
      <c r="L206" s="1">
        <v>43441.518553240741</v>
      </c>
      <c r="M206" s="2"/>
      <c r="N206" s="2"/>
      <c r="O206" s="2" t="s">
        <v>22</v>
      </c>
      <c r="P206" s="2" t="s">
        <v>23</v>
      </c>
      <c r="Q206" s="2" t="s">
        <v>43</v>
      </c>
      <c r="R206" s="2" t="s">
        <v>89</v>
      </c>
      <c r="S206" s="1">
        <v>43441.550196759257</v>
      </c>
      <c r="T206" s="2"/>
      <c r="U206" s="1">
        <v>43441.562650462962</v>
      </c>
      <c r="V206" s="2"/>
      <c r="W206" s="2"/>
      <c r="X206" s="1">
        <f t="shared" si="127"/>
        <v>43441.518391203703</v>
      </c>
      <c r="Y206" s="28">
        <f t="shared" si="128"/>
        <v>0</v>
      </c>
      <c r="Z206" s="28">
        <f t="shared" si="129"/>
        <v>0</v>
      </c>
      <c r="AA206" s="8"/>
      <c r="AB206" s="8">
        <f t="shared" si="136"/>
        <v>0</v>
      </c>
      <c r="AC206" s="8">
        <f t="shared" si="137"/>
        <v>3.1805555554456078E-2</v>
      </c>
      <c r="AD206" s="8"/>
      <c r="AE206" s="8"/>
    </row>
    <row r="207" spans="1:33" s="6" customFormat="1" hidden="1" x14ac:dyDescent="0.4">
      <c r="A207" s="14" t="str">
        <f t="shared" ref="A207:A225" si="140">IF(W207&gt;0, "★", "-")</f>
        <v>-</v>
      </c>
      <c r="B207" s="14" t="str">
        <f t="shared" ref="B207:B225" si="141">IF(L207&gt;0, "☆", "-")</f>
        <v>☆</v>
      </c>
      <c r="C207" s="6">
        <v>12</v>
      </c>
      <c r="D207" s="1">
        <v>43441.518495370372</v>
      </c>
      <c r="E207" s="2" t="s">
        <v>278</v>
      </c>
      <c r="F207" s="2">
        <v>26480</v>
      </c>
      <c r="G207" s="2" t="s">
        <v>95</v>
      </c>
      <c r="H207" s="2">
        <v>0</v>
      </c>
      <c r="I207" s="2">
        <v>371</v>
      </c>
      <c r="J207" s="2">
        <v>10</v>
      </c>
      <c r="K207" s="2">
        <v>1</v>
      </c>
      <c r="L207" s="1">
        <v>43441.518750000003</v>
      </c>
      <c r="M207" s="2"/>
      <c r="N207" s="2"/>
      <c r="O207" s="2" t="s">
        <v>20</v>
      </c>
      <c r="P207" s="2" t="s">
        <v>21</v>
      </c>
      <c r="Q207" s="2" t="s">
        <v>100</v>
      </c>
      <c r="R207" s="2" t="s">
        <v>19</v>
      </c>
      <c r="S207" s="1">
        <v>43441.548831018517</v>
      </c>
      <c r="T207" s="2"/>
      <c r="U207" s="1">
        <v>43441.557372685187</v>
      </c>
      <c r="V207" s="2"/>
      <c r="W207" s="2"/>
      <c r="X207" s="1">
        <f t="shared" si="127"/>
        <v>43441.518495370372</v>
      </c>
      <c r="Y207" s="28">
        <f t="shared" si="128"/>
        <v>0</v>
      </c>
      <c r="Z207" s="28">
        <f t="shared" si="129"/>
        <v>0</v>
      </c>
      <c r="AA207" s="8"/>
      <c r="AB207" s="8">
        <f t="shared" si="136"/>
        <v>0</v>
      </c>
      <c r="AC207" s="8">
        <f t="shared" si="137"/>
        <v>3.0335648145410232E-2</v>
      </c>
      <c r="AD207" s="8"/>
      <c r="AE207" s="8"/>
      <c r="AG207" s="6" t="s">
        <v>601</v>
      </c>
    </row>
    <row r="208" spans="1:33" s="6" customFormat="1" hidden="1" x14ac:dyDescent="0.4">
      <c r="A208" s="14" t="str">
        <f t="shared" si="140"/>
        <v>-</v>
      </c>
      <c r="B208" s="14" t="str">
        <f t="shared" si="141"/>
        <v>☆</v>
      </c>
      <c r="C208" s="6">
        <v>12</v>
      </c>
      <c r="D208" s="1">
        <v>43441.519131944442</v>
      </c>
      <c r="E208" s="2" t="s">
        <v>281</v>
      </c>
      <c r="F208" s="2">
        <v>26483</v>
      </c>
      <c r="G208" s="2" t="s">
        <v>95</v>
      </c>
      <c r="H208" s="2">
        <v>0</v>
      </c>
      <c r="I208" s="2">
        <v>66</v>
      </c>
      <c r="J208" s="2">
        <v>10</v>
      </c>
      <c r="K208" s="2">
        <v>1</v>
      </c>
      <c r="L208" s="1">
        <v>43441.519386574073</v>
      </c>
      <c r="M208" s="2"/>
      <c r="N208" s="2"/>
      <c r="O208" s="2" t="s">
        <v>20</v>
      </c>
      <c r="P208" s="2" t="s">
        <v>21</v>
      </c>
      <c r="Q208" s="2" t="s">
        <v>100</v>
      </c>
      <c r="R208" s="2" t="s">
        <v>19</v>
      </c>
      <c r="S208" s="1">
        <v>43441.548356481479</v>
      </c>
      <c r="T208" s="2"/>
      <c r="U208" s="1">
        <v>43441.556898148148</v>
      </c>
      <c r="V208" s="2"/>
      <c r="W208" s="2"/>
      <c r="X208" s="1">
        <f t="shared" si="127"/>
        <v>43441.519131944442</v>
      </c>
      <c r="Y208" s="28">
        <f t="shared" si="128"/>
        <v>0</v>
      </c>
      <c r="Z208" s="28">
        <f t="shared" si="129"/>
        <v>0</v>
      </c>
      <c r="AA208" s="8"/>
      <c r="AB208" s="8">
        <f t="shared" si="136"/>
        <v>0</v>
      </c>
      <c r="AC208" s="8">
        <f t="shared" si="137"/>
        <v>2.9224537036498077E-2</v>
      </c>
      <c r="AD208" s="8"/>
      <c r="AE208" s="8"/>
    </row>
    <row r="209" spans="1:33" s="6" customFormat="1" hidden="1" x14ac:dyDescent="0.4">
      <c r="A209" s="14" t="str">
        <f t="shared" si="140"/>
        <v>★</v>
      </c>
      <c r="B209" s="14" t="str">
        <f t="shared" si="141"/>
        <v>☆</v>
      </c>
      <c r="C209" s="6">
        <v>12</v>
      </c>
      <c r="D209" s="1">
        <v>43441.519861111112</v>
      </c>
      <c r="E209" s="2" t="s">
        <v>245</v>
      </c>
      <c r="F209" s="2">
        <v>26484</v>
      </c>
      <c r="G209" s="2" t="s">
        <v>95</v>
      </c>
      <c r="H209" s="2">
        <v>0</v>
      </c>
      <c r="I209" s="2">
        <v>436</v>
      </c>
      <c r="J209" s="2">
        <v>10</v>
      </c>
      <c r="K209" s="2">
        <v>1</v>
      </c>
      <c r="L209" s="1">
        <v>43441.520937499998</v>
      </c>
      <c r="M209" s="2"/>
      <c r="N209" s="2"/>
      <c r="O209" s="2" t="s">
        <v>20</v>
      </c>
      <c r="P209" s="2" t="s">
        <v>21</v>
      </c>
      <c r="Q209" s="2" t="s">
        <v>39</v>
      </c>
      <c r="R209" s="2" t="s">
        <v>40</v>
      </c>
      <c r="S209" s="1">
        <v>43441.546967592592</v>
      </c>
      <c r="T209" s="2"/>
      <c r="U209" s="1">
        <v>43441.553796296299</v>
      </c>
      <c r="V209" s="2"/>
      <c r="W209" s="1">
        <v>43441.526678240742</v>
      </c>
      <c r="X209" s="1">
        <f t="shared" si="127"/>
        <v>43441.526678240742</v>
      </c>
      <c r="Y209" s="28">
        <f t="shared" si="128"/>
        <v>0</v>
      </c>
      <c r="Z209" s="28">
        <f t="shared" si="129"/>
        <v>0</v>
      </c>
      <c r="AA209" s="8"/>
      <c r="AB209" s="8">
        <f t="shared" si="136"/>
        <v>0</v>
      </c>
      <c r="AC209" s="8">
        <f t="shared" si="137"/>
        <v>2.028935185080627E-2</v>
      </c>
      <c r="AD209" s="8"/>
      <c r="AE209" s="8"/>
    </row>
    <row r="210" spans="1:33" s="6" customFormat="1" hidden="1" x14ac:dyDescent="0.4">
      <c r="A210" s="14" t="str">
        <f t="shared" si="140"/>
        <v>-</v>
      </c>
      <c r="B210" s="14" t="str">
        <f t="shared" si="141"/>
        <v>☆</v>
      </c>
      <c r="C210" s="6">
        <v>12</v>
      </c>
      <c r="D210" s="1">
        <v>43441.520486111112</v>
      </c>
      <c r="E210" s="2" t="s">
        <v>209</v>
      </c>
      <c r="F210" s="2">
        <v>26485</v>
      </c>
      <c r="G210" s="2" t="s">
        <v>32</v>
      </c>
      <c r="H210" s="2">
        <v>8529</v>
      </c>
      <c r="I210" s="2">
        <v>900</v>
      </c>
      <c r="J210" s="2">
        <v>10</v>
      </c>
      <c r="K210" s="2">
        <v>2</v>
      </c>
      <c r="L210" s="1">
        <v>43441.520787037036</v>
      </c>
      <c r="M210" s="2"/>
      <c r="N210" s="2"/>
      <c r="O210" s="2" t="s">
        <v>30</v>
      </c>
      <c r="P210" s="2" t="s">
        <v>31</v>
      </c>
      <c r="Q210" s="2" t="s">
        <v>77</v>
      </c>
      <c r="R210" s="2" t="s">
        <v>78</v>
      </c>
      <c r="S210" s="1">
        <v>43441.548854166664</v>
      </c>
      <c r="T210" s="2"/>
      <c r="U210" s="1">
        <v>43441.558842592596</v>
      </c>
      <c r="V210" s="2"/>
      <c r="W210" s="2"/>
      <c r="X210" s="1">
        <f t="shared" si="127"/>
        <v>43441.520486111112</v>
      </c>
      <c r="Y210" s="28">
        <f t="shared" si="128"/>
        <v>0</v>
      </c>
      <c r="Z210" s="28">
        <f t="shared" si="129"/>
        <v>0</v>
      </c>
      <c r="AA210" s="8"/>
      <c r="AB210" s="8">
        <f t="shared" si="136"/>
        <v>0</v>
      </c>
      <c r="AC210" s="8">
        <f t="shared" si="137"/>
        <v>2.8368055551254656E-2</v>
      </c>
      <c r="AD210" s="8"/>
      <c r="AE210" s="8"/>
    </row>
    <row r="211" spans="1:33" s="6" customFormat="1" hidden="1" x14ac:dyDescent="0.4">
      <c r="A211" s="14" t="str">
        <f t="shared" si="140"/>
        <v>★</v>
      </c>
      <c r="B211" s="14" t="str">
        <f t="shared" si="141"/>
        <v>☆</v>
      </c>
      <c r="C211" s="6">
        <v>12</v>
      </c>
      <c r="D211" s="1">
        <v>43441.521284722221</v>
      </c>
      <c r="E211" s="2" t="s">
        <v>261</v>
      </c>
      <c r="F211" s="2">
        <v>26488</v>
      </c>
      <c r="G211" s="2" t="s">
        <v>32</v>
      </c>
      <c r="H211" s="2">
        <v>8226</v>
      </c>
      <c r="I211" s="2">
        <v>258</v>
      </c>
      <c r="J211" s="2">
        <v>6</v>
      </c>
      <c r="K211" s="2">
        <v>3</v>
      </c>
      <c r="L211" s="1">
        <v>43441.521620370368</v>
      </c>
      <c r="M211" s="2"/>
      <c r="N211" s="2"/>
      <c r="O211" s="2" t="s">
        <v>43</v>
      </c>
      <c r="P211" s="2" t="s">
        <v>89</v>
      </c>
      <c r="Q211" s="2" t="s">
        <v>61</v>
      </c>
      <c r="R211" s="2" t="s">
        <v>62</v>
      </c>
      <c r="S211" s="1">
        <v>43441.528217592589</v>
      </c>
      <c r="T211" s="2"/>
      <c r="U211" s="1">
        <v>43441.542881944442</v>
      </c>
      <c r="V211" s="2"/>
      <c r="W211" s="1">
        <v>43441.528217592589</v>
      </c>
      <c r="X211" s="1">
        <f t="shared" si="127"/>
        <v>43441.528217592589</v>
      </c>
      <c r="Y211" s="28">
        <f t="shared" si="128"/>
        <v>0</v>
      </c>
      <c r="Z211" s="28">
        <f t="shared" si="129"/>
        <v>0</v>
      </c>
      <c r="AA211" s="8"/>
      <c r="AB211" s="8">
        <f t="shared" si="136"/>
        <v>0</v>
      </c>
      <c r="AC211" s="8">
        <f t="shared" si="137"/>
        <v>0</v>
      </c>
      <c r="AD211" s="8"/>
      <c r="AE211" s="8"/>
    </row>
    <row r="212" spans="1:33" s="6" customFormat="1" hidden="1" x14ac:dyDescent="0.4">
      <c r="A212" s="14" t="str">
        <f t="shared" si="140"/>
        <v>-</v>
      </c>
      <c r="B212" s="14" t="str">
        <f t="shared" si="141"/>
        <v>☆</v>
      </c>
      <c r="C212" s="6">
        <v>12</v>
      </c>
      <c r="D212" s="1">
        <v>43441.522199074076</v>
      </c>
      <c r="E212" s="2" t="s">
        <v>194</v>
      </c>
      <c r="F212" s="2">
        <v>26492</v>
      </c>
      <c r="G212" s="2" t="s">
        <v>96</v>
      </c>
      <c r="H212" s="2">
        <v>8524</v>
      </c>
      <c r="I212" s="2">
        <v>723</v>
      </c>
      <c r="J212" s="2">
        <v>15</v>
      </c>
      <c r="K212" s="2">
        <v>2</v>
      </c>
      <c r="L212" s="1">
        <v>43441.526898148149</v>
      </c>
      <c r="M212" s="2"/>
      <c r="N212" s="2"/>
      <c r="O212" s="2" t="s">
        <v>75</v>
      </c>
      <c r="P212" s="2" t="s">
        <v>76</v>
      </c>
      <c r="Q212" s="2" t="s">
        <v>57</v>
      </c>
      <c r="R212" s="2" t="s">
        <v>58</v>
      </c>
      <c r="S212" s="1">
        <v>43441.540081018517</v>
      </c>
      <c r="T212" s="2"/>
      <c r="U212" s="1">
        <v>43441.553912037038</v>
      </c>
      <c r="V212" s="2"/>
      <c r="W212" s="2"/>
      <c r="X212" s="1">
        <f t="shared" si="127"/>
        <v>43441.522199074076</v>
      </c>
      <c r="Y212" s="28">
        <f t="shared" si="128"/>
        <v>0</v>
      </c>
      <c r="Z212" s="28">
        <f t="shared" si="129"/>
        <v>0</v>
      </c>
      <c r="AA212" s="8"/>
      <c r="AB212" s="8">
        <f t="shared" si="136"/>
        <v>0</v>
      </c>
      <c r="AC212" s="8">
        <f t="shared" si="137"/>
        <v>1.788194444088731E-2</v>
      </c>
      <c r="AD212" s="8"/>
      <c r="AE212" s="8"/>
      <c r="AG212" s="6" t="s">
        <v>110</v>
      </c>
    </row>
    <row r="213" spans="1:33" s="6" customFormat="1" hidden="1" x14ac:dyDescent="0.4">
      <c r="A213" s="14" t="str">
        <f t="shared" si="140"/>
        <v>★</v>
      </c>
      <c r="B213" s="14" t="str">
        <f t="shared" si="141"/>
        <v>☆</v>
      </c>
      <c r="C213" s="6">
        <v>12</v>
      </c>
      <c r="D213" s="1">
        <v>43441.523148148146</v>
      </c>
      <c r="E213" s="2" t="s">
        <v>283</v>
      </c>
      <c r="F213" s="2">
        <v>26494</v>
      </c>
      <c r="G213" s="2" t="s">
        <v>96</v>
      </c>
      <c r="H213" s="2">
        <v>8562</v>
      </c>
      <c r="I213" s="2">
        <v>269</v>
      </c>
      <c r="J213" s="2">
        <v>6</v>
      </c>
      <c r="K213" s="2">
        <v>4</v>
      </c>
      <c r="L213" s="1">
        <v>43441.523356481484</v>
      </c>
      <c r="M213" s="2"/>
      <c r="N213" s="2"/>
      <c r="O213" s="2" t="s">
        <v>100</v>
      </c>
      <c r="P213" s="2" t="s">
        <v>19</v>
      </c>
      <c r="Q213" s="2" t="s">
        <v>46</v>
      </c>
      <c r="R213" s="2" t="s">
        <v>47</v>
      </c>
      <c r="S213" s="1">
        <v>43441.542719907404</v>
      </c>
      <c r="T213" s="2"/>
      <c r="U213" s="1">
        <v>43441.551400462966</v>
      </c>
      <c r="V213" s="2"/>
      <c r="W213" s="1">
        <v>43441.529861111114</v>
      </c>
      <c r="X213" s="1">
        <f t="shared" si="127"/>
        <v>43441.529861111114</v>
      </c>
      <c r="Y213" s="28">
        <f t="shared" si="128"/>
        <v>0</v>
      </c>
      <c r="Z213" s="28">
        <f t="shared" si="129"/>
        <v>0</v>
      </c>
      <c r="AA213" s="8"/>
      <c r="AB213" s="8">
        <f t="shared" si="136"/>
        <v>0</v>
      </c>
      <c r="AC213" s="8">
        <f t="shared" si="137"/>
        <v>1.285879628994735E-2</v>
      </c>
      <c r="AD213" s="8"/>
      <c r="AE213" s="8"/>
    </row>
    <row r="214" spans="1:33" s="2" customFormat="1" hidden="1" x14ac:dyDescent="0.4">
      <c r="A214" s="14" t="str">
        <f t="shared" si="140"/>
        <v>-</v>
      </c>
      <c r="B214" s="14" t="str">
        <f t="shared" si="141"/>
        <v>☆</v>
      </c>
      <c r="C214" s="2">
        <v>12</v>
      </c>
      <c r="D214" s="1">
        <v>43441.527118055557</v>
      </c>
      <c r="E214" s="2" t="s">
        <v>141</v>
      </c>
      <c r="F214" s="2">
        <v>26498</v>
      </c>
      <c r="G214" s="2" t="s">
        <v>32</v>
      </c>
      <c r="H214" s="2">
        <v>6771</v>
      </c>
      <c r="I214" s="2">
        <v>67</v>
      </c>
      <c r="J214" s="2">
        <v>15</v>
      </c>
      <c r="K214" s="2">
        <v>1</v>
      </c>
      <c r="L214" s="1">
        <v>43441.527291666665</v>
      </c>
      <c r="O214" s="2" t="s">
        <v>100</v>
      </c>
      <c r="P214" s="2" t="s">
        <v>19</v>
      </c>
      <c r="Q214" s="2" t="s">
        <v>22</v>
      </c>
      <c r="R214" s="2" t="s">
        <v>23</v>
      </c>
      <c r="S214" s="1">
        <v>43441.52815972222</v>
      </c>
      <c r="U214" s="1">
        <v>43441.537083333336</v>
      </c>
      <c r="X214" s="1">
        <f t="shared" si="127"/>
        <v>43441.527118055557</v>
      </c>
      <c r="Y214" s="28">
        <f t="shared" si="128"/>
        <v>0</v>
      </c>
      <c r="Z214" s="28">
        <f t="shared" si="129"/>
        <v>0</v>
      </c>
      <c r="AA214" s="25"/>
      <c r="AB214" s="8">
        <f t="shared" si="136"/>
        <v>0</v>
      </c>
      <c r="AC214" s="8">
        <f t="shared" si="137"/>
        <v>1.0416666627861559E-3</v>
      </c>
      <c r="AD214" s="25"/>
      <c r="AE214" s="25"/>
    </row>
    <row r="215" spans="1:33" s="6" customFormat="1" hidden="1" x14ac:dyDescent="0.4">
      <c r="A215" s="14" t="str">
        <f t="shared" si="140"/>
        <v>-</v>
      </c>
      <c r="B215" s="14" t="str">
        <f t="shared" si="141"/>
        <v>☆</v>
      </c>
      <c r="C215" s="6">
        <v>12</v>
      </c>
      <c r="D215" s="1">
        <v>43441.528483796297</v>
      </c>
      <c r="E215" s="2" t="s">
        <v>194</v>
      </c>
      <c r="F215" s="2">
        <v>26504</v>
      </c>
      <c r="G215" s="2" t="s">
        <v>96</v>
      </c>
      <c r="H215" s="2">
        <v>8524</v>
      </c>
      <c r="I215" s="2">
        <v>958</v>
      </c>
      <c r="J215" s="2">
        <v>15</v>
      </c>
      <c r="K215" s="2">
        <v>1</v>
      </c>
      <c r="L215" s="1">
        <v>43441.528634259259</v>
      </c>
      <c r="M215" s="2"/>
      <c r="N215" s="2"/>
      <c r="O215" s="2" t="s">
        <v>59</v>
      </c>
      <c r="P215" s="2" t="s">
        <v>60</v>
      </c>
      <c r="Q215" s="2" t="s">
        <v>36</v>
      </c>
      <c r="R215" s="2" t="s">
        <v>37</v>
      </c>
      <c r="S215" s="1">
        <v>43441.546261574076</v>
      </c>
      <c r="T215" s="2"/>
      <c r="U215" s="1">
        <v>43441.56108796296</v>
      </c>
      <c r="V215" s="2"/>
      <c r="W215" s="2"/>
      <c r="X215" s="1">
        <f t="shared" si="127"/>
        <v>43441.528483796297</v>
      </c>
      <c r="Y215" s="28">
        <f t="shared" si="128"/>
        <v>0</v>
      </c>
      <c r="Z215" s="28">
        <f t="shared" si="129"/>
        <v>0</v>
      </c>
      <c r="AA215" s="8"/>
      <c r="AB215" s="8">
        <f t="shared" si="136"/>
        <v>0</v>
      </c>
      <c r="AC215" s="8"/>
      <c r="AD215" s="8"/>
      <c r="AE215" s="8"/>
      <c r="AG215" s="6" t="s">
        <v>602</v>
      </c>
    </row>
    <row r="216" spans="1:33" s="6" customFormat="1" hidden="1" x14ac:dyDescent="0.4">
      <c r="A216" s="14" t="str">
        <f t="shared" si="140"/>
        <v>-</v>
      </c>
      <c r="B216" s="14" t="str">
        <f t="shared" si="141"/>
        <v>☆</v>
      </c>
      <c r="C216" s="6">
        <v>12</v>
      </c>
      <c r="D216" s="1">
        <v>43441.529490740744</v>
      </c>
      <c r="E216" s="2" t="s">
        <v>286</v>
      </c>
      <c r="F216" s="2">
        <v>26505</v>
      </c>
      <c r="G216" s="2" t="s">
        <v>95</v>
      </c>
      <c r="H216" s="2">
        <v>0</v>
      </c>
      <c r="I216" s="2">
        <v>994</v>
      </c>
      <c r="J216" s="2">
        <v>15</v>
      </c>
      <c r="K216" s="2">
        <v>2</v>
      </c>
      <c r="L216" s="1">
        <v>43441.529710648145</v>
      </c>
      <c r="M216" s="2"/>
      <c r="N216" s="2"/>
      <c r="O216" s="2" t="s">
        <v>100</v>
      </c>
      <c r="P216" s="2" t="s">
        <v>19</v>
      </c>
      <c r="Q216" s="2" t="s">
        <v>43</v>
      </c>
      <c r="R216" s="2" t="s">
        <v>89</v>
      </c>
      <c r="S216" s="1">
        <v>43441.552094907405</v>
      </c>
      <c r="T216" s="2"/>
      <c r="U216" s="1">
        <v>43441.560613425929</v>
      </c>
      <c r="V216" s="2"/>
      <c r="W216" s="2"/>
      <c r="X216" s="1">
        <f t="shared" si="127"/>
        <v>43441.529490740744</v>
      </c>
      <c r="Y216" s="28">
        <f t="shared" si="128"/>
        <v>0</v>
      </c>
      <c r="Z216" s="28">
        <f t="shared" si="129"/>
        <v>0</v>
      </c>
      <c r="AA216" s="8"/>
      <c r="AB216" s="8">
        <f t="shared" si="136"/>
        <v>0</v>
      </c>
      <c r="AC216" s="8"/>
      <c r="AD216" s="8"/>
      <c r="AE216" s="8"/>
      <c r="AG216" s="6" t="s">
        <v>603</v>
      </c>
    </row>
    <row r="217" spans="1:33" s="6" customFormat="1" hidden="1" x14ac:dyDescent="0.4">
      <c r="A217" s="14" t="str">
        <f t="shared" si="140"/>
        <v>-</v>
      </c>
      <c r="B217" s="14" t="str">
        <f t="shared" si="141"/>
        <v>☆</v>
      </c>
      <c r="C217" s="6">
        <v>12</v>
      </c>
      <c r="D217" s="1">
        <v>43441.530358796299</v>
      </c>
      <c r="E217" s="2" t="s">
        <v>286</v>
      </c>
      <c r="F217" s="2">
        <v>26507</v>
      </c>
      <c r="G217" s="2" t="s">
        <v>95</v>
      </c>
      <c r="H217" s="2">
        <v>0</v>
      </c>
      <c r="I217" s="2">
        <v>528</v>
      </c>
      <c r="J217" s="2">
        <v>15</v>
      </c>
      <c r="K217" s="2">
        <v>2</v>
      </c>
      <c r="L217" s="1">
        <v>43441.530717592592</v>
      </c>
      <c r="M217" s="2"/>
      <c r="N217" s="2"/>
      <c r="O217" s="2" t="s">
        <v>100</v>
      </c>
      <c r="P217" s="2" t="s">
        <v>19</v>
      </c>
      <c r="Q217" s="2" t="s">
        <v>43</v>
      </c>
      <c r="R217" s="2" t="s">
        <v>89</v>
      </c>
      <c r="S217" s="1">
        <v>43441.552094907405</v>
      </c>
      <c r="T217" s="2"/>
      <c r="U217" s="1">
        <v>43441.560613425929</v>
      </c>
      <c r="V217" s="2"/>
      <c r="W217" s="2"/>
      <c r="X217" s="1">
        <f t="shared" si="127"/>
        <v>43441.530358796299</v>
      </c>
      <c r="Y217" s="28">
        <f t="shared" si="128"/>
        <v>0</v>
      </c>
      <c r="Z217" s="28">
        <f t="shared" si="129"/>
        <v>0</v>
      </c>
      <c r="AA217" s="8"/>
      <c r="AB217" s="8">
        <f t="shared" si="136"/>
        <v>0</v>
      </c>
      <c r="AC217" s="8">
        <f t="shared" si="137"/>
        <v>2.173611110629281E-2</v>
      </c>
      <c r="AD217" s="8"/>
      <c r="AE217" s="8"/>
      <c r="AG217" s="6" t="s">
        <v>604</v>
      </c>
    </row>
    <row r="218" spans="1:33" s="6" customFormat="1" hidden="1" x14ac:dyDescent="0.4">
      <c r="A218" s="14" t="str">
        <f t="shared" si="140"/>
        <v>-</v>
      </c>
      <c r="B218" s="14" t="str">
        <f t="shared" si="141"/>
        <v>☆</v>
      </c>
      <c r="C218" s="6">
        <v>12</v>
      </c>
      <c r="D218" s="1">
        <v>43441.530486111114</v>
      </c>
      <c r="E218" s="2" t="s">
        <v>234</v>
      </c>
      <c r="F218" s="2">
        <v>26508</v>
      </c>
      <c r="G218" s="2" t="s">
        <v>65</v>
      </c>
      <c r="H218" s="2">
        <v>3733</v>
      </c>
      <c r="I218" s="2">
        <v>514</v>
      </c>
      <c r="J218" s="2">
        <v>13</v>
      </c>
      <c r="K218" s="2">
        <v>2</v>
      </c>
      <c r="L218" s="1">
        <v>43441.533032407409</v>
      </c>
      <c r="M218" s="2"/>
      <c r="N218" s="2"/>
      <c r="O218" s="2" t="s">
        <v>39</v>
      </c>
      <c r="P218" s="2" t="s">
        <v>40</v>
      </c>
      <c r="Q218" s="2" t="s">
        <v>43</v>
      </c>
      <c r="R218" s="2" t="s">
        <v>89</v>
      </c>
      <c r="S218" s="1">
        <v>43441.556041666663</v>
      </c>
      <c r="T218" s="2"/>
      <c r="U218" s="1">
        <v>43441.561388888891</v>
      </c>
      <c r="V218" s="2"/>
      <c r="W218" s="2"/>
      <c r="X218" s="1">
        <f t="shared" si="127"/>
        <v>43441.530486111114</v>
      </c>
      <c r="Y218" s="28">
        <f t="shared" si="128"/>
        <v>0</v>
      </c>
      <c r="Z218" s="28">
        <f t="shared" si="129"/>
        <v>0</v>
      </c>
      <c r="AA218" s="8"/>
      <c r="AB218" s="8">
        <f t="shared" si="136"/>
        <v>0</v>
      </c>
      <c r="AC218" s="8">
        <f t="shared" si="137"/>
        <v>2.5555555548635311E-2</v>
      </c>
      <c r="AD218" s="8"/>
      <c r="AE218" s="8"/>
    </row>
    <row r="219" spans="1:33" s="6" customFormat="1" hidden="1" x14ac:dyDescent="0.4">
      <c r="A219" s="14" t="str">
        <f t="shared" si="140"/>
        <v>-</v>
      </c>
      <c r="B219" s="14" t="str">
        <f t="shared" si="141"/>
        <v>☆</v>
      </c>
      <c r="C219" s="6">
        <v>12</v>
      </c>
      <c r="D219" s="1">
        <v>43441.531041666669</v>
      </c>
      <c r="E219" s="2" t="s">
        <v>287</v>
      </c>
      <c r="F219" s="2">
        <v>26509</v>
      </c>
      <c r="G219" s="2" t="s">
        <v>94</v>
      </c>
      <c r="H219" s="2">
        <v>0</v>
      </c>
      <c r="I219" s="2">
        <v>997</v>
      </c>
      <c r="J219" s="2">
        <v>8</v>
      </c>
      <c r="K219" s="2">
        <v>4</v>
      </c>
      <c r="L219" s="1">
        <v>43441.535555555558</v>
      </c>
      <c r="M219" s="2"/>
      <c r="N219" s="2"/>
      <c r="O219" s="2" t="s">
        <v>61</v>
      </c>
      <c r="P219" s="2" t="s">
        <v>62</v>
      </c>
      <c r="Q219" s="2" t="s">
        <v>30</v>
      </c>
      <c r="R219" s="2" t="s">
        <v>31</v>
      </c>
      <c r="S219" s="1">
        <v>43441.538159722222</v>
      </c>
      <c r="T219" s="2"/>
      <c r="U219" s="1">
        <v>43441.55</v>
      </c>
      <c r="V219" s="2"/>
      <c r="W219" s="2"/>
      <c r="X219" s="1">
        <f t="shared" si="127"/>
        <v>43441.531041666669</v>
      </c>
      <c r="Y219" s="28">
        <f t="shared" si="128"/>
        <v>0</v>
      </c>
      <c r="Z219" s="28">
        <f t="shared" si="129"/>
        <v>0</v>
      </c>
      <c r="AA219" s="8"/>
      <c r="AB219" s="8">
        <f t="shared" si="136"/>
        <v>0</v>
      </c>
      <c r="AC219" s="8">
        <f t="shared" si="137"/>
        <v>7.1180555532919243E-3</v>
      </c>
      <c r="AD219" s="8"/>
      <c r="AE219" s="8"/>
    </row>
    <row r="220" spans="1:33" s="6" customFormat="1" hidden="1" x14ac:dyDescent="0.4">
      <c r="A220" s="14" t="str">
        <f t="shared" si="140"/>
        <v>-</v>
      </c>
      <c r="B220" s="14" t="str">
        <f t="shared" si="141"/>
        <v>☆</v>
      </c>
      <c r="C220" s="6">
        <v>12</v>
      </c>
      <c r="D220" s="1">
        <v>43441.532430555555</v>
      </c>
      <c r="E220" s="2" t="s">
        <v>271</v>
      </c>
      <c r="F220" s="2">
        <v>26510</v>
      </c>
      <c r="G220" s="2" t="s">
        <v>32</v>
      </c>
      <c r="H220" s="2">
        <v>1769</v>
      </c>
      <c r="I220" s="2">
        <v>886</v>
      </c>
      <c r="J220" s="2">
        <v>1</v>
      </c>
      <c r="K220" s="2">
        <v>3</v>
      </c>
      <c r="L220" s="1">
        <v>43441.532581018517</v>
      </c>
      <c r="M220" s="2"/>
      <c r="N220" s="2"/>
      <c r="O220" s="2" t="s">
        <v>53</v>
      </c>
      <c r="P220" s="2" t="s">
        <v>54</v>
      </c>
      <c r="Q220" s="2" t="s">
        <v>63</v>
      </c>
      <c r="R220" s="2" t="s">
        <v>64</v>
      </c>
      <c r="S220" s="1">
        <v>43441.537037037036</v>
      </c>
      <c r="T220" s="2"/>
      <c r="U220" s="1">
        <v>43441.552905092591</v>
      </c>
      <c r="V220" s="2"/>
      <c r="W220" s="2"/>
      <c r="X220" s="1">
        <f t="shared" si="127"/>
        <v>43441.532430555555</v>
      </c>
      <c r="Y220" s="28">
        <f t="shared" si="128"/>
        <v>0</v>
      </c>
      <c r="Z220" s="28">
        <f t="shared" si="129"/>
        <v>0</v>
      </c>
      <c r="AA220" s="8"/>
      <c r="AB220" s="8">
        <f t="shared" si="136"/>
        <v>0</v>
      </c>
      <c r="AC220" s="8">
        <f t="shared" si="137"/>
        <v>4.6064814814599231E-3</v>
      </c>
      <c r="AD220" s="8"/>
      <c r="AE220" s="8"/>
    </row>
    <row r="221" spans="1:33" s="6" customFormat="1" hidden="1" x14ac:dyDescent="0.4">
      <c r="A221" s="14" t="str">
        <f t="shared" si="140"/>
        <v>★</v>
      </c>
      <c r="B221" s="14" t="str">
        <f t="shared" si="141"/>
        <v>☆</v>
      </c>
      <c r="C221" s="6">
        <v>12</v>
      </c>
      <c r="D221" s="1">
        <v>43441.533726851849</v>
      </c>
      <c r="E221" s="2" t="s">
        <v>245</v>
      </c>
      <c r="F221" s="2">
        <v>26512</v>
      </c>
      <c r="G221" s="2" t="s">
        <v>95</v>
      </c>
      <c r="H221" s="2">
        <v>0</v>
      </c>
      <c r="I221" s="2">
        <v>805</v>
      </c>
      <c r="J221" s="2">
        <v>5</v>
      </c>
      <c r="K221" s="2">
        <v>1</v>
      </c>
      <c r="L221" s="1">
        <v>43441.534085648149</v>
      </c>
      <c r="M221" s="2"/>
      <c r="N221" s="2"/>
      <c r="O221" s="2" t="s">
        <v>39</v>
      </c>
      <c r="P221" s="2" t="s">
        <v>40</v>
      </c>
      <c r="Q221" s="2" t="s">
        <v>46</v>
      </c>
      <c r="R221" s="2" t="s">
        <v>47</v>
      </c>
      <c r="S221" s="1">
        <v>43441.540567129632</v>
      </c>
      <c r="T221" s="2"/>
      <c r="U221" s="1">
        <v>43441.554525462961</v>
      </c>
      <c r="V221" s="2"/>
      <c r="W221" s="1">
        <v>43441.540567129632</v>
      </c>
      <c r="X221" s="1">
        <f t="shared" si="127"/>
        <v>43441.540567129632</v>
      </c>
      <c r="Y221" s="28">
        <f t="shared" si="128"/>
        <v>0</v>
      </c>
      <c r="Z221" s="28">
        <f t="shared" si="129"/>
        <v>0</v>
      </c>
      <c r="AA221" s="8"/>
      <c r="AB221" s="8">
        <f t="shared" si="136"/>
        <v>0</v>
      </c>
      <c r="AC221" s="8">
        <f t="shared" si="137"/>
        <v>0</v>
      </c>
      <c r="AD221" s="8"/>
      <c r="AE221" s="8"/>
      <c r="AG221" s="6" t="s">
        <v>605</v>
      </c>
    </row>
    <row r="222" spans="1:33" s="4" customFormat="1" hidden="1" x14ac:dyDescent="0.4">
      <c r="A222" s="15" t="str">
        <f t="shared" si="140"/>
        <v>-</v>
      </c>
      <c r="B222" s="15" t="str">
        <f t="shared" si="141"/>
        <v>☆</v>
      </c>
      <c r="C222" s="4">
        <v>12</v>
      </c>
      <c r="D222" s="3">
        <v>43441.541296296295</v>
      </c>
      <c r="E222" s="4" t="s">
        <v>245</v>
      </c>
      <c r="F222" s="4">
        <v>26522</v>
      </c>
      <c r="G222" s="4" t="s">
        <v>94</v>
      </c>
      <c r="H222" s="4">
        <v>0</v>
      </c>
      <c r="I222" s="4">
        <v>980</v>
      </c>
      <c r="J222" s="4">
        <v>7</v>
      </c>
      <c r="K222" s="4">
        <v>1</v>
      </c>
      <c r="L222" s="3">
        <v>43441.542291666665</v>
      </c>
      <c r="O222" s="4" t="s">
        <v>39</v>
      </c>
      <c r="P222" s="4" t="s">
        <v>40</v>
      </c>
      <c r="Q222" s="4" t="s">
        <v>68</v>
      </c>
      <c r="R222" s="4" t="s">
        <v>69</v>
      </c>
      <c r="S222" s="3">
        <v>43441.54482638889</v>
      </c>
      <c r="U222" s="3">
        <v>43441.550462962965</v>
      </c>
      <c r="X222" s="3">
        <f t="shared" si="127"/>
        <v>43441.541296296295</v>
      </c>
      <c r="Y222" s="29">
        <f t="shared" si="128"/>
        <v>0</v>
      </c>
      <c r="Z222" s="29">
        <f t="shared" si="129"/>
        <v>0</v>
      </c>
      <c r="AA222" s="26"/>
      <c r="AB222" s="16">
        <f t="shared" si="136"/>
        <v>0</v>
      </c>
      <c r="AC222" s="16"/>
      <c r="AD222" s="26"/>
      <c r="AE222" s="26"/>
      <c r="AG222" s="6" t="s">
        <v>606</v>
      </c>
    </row>
    <row r="223" spans="1:33" s="20" customFormat="1" x14ac:dyDescent="0.4">
      <c r="A223" s="17" t="str">
        <f t="shared" si="140"/>
        <v>★</v>
      </c>
      <c r="B223" s="17" t="str">
        <f t="shared" si="141"/>
        <v>-</v>
      </c>
      <c r="C223" s="20">
        <v>13</v>
      </c>
      <c r="D223" s="19">
        <v>43441.530266203707</v>
      </c>
      <c r="E223" s="18" t="s">
        <v>201</v>
      </c>
      <c r="F223" s="18">
        <v>26506</v>
      </c>
      <c r="G223" s="18" t="s">
        <v>18</v>
      </c>
      <c r="H223" s="18">
        <v>1888</v>
      </c>
      <c r="I223" s="18">
        <v>548</v>
      </c>
      <c r="J223" s="18">
        <v>11</v>
      </c>
      <c r="K223" s="18">
        <v>1</v>
      </c>
      <c r="L223" s="18"/>
      <c r="M223" s="19">
        <v>43441.570462962962</v>
      </c>
      <c r="N223" s="19">
        <v>43441.57476851852</v>
      </c>
      <c r="O223" s="18" t="s">
        <v>100</v>
      </c>
      <c r="P223" s="18" t="s">
        <v>19</v>
      </c>
      <c r="Q223" s="18" t="s">
        <v>26</v>
      </c>
      <c r="R223" s="18" t="s">
        <v>27</v>
      </c>
      <c r="S223" s="19">
        <v>43441.571909722225</v>
      </c>
      <c r="T223" s="19">
        <v>43441.571909722225</v>
      </c>
      <c r="U223" s="19">
        <v>43441.578206018516</v>
      </c>
      <c r="V223" s="19">
        <v>43441.575590277775</v>
      </c>
      <c r="W223" s="19">
        <v>43441.571909722225</v>
      </c>
      <c r="X223" s="19">
        <f t="shared" ref="X223:X225" si="142">IF(W223&gt;0,W223,D223)</f>
        <v>43441.571909722225</v>
      </c>
      <c r="Y223" s="30">
        <f t="shared" si="128"/>
        <v>4.3055555579485372E-3</v>
      </c>
      <c r="Z223" s="30">
        <f t="shared" ref="Z223:Z225" si="143">Y223*K223</f>
        <v>4.3055555579485372E-3</v>
      </c>
      <c r="AA223" s="22">
        <f>SUM(Z223:Z294)</f>
        <v>0.69346064821002074</v>
      </c>
      <c r="AB223" s="22">
        <f t="shared" si="136"/>
        <v>0</v>
      </c>
      <c r="AC223" s="22">
        <f t="shared" si="137"/>
        <v>0</v>
      </c>
      <c r="AD223" s="22">
        <f>AVERAGE(AC223:AC294)</f>
        <v>4.7479786123698379E-3</v>
      </c>
      <c r="AE223" s="22">
        <f>MEDIAN(AC223:AC294)</f>
        <v>4.3634259272948839E-3</v>
      </c>
    </row>
    <row r="224" spans="1:33" s="6" customFormat="1" x14ac:dyDescent="0.4">
      <c r="A224" s="14" t="str">
        <f t="shared" si="140"/>
        <v>★</v>
      </c>
      <c r="B224" s="14" t="str">
        <f t="shared" si="141"/>
        <v>-</v>
      </c>
      <c r="C224" s="6">
        <v>13</v>
      </c>
      <c r="D224" s="1">
        <v>43441.537638888891</v>
      </c>
      <c r="E224" s="2" t="s">
        <v>243</v>
      </c>
      <c r="F224" s="2">
        <v>26517</v>
      </c>
      <c r="G224" s="2" t="s">
        <v>32</v>
      </c>
      <c r="H224" s="2">
        <v>3790</v>
      </c>
      <c r="I224" s="2">
        <v>250</v>
      </c>
      <c r="J224" s="2">
        <v>6</v>
      </c>
      <c r="K224" s="2">
        <v>5</v>
      </c>
      <c r="L224" s="2"/>
      <c r="M224" s="1">
        <v>43441.549317129633</v>
      </c>
      <c r="N224" s="1">
        <v>43441.554259259261</v>
      </c>
      <c r="O224" s="2" t="s">
        <v>24</v>
      </c>
      <c r="P224" s="2" t="s">
        <v>25</v>
      </c>
      <c r="Q224" s="2" t="s">
        <v>63</v>
      </c>
      <c r="R224" s="2" t="s">
        <v>64</v>
      </c>
      <c r="S224" s="1">
        <v>43441.555011574077</v>
      </c>
      <c r="T224" s="1">
        <v>43441.555011574077</v>
      </c>
      <c r="U224" s="1">
        <v>43441.564837962964</v>
      </c>
      <c r="V224" s="1">
        <v>43441.557118055556</v>
      </c>
      <c r="W224" s="1">
        <v>43441.544548611113</v>
      </c>
      <c r="X224" s="1">
        <f t="shared" si="142"/>
        <v>43441.544548611113</v>
      </c>
      <c r="Y224" s="28">
        <f t="shared" si="128"/>
        <v>4.9421296280343086E-3</v>
      </c>
      <c r="Z224" s="28">
        <f t="shared" si="143"/>
        <v>2.4710648140171543E-2</v>
      </c>
      <c r="AA224" s="8"/>
      <c r="AB224" s="8">
        <f t="shared" si="136"/>
        <v>0</v>
      </c>
      <c r="AC224" s="8">
        <f t="shared" si="137"/>
        <v>4.7685185199952684E-3</v>
      </c>
    </row>
    <row r="225" spans="1:33" s="2" customFormat="1" x14ac:dyDescent="0.4">
      <c r="A225" s="14" t="str">
        <f t="shared" si="140"/>
        <v>★</v>
      </c>
      <c r="B225" s="14" t="str">
        <f t="shared" si="141"/>
        <v>-</v>
      </c>
      <c r="C225" s="2">
        <v>13</v>
      </c>
      <c r="D225" s="1">
        <v>43441.538738425923</v>
      </c>
      <c r="E225" s="2" t="s">
        <v>292</v>
      </c>
      <c r="F225" s="2">
        <v>26518</v>
      </c>
      <c r="G225" s="2" t="s">
        <v>107</v>
      </c>
      <c r="H225" s="2">
        <v>2892</v>
      </c>
      <c r="I225" s="2">
        <v>811</v>
      </c>
      <c r="J225" s="2">
        <v>15</v>
      </c>
      <c r="K225" s="2">
        <v>2</v>
      </c>
      <c r="M225" s="1">
        <v>43441.542696759258</v>
      </c>
      <c r="N225" s="1">
        <v>43441.554965277777</v>
      </c>
      <c r="O225" s="2" t="s">
        <v>55</v>
      </c>
      <c r="P225" s="2" t="s">
        <v>56</v>
      </c>
      <c r="Q225" s="2" t="s">
        <v>36</v>
      </c>
      <c r="R225" s="2" t="s">
        <v>37</v>
      </c>
      <c r="S225" s="1">
        <v>43441.545671296299</v>
      </c>
      <c r="T225" s="1">
        <v>43441.545671296299</v>
      </c>
      <c r="U225" s="1">
        <v>43441.560381944444</v>
      </c>
      <c r="V225" s="1">
        <v>43441.560219907406</v>
      </c>
      <c r="W225" s="1">
        <v>43441.545671296299</v>
      </c>
      <c r="X225" s="1">
        <f t="shared" si="142"/>
        <v>43441.545671296299</v>
      </c>
      <c r="Y225" s="28">
        <f t="shared" si="128"/>
        <v>1.226851851970423E-2</v>
      </c>
      <c r="Z225" s="28">
        <f t="shared" si="143"/>
        <v>2.453703703940846E-2</v>
      </c>
      <c r="AA225" s="25"/>
      <c r="AB225" s="8">
        <f t="shared" si="136"/>
        <v>0</v>
      </c>
      <c r="AC225" s="8">
        <f t="shared" si="137"/>
        <v>0</v>
      </c>
      <c r="AD225" s="25"/>
      <c r="AE225" s="25"/>
      <c r="AG225" s="6"/>
    </row>
    <row r="226" spans="1:33" s="6" customFormat="1" hidden="1" x14ac:dyDescent="0.4">
      <c r="A226" s="14" t="str">
        <f t="shared" ref="A226:A232" si="144">IF(W226&gt;0, "★", "-")</f>
        <v>-</v>
      </c>
      <c r="B226" s="14" t="str">
        <f t="shared" ref="B226:B232" si="145">IF(L226&gt;0, "☆", "-")</f>
        <v>-</v>
      </c>
      <c r="C226" s="6">
        <v>13</v>
      </c>
      <c r="D226" s="1">
        <v>43441.542662037034</v>
      </c>
      <c r="E226" s="2" t="s">
        <v>245</v>
      </c>
      <c r="F226" s="2">
        <v>26526</v>
      </c>
      <c r="G226" s="2" t="s">
        <v>95</v>
      </c>
      <c r="H226" s="2">
        <v>0</v>
      </c>
      <c r="I226" s="2">
        <v>798</v>
      </c>
      <c r="J226" s="2">
        <v>4</v>
      </c>
      <c r="K226" s="2">
        <v>1</v>
      </c>
      <c r="L226" s="2"/>
      <c r="M226" s="1">
        <v>43441.549537037034</v>
      </c>
      <c r="N226" s="1">
        <v>43441.557662037034</v>
      </c>
      <c r="O226" s="2" t="s">
        <v>39</v>
      </c>
      <c r="P226" s="2" t="s">
        <v>40</v>
      </c>
      <c r="Q226" s="2" t="s">
        <v>46</v>
      </c>
      <c r="R226" s="2" t="s">
        <v>47</v>
      </c>
      <c r="S226" s="1">
        <v>43441.551157407404</v>
      </c>
      <c r="T226" s="1">
        <v>43441.551157407404</v>
      </c>
      <c r="U226" s="1">
        <v>43441.565254629626</v>
      </c>
      <c r="V226" s="1">
        <v>43441.565254629626</v>
      </c>
      <c r="W226" s="2"/>
      <c r="X226" s="1">
        <f t="shared" si="97"/>
        <v>43441.542662037034</v>
      </c>
      <c r="Y226" s="28">
        <f t="shared" si="98"/>
        <v>8.1250000002910383E-3</v>
      </c>
      <c r="Z226" s="28">
        <f t="shared" si="99"/>
        <v>8.1250000002910383E-3</v>
      </c>
      <c r="AA226" s="8"/>
      <c r="AB226" s="8">
        <f t="shared" si="136"/>
        <v>0</v>
      </c>
      <c r="AC226" s="8">
        <f t="shared" si="137"/>
        <v>6.8749999991268851E-3</v>
      </c>
      <c r="AD226" s="8"/>
      <c r="AE226" s="8"/>
    </row>
    <row r="227" spans="1:33" s="6" customFormat="1" x14ac:dyDescent="0.4">
      <c r="A227" s="14" t="str">
        <f t="shared" ref="A227" si="146">IF(W227&gt;0, "★", "-")</f>
        <v>★</v>
      </c>
      <c r="B227" s="14" t="str">
        <f t="shared" ref="B227" si="147">IF(L227&gt;0, "☆", "-")</f>
        <v>-</v>
      </c>
      <c r="C227" s="6">
        <v>13</v>
      </c>
      <c r="D227" s="1">
        <v>43441.542905092596</v>
      </c>
      <c r="E227" s="2" t="s">
        <v>183</v>
      </c>
      <c r="F227" s="2">
        <v>26527</v>
      </c>
      <c r="G227" s="2" t="s">
        <v>18</v>
      </c>
      <c r="H227" s="2">
        <v>8522</v>
      </c>
      <c r="I227" s="2">
        <v>562</v>
      </c>
      <c r="J227" s="2">
        <v>8</v>
      </c>
      <c r="K227" s="2">
        <v>1</v>
      </c>
      <c r="L227" s="2"/>
      <c r="M227" s="1">
        <v>43441.548738425925</v>
      </c>
      <c r="N227" s="1">
        <v>43441.565497685187</v>
      </c>
      <c r="O227" s="2" t="s">
        <v>48</v>
      </c>
      <c r="P227" s="2" t="s">
        <v>49</v>
      </c>
      <c r="Q227" s="2" t="s">
        <v>33</v>
      </c>
      <c r="R227" s="2" t="s">
        <v>34</v>
      </c>
      <c r="S227" s="1">
        <v>43441.549814814818</v>
      </c>
      <c r="T227" s="1">
        <v>43441.549814814818</v>
      </c>
      <c r="U227" s="1">
        <v>43441.570370370369</v>
      </c>
      <c r="V227" s="1">
        <v>43441.565717592595</v>
      </c>
      <c r="W227" s="1">
        <v>43441.549814814818</v>
      </c>
      <c r="X227" s="1">
        <f t="shared" si="97"/>
        <v>43441.549814814818</v>
      </c>
      <c r="Y227" s="28">
        <f t="shared" si="98"/>
        <v>1.675925926247146E-2</v>
      </c>
      <c r="Z227" s="28">
        <f t="shared" si="99"/>
        <v>1.675925926247146E-2</v>
      </c>
      <c r="AA227" s="8"/>
      <c r="AB227" s="8">
        <f t="shared" si="136"/>
        <v>0</v>
      </c>
      <c r="AC227" s="8">
        <f t="shared" si="137"/>
        <v>0</v>
      </c>
      <c r="AD227" s="8"/>
      <c r="AE227" s="8"/>
    </row>
    <row r="228" spans="1:33" s="2" customFormat="1" hidden="1" x14ac:dyDescent="0.4">
      <c r="A228" s="14" t="str">
        <f t="shared" ref="A228:A230" si="148">IF(W228&gt;0, "★", "-")</f>
        <v>-</v>
      </c>
      <c r="B228" s="14" t="str">
        <f t="shared" ref="B228:B230" si="149">IF(L228&gt;0, "☆", "-")</f>
        <v>-</v>
      </c>
      <c r="C228" s="2">
        <v>13</v>
      </c>
      <c r="D228" s="1">
        <v>43441.542974537035</v>
      </c>
      <c r="E228" s="2" t="s">
        <v>297</v>
      </c>
      <c r="F228" s="2">
        <v>26528</v>
      </c>
      <c r="G228" s="2" t="s">
        <v>95</v>
      </c>
      <c r="H228" s="2">
        <v>0</v>
      </c>
      <c r="I228" s="2">
        <v>397</v>
      </c>
      <c r="J228" s="2">
        <v>1</v>
      </c>
      <c r="K228" s="2">
        <v>2</v>
      </c>
      <c r="M228" s="1">
        <v>43441.555902777778</v>
      </c>
      <c r="N228" s="1">
        <v>43441.562175925923</v>
      </c>
      <c r="O228" s="2" t="s">
        <v>30</v>
      </c>
      <c r="P228" s="2" t="s">
        <v>31</v>
      </c>
      <c r="Q228" s="2" t="s">
        <v>68</v>
      </c>
      <c r="R228" s="2" t="s">
        <v>69</v>
      </c>
      <c r="S228" s="1">
        <v>43441.555127314816</v>
      </c>
      <c r="T228" s="1">
        <v>43441.55709490741</v>
      </c>
      <c r="U228" s="1">
        <v>43441.563807870371</v>
      </c>
      <c r="V228" s="1">
        <v>43441.565775462965</v>
      </c>
      <c r="X228" s="1">
        <f t="shared" si="97"/>
        <v>43441.542974537035</v>
      </c>
      <c r="Y228" s="28">
        <f t="shared" si="98"/>
        <v>6.2731481448281556E-3</v>
      </c>
      <c r="Z228" s="28">
        <f t="shared" si="99"/>
        <v>1.2546296289656311E-2</v>
      </c>
      <c r="AA228" s="25"/>
      <c r="AB228" s="8">
        <f t="shared" si="136"/>
        <v>7.7546296233776957E-4</v>
      </c>
      <c r="AC228" s="8">
        <f t="shared" si="137"/>
        <v>1.2928240743349306E-2</v>
      </c>
      <c r="AD228" s="25"/>
      <c r="AE228" s="25"/>
      <c r="AG228" s="6"/>
    </row>
    <row r="229" spans="1:33" s="2" customFormat="1" x14ac:dyDescent="0.4">
      <c r="A229" s="14" t="str">
        <f>IF(W229&gt;0, "★", "-")</f>
        <v>★</v>
      </c>
      <c r="B229" s="14" t="str">
        <f>IF(L229&gt;0, "☆", "-")</f>
        <v>-</v>
      </c>
      <c r="C229" s="2">
        <v>13</v>
      </c>
      <c r="D229" s="1">
        <v>43441.540613425925</v>
      </c>
      <c r="E229" s="2" t="s">
        <v>293</v>
      </c>
      <c r="F229" s="2">
        <v>26520</v>
      </c>
      <c r="G229" s="2" t="s">
        <v>18</v>
      </c>
      <c r="H229" s="2">
        <v>8567</v>
      </c>
      <c r="I229" s="2">
        <v>309</v>
      </c>
      <c r="J229" s="2">
        <v>4</v>
      </c>
      <c r="K229" s="2">
        <v>2</v>
      </c>
      <c r="M229" s="1">
        <v>43441.575474537036</v>
      </c>
      <c r="N229" s="1">
        <v>43441.586539351854</v>
      </c>
      <c r="O229" s="2" t="s">
        <v>24</v>
      </c>
      <c r="P229" s="2" t="s">
        <v>25</v>
      </c>
      <c r="Q229" s="2" t="s">
        <v>48</v>
      </c>
      <c r="R229" s="2" t="s">
        <v>49</v>
      </c>
      <c r="S229" s="1">
        <v>43441.582268518519</v>
      </c>
      <c r="T229" s="1">
        <v>43441.582268518519</v>
      </c>
      <c r="U229" s="1">
        <v>43441.592013888891</v>
      </c>
      <c r="V229" s="1">
        <v>43441.586145833331</v>
      </c>
      <c r="W229" s="1">
        <v>43441.582268518519</v>
      </c>
      <c r="X229" s="1">
        <f>IF(W229&gt;0,W229,D229)</f>
        <v>43441.582268518519</v>
      </c>
      <c r="Y229" s="28">
        <f>N229-M229</f>
        <v>1.1064814818382729E-2</v>
      </c>
      <c r="Z229" s="28">
        <f>Y229*K229</f>
        <v>2.2129629636765458E-2</v>
      </c>
      <c r="AA229" s="25"/>
      <c r="AB229" s="8">
        <f t="shared" si="136"/>
        <v>0</v>
      </c>
      <c r="AC229" s="8">
        <f t="shared" si="137"/>
        <v>0</v>
      </c>
      <c r="AD229" s="25"/>
      <c r="AE229" s="25"/>
      <c r="AG229" s="6"/>
    </row>
    <row r="230" spans="1:33" s="6" customFormat="1" hidden="1" x14ac:dyDescent="0.4">
      <c r="A230" s="14" t="str">
        <f t="shared" si="148"/>
        <v>-</v>
      </c>
      <c r="B230" s="14" t="str">
        <f t="shared" si="149"/>
        <v>-</v>
      </c>
      <c r="C230" s="6">
        <v>13</v>
      </c>
      <c r="D230" s="1">
        <v>43441.544328703705</v>
      </c>
      <c r="E230" s="2" t="s">
        <v>298</v>
      </c>
      <c r="F230" s="2">
        <v>26530</v>
      </c>
      <c r="G230" s="2" t="s">
        <v>94</v>
      </c>
      <c r="H230" s="2">
        <v>0</v>
      </c>
      <c r="I230" s="2">
        <v>274</v>
      </c>
      <c r="J230" s="2">
        <v>2</v>
      </c>
      <c r="K230" s="2">
        <v>2</v>
      </c>
      <c r="L230" s="2"/>
      <c r="M230" s="1">
        <v>43441.547638888886</v>
      </c>
      <c r="N230" s="1">
        <v>43441.555613425924</v>
      </c>
      <c r="O230" s="2" t="s">
        <v>36</v>
      </c>
      <c r="P230" s="2" t="s">
        <v>37</v>
      </c>
      <c r="Q230" s="2" t="s">
        <v>53</v>
      </c>
      <c r="R230" s="2" t="s">
        <v>54</v>
      </c>
      <c r="S230" s="1">
        <v>43441.550254629627</v>
      </c>
      <c r="T230" s="1">
        <v>43441.550254629627</v>
      </c>
      <c r="U230" s="1">
        <v>43441.562569444446</v>
      </c>
      <c r="V230" s="1">
        <v>43441.555671296293</v>
      </c>
      <c r="W230" s="2"/>
      <c r="X230" s="1">
        <f t="shared" si="97"/>
        <v>43441.544328703705</v>
      </c>
      <c r="Y230" s="28">
        <f t="shared" si="98"/>
        <v>7.9745370385353453E-3</v>
      </c>
      <c r="Z230" s="28">
        <f t="shared" si="99"/>
        <v>1.5949074077070691E-2</v>
      </c>
      <c r="AA230" s="8"/>
      <c r="AB230" s="8">
        <f t="shared" si="136"/>
        <v>0</v>
      </c>
      <c r="AC230" s="8">
        <f t="shared" si="137"/>
        <v>3.3101851804531179E-3</v>
      </c>
      <c r="AD230" s="8"/>
      <c r="AE230" s="8"/>
    </row>
    <row r="231" spans="1:33" s="6" customFormat="1" hidden="1" x14ac:dyDescent="0.4">
      <c r="A231" s="14" t="str">
        <f t="shared" ref="A231" si="150">IF(W231&gt;0, "★", "-")</f>
        <v>-</v>
      </c>
      <c r="B231" s="14" t="str">
        <f t="shared" ref="B231" si="151">IF(L231&gt;0, "☆", "-")</f>
        <v>-</v>
      </c>
      <c r="C231" s="6">
        <v>13</v>
      </c>
      <c r="D231" s="1">
        <v>43441.54515046296</v>
      </c>
      <c r="E231" s="2" t="s">
        <v>229</v>
      </c>
      <c r="F231" s="2">
        <v>26531</v>
      </c>
      <c r="G231" s="2" t="s">
        <v>95</v>
      </c>
      <c r="H231" s="2">
        <v>0</v>
      </c>
      <c r="I231" s="2">
        <v>807</v>
      </c>
      <c r="J231" s="2">
        <v>7</v>
      </c>
      <c r="K231" s="2">
        <v>1</v>
      </c>
      <c r="L231" s="2"/>
      <c r="M231" s="1">
        <v>43441.553136574075</v>
      </c>
      <c r="N231" s="1">
        <v>43441.558287037034</v>
      </c>
      <c r="O231" s="2" t="s">
        <v>43</v>
      </c>
      <c r="P231" s="2" t="s">
        <v>89</v>
      </c>
      <c r="Q231" s="2" t="s">
        <v>39</v>
      </c>
      <c r="R231" s="2" t="s">
        <v>40</v>
      </c>
      <c r="S231" s="1">
        <v>43441.553333333337</v>
      </c>
      <c r="T231" s="1">
        <v>43441.553333333337</v>
      </c>
      <c r="U231" s="1">
        <v>43441.557870370372</v>
      </c>
      <c r="V231" s="1">
        <v>43441.55940972222</v>
      </c>
      <c r="W231" s="2"/>
      <c r="X231" s="1">
        <f t="shared" si="97"/>
        <v>43441.54515046296</v>
      </c>
      <c r="Y231" s="28">
        <f t="shared" si="98"/>
        <v>5.1504629591363482E-3</v>
      </c>
      <c r="Z231" s="28">
        <f t="shared" si="99"/>
        <v>5.1504629591363482E-3</v>
      </c>
      <c r="AA231" s="8"/>
      <c r="AB231" s="8">
        <f t="shared" si="136"/>
        <v>0</v>
      </c>
      <c r="AC231" s="8">
        <f t="shared" si="137"/>
        <v>7.9861111153149977E-3</v>
      </c>
      <c r="AD231" s="8"/>
      <c r="AE231" s="8"/>
    </row>
    <row r="232" spans="1:33" s="2" customFormat="1" x14ac:dyDescent="0.4">
      <c r="A232" s="14" t="str">
        <f t="shared" si="144"/>
        <v>-</v>
      </c>
      <c r="B232" s="14" t="str">
        <f t="shared" si="145"/>
        <v>-</v>
      </c>
      <c r="C232" s="2">
        <v>13</v>
      </c>
      <c r="D232" s="1">
        <v>43441.546863425923</v>
      </c>
      <c r="E232" s="2" t="s">
        <v>299</v>
      </c>
      <c r="F232" s="2">
        <v>26533</v>
      </c>
      <c r="G232" s="2" t="s">
        <v>32</v>
      </c>
      <c r="H232" s="2">
        <v>4811</v>
      </c>
      <c r="I232" s="2">
        <v>674</v>
      </c>
      <c r="J232" s="2">
        <v>10</v>
      </c>
      <c r="K232" s="2">
        <v>1</v>
      </c>
      <c r="M232" s="1">
        <v>43441.552800925929</v>
      </c>
      <c r="N232" s="1">
        <v>43441.569861111115</v>
      </c>
      <c r="O232" s="2" t="s">
        <v>68</v>
      </c>
      <c r="P232" s="2" t="s">
        <v>69</v>
      </c>
      <c r="Q232" s="2" t="s">
        <v>63</v>
      </c>
      <c r="R232" s="2" t="s">
        <v>64</v>
      </c>
      <c r="S232" s="1">
        <v>43441.555069444446</v>
      </c>
      <c r="T232" s="1">
        <v>43441.555069444446</v>
      </c>
      <c r="U232" s="1">
        <v>43441.568460648145</v>
      </c>
      <c r="V232" s="1">
        <v>43441.571574074071</v>
      </c>
      <c r="X232" s="1">
        <f t="shared" si="97"/>
        <v>43441.546863425923</v>
      </c>
      <c r="Y232" s="28">
        <f t="shared" si="98"/>
        <v>1.7060185185982846E-2</v>
      </c>
      <c r="Z232" s="28">
        <f t="shared" si="99"/>
        <v>1.7060185185982846E-2</v>
      </c>
      <c r="AA232" s="25"/>
      <c r="AB232" s="8">
        <f t="shared" si="136"/>
        <v>0</v>
      </c>
      <c r="AC232" s="8">
        <f t="shared" si="137"/>
        <v>5.9375000055297278E-3</v>
      </c>
      <c r="AD232" s="25"/>
      <c r="AE232" s="25"/>
      <c r="AG232" s="6"/>
    </row>
    <row r="233" spans="1:33" s="2" customFormat="1" x14ac:dyDescent="0.4">
      <c r="A233" s="14" t="str">
        <f t="shared" ref="A233" si="152">IF(W233&gt;0, "★", "-")</f>
        <v>-</v>
      </c>
      <c r="B233" s="14" t="str">
        <f t="shared" ref="B233" si="153">IF(L233&gt;0, "☆", "-")</f>
        <v>-</v>
      </c>
      <c r="C233" s="2">
        <v>13</v>
      </c>
      <c r="D233" s="1">
        <v>43441.547129629631</v>
      </c>
      <c r="E233" s="2" t="s">
        <v>300</v>
      </c>
      <c r="F233" s="2">
        <v>26534</v>
      </c>
      <c r="G233" s="2" t="s">
        <v>32</v>
      </c>
      <c r="H233" s="2">
        <v>7012</v>
      </c>
      <c r="I233" s="2">
        <v>512</v>
      </c>
      <c r="J233" s="2">
        <v>9</v>
      </c>
      <c r="K233" s="2">
        <v>1</v>
      </c>
      <c r="M233" s="1">
        <v>43441.548993055556</v>
      </c>
      <c r="N233" s="1">
        <v>43441.555717592593</v>
      </c>
      <c r="O233" s="2" t="s">
        <v>63</v>
      </c>
      <c r="P233" s="2" t="s">
        <v>64</v>
      </c>
      <c r="Q233" s="2" t="s">
        <v>48</v>
      </c>
      <c r="R233" s="2" t="s">
        <v>49</v>
      </c>
      <c r="S233" s="1">
        <v>43441.549629629626</v>
      </c>
      <c r="T233" s="1">
        <v>43441.549629629626</v>
      </c>
      <c r="U233" s="1">
        <v>43441.560358796298</v>
      </c>
      <c r="V233" s="1">
        <v>43441.560358796298</v>
      </c>
      <c r="X233" s="1">
        <f t="shared" si="97"/>
        <v>43441.547129629631</v>
      </c>
      <c r="Y233" s="28">
        <f t="shared" si="98"/>
        <v>6.7245370373711921E-3</v>
      </c>
      <c r="Z233" s="28">
        <f t="shared" si="99"/>
        <v>6.7245370373711921E-3</v>
      </c>
      <c r="AA233" s="25"/>
      <c r="AB233" s="8">
        <f t="shared" si="136"/>
        <v>0</v>
      </c>
      <c r="AC233" s="8">
        <f t="shared" si="137"/>
        <v>1.8634259249665774E-3</v>
      </c>
      <c r="AD233" s="25"/>
      <c r="AE233" s="25"/>
    </row>
    <row r="234" spans="1:33" s="2" customFormat="1" x14ac:dyDescent="0.4">
      <c r="A234" s="14" t="str">
        <f t="shared" ref="A234" si="154">IF(W234&gt;0, "★", "-")</f>
        <v>-</v>
      </c>
      <c r="B234" s="14" t="str">
        <f t="shared" ref="B234" si="155">IF(L234&gt;0, "☆", "-")</f>
        <v>-</v>
      </c>
      <c r="C234" s="2">
        <v>13</v>
      </c>
      <c r="D234" s="1">
        <v>43441.548113425924</v>
      </c>
      <c r="E234" s="2" t="s">
        <v>301</v>
      </c>
      <c r="F234" s="2">
        <v>26535</v>
      </c>
      <c r="G234" s="2" t="s">
        <v>32</v>
      </c>
      <c r="H234" s="2">
        <v>3765</v>
      </c>
      <c r="I234" s="2">
        <v>381</v>
      </c>
      <c r="J234" s="2">
        <v>7</v>
      </c>
      <c r="K234" s="2">
        <v>1</v>
      </c>
      <c r="M234" s="1">
        <v>43441.55332175926</v>
      </c>
      <c r="N234" s="1">
        <v>43441.564756944441</v>
      </c>
      <c r="O234" s="2" t="s">
        <v>43</v>
      </c>
      <c r="P234" s="2" t="s">
        <v>89</v>
      </c>
      <c r="Q234" s="2" t="s">
        <v>66</v>
      </c>
      <c r="R234" s="2" t="s">
        <v>67</v>
      </c>
      <c r="S234" s="1">
        <v>43441.553680555553</v>
      </c>
      <c r="T234" s="1">
        <v>43441.553680555553</v>
      </c>
      <c r="U234" s="1">
        <v>43441.563587962963</v>
      </c>
      <c r="V234" s="1">
        <v>43441.565243055556</v>
      </c>
      <c r="X234" s="1">
        <f t="shared" si="97"/>
        <v>43441.548113425924</v>
      </c>
      <c r="Y234" s="28">
        <f t="shared" si="98"/>
        <v>1.1435185180744156E-2</v>
      </c>
      <c r="Z234" s="28">
        <f t="shared" si="99"/>
        <v>1.1435185180744156E-2</v>
      </c>
      <c r="AA234" s="25"/>
      <c r="AB234" s="8">
        <f t="shared" si="136"/>
        <v>0</v>
      </c>
      <c r="AC234" s="8">
        <f t="shared" si="137"/>
        <v>5.2083333357586525E-3</v>
      </c>
      <c r="AD234" s="25"/>
      <c r="AE234" s="25"/>
    </row>
    <row r="235" spans="1:33" s="2" customFormat="1" x14ac:dyDescent="0.4">
      <c r="A235" s="14" t="str">
        <f t="shared" ref="A235" si="156">IF(W235&gt;0, "★", "-")</f>
        <v>★</v>
      </c>
      <c r="B235" s="14" t="str">
        <f t="shared" ref="B235" si="157">IF(L235&gt;0, "☆", "-")</f>
        <v>-</v>
      </c>
      <c r="C235" s="2">
        <v>13</v>
      </c>
      <c r="D235" s="1">
        <v>43441.550416666665</v>
      </c>
      <c r="E235" s="2" t="s">
        <v>247</v>
      </c>
      <c r="F235" s="2">
        <v>26536</v>
      </c>
      <c r="G235" s="2" t="s">
        <v>32</v>
      </c>
      <c r="H235" s="2">
        <v>7533</v>
      </c>
      <c r="I235" s="2">
        <v>632</v>
      </c>
      <c r="J235" s="2">
        <v>2</v>
      </c>
      <c r="K235" s="2">
        <v>3</v>
      </c>
      <c r="M235" s="1">
        <v>43441.557037037041</v>
      </c>
      <c r="N235" s="1">
        <v>43441.563159722224</v>
      </c>
      <c r="O235" s="2" t="s">
        <v>53</v>
      </c>
      <c r="P235" s="2" t="s">
        <v>54</v>
      </c>
      <c r="Q235" s="2" t="s">
        <v>88</v>
      </c>
      <c r="R235" s="2" t="s">
        <v>35</v>
      </c>
      <c r="S235" s="1">
        <v>43441.557349537034</v>
      </c>
      <c r="T235" s="1">
        <v>43441.557349537034</v>
      </c>
      <c r="U235" s="1">
        <v>43441.564629629633</v>
      </c>
      <c r="V235" s="1">
        <v>43441.563969907409</v>
      </c>
      <c r="W235" s="1">
        <v>43441.557349537034</v>
      </c>
      <c r="X235" s="1">
        <f t="shared" si="97"/>
        <v>43441.557349537034</v>
      </c>
      <c r="Y235" s="28">
        <f t="shared" si="98"/>
        <v>6.1226851830724627E-3</v>
      </c>
      <c r="Z235" s="28">
        <f t="shared" si="99"/>
        <v>1.8368055549217388E-2</v>
      </c>
      <c r="AA235" s="25"/>
      <c r="AB235" s="8">
        <f t="shared" si="136"/>
        <v>0</v>
      </c>
      <c r="AC235" s="8">
        <f t="shared" si="137"/>
        <v>0</v>
      </c>
      <c r="AD235" s="25"/>
      <c r="AE235" s="25"/>
    </row>
    <row r="236" spans="1:33" s="2" customFormat="1" x14ac:dyDescent="0.4">
      <c r="A236" s="14" t="str">
        <f t="shared" ref="A236:A299" si="158">IF(W236&gt;0, "★", "-")</f>
        <v>-</v>
      </c>
      <c r="B236" s="14" t="str">
        <f t="shared" ref="B236:B299" si="159">IF(L236&gt;0, "☆", "-")</f>
        <v>-</v>
      </c>
      <c r="C236" s="2">
        <v>13</v>
      </c>
      <c r="D236" s="1">
        <v>43441.550694444442</v>
      </c>
      <c r="E236" s="2" t="s">
        <v>235</v>
      </c>
      <c r="F236" s="2">
        <v>26537</v>
      </c>
      <c r="G236" s="2" t="s">
        <v>32</v>
      </c>
      <c r="H236" s="2">
        <v>3799</v>
      </c>
      <c r="I236" s="2">
        <v>826</v>
      </c>
      <c r="J236" s="2">
        <v>7</v>
      </c>
      <c r="K236" s="2">
        <v>2</v>
      </c>
      <c r="M236" s="1">
        <v>43441.553738425922</v>
      </c>
      <c r="N236" s="1">
        <v>43441.55846064815</v>
      </c>
      <c r="O236" s="2" t="s">
        <v>43</v>
      </c>
      <c r="P236" s="2" t="s">
        <v>89</v>
      </c>
      <c r="Q236" s="2" t="s">
        <v>39</v>
      </c>
      <c r="R236" s="2" t="s">
        <v>40</v>
      </c>
      <c r="S236" s="1">
        <v>43441.554027777776</v>
      </c>
      <c r="T236" s="1">
        <v>43441.554027777776</v>
      </c>
      <c r="U236" s="1">
        <v>43441.559606481482</v>
      </c>
      <c r="V236" s="1">
        <v>43441.560104166667</v>
      </c>
      <c r="X236" s="1">
        <f t="shared" si="97"/>
        <v>43441.550694444442</v>
      </c>
      <c r="Y236" s="28">
        <f t="shared" si="98"/>
        <v>4.7222222274285741E-3</v>
      </c>
      <c r="Z236" s="28">
        <f t="shared" si="99"/>
        <v>9.4444444548571482E-3</v>
      </c>
      <c r="AA236" s="25"/>
      <c r="AB236" s="8">
        <f t="shared" si="136"/>
        <v>0</v>
      </c>
      <c r="AC236" s="8">
        <f t="shared" si="137"/>
        <v>3.0439814800047316E-3</v>
      </c>
      <c r="AD236" s="25"/>
      <c r="AE236" s="25"/>
      <c r="AG236" s="6"/>
    </row>
    <row r="237" spans="1:33" s="6" customFormat="1" hidden="1" x14ac:dyDescent="0.4">
      <c r="A237" s="14" t="str">
        <f t="shared" ref="A237" si="160">IF(W237&gt;0, "★", "-")</f>
        <v>-</v>
      </c>
      <c r="B237" s="14" t="str">
        <f t="shared" ref="B237" si="161">IF(L237&gt;0, "☆", "-")</f>
        <v>-</v>
      </c>
      <c r="C237" s="6">
        <v>13</v>
      </c>
      <c r="D237" s="1">
        <v>43441.550879629627</v>
      </c>
      <c r="E237" s="2" t="s">
        <v>153</v>
      </c>
      <c r="F237" s="2">
        <v>26539</v>
      </c>
      <c r="G237" s="2" t="s">
        <v>95</v>
      </c>
      <c r="H237" s="2">
        <v>0</v>
      </c>
      <c r="I237" s="2">
        <v>361</v>
      </c>
      <c r="J237" s="2">
        <v>6</v>
      </c>
      <c r="K237" s="2">
        <v>1</v>
      </c>
      <c r="L237" s="2"/>
      <c r="M237" s="1">
        <v>43441.554965277777</v>
      </c>
      <c r="N237" s="1">
        <v>43441.55704861111</v>
      </c>
      <c r="O237" s="2" t="s">
        <v>63</v>
      </c>
      <c r="P237" s="2" t="s">
        <v>64</v>
      </c>
      <c r="Q237" s="2" t="s">
        <v>73</v>
      </c>
      <c r="R237" s="2" t="s">
        <v>74</v>
      </c>
      <c r="S237" s="1">
        <v>43441.557118055556</v>
      </c>
      <c r="T237" s="1">
        <v>43441.557118055556</v>
      </c>
      <c r="U237" s="1">
        <v>43441.562361111108</v>
      </c>
      <c r="V237" s="1">
        <v>43441.562361111108</v>
      </c>
      <c r="W237" s="2"/>
      <c r="X237" s="1">
        <f t="shared" si="97"/>
        <v>43441.550879629627</v>
      </c>
      <c r="Y237" s="28">
        <f t="shared" si="98"/>
        <v>2.0833333328482695E-3</v>
      </c>
      <c r="Z237" s="28">
        <f t="shared" si="99"/>
        <v>2.0833333328482695E-3</v>
      </c>
      <c r="AA237" s="8"/>
      <c r="AB237" s="8">
        <f t="shared" si="136"/>
        <v>0</v>
      </c>
      <c r="AC237" s="8">
        <f t="shared" si="137"/>
        <v>4.0856481500668451E-3</v>
      </c>
      <c r="AD237" s="8"/>
      <c r="AE237" s="8"/>
    </row>
    <row r="238" spans="1:33" s="6" customFormat="1" x14ac:dyDescent="0.4">
      <c r="A238" s="14" t="str">
        <f t="shared" ref="A238:A245" si="162">IF(W238&gt;0, "★", "-")</f>
        <v>-</v>
      </c>
      <c r="B238" s="14" t="str">
        <f t="shared" ref="B238:B245" si="163">IF(L238&gt;0, "☆", "-")</f>
        <v>-</v>
      </c>
      <c r="C238" s="6">
        <v>13</v>
      </c>
      <c r="D238" s="1">
        <v>43441.550879629627</v>
      </c>
      <c r="E238" s="2" t="s">
        <v>302</v>
      </c>
      <c r="F238" s="2">
        <v>26538</v>
      </c>
      <c r="G238" s="2" t="s">
        <v>32</v>
      </c>
      <c r="H238" s="2">
        <v>2535</v>
      </c>
      <c r="I238" s="2">
        <v>315</v>
      </c>
      <c r="J238" s="2">
        <v>5</v>
      </c>
      <c r="K238" s="2">
        <v>1</v>
      </c>
      <c r="L238" s="2"/>
      <c r="M238" s="1">
        <v>43441.552870370368</v>
      </c>
      <c r="N238" s="1">
        <v>43441.558749999997</v>
      </c>
      <c r="O238" s="2" t="s">
        <v>33</v>
      </c>
      <c r="P238" s="2" t="s">
        <v>34</v>
      </c>
      <c r="Q238" s="2" t="s">
        <v>59</v>
      </c>
      <c r="R238" s="2" t="s">
        <v>60</v>
      </c>
      <c r="S238" s="1">
        <v>43441.553738425922</v>
      </c>
      <c r="T238" s="1">
        <v>43441.553738425922</v>
      </c>
      <c r="U238" s="1">
        <v>43441.565393518518</v>
      </c>
      <c r="V238" s="1">
        <v>43441.565393518518</v>
      </c>
      <c r="W238" s="2"/>
      <c r="X238" s="1">
        <f t="shared" si="97"/>
        <v>43441.550879629627</v>
      </c>
      <c r="Y238" s="28">
        <f t="shared" si="98"/>
        <v>5.8796296289074235E-3</v>
      </c>
      <c r="Z238" s="28">
        <f t="shared" si="99"/>
        <v>5.8796296289074235E-3</v>
      </c>
      <c r="AA238" s="8"/>
      <c r="AB238" s="8">
        <f t="shared" si="136"/>
        <v>0</v>
      </c>
      <c r="AC238" s="8">
        <f t="shared" si="137"/>
        <v>1.9907407404389232E-3</v>
      </c>
      <c r="AD238" s="8"/>
      <c r="AE238" s="8"/>
    </row>
    <row r="239" spans="1:33" s="6" customFormat="1" x14ac:dyDescent="0.4">
      <c r="A239" s="14" t="str">
        <f t="shared" si="162"/>
        <v>★</v>
      </c>
      <c r="B239" s="14" t="str">
        <f t="shared" si="163"/>
        <v>-</v>
      </c>
      <c r="C239" s="6">
        <v>13</v>
      </c>
      <c r="D239" s="1">
        <v>43441.553622685184</v>
      </c>
      <c r="E239" s="2" t="s">
        <v>192</v>
      </c>
      <c r="F239" s="2">
        <v>26540</v>
      </c>
      <c r="G239" s="2" t="s">
        <v>50</v>
      </c>
      <c r="H239" s="2">
        <v>8525</v>
      </c>
      <c r="I239" s="2">
        <v>884</v>
      </c>
      <c r="J239" s="2">
        <v>10</v>
      </c>
      <c r="K239" s="2">
        <v>4</v>
      </c>
      <c r="L239" s="2"/>
      <c r="M239" s="1">
        <v>43441.559918981482</v>
      </c>
      <c r="N239" s="1">
        <v>43441.567708333336</v>
      </c>
      <c r="O239" s="2" t="s">
        <v>43</v>
      </c>
      <c r="P239" s="2" t="s">
        <v>89</v>
      </c>
      <c r="Q239" s="2" t="s">
        <v>30</v>
      </c>
      <c r="R239" s="2" t="s">
        <v>31</v>
      </c>
      <c r="S239" s="1">
        <v>43441.560416666667</v>
      </c>
      <c r="T239" s="1">
        <v>43441.560416666667</v>
      </c>
      <c r="U239" s="1">
        <v>43441.571909722225</v>
      </c>
      <c r="V239" s="1">
        <v>43441.571909722225</v>
      </c>
      <c r="W239" s="1">
        <v>43441.560416666667</v>
      </c>
      <c r="X239" s="1">
        <f t="shared" si="97"/>
        <v>43441.560416666667</v>
      </c>
      <c r="Y239" s="28">
        <f t="shared" si="98"/>
        <v>7.7893518537166528E-3</v>
      </c>
      <c r="Z239" s="28">
        <f t="shared" si="99"/>
        <v>3.1157407414866611E-2</v>
      </c>
      <c r="AA239" s="8"/>
      <c r="AB239" s="8">
        <f t="shared" si="136"/>
        <v>0</v>
      </c>
      <c r="AC239" s="8">
        <f t="shared" si="137"/>
        <v>0</v>
      </c>
      <c r="AD239" s="8"/>
      <c r="AE239" s="8"/>
    </row>
    <row r="240" spans="1:33" s="6" customFormat="1" x14ac:dyDescent="0.4">
      <c r="A240" s="14" t="str">
        <f t="shared" si="162"/>
        <v>-</v>
      </c>
      <c r="B240" s="14" t="str">
        <f t="shared" si="163"/>
        <v>-</v>
      </c>
      <c r="C240" s="6">
        <v>13</v>
      </c>
      <c r="D240" s="1">
        <v>43441.554432870369</v>
      </c>
      <c r="E240" s="2" t="s">
        <v>303</v>
      </c>
      <c r="F240" s="2">
        <v>26541</v>
      </c>
      <c r="G240" s="2" t="s">
        <v>32</v>
      </c>
      <c r="H240" s="2">
        <v>3738</v>
      </c>
      <c r="I240" s="2">
        <v>668</v>
      </c>
      <c r="J240" s="2">
        <v>15</v>
      </c>
      <c r="K240" s="2">
        <v>1</v>
      </c>
      <c r="L240" s="2"/>
      <c r="M240" s="1">
        <v>43441.556712962964</v>
      </c>
      <c r="N240" s="1">
        <v>43441.563993055555</v>
      </c>
      <c r="O240" s="2" t="s">
        <v>57</v>
      </c>
      <c r="P240" s="2" t="s">
        <v>58</v>
      </c>
      <c r="Q240" s="2" t="s">
        <v>53</v>
      </c>
      <c r="R240" s="2" t="s">
        <v>54</v>
      </c>
      <c r="S240" s="1">
        <v>43441.556956018518</v>
      </c>
      <c r="T240" s="1">
        <v>43441.556956018518</v>
      </c>
      <c r="U240" s="1">
        <v>43441.571493055555</v>
      </c>
      <c r="V240" s="1">
        <v>43441.571493055555</v>
      </c>
      <c r="W240" s="2"/>
      <c r="X240" s="1">
        <f t="shared" si="97"/>
        <v>43441.554432870369</v>
      </c>
      <c r="Y240" s="28">
        <f t="shared" si="98"/>
        <v>7.2800925918272696E-3</v>
      </c>
      <c r="Z240" s="28">
        <f t="shared" si="99"/>
        <v>7.2800925918272696E-3</v>
      </c>
      <c r="AA240" s="8"/>
      <c r="AB240" s="8">
        <f t="shared" si="136"/>
        <v>0</v>
      </c>
      <c r="AC240" s="8">
        <f t="shared" si="137"/>
        <v>2.2800925944466144E-3</v>
      </c>
      <c r="AD240" s="8"/>
      <c r="AE240" s="8"/>
    </row>
    <row r="241" spans="1:33" s="2" customFormat="1" x14ac:dyDescent="0.4">
      <c r="A241" s="14" t="str">
        <f t="shared" si="162"/>
        <v>★</v>
      </c>
      <c r="B241" s="14" t="str">
        <f t="shared" si="163"/>
        <v>-</v>
      </c>
      <c r="C241" s="2">
        <v>13</v>
      </c>
      <c r="D241" s="1">
        <v>43441.555671296293</v>
      </c>
      <c r="E241" s="2" t="s">
        <v>304</v>
      </c>
      <c r="F241" s="2">
        <v>26543</v>
      </c>
      <c r="G241" s="2" t="s">
        <v>18</v>
      </c>
      <c r="H241" s="2">
        <v>5676</v>
      </c>
      <c r="I241" s="2">
        <v>842</v>
      </c>
      <c r="J241" s="2">
        <v>2</v>
      </c>
      <c r="K241" s="2">
        <v>4</v>
      </c>
      <c r="M241" s="1">
        <v>43441.591215277775</v>
      </c>
      <c r="N241" s="1">
        <v>43441.59511574074</v>
      </c>
      <c r="O241" s="2" t="s">
        <v>55</v>
      </c>
      <c r="P241" s="2" t="s">
        <v>56</v>
      </c>
      <c r="Q241" s="2" t="s">
        <v>39</v>
      </c>
      <c r="R241" s="2" t="s">
        <v>40</v>
      </c>
      <c r="S241" s="1">
        <v>43441.597303240742</v>
      </c>
      <c r="T241" s="1">
        <v>43441.597303240742</v>
      </c>
      <c r="U241" s="1">
        <v>43441.602650462963</v>
      </c>
      <c r="V241" s="1">
        <v>43441.602650462963</v>
      </c>
      <c r="W241" s="1">
        <v>43441.597303240742</v>
      </c>
      <c r="X241" s="1">
        <f t="shared" si="97"/>
        <v>43441.597303240742</v>
      </c>
      <c r="Y241" s="28">
        <f t="shared" si="98"/>
        <v>3.9004629652481526E-3</v>
      </c>
      <c r="Z241" s="28">
        <f t="shared" si="99"/>
        <v>1.560185186099261E-2</v>
      </c>
      <c r="AA241" s="25"/>
      <c r="AB241" s="8">
        <f t="shared" si="136"/>
        <v>0</v>
      </c>
      <c r="AC241" s="8">
        <f t="shared" si="137"/>
        <v>0</v>
      </c>
      <c r="AD241" s="25"/>
      <c r="AE241" s="25"/>
    </row>
    <row r="242" spans="1:33" s="2" customFormat="1" x14ac:dyDescent="0.4">
      <c r="A242" s="14" t="str">
        <f t="shared" si="162"/>
        <v>★</v>
      </c>
      <c r="B242" s="14" t="str">
        <f t="shared" si="163"/>
        <v>-</v>
      </c>
      <c r="C242" s="2">
        <v>13</v>
      </c>
      <c r="D242" s="1">
        <v>43441.557870370372</v>
      </c>
      <c r="E242" s="2" t="s">
        <v>215</v>
      </c>
      <c r="F242" s="2">
        <v>26544</v>
      </c>
      <c r="G242" s="2" t="s">
        <v>18</v>
      </c>
      <c r="H242" s="2">
        <v>8532</v>
      </c>
      <c r="I242" s="2">
        <v>822</v>
      </c>
      <c r="J242" s="2">
        <v>13</v>
      </c>
      <c r="K242" s="2">
        <v>2</v>
      </c>
      <c r="M242" s="1">
        <v>43441.56386574074</v>
      </c>
      <c r="N242" s="1">
        <v>43441.571643518517</v>
      </c>
      <c r="O242" s="2" t="s">
        <v>43</v>
      </c>
      <c r="P242" s="2" t="s">
        <v>89</v>
      </c>
      <c r="Q242" s="2" t="s">
        <v>61</v>
      </c>
      <c r="R242" s="2" t="s">
        <v>62</v>
      </c>
      <c r="S242" s="1">
        <v>43441.564803240741</v>
      </c>
      <c r="T242" s="1">
        <v>43441.564803240741</v>
      </c>
      <c r="U242" s="1">
        <v>43441.578773148147</v>
      </c>
      <c r="V242" s="1">
        <v>43441.572025462963</v>
      </c>
      <c r="W242" s="1">
        <v>43441.564803240741</v>
      </c>
      <c r="X242" s="1">
        <f t="shared" si="97"/>
        <v>43441.564803240741</v>
      </c>
      <c r="Y242" s="28">
        <f t="shared" si="98"/>
        <v>7.7777777769370005E-3</v>
      </c>
      <c r="Z242" s="28">
        <f t="shared" si="99"/>
        <v>1.5555555553874001E-2</v>
      </c>
      <c r="AA242" s="25"/>
      <c r="AB242" s="8">
        <f t="shared" si="136"/>
        <v>0</v>
      </c>
      <c r="AC242" s="8">
        <f t="shared" si="137"/>
        <v>0</v>
      </c>
      <c r="AD242" s="25"/>
      <c r="AE242" s="25"/>
      <c r="AG242" s="6"/>
    </row>
    <row r="243" spans="1:33" s="2" customFormat="1" x14ac:dyDescent="0.4">
      <c r="A243" s="14" t="str">
        <f t="shared" si="162"/>
        <v>-</v>
      </c>
      <c r="B243" s="14" t="str">
        <f t="shared" si="163"/>
        <v>-</v>
      </c>
      <c r="C243" s="2">
        <v>13</v>
      </c>
      <c r="D243" s="1">
        <v>43441.559317129628</v>
      </c>
      <c r="E243" s="2" t="s">
        <v>306</v>
      </c>
      <c r="F243" s="2">
        <v>26546</v>
      </c>
      <c r="G243" s="2" t="s">
        <v>32</v>
      </c>
      <c r="H243" s="2">
        <v>5428</v>
      </c>
      <c r="I243" s="2">
        <v>620</v>
      </c>
      <c r="J243" s="2">
        <v>6</v>
      </c>
      <c r="K243" s="2">
        <v>1</v>
      </c>
      <c r="M243" s="1">
        <v>43441.564363425925</v>
      </c>
      <c r="N243" s="1">
        <v>43441.567835648151</v>
      </c>
      <c r="O243" s="2" t="s">
        <v>33</v>
      </c>
      <c r="P243" s="2" t="s">
        <v>34</v>
      </c>
      <c r="Q243" s="2" t="s">
        <v>63</v>
      </c>
      <c r="R243" s="2" t="s">
        <v>64</v>
      </c>
      <c r="S243" s="1">
        <v>43441.566423611112</v>
      </c>
      <c r="T243" s="1">
        <v>43441.566423611112</v>
      </c>
      <c r="U243" s="1">
        <v>43441.572789351849</v>
      </c>
      <c r="V243" s="1">
        <v>43441.568252314813</v>
      </c>
      <c r="X243" s="1">
        <f t="shared" si="97"/>
        <v>43441.559317129628</v>
      </c>
      <c r="Y243" s="28">
        <f t="shared" si="98"/>
        <v>3.4722222262644209E-3</v>
      </c>
      <c r="Z243" s="28">
        <f t="shared" si="99"/>
        <v>3.4722222262644209E-3</v>
      </c>
      <c r="AA243" s="25"/>
      <c r="AB243" s="8">
        <f t="shared" si="136"/>
        <v>0</v>
      </c>
      <c r="AC243" s="8">
        <f t="shared" si="137"/>
        <v>5.0462962972233072E-3</v>
      </c>
      <c r="AD243" s="25"/>
      <c r="AE243" s="25"/>
      <c r="AG243" s="6"/>
    </row>
    <row r="244" spans="1:33" s="6" customFormat="1" x14ac:dyDescent="0.4">
      <c r="A244" s="14" t="str">
        <f t="shared" si="162"/>
        <v>-</v>
      </c>
      <c r="B244" s="14" t="str">
        <f t="shared" si="163"/>
        <v>-</v>
      </c>
      <c r="C244" s="6">
        <v>13</v>
      </c>
      <c r="D244" s="1">
        <v>43441.561423611114</v>
      </c>
      <c r="E244" s="2" t="s">
        <v>308</v>
      </c>
      <c r="F244" s="2">
        <v>26548</v>
      </c>
      <c r="G244" s="2" t="s">
        <v>18</v>
      </c>
      <c r="H244" s="2">
        <v>8510</v>
      </c>
      <c r="I244" s="2">
        <v>708</v>
      </c>
      <c r="J244" s="2">
        <v>5</v>
      </c>
      <c r="K244" s="2">
        <v>2</v>
      </c>
      <c r="L244" s="2"/>
      <c r="M244" s="1">
        <v>43441.566562499997</v>
      </c>
      <c r="N244" s="1">
        <v>43441.574016203704</v>
      </c>
      <c r="O244" s="2" t="s">
        <v>100</v>
      </c>
      <c r="P244" s="2" t="s">
        <v>19</v>
      </c>
      <c r="Q244" s="2" t="s">
        <v>75</v>
      </c>
      <c r="R244" s="2" t="s">
        <v>76</v>
      </c>
      <c r="S244" s="1">
        <v>43441.568020833336</v>
      </c>
      <c r="T244" s="1">
        <v>43441.568020833336</v>
      </c>
      <c r="U244" s="1">
        <v>43441.577546296299</v>
      </c>
      <c r="V244" s="1">
        <v>43441.577951388892</v>
      </c>
      <c r="W244" s="2"/>
      <c r="X244" s="1">
        <f t="shared" si="97"/>
        <v>43441.561423611114</v>
      </c>
      <c r="Y244" s="28">
        <f t="shared" si="98"/>
        <v>7.4537037071422674E-3</v>
      </c>
      <c r="Z244" s="28">
        <f t="shared" si="99"/>
        <v>1.4907407414284535E-2</v>
      </c>
      <c r="AA244" s="8"/>
      <c r="AB244" s="8">
        <f t="shared" si="136"/>
        <v>0</v>
      </c>
      <c r="AC244" s="8">
        <f t="shared" si="137"/>
        <v>5.1388888823566958E-3</v>
      </c>
      <c r="AD244" s="8"/>
      <c r="AE244" s="8"/>
    </row>
    <row r="245" spans="1:33" s="6" customFormat="1" hidden="1" x14ac:dyDescent="0.4">
      <c r="A245" s="14" t="str">
        <f t="shared" si="162"/>
        <v>-</v>
      </c>
      <c r="B245" s="14" t="str">
        <f t="shared" si="163"/>
        <v>-</v>
      </c>
      <c r="C245" s="6">
        <v>13</v>
      </c>
      <c r="D245" s="1">
        <v>43441.561493055553</v>
      </c>
      <c r="E245" s="2" t="s">
        <v>153</v>
      </c>
      <c r="F245" s="2">
        <v>26549</v>
      </c>
      <c r="G245" s="2" t="s">
        <v>95</v>
      </c>
      <c r="H245" s="2">
        <v>0</v>
      </c>
      <c r="I245" s="2">
        <v>461</v>
      </c>
      <c r="J245" s="2">
        <v>7</v>
      </c>
      <c r="K245" s="2">
        <v>1</v>
      </c>
      <c r="L245" s="2"/>
      <c r="M245" s="1">
        <v>43441.571412037039</v>
      </c>
      <c r="N245" s="1">
        <v>43441.578240740739</v>
      </c>
      <c r="O245" s="2" t="s">
        <v>36</v>
      </c>
      <c r="P245" s="2" t="s">
        <v>37</v>
      </c>
      <c r="Q245" s="2" t="s">
        <v>59</v>
      </c>
      <c r="R245" s="2" t="s">
        <v>60</v>
      </c>
      <c r="S245" s="1">
        <v>43441.573645833334</v>
      </c>
      <c r="T245" s="1">
        <v>43441.573645833334</v>
      </c>
      <c r="U245" s="1">
        <v>43441.584189814814</v>
      </c>
      <c r="V245" s="1">
        <v>43441.583009259259</v>
      </c>
      <c r="W245" s="2"/>
      <c r="X245" s="1">
        <f t="shared" si="97"/>
        <v>43441.561493055553</v>
      </c>
      <c r="Y245" s="28">
        <f t="shared" si="98"/>
        <v>6.8287036992842332E-3</v>
      </c>
      <c r="Z245" s="28">
        <f t="shared" si="99"/>
        <v>6.8287036992842332E-3</v>
      </c>
      <c r="AA245" s="8"/>
      <c r="AB245" s="8">
        <f t="shared" si="136"/>
        <v>0</v>
      </c>
      <c r="AC245" s="8">
        <f t="shared" si="137"/>
        <v>9.9189814864075743E-3</v>
      </c>
      <c r="AD245" s="8"/>
      <c r="AE245" s="8"/>
    </row>
    <row r="246" spans="1:33" s="6" customFormat="1" x14ac:dyDescent="0.4">
      <c r="A246" s="14" t="str">
        <f t="shared" ref="A246:A274" si="164">IF(W246&gt;0, "★", "-")</f>
        <v>-</v>
      </c>
      <c r="B246" s="14" t="str">
        <f t="shared" ref="B246:B274" si="165">IF(L246&gt;0, "☆", "-")</f>
        <v>-</v>
      </c>
      <c r="C246" s="6">
        <v>13</v>
      </c>
      <c r="D246" s="1">
        <v>43441.562662037039</v>
      </c>
      <c r="E246" s="2" t="s">
        <v>309</v>
      </c>
      <c r="F246" s="2">
        <v>26550</v>
      </c>
      <c r="G246" s="2" t="s">
        <v>107</v>
      </c>
      <c r="H246" s="2">
        <v>6658</v>
      </c>
      <c r="I246" s="2">
        <v>58</v>
      </c>
      <c r="J246" s="2">
        <v>2</v>
      </c>
      <c r="K246" s="2">
        <v>1</v>
      </c>
      <c r="L246" s="2"/>
      <c r="M246" s="1">
        <v>43441.566064814811</v>
      </c>
      <c r="N246" s="1">
        <v>43441.570416666669</v>
      </c>
      <c r="O246" s="2" t="s">
        <v>66</v>
      </c>
      <c r="P246" s="2" t="s">
        <v>67</v>
      </c>
      <c r="Q246" s="2" t="s">
        <v>63</v>
      </c>
      <c r="R246" s="2" t="s">
        <v>64</v>
      </c>
      <c r="S246" s="1">
        <v>43441.56690972222</v>
      </c>
      <c r="T246" s="1">
        <v>43441.56690972222</v>
      </c>
      <c r="U246" s="1">
        <v>43441.575960648152</v>
      </c>
      <c r="V246" s="1">
        <v>43441.571481481478</v>
      </c>
      <c r="W246" s="2"/>
      <c r="X246" s="1">
        <f t="shared" si="97"/>
        <v>43441.562662037039</v>
      </c>
      <c r="Y246" s="28">
        <f t="shared" si="98"/>
        <v>4.3518518577911891E-3</v>
      </c>
      <c r="Z246" s="28">
        <f t="shared" si="99"/>
        <v>4.3518518577911891E-3</v>
      </c>
      <c r="AA246" s="8"/>
      <c r="AB246" s="8">
        <f t="shared" si="136"/>
        <v>0</v>
      </c>
      <c r="AC246" s="8">
        <f t="shared" si="137"/>
        <v>3.4027777728624642E-3</v>
      </c>
      <c r="AD246" s="8"/>
      <c r="AE246" s="8"/>
    </row>
    <row r="247" spans="1:33" s="2" customFormat="1" x14ac:dyDescent="0.4">
      <c r="A247" s="14" t="str">
        <f t="shared" si="164"/>
        <v>-</v>
      </c>
      <c r="B247" s="14" t="str">
        <f t="shared" si="165"/>
        <v>-</v>
      </c>
      <c r="C247" s="2">
        <v>13</v>
      </c>
      <c r="D247" s="1">
        <v>43441.564710648148</v>
      </c>
      <c r="E247" s="2" t="s">
        <v>305</v>
      </c>
      <c r="F247" s="2">
        <v>26551</v>
      </c>
      <c r="G247" s="2" t="s">
        <v>18</v>
      </c>
      <c r="H247" s="2">
        <v>2321</v>
      </c>
      <c r="I247" s="2">
        <v>984</v>
      </c>
      <c r="J247" s="2">
        <v>9</v>
      </c>
      <c r="K247" s="2">
        <v>3</v>
      </c>
      <c r="M247" s="1">
        <v>43441.567407407405</v>
      </c>
      <c r="N247" s="1">
        <v>43441.57435185185</v>
      </c>
      <c r="O247" s="2" t="s">
        <v>100</v>
      </c>
      <c r="P247" s="2" t="s">
        <v>19</v>
      </c>
      <c r="Q247" s="2" t="s">
        <v>43</v>
      </c>
      <c r="R247" s="2" t="s">
        <v>89</v>
      </c>
      <c r="S247" s="1">
        <v>43441.568831018521</v>
      </c>
      <c r="T247" s="1">
        <v>43441.568831018521</v>
      </c>
      <c r="U247" s="1">
        <v>43441.578043981484</v>
      </c>
      <c r="V247" s="1">
        <v>43441.575138888889</v>
      </c>
      <c r="X247" s="1">
        <f t="shared" si="97"/>
        <v>43441.564710648148</v>
      </c>
      <c r="Y247" s="28">
        <f t="shared" si="98"/>
        <v>6.9444444452528842E-3</v>
      </c>
      <c r="Z247" s="28">
        <f t="shared" si="99"/>
        <v>2.0833333335758653E-2</v>
      </c>
      <c r="AA247" s="25"/>
      <c r="AB247" s="8">
        <f t="shared" si="136"/>
        <v>0</v>
      </c>
      <c r="AC247" s="8">
        <f t="shared" si="137"/>
        <v>2.6967592566506937E-3</v>
      </c>
      <c r="AD247" s="25"/>
      <c r="AE247" s="25"/>
      <c r="AG247" s="6"/>
    </row>
    <row r="248" spans="1:33" s="6" customFormat="1" hidden="1" x14ac:dyDescent="0.4">
      <c r="A248" s="14" t="str">
        <f t="shared" si="164"/>
        <v>-</v>
      </c>
      <c r="B248" s="14" t="str">
        <f t="shared" si="165"/>
        <v>-</v>
      </c>
      <c r="C248" s="6">
        <v>13</v>
      </c>
      <c r="D248" s="1">
        <v>43441.565196759257</v>
      </c>
      <c r="E248" s="2" t="s">
        <v>310</v>
      </c>
      <c r="F248" s="2">
        <v>26552</v>
      </c>
      <c r="G248" s="2" t="s">
        <v>95</v>
      </c>
      <c r="H248" s="2">
        <v>0</v>
      </c>
      <c r="I248" s="2">
        <v>905</v>
      </c>
      <c r="J248" s="2">
        <v>3</v>
      </c>
      <c r="K248" s="2">
        <v>1</v>
      </c>
      <c r="L248" s="2"/>
      <c r="M248" s="1">
        <v>43441.570706018516</v>
      </c>
      <c r="N248" s="1">
        <v>43441.578449074077</v>
      </c>
      <c r="O248" s="2" t="s">
        <v>44</v>
      </c>
      <c r="P248" s="2" t="s">
        <v>45</v>
      </c>
      <c r="Q248" s="2" t="s">
        <v>71</v>
      </c>
      <c r="R248" s="2" t="s">
        <v>72</v>
      </c>
      <c r="S248" s="1">
        <v>43441.573078703703</v>
      </c>
      <c r="T248" s="1">
        <v>43441.573645833334</v>
      </c>
      <c r="U248" s="1">
        <v>43441.578518518516</v>
      </c>
      <c r="V248" s="1">
        <v>43441.579768518517</v>
      </c>
      <c r="W248" s="2"/>
      <c r="X248" s="1">
        <f t="shared" si="97"/>
        <v>43441.565196759257</v>
      </c>
      <c r="Y248" s="28">
        <f t="shared" si="98"/>
        <v>7.7430555611499585E-3</v>
      </c>
      <c r="Z248" s="28">
        <f t="shared" si="99"/>
        <v>7.7430555611499585E-3</v>
      </c>
      <c r="AA248" s="8"/>
      <c r="AB248" s="8">
        <f t="shared" si="136"/>
        <v>0</v>
      </c>
      <c r="AC248" s="8">
        <f t="shared" si="137"/>
        <v>5.5092592592700385E-3</v>
      </c>
      <c r="AD248" s="8"/>
      <c r="AE248" s="8"/>
    </row>
    <row r="249" spans="1:33" s="2" customFormat="1" x14ac:dyDescent="0.4">
      <c r="A249" s="14" t="str">
        <f t="shared" si="164"/>
        <v>-</v>
      </c>
      <c r="B249" s="14" t="str">
        <f t="shared" si="165"/>
        <v>-</v>
      </c>
      <c r="C249" s="2">
        <v>13</v>
      </c>
      <c r="D249" s="1">
        <v>43441.565821759257</v>
      </c>
      <c r="E249" s="2" t="s">
        <v>311</v>
      </c>
      <c r="F249" s="2">
        <v>26554</v>
      </c>
      <c r="G249" s="2" t="s">
        <v>65</v>
      </c>
      <c r="H249" s="2">
        <v>8496</v>
      </c>
      <c r="I249" s="2">
        <v>77</v>
      </c>
      <c r="J249" s="2">
        <v>15</v>
      </c>
      <c r="K249" s="2">
        <v>2</v>
      </c>
      <c r="M249" s="1">
        <v>43441.566608796296</v>
      </c>
      <c r="N249" s="1">
        <v>43441.577488425923</v>
      </c>
      <c r="O249" s="2" t="s">
        <v>53</v>
      </c>
      <c r="P249" s="2" t="s">
        <v>54</v>
      </c>
      <c r="Q249" s="2" t="s">
        <v>100</v>
      </c>
      <c r="R249" s="2" t="s">
        <v>19</v>
      </c>
      <c r="S249" s="1">
        <v>43441.566863425927</v>
      </c>
      <c r="T249" s="1">
        <v>43441.566863425927</v>
      </c>
      <c r="U249" s="1">
        <v>43441.577951388892</v>
      </c>
      <c r="V249" s="1">
        <v>43441.579282407409</v>
      </c>
      <c r="X249" s="1">
        <f t="shared" ref="X249:X311" si="166">IF(W249&gt;0,W249,D249)</f>
        <v>43441.565821759257</v>
      </c>
      <c r="Y249" s="28">
        <f t="shared" ref="Y249:Y311" si="167">N249-M249</f>
        <v>1.0879629626288079E-2</v>
      </c>
      <c r="Z249" s="28">
        <f t="shared" ref="Z249:Z311" si="168">Y249*K249</f>
        <v>2.1759259252576157E-2</v>
      </c>
      <c r="AA249" s="25"/>
      <c r="AB249" s="8">
        <f t="shared" si="136"/>
        <v>0</v>
      </c>
      <c r="AC249" s="8">
        <f t="shared" si="137"/>
        <v>7.8703703911742195E-4</v>
      </c>
      <c r="AD249" s="25"/>
      <c r="AE249" s="25"/>
      <c r="AG249" s="6"/>
    </row>
    <row r="250" spans="1:33" s="2" customFormat="1" hidden="1" x14ac:dyDescent="0.4">
      <c r="A250" s="14" t="str">
        <f t="shared" si="164"/>
        <v>-</v>
      </c>
      <c r="B250" s="14" t="str">
        <f t="shared" si="165"/>
        <v>-</v>
      </c>
      <c r="C250" s="2">
        <v>13</v>
      </c>
      <c r="D250" s="1">
        <v>43441.566574074073</v>
      </c>
      <c r="E250" s="2" t="s">
        <v>273</v>
      </c>
      <c r="F250" s="2">
        <v>26556</v>
      </c>
      <c r="G250" s="2" t="s">
        <v>94</v>
      </c>
      <c r="H250" s="2">
        <v>0</v>
      </c>
      <c r="I250" s="2">
        <v>298</v>
      </c>
      <c r="J250" s="2">
        <v>1</v>
      </c>
      <c r="K250" s="2">
        <v>1</v>
      </c>
      <c r="M250" s="1">
        <v>43441.572002314817</v>
      </c>
      <c r="N250" s="1">
        <v>43441.575752314813</v>
      </c>
      <c r="O250" s="2" t="s">
        <v>39</v>
      </c>
      <c r="P250" s="2" t="s">
        <v>40</v>
      </c>
      <c r="Q250" s="2" t="s">
        <v>70</v>
      </c>
      <c r="R250" s="2" t="s">
        <v>102</v>
      </c>
      <c r="S250" s="1">
        <v>43441.571469907409</v>
      </c>
      <c r="T250" s="1">
        <v>43441.571469907409</v>
      </c>
      <c r="U250" s="1">
        <v>43441.579282407409</v>
      </c>
      <c r="V250" s="1">
        <v>43441.579282407409</v>
      </c>
      <c r="X250" s="1">
        <f t="shared" si="166"/>
        <v>43441.566574074073</v>
      </c>
      <c r="Y250" s="28">
        <f t="shared" si="167"/>
        <v>3.749999996216502E-3</v>
      </c>
      <c r="Z250" s="28">
        <f t="shared" si="168"/>
        <v>3.749999996216502E-3</v>
      </c>
      <c r="AA250" s="25"/>
      <c r="AB250" s="8">
        <f t="shared" si="136"/>
        <v>5.3240740817273036E-4</v>
      </c>
      <c r="AC250" s="8">
        <f t="shared" si="137"/>
        <v>5.4282407436403446E-3</v>
      </c>
      <c r="AD250" s="25"/>
      <c r="AE250" s="25"/>
      <c r="AG250" s="6"/>
    </row>
    <row r="251" spans="1:33" s="2" customFormat="1" x14ac:dyDescent="0.4">
      <c r="A251" s="14" t="str">
        <f t="shared" si="164"/>
        <v>★</v>
      </c>
      <c r="B251" s="14" t="str">
        <f t="shared" si="165"/>
        <v>-</v>
      </c>
      <c r="C251" s="2">
        <v>13</v>
      </c>
      <c r="D251" s="1">
        <v>43441.566747685189</v>
      </c>
      <c r="E251" s="2" t="s">
        <v>313</v>
      </c>
      <c r="F251" s="2">
        <v>26557</v>
      </c>
      <c r="G251" s="2" t="s">
        <v>32</v>
      </c>
      <c r="H251" s="2">
        <v>8403</v>
      </c>
      <c r="I251" s="2">
        <v>1001</v>
      </c>
      <c r="J251" s="2">
        <v>6</v>
      </c>
      <c r="K251" s="2">
        <v>1</v>
      </c>
      <c r="M251" s="1">
        <v>43441.573761574073</v>
      </c>
      <c r="N251" s="1">
        <v>43441.576284722221</v>
      </c>
      <c r="O251" s="2" t="s">
        <v>36</v>
      </c>
      <c r="P251" s="2" t="s">
        <v>37</v>
      </c>
      <c r="Q251" s="2" t="s">
        <v>24</v>
      </c>
      <c r="R251" s="2" t="s">
        <v>25</v>
      </c>
      <c r="S251" s="1">
        <v>43441.573680555557</v>
      </c>
      <c r="T251" s="1">
        <v>43441.577650462961</v>
      </c>
      <c r="U251" s="1">
        <v>43441.578888888886</v>
      </c>
      <c r="V251" s="1">
        <v>43441.582858796297</v>
      </c>
      <c r="W251" s="1">
        <v>43441.573680555557</v>
      </c>
      <c r="X251" s="1">
        <f t="shared" si="166"/>
        <v>43441.573680555557</v>
      </c>
      <c r="Y251" s="28">
        <f t="shared" si="167"/>
        <v>2.5231481486116536E-3</v>
      </c>
      <c r="Z251" s="28">
        <f t="shared" si="168"/>
        <v>2.5231481486116536E-3</v>
      </c>
      <c r="AA251" s="25"/>
      <c r="AB251" s="8">
        <f t="shared" si="136"/>
        <v>8.1018515629693866E-5</v>
      </c>
      <c r="AC251" s="8">
        <f t="shared" si="137"/>
        <v>8.1018515629693866E-5</v>
      </c>
      <c r="AD251" s="25"/>
      <c r="AE251" s="25"/>
      <c r="AG251" s="6"/>
    </row>
    <row r="252" spans="1:33" s="2" customFormat="1" x14ac:dyDescent="0.4">
      <c r="A252" s="14" t="str">
        <f t="shared" si="164"/>
        <v>-</v>
      </c>
      <c r="B252" s="14" t="str">
        <f t="shared" si="165"/>
        <v>-</v>
      </c>
      <c r="C252" s="2">
        <v>13</v>
      </c>
      <c r="D252" s="1">
        <v>43441.566932870373</v>
      </c>
      <c r="E252" s="2" t="s">
        <v>314</v>
      </c>
      <c r="F252" s="2">
        <v>26558</v>
      </c>
      <c r="G252" s="2" t="s">
        <v>18</v>
      </c>
      <c r="H252" s="2">
        <v>8552</v>
      </c>
      <c r="I252" s="2">
        <v>804</v>
      </c>
      <c r="J252" s="2">
        <v>13</v>
      </c>
      <c r="K252" s="2">
        <v>1</v>
      </c>
      <c r="M252" s="1">
        <v>43441.571898148148</v>
      </c>
      <c r="N252" s="1">
        <v>43441.582777777781</v>
      </c>
      <c r="O252" s="2" t="s">
        <v>61</v>
      </c>
      <c r="P252" s="2" t="s">
        <v>62</v>
      </c>
      <c r="Q252" s="2" t="s">
        <v>68</v>
      </c>
      <c r="R252" s="2" t="s">
        <v>69</v>
      </c>
      <c r="S252" s="1">
        <v>43441.576643518521</v>
      </c>
      <c r="T252" s="1">
        <v>43441.576643518521</v>
      </c>
      <c r="U252" s="1">
        <v>43441.590011574073</v>
      </c>
      <c r="V252" s="1">
        <v>43441.583807870367</v>
      </c>
      <c r="X252" s="1">
        <f t="shared" si="166"/>
        <v>43441.566932870373</v>
      </c>
      <c r="Y252" s="28">
        <f t="shared" si="167"/>
        <v>1.0879629633564036E-2</v>
      </c>
      <c r="Z252" s="28">
        <f t="shared" si="168"/>
        <v>1.0879629633564036E-2</v>
      </c>
      <c r="AA252" s="25"/>
      <c r="AB252" s="8">
        <f t="shared" si="136"/>
        <v>0</v>
      </c>
      <c r="AC252" s="8">
        <f t="shared" si="137"/>
        <v>4.9652777743176557E-3</v>
      </c>
      <c r="AD252" s="25"/>
      <c r="AE252" s="25"/>
    </row>
    <row r="253" spans="1:33" s="6" customFormat="1" x14ac:dyDescent="0.4">
      <c r="A253" s="14" t="str">
        <f t="shared" ref="A253:A258" si="169">IF(W253&gt;0, "★", "-")</f>
        <v>★</v>
      </c>
      <c r="B253" s="14" t="str">
        <f t="shared" ref="B253:B258" si="170">IF(L253&gt;0, "☆", "-")</f>
        <v>-</v>
      </c>
      <c r="C253" s="6">
        <v>13</v>
      </c>
      <c r="D253" s="1">
        <v>43441.567060185182</v>
      </c>
      <c r="E253" s="2" t="s">
        <v>264</v>
      </c>
      <c r="F253" s="2">
        <v>26559</v>
      </c>
      <c r="G253" s="2" t="s">
        <v>65</v>
      </c>
      <c r="H253" s="2">
        <v>8559</v>
      </c>
      <c r="I253" s="2">
        <v>948</v>
      </c>
      <c r="J253" s="2">
        <v>15</v>
      </c>
      <c r="K253" s="2">
        <v>2</v>
      </c>
      <c r="L253" s="2"/>
      <c r="M253" s="1">
        <v>43441.571388888886</v>
      </c>
      <c r="N253" s="1">
        <v>43441.580335648148</v>
      </c>
      <c r="O253" s="2" t="s">
        <v>68</v>
      </c>
      <c r="P253" s="2" t="s">
        <v>69</v>
      </c>
      <c r="Q253" s="2" t="s">
        <v>24</v>
      </c>
      <c r="R253" s="2" t="s">
        <v>25</v>
      </c>
      <c r="S253" s="1">
        <v>43441.573993055557</v>
      </c>
      <c r="T253" s="1">
        <v>43441.573993055557</v>
      </c>
      <c r="U253" s="1">
        <v>43441.590104166666</v>
      </c>
      <c r="V253" s="1">
        <v>43441.585393518515</v>
      </c>
      <c r="W253" s="1">
        <v>43441.573993055557</v>
      </c>
      <c r="X253" s="1">
        <f t="shared" si="166"/>
        <v>43441.573993055557</v>
      </c>
      <c r="Y253" s="28">
        <f t="shared" si="167"/>
        <v>8.9467592624714598E-3</v>
      </c>
      <c r="Z253" s="28">
        <f t="shared" si="168"/>
        <v>1.789351852494292E-2</v>
      </c>
      <c r="AA253" s="8"/>
      <c r="AB253" s="8">
        <f t="shared" si="136"/>
        <v>0</v>
      </c>
      <c r="AC253" s="8">
        <f t="shared" si="137"/>
        <v>0</v>
      </c>
      <c r="AD253" s="8"/>
      <c r="AE253" s="8"/>
    </row>
    <row r="254" spans="1:33" s="2" customFormat="1" x14ac:dyDescent="0.4">
      <c r="A254" s="14" t="str">
        <f t="shared" si="169"/>
        <v>-</v>
      </c>
      <c r="B254" s="14" t="str">
        <f t="shared" si="170"/>
        <v>-</v>
      </c>
      <c r="C254" s="2">
        <v>13</v>
      </c>
      <c r="D254" s="1">
        <v>43441.569293981483</v>
      </c>
      <c r="E254" s="2" t="s">
        <v>317</v>
      </c>
      <c r="F254" s="2">
        <v>26563</v>
      </c>
      <c r="G254" s="2" t="s">
        <v>32</v>
      </c>
      <c r="H254" s="2">
        <v>6825</v>
      </c>
      <c r="I254" s="2">
        <v>340</v>
      </c>
      <c r="J254" s="2">
        <v>9</v>
      </c>
      <c r="K254" s="2">
        <v>2</v>
      </c>
      <c r="M254" s="1">
        <v>43441.577013888891</v>
      </c>
      <c r="N254" s="1">
        <v>43441.585949074077</v>
      </c>
      <c r="O254" s="2" t="s">
        <v>38</v>
      </c>
      <c r="P254" s="2" t="s">
        <v>103</v>
      </c>
      <c r="Q254" s="2" t="s">
        <v>46</v>
      </c>
      <c r="R254" s="2" t="s">
        <v>47</v>
      </c>
      <c r="S254" s="1">
        <v>43441.577731481484</v>
      </c>
      <c r="T254" s="1">
        <v>43441.577731481484</v>
      </c>
      <c r="U254" s="1">
        <v>43441.591307870367</v>
      </c>
      <c r="V254" s="1">
        <v>43441.590011574073</v>
      </c>
      <c r="X254" s="1">
        <f t="shared" si="166"/>
        <v>43441.569293981483</v>
      </c>
      <c r="Y254" s="28">
        <f t="shared" si="167"/>
        <v>8.9351851856918074E-3</v>
      </c>
      <c r="Z254" s="28">
        <f t="shared" si="168"/>
        <v>1.7870370371383615E-2</v>
      </c>
      <c r="AA254" s="25"/>
      <c r="AB254" s="8">
        <f t="shared" si="136"/>
        <v>0</v>
      </c>
      <c r="AC254" s="8">
        <f t="shared" si="137"/>
        <v>7.7199074075906537E-3</v>
      </c>
      <c r="AD254" s="25"/>
      <c r="AE254" s="25"/>
      <c r="AG254" s="6"/>
    </row>
    <row r="255" spans="1:33" s="2" customFormat="1" hidden="1" x14ac:dyDescent="0.4">
      <c r="A255" s="14" t="str">
        <f t="shared" si="169"/>
        <v>-</v>
      </c>
      <c r="B255" s="14" t="str">
        <f t="shared" si="170"/>
        <v>-</v>
      </c>
      <c r="C255" s="2">
        <v>13</v>
      </c>
      <c r="D255" s="1">
        <v>43441.56962962963</v>
      </c>
      <c r="E255" s="2" t="s">
        <v>318</v>
      </c>
      <c r="F255" s="2">
        <v>26564</v>
      </c>
      <c r="G255" s="2" t="s">
        <v>94</v>
      </c>
      <c r="H255" s="2">
        <v>0</v>
      </c>
      <c r="I255" s="2">
        <v>870</v>
      </c>
      <c r="J255" s="2">
        <v>10</v>
      </c>
      <c r="K255" s="2">
        <v>3</v>
      </c>
      <c r="M255" s="1">
        <v>43441.574687499997</v>
      </c>
      <c r="N255" s="1">
        <v>43441.594097222223</v>
      </c>
      <c r="O255" s="2" t="s">
        <v>61</v>
      </c>
      <c r="P255" s="2" t="s">
        <v>62</v>
      </c>
      <c r="Q255" s="2" t="s">
        <v>75</v>
      </c>
      <c r="R255" s="2" t="s">
        <v>76</v>
      </c>
      <c r="S255" s="1">
        <v>43441.575868055559</v>
      </c>
      <c r="T255" s="1">
        <v>43441.575868055559</v>
      </c>
      <c r="U255" s="1">
        <v>43441.590590277781</v>
      </c>
      <c r="V255" s="1">
        <v>43441.59652777778</v>
      </c>
      <c r="X255" s="1">
        <f t="shared" si="166"/>
        <v>43441.56962962963</v>
      </c>
      <c r="Y255" s="28">
        <f t="shared" si="167"/>
        <v>1.9409722226555459E-2</v>
      </c>
      <c r="Z255" s="28">
        <f t="shared" si="168"/>
        <v>5.8229166679666378E-2</v>
      </c>
      <c r="AA255" s="25"/>
      <c r="AB255" s="8">
        <f t="shared" si="136"/>
        <v>0</v>
      </c>
      <c r="AC255" s="8">
        <f t="shared" si="137"/>
        <v>5.057870366727002E-3</v>
      </c>
      <c r="AD255" s="25"/>
      <c r="AE255" s="25"/>
      <c r="AG255" s="6"/>
    </row>
    <row r="256" spans="1:33" s="2" customFormat="1" x14ac:dyDescent="0.4">
      <c r="A256" s="14" t="str">
        <f t="shared" si="169"/>
        <v>-</v>
      </c>
      <c r="B256" s="14" t="str">
        <f t="shared" si="170"/>
        <v>-</v>
      </c>
      <c r="C256" s="2">
        <v>13</v>
      </c>
      <c r="D256" s="1">
        <v>43441.569884259261</v>
      </c>
      <c r="E256" s="2" t="s">
        <v>226</v>
      </c>
      <c r="F256" s="2">
        <v>26565</v>
      </c>
      <c r="G256" s="2" t="s">
        <v>18</v>
      </c>
      <c r="H256" s="2">
        <v>8537</v>
      </c>
      <c r="I256" s="2">
        <v>132</v>
      </c>
      <c r="J256" s="2">
        <v>2</v>
      </c>
      <c r="K256" s="2">
        <v>2</v>
      </c>
      <c r="M256" s="1">
        <v>43441.577939814815</v>
      </c>
      <c r="N256" s="1">
        <v>43441.582789351851</v>
      </c>
      <c r="O256" s="2" t="s">
        <v>30</v>
      </c>
      <c r="P256" s="2" t="s">
        <v>31</v>
      </c>
      <c r="Q256" s="2" t="s">
        <v>46</v>
      </c>
      <c r="R256" s="2" t="s">
        <v>47</v>
      </c>
      <c r="S256" s="1">
        <v>43441.579016203701</v>
      </c>
      <c r="T256" s="1">
        <v>43441.579016203701</v>
      </c>
      <c r="U256" s="1">
        <v>43441.588819444441</v>
      </c>
      <c r="V256" s="1">
        <v>43441.588819444441</v>
      </c>
      <c r="X256" s="1">
        <f t="shared" si="166"/>
        <v>43441.569884259261</v>
      </c>
      <c r="Y256" s="28">
        <f t="shared" si="167"/>
        <v>4.8495370356249623E-3</v>
      </c>
      <c r="Z256" s="28">
        <f t="shared" si="168"/>
        <v>9.6990740712499246E-3</v>
      </c>
      <c r="AA256" s="25"/>
      <c r="AB256" s="8">
        <f t="shared" si="136"/>
        <v>0</v>
      </c>
      <c r="AC256" s="8">
        <f t="shared" si="137"/>
        <v>8.0555555541650392E-3</v>
      </c>
      <c r="AD256" s="25"/>
      <c r="AE256" s="25"/>
      <c r="AG256" s="6"/>
    </row>
    <row r="257" spans="1:33" s="2" customFormat="1" x14ac:dyDescent="0.4">
      <c r="A257" s="14" t="str">
        <f t="shared" si="169"/>
        <v>-</v>
      </c>
      <c r="B257" s="14" t="str">
        <f t="shared" si="170"/>
        <v>-</v>
      </c>
      <c r="C257" s="2">
        <v>13</v>
      </c>
      <c r="D257" s="1">
        <v>43441.570023148146</v>
      </c>
      <c r="E257" s="2" t="s">
        <v>319</v>
      </c>
      <c r="F257" s="2">
        <v>26566</v>
      </c>
      <c r="G257" s="2" t="s">
        <v>107</v>
      </c>
      <c r="H257" s="2">
        <v>2526</v>
      </c>
      <c r="I257" s="2">
        <v>612</v>
      </c>
      <c r="J257" s="2">
        <v>13</v>
      </c>
      <c r="K257" s="2">
        <v>1</v>
      </c>
      <c r="M257" s="1">
        <v>43441.574641203704</v>
      </c>
      <c r="N257" s="1">
        <v>43441.578252314815</v>
      </c>
      <c r="O257" s="2" t="s">
        <v>46</v>
      </c>
      <c r="P257" s="2" t="s">
        <v>47</v>
      </c>
      <c r="Q257" s="2" t="s">
        <v>55</v>
      </c>
      <c r="R257" s="2" t="s">
        <v>56</v>
      </c>
      <c r="S257" s="1">
        <v>43441.58021990741</v>
      </c>
      <c r="T257" s="1">
        <v>43441.58021990741</v>
      </c>
      <c r="U257" s="1">
        <v>43441.588449074072</v>
      </c>
      <c r="V257" s="1">
        <v>43441.580428240741</v>
      </c>
      <c r="X257" s="1">
        <f t="shared" si="166"/>
        <v>43441.570023148146</v>
      </c>
      <c r="Y257" s="28">
        <f t="shared" si="167"/>
        <v>3.6111111112404615E-3</v>
      </c>
      <c r="Z257" s="28">
        <f t="shared" si="168"/>
        <v>3.6111111112404615E-3</v>
      </c>
      <c r="AA257" s="25"/>
      <c r="AB257" s="8">
        <f t="shared" si="136"/>
        <v>0</v>
      </c>
      <c r="AC257" s="8">
        <f t="shared" si="137"/>
        <v>4.6180555582395755E-3</v>
      </c>
      <c r="AD257" s="25"/>
      <c r="AE257" s="25"/>
      <c r="AG257" s="6"/>
    </row>
    <row r="258" spans="1:33" s="6" customFormat="1" x14ac:dyDescent="0.4">
      <c r="A258" s="14" t="str">
        <f t="shared" si="169"/>
        <v>-</v>
      </c>
      <c r="B258" s="14" t="str">
        <f t="shared" si="170"/>
        <v>-</v>
      </c>
      <c r="C258" s="6">
        <v>13</v>
      </c>
      <c r="D258" s="1">
        <v>43441.570879629631</v>
      </c>
      <c r="E258" s="2" t="s">
        <v>320</v>
      </c>
      <c r="F258" s="2">
        <v>26567</v>
      </c>
      <c r="G258" s="2" t="s">
        <v>18</v>
      </c>
      <c r="H258" s="2">
        <v>8572</v>
      </c>
      <c r="I258" s="2">
        <v>274</v>
      </c>
      <c r="J258" s="2">
        <v>8</v>
      </c>
      <c r="K258" s="2">
        <v>2</v>
      </c>
      <c r="L258" s="2"/>
      <c r="M258" s="1">
        <v>43441.578356481485</v>
      </c>
      <c r="N258" s="1">
        <v>43441.585601851853</v>
      </c>
      <c r="O258" s="2" t="s">
        <v>100</v>
      </c>
      <c r="P258" s="2" t="s">
        <v>19</v>
      </c>
      <c r="Q258" s="2" t="s">
        <v>73</v>
      </c>
      <c r="R258" s="2" t="s">
        <v>74</v>
      </c>
      <c r="S258" s="1">
        <v>43441.577094907407</v>
      </c>
      <c r="T258" s="1">
        <v>43441.577743055554</v>
      </c>
      <c r="U258" s="1">
        <v>43441.586701388886</v>
      </c>
      <c r="V258" s="1">
        <v>43441.593101851853</v>
      </c>
      <c r="W258" s="2"/>
      <c r="X258" s="1">
        <f t="shared" si="166"/>
        <v>43441.570879629631</v>
      </c>
      <c r="Y258" s="28">
        <f t="shared" si="167"/>
        <v>7.2453703687642701E-3</v>
      </c>
      <c r="Z258" s="28">
        <f t="shared" si="168"/>
        <v>1.449074073752854E-2</v>
      </c>
      <c r="AA258" s="8"/>
      <c r="AB258" s="8">
        <f t="shared" si="136"/>
        <v>1.2615740779438056E-3</v>
      </c>
      <c r="AC258" s="8">
        <f t="shared" si="137"/>
        <v>7.4768518534256145E-3</v>
      </c>
      <c r="AD258" s="8"/>
      <c r="AE258" s="8"/>
    </row>
    <row r="259" spans="1:33" s="2" customFormat="1" x14ac:dyDescent="0.4">
      <c r="A259" s="14" t="str">
        <f t="shared" ref="A259" si="171">IF(W259&gt;0, "★", "-")</f>
        <v>-</v>
      </c>
      <c r="B259" s="14" t="str">
        <f t="shared" ref="B259" si="172">IF(L259&gt;0, "☆", "-")</f>
        <v>-</v>
      </c>
      <c r="C259" s="2">
        <v>13</v>
      </c>
      <c r="D259" s="1">
        <v>43441.571099537039</v>
      </c>
      <c r="E259" s="2" t="s">
        <v>213</v>
      </c>
      <c r="F259" s="2">
        <v>26568</v>
      </c>
      <c r="G259" s="2" t="s">
        <v>18</v>
      </c>
      <c r="H259" s="2">
        <v>8531</v>
      </c>
      <c r="I259" s="2">
        <v>407</v>
      </c>
      <c r="J259" s="2">
        <v>11</v>
      </c>
      <c r="K259" s="2">
        <v>2</v>
      </c>
      <c r="M259" s="1">
        <v>43441.579456018517</v>
      </c>
      <c r="N259" s="1">
        <v>43441.586689814816</v>
      </c>
      <c r="O259" s="2" t="s">
        <v>43</v>
      </c>
      <c r="P259" s="2" t="s">
        <v>89</v>
      </c>
      <c r="Q259" s="2" t="s">
        <v>30</v>
      </c>
      <c r="R259" s="2" t="s">
        <v>31</v>
      </c>
      <c r="S259" s="1">
        <v>43441.580960648149</v>
      </c>
      <c r="T259" s="1">
        <v>43441.580960648149</v>
      </c>
      <c r="U259" s="1">
        <v>43441.591064814813</v>
      </c>
      <c r="V259" s="1">
        <v>43441.588923611111</v>
      </c>
      <c r="X259" s="1">
        <f t="shared" si="166"/>
        <v>43441.571099537039</v>
      </c>
      <c r="Y259" s="28">
        <f t="shared" si="167"/>
        <v>7.2337962992605753E-3</v>
      </c>
      <c r="Z259" s="28">
        <f t="shared" si="168"/>
        <v>1.4467592598521151E-2</v>
      </c>
      <c r="AA259" s="25"/>
      <c r="AB259" s="8">
        <f t="shared" si="136"/>
        <v>0</v>
      </c>
      <c r="AC259" s="8">
        <f t="shared" si="137"/>
        <v>8.3564814776764251E-3</v>
      </c>
      <c r="AD259" s="25"/>
      <c r="AE259" s="25"/>
      <c r="AG259" s="6"/>
    </row>
    <row r="260" spans="1:33" s="2" customFormat="1" x14ac:dyDescent="0.4">
      <c r="A260" s="14" t="str">
        <f>IF(W260&gt;0, "★", "-")</f>
        <v>-</v>
      </c>
      <c r="B260" s="14" t="str">
        <f>IF(L260&gt;0, "☆", "-")</f>
        <v>-</v>
      </c>
      <c r="C260" s="2">
        <v>13</v>
      </c>
      <c r="D260" s="1">
        <v>43441.572025462963</v>
      </c>
      <c r="E260" s="2" t="s">
        <v>185</v>
      </c>
      <c r="F260" s="2">
        <v>26570</v>
      </c>
      <c r="G260" s="2" t="s">
        <v>32</v>
      </c>
      <c r="H260" s="2">
        <v>2171</v>
      </c>
      <c r="I260" s="2">
        <v>375</v>
      </c>
      <c r="J260" s="2">
        <v>7</v>
      </c>
      <c r="K260" s="2">
        <v>1</v>
      </c>
      <c r="M260" s="1">
        <v>43441.582349537035</v>
      </c>
      <c r="N260" s="1">
        <v>43441.588738425926</v>
      </c>
      <c r="O260" s="2" t="s">
        <v>48</v>
      </c>
      <c r="P260" s="2" t="s">
        <v>49</v>
      </c>
      <c r="Q260" s="2" t="s">
        <v>39</v>
      </c>
      <c r="R260" s="2" t="s">
        <v>40</v>
      </c>
      <c r="S260" s="1">
        <v>43441.587048611109</v>
      </c>
      <c r="T260" s="1">
        <v>43441.587048611109</v>
      </c>
      <c r="U260" s="1">
        <v>43441.592523148145</v>
      </c>
      <c r="V260" s="1">
        <v>43441.587627314817</v>
      </c>
      <c r="X260" s="1">
        <f t="shared" si="166"/>
        <v>43441.572025462963</v>
      </c>
      <c r="Y260" s="28">
        <f t="shared" si="167"/>
        <v>6.3888888907968067E-3</v>
      </c>
      <c r="Z260" s="28">
        <f t="shared" si="168"/>
        <v>6.3888888907968067E-3</v>
      </c>
      <c r="AA260" s="25"/>
      <c r="AB260" s="8">
        <f t="shared" si="136"/>
        <v>0</v>
      </c>
      <c r="AC260" s="8">
        <f t="shared" si="137"/>
        <v>1.0324074071832001E-2</v>
      </c>
      <c r="AD260" s="25"/>
      <c r="AE260" s="25"/>
      <c r="AG260" s="6"/>
    </row>
    <row r="261" spans="1:33" s="2" customFormat="1" x14ac:dyDescent="0.4">
      <c r="A261" s="14" t="str">
        <f t="shared" si="164"/>
        <v>★</v>
      </c>
      <c r="B261" s="14" t="str">
        <f t="shared" si="165"/>
        <v>-</v>
      </c>
      <c r="C261" s="2">
        <v>13</v>
      </c>
      <c r="D261" s="1">
        <v>43441.572870370372</v>
      </c>
      <c r="E261" s="2" t="s">
        <v>323</v>
      </c>
      <c r="F261" s="2">
        <v>26573</v>
      </c>
      <c r="G261" s="2" t="s">
        <v>65</v>
      </c>
      <c r="H261" s="2">
        <v>8563</v>
      </c>
      <c r="I261" s="2">
        <v>328</v>
      </c>
      <c r="J261" s="2">
        <v>6</v>
      </c>
      <c r="K261" s="2">
        <v>4</v>
      </c>
      <c r="M261" s="1">
        <v>43441.582013888888</v>
      </c>
      <c r="N261" s="1">
        <v>43441.587743055556</v>
      </c>
      <c r="O261" s="2" t="s">
        <v>30</v>
      </c>
      <c r="P261" s="2" t="s">
        <v>31</v>
      </c>
      <c r="Q261" s="2" t="s">
        <v>46</v>
      </c>
      <c r="R261" s="2" t="s">
        <v>47</v>
      </c>
      <c r="S261" s="1">
        <v>43441.586921296293</v>
      </c>
      <c r="T261" s="1">
        <v>43441.586921296293</v>
      </c>
      <c r="U261" s="1">
        <v>43441.598113425927</v>
      </c>
      <c r="V261" s="1">
        <v>43441.591296296298</v>
      </c>
      <c r="W261" s="1">
        <v>43441.57980324074</v>
      </c>
      <c r="X261" s="1">
        <f t="shared" si="166"/>
        <v>43441.57980324074</v>
      </c>
      <c r="Y261" s="28">
        <f t="shared" si="167"/>
        <v>5.7291666671517305E-3</v>
      </c>
      <c r="Z261" s="28">
        <f t="shared" si="168"/>
        <v>2.2916666668606922E-2</v>
      </c>
      <c r="AA261" s="25"/>
      <c r="AB261" s="8">
        <f t="shared" si="136"/>
        <v>0</v>
      </c>
      <c r="AC261" s="8">
        <f t="shared" si="137"/>
        <v>2.2106481483206153E-3</v>
      </c>
      <c r="AD261" s="25"/>
      <c r="AE261" s="25"/>
      <c r="AG261" s="6"/>
    </row>
    <row r="262" spans="1:33" s="2" customFormat="1" hidden="1" x14ac:dyDescent="0.4">
      <c r="A262" s="14" t="str">
        <f t="shared" si="164"/>
        <v>-</v>
      </c>
      <c r="B262" s="14" t="str">
        <f t="shared" si="165"/>
        <v>-</v>
      </c>
      <c r="C262" s="2">
        <v>13</v>
      </c>
      <c r="D262" s="1">
        <v>43441.57402777778</v>
      </c>
      <c r="E262" s="2" t="s">
        <v>324</v>
      </c>
      <c r="F262" s="2">
        <v>26574</v>
      </c>
      <c r="G262" s="2" t="s">
        <v>95</v>
      </c>
      <c r="H262" s="2">
        <v>0</v>
      </c>
      <c r="I262" s="2">
        <v>320</v>
      </c>
      <c r="J262" s="2">
        <v>5</v>
      </c>
      <c r="K262" s="2">
        <v>2</v>
      </c>
      <c r="M262" s="1">
        <v>43441.576967592591</v>
      </c>
      <c r="N262" s="1">
        <v>43441.588483796295</v>
      </c>
      <c r="O262" s="2" t="s">
        <v>38</v>
      </c>
      <c r="P262" s="2" t="s">
        <v>103</v>
      </c>
      <c r="Q262" s="2" t="s">
        <v>63</v>
      </c>
      <c r="R262" s="2" t="s">
        <v>64</v>
      </c>
      <c r="S262" s="1">
        <v>43441.578298611108</v>
      </c>
      <c r="T262" s="1">
        <v>43441.578298611108</v>
      </c>
      <c r="U262" s="1">
        <v>43441.592280092591</v>
      </c>
      <c r="V262" s="1">
        <v>43441.59784722222</v>
      </c>
      <c r="X262" s="1">
        <f t="shared" si="166"/>
        <v>43441.57402777778</v>
      </c>
      <c r="Y262" s="28">
        <f t="shared" si="167"/>
        <v>1.1516203703649808E-2</v>
      </c>
      <c r="Z262" s="28">
        <f t="shared" si="168"/>
        <v>2.3032407407299615E-2</v>
      </c>
      <c r="AA262" s="25"/>
      <c r="AB262" s="8">
        <f t="shared" si="136"/>
        <v>0</v>
      </c>
      <c r="AC262" s="8">
        <f t="shared" si="137"/>
        <v>2.9398148108157329E-3</v>
      </c>
      <c r="AD262" s="25"/>
      <c r="AE262" s="25"/>
      <c r="AG262" s="6"/>
    </row>
    <row r="263" spans="1:33" s="2" customFormat="1" x14ac:dyDescent="0.4">
      <c r="A263" s="14" t="str">
        <f t="shared" si="164"/>
        <v>★</v>
      </c>
      <c r="B263" s="14" t="str">
        <f t="shared" si="165"/>
        <v>-</v>
      </c>
      <c r="C263" s="2">
        <v>13</v>
      </c>
      <c r="D263" s="1">
        <v>43441.574942129628</v>
      </c>
      <c r="E263" s="2" t="s">
        <v>215</v>
      </c>
      <c r="F263" s="2">
        <v>26577</v>
      </c>
      <c r="G263" s="2" t="s">
        <v>18</v>
      </c>
      <c r="H263" s="2">
        <v>8532</v>
      </c>
      <c r="I263" s="2">
        <v>525</v>
      </c>
      <c r="J263" s="2">
        <v>10</v>
      </c>
      <c r="K263" s="2">
        <v>2</v>
      </c>
      <c r="M263" s="1">
        <v>43441.579513888886</v>
      </c>
      <c r="N263" s="1">
        <v>43441.584317129629</v>
      </c>
      <c r="O263" s="2" t="s">
        <v>61</v>
      </c>
      <c r="P263" s="2" t="s">
        <v>62</v>
      </c>
      <c r="Q263" s="2" t="s">
        <v>30</v>
      </c>
      <c r="R263" s="2" t="s">
        <v>31</v>
      </c>
      <c r="S263" s="1">
        <v>43441.581875000003</v>
      </c>
      <c r="T263" s="1">
        <v>43441.581875000003</v>
      </c>
      <c r="U263" s="1">
        <v>43441.592326388891</v>
      </c>
      <c r="V263" s="1">
        <v>43441.588483796295</v>
      </c>
      <c r="W263" s="1">
        <v>43441.581875000003</v>
      </c>
      <c r="X263" s="1">
        <f t="shared" si="166"/>
        <v>43441.581875000003</v>
      </c>
      <c r="Y263" s="28">
        <f t="shared" si="167"/>
        <v>4.803240743058268E-3</v>
      </c>
      <c r="Z263" s="28">
        <f t="shared" si="168"/>
        <v>9.606481486116536E-3</v>
      </c>
      <c r="AA263" s="25"/>
      <c r="AB263" s="8">
        <f t="shared" ref="AB263:AB326" si="173">IF(IF(A263="☆",L263-S263,M263-S263)&lt;0,0,IF(A263="☆",L263-S263,M263-S263))</f>
        <v>0</v>
      </c>
      <c r="AC263" s="8">
        <f t="shared" ref="AC263:AC326" si="174">IF(IF(B263="☆",(IF(L263&gt;S263,L263-X263,S263-X263)),M263-X263)&lt;0,0,IF(B263="☆",(IF(L263&gt;S263,L263-X263,S263-X263)),M263-X263))</f>
        <v>0</v>
      </c>
      <c r="AD263" s="25"/>
      <c r="AE263" s="25"/>
    </row>
    <row r="264" spans="1:33" s="2" customFormat="1" x14ac:dyDescent="0.4">
      <c r="A264" s="14" t="str">
        <f t="shared" si="164"/>
        <v>-</v>
      </c>
      <c r="B264" s="14" t="str">
        <f t="shared" si="165"/>
        <v>-</v>
      </c>
      <c r="C264" s="2">
        <v>13</v>
      </c>
      <c r="D264" s="1">
        <v>43441.575104166666</v>
      </c>
      <c r="E264" s="2" t="s">
        <v>325</v>
      </c>
      <c r="F264" s="2">
        <v>26578</v>
      </c>
      <c r="G264" s="2" t="s">
        <v>32</v>
      </c>
      <c r="H264" s="2">
        <v>7818</v>
      </c>
      <c r="I264" s="2">
        <v>660</v>
      </c>
      <c r="J264" s="2">
        <v>3</v>
      </c>
      <c r="K264" s="2">
        <v>1</v>
      </c>
      <c r="M264" s="1">
        <v>43441.584930555553</v>
      </c>
      <c r="N264" s="1">
        <v>43441.595312500001</v>
      </c>
      <c r="O264" s="2" t="s">
        <v>26</v>
      </c>
      <c r="P264" s="2" t="s">
        <v>27</v>
      </c>
      <c r="Q264" s="2" t="s">
        <v>43</v>
      </c>
      <c r="R264" s="2" t="s">
        <v>89</v>
      </c>
      <c r="S264" s="1">
        <v>43441.582916666666</v>
      </c>
      <c r="T264" s="1">
        <v>43441.585879629631</v>
      </c>
      <c r="U264" s="1">
        <v>43441.58898148148</v>
      </c>
      <c r="V264" s="1">
        <v>43441.596250000002</v>
      </c>
      <c r="X264" s="1">
        <f t="shared" si="166"/>
        <v>43441.575104166666</v>
      </c>
      <c r="Y264" s="28">
        <f t="shared" si="167"/>
        <v>1.0381944448454306E-2</v>
      </c>
      <c r="Z264" s="28">
        <f t="shared" si="168"/>
        <v>1.0381944448454306E-2</v>
      </c>
      <c r="AA264" s="25"/>
      <c r="AB264" s="8">
        <f t="shared" si="173"/>
        <v>2.0138888867222704E-3</v>
      </c>
      <c r="AC264" s="8">
        <f t="shared" si="174"/>
        <v>9.8263888867222704E-3</v>
      </c>
      <c r="AD264" s="25"/>
      <c r="AE264" s="25"/>
    </row>
    <row r="265" spans="1:33" s="2" customFormat="1" x14ac:dyDescent="0.4">
      <c r="A265" s="14" t="str">
        <f t="shared" si="164"/>
        <v>-</v>
      </c>
      <c r="B265" s="14" t="str">
        <f t="shared" si="165"/>
        <v>-</v>
      </c>
      <c r="C265" s="2">
        <v>13</v>
      </c>
      <c r="D265" s="1">
        <v>43441.575185185182</v>
      </c>
      <c r="E265" s="2" t="s">
        <v>315</v>
      </c>
      <c r="F265" s="2">
        <v>26579</v>
      </c>
      <c r="G265" s="2" t="s">
        <v>107</v>
      </c>
      <c r="H265" s="2">
        <v>1673</v>
      </c>
      <c r="I265" s="2">
        <v>741</v>
      </c>
      <c r="J265" s="2">
        <v>8</v>
      </c>
      <c r="K265" s="2">
        <v>2</v>
      </c>
      <c r="M265" s="1">
        <v>43441.578483796293</v>
      </c>
      <c r="N265" s="1">
        <v>43441.586759259262</v>
      </c>
      <c r="O265" s="2" t="s">
        <v>100</v>
      </c>
      <c r="P265" s="2" t="s">
        <v>19</v>
      </c>
      <c r="Q265" s="2" t="s">
        <v>44</v>
      </c>
      <c r="R265" s="2" t="s">
        <v>45</v>
      </c>
      <c r="S265" s="1">
        <v>43441.578680555554</v>
      </c>
      <c r="T265" s="1">
        <v>43441.578680555554</v>
      </c>
      <c r="U265" s="1">
        <v>43441.585578703707</v>
      </c>
      <c r="V265" s="1">
        <v>43441.587685185186</v>
      </c>
      <c r="X265" s="1">
        <f t="shared" si="166"/>
        <v>43441.575185185182</v>
      </c>
      <c r="Y265" s="28">
        <f t="shared" si="167"/>
        <v>8.2754629693226889E-3</v>
      </c>
      <c r="Z265" s="28">
        <f t="shared" si="168"/>
        <v>1.6550925938645378E-2</v>
      </c>
      <c r="AA265" s="25"/>
      <c r="AB265" s="8">
        <f t="shared" si="173"/>
        <v>0</v>
      </c>
      <c r="AC265" s="8">
        <f t="shared" si="174"/>
        <v>3.2986111109494232E-3</v>
      </c>
      <c r="AD265" s="25"/>
      <c r="AE265" s="25"/>
      <c r="AG265" s="6"/>
    </row>
    <row r="266" spans="1:33" s="2" customFormat="1" x14ac:dyDescent="0.4">
      <c r="A266" s="14" t="str">
        <f t="shared" si="164"/>
        <v>-</v>
      </c>
      <c r="B266" s="14" t="str">
        <f t="shared" si="165"/>
        <v>-</v>
      </c>
      <c r="C266" s="2">
        <v>13</v>
      </c>
      <c r="D266" s="1">
        <v>43441.576145833336</v>
      </c>
      <c r="E266" s="2" t="s">
        <v>327</v>
      </c>
      <c r="F266" s="2">
        <v>26581</v>
      </c>
      <c r="G266" s="2" t="s">
        <v>18</v>
      </c>
      <c r="H266" s="2">
        <v>8377</v>
      </c>
      <c r="I266" s="2">
        <v>562</v>
      </c>
      <c r="J266" s="2">
        <v>15</v>
      </c>
      <c r="K266" s="2">
        <v>2</v>
      </c>
      <c r="M266" s="1">
        <v>43441.585844907408</v>
      </c>
      <c r="N266" s="1">
        <v>43441.592662037037</v>
      </c>
      <c r="O266" s="2" t="s">
        <v>61</v>
      </c>
      <c r="P266" s="2" t="s">
        <v>62</v>
      </c>
      <c r="Q266" s="2" t="s">
        <v>43</v>
      </c>
      <c r="R266" s="2" t="s">
        <v>89</v>
      </c>
      <c r="S266" s="1">
        <v>43441.592800925922</v>
      </c>
      <c r="T266" s="1">
        <v>43441.592800925922</v>
      </c>
      <c r="U266" s="1">
        <v>43441.605810185189</v>
      </c>
      <c r="V266" s="1">
        <v>43441.593819444446</v>
      </c>
      <c r="X266" s="1">
        <f t="shared" si="166"/>
        <v>43441.576145833336</v>
      </c>
      <c r="Y266" s="28">
        <f t="shared" si="167"/>
        <v>6.8171296297805384E-3</v>
      </c>
      <c r="Z266" s="28">
        <f t="shared" si="168"/>
        <v>1.3634259259561077E-2</v>
      </c>
      <c r="AA266" s="25"/>
      <c r="AB266" s="8">
        <f t="shared" si="173"/>
        <v>0</v>
      </c>
      <c r="AC266" s="8">
        <f t="shared" si="174"/>
        <v>9.6990740712499246E-3</v>
      </c>
      <c r="AD266" s="25"/>
      <c r="AE266" s="25"/>
      <c r="AG266" s="6"/>
    </row>
    <row r="267" spans="1:33" s="2" customFormat="1" x14ac:dyDescent="0.4">
      <c r="A267" s="14" t="str">
        <f t="shared" si="164"/>
        <v>-</v>
      </c>
      <c r="B267" s="14" t="str">
        <f t="shared" si="165"/>
        <v>-</v>
      </c>
      <c r="C267" s="2">
        <v>13</v>
      </c>
      <c r="D267" s="1">
        <v>43441.576932870368</v>
      </c>
      <c r="E267" s="2" t="s">
        <v>181</v>
      </c>
      <c r="F267" s="2">
        <v>26582</v>
      </c>
      <c r="G267" s="2" t="s">
        <v>65</v>
      </c>
      <c r="H267" s="2">
        <v>5977</v>
      </c>
      <c r="I267" s="2">
        <v>133</v>
      </c>
      <c r="J267" s="2">
        <v>13</v>
      </c>
      <c r="K267" s="2">
        <v>3</v>
      </c>
      <c r="M267" s="1">
        <v>43441.593414351853</v>
      </c>
      <c r="N267" s="1">
        <v>43441.599953703706</v>
      </c>
      <c r="O267" s="2" t="s">
        <v>63</v>
      </c>
      <c r="P267" s="2" t="s">
        <v>64</v>
      </c>
      <c r="Q267" s="2" t="s">
        <v>26</v>
      </c>
      <c r="R267" s="2" t="s">
        <v>27</v>
      </c>
      <c r="S267" s="1">
        <v>43441.596504629626</v>
      </c>
      <c r="T267" s="1">
        <v>43441.596504629626</v>
      </c>
      <c r="U267" s="1">
        <v>43441.607453703706</v>
      </c>
      <c r="V267" s="1">
        <v>43441.601319444446</v>
      </c>
      <c r="X267" s="1">
        <f t="shared" si="166"/>
        <v>43441.576932870368</v>
      </c>
      <c r="Y267" s="28">
        <f t="shared" si="167"/>
        <v>6.5393518525524996E-3</v>
      </c>
      <c r="Z267" s="28">
        <f t="shared" si="168"/>
        <v>1.9618055557657499E-2</v>
      </c>
      <c r="AA267" s="25"/>
      <c r="AB267" s="8">
        <f t="shared" si="173"/>
        <v>0</v>
      </c>
      <c r="AC267" s="8">
        <f t="shared" si="174"/>
        <v>1.6481481485243421E-2</v>
      </c>
      <c r="AD267" s="25"/>
      <c r="AE267" s="25"/>
      <c r="AG267" s="6"/>
    </row>
    <row r="268" spans="1:33" s="2" customFormat="1" x14ac:dyDescent="0.4">
      <c r="A268" s="14" t="str">
        <f t="shared" si="164"/>
        <v>-</v>
      </c>
      <c r="B268" s="14" t="str">
        <f t="shared" si="165"/>
        <v>-</v>
      </c>
      <c r="C268" s="2">
        <v>13</v>
      </c>
      <c r="D268" s="1">
        <v>43441.577384259261</v>
      </c>
      <c r="E268" s="2" t="s">
        <v>328</v>
      </c>
      <c r="F268" s="2">
        <v>26583</v>
      </c>
      <c r="G268" s="2" t="s">
        <v>32</v>
      </c>
      <c r="H268" s="2">
        <v>1243</v>
      </c>
      <c r="I268" s="2">
        <v>241</v>
      </c>
      <c r="J268" s="2">
        <v>8</v>
      </c>
      <c r="K268" s="2">
        <v>1</v>
      </c>
      <c r="M268" s="1">
        <v>43441.579965277779</v>
      </c>
      <c r="N268" s="1">
        <v>43441.584305555552</v>
      </c>
      <c r="O268" s="2" t="s">
        <v>100</v>
      </c>
      <c r="P268" s="2" t="s">
        <v>19</v>
      </c>
      <c r="Q268" s="2" t="s">
        <v>36</v>
      </c>
      <c r="R268" s="2" t="s">
        <v>37</v>
      </c>
      <c r="S268" s="1">
        <v>43441.579375000001</v>
      </c>
      <c r="T268" s="1">
        <v>43441.579375000001</v>
      </c>
      <c r="U268" s="1">
        <v>43441.587037037039</v>
      </c>
      <c r="V268" s="1">
        <v>43441.587731481479</v>
      </c>
      <c r="X268" s="1">
        <f t="shared" si="166"/>
        <v>43441.577384259261</v>
      </c>
      <c r="Y268" s="28">
        <f t="shared" si="167"/>
        <v>4.3402777737355791E-3</v>
      </c>
      <c r="Z268" s="28">
        <f t="shared" si="168"/>
        <v>4.3402777737355791E-3</v>
      </c>
      <c r="AA268" s="25"/>
      <c r="AB268" s="8">
        <f t="shared" si="173"/>
        <v>5.9027777751907706E-4</v>
      </c>
      <c r="AC268" s="8">
        <f t="shared" si="174"/>
        <v>2.5810185179580003E-3</v>
      </c>
      <c r="AD268" s="25"/>
      <c r="AE268" s="25"/>
      <c r="AG268" s="6"/>
    </row>
    <row r="269" spans="1:33" s="2" customFormat="1" x14ac:dyDescent="0.4">
      <c r="A269" s="14" t="str">
        <f t="shared" si="164"/>
        <v>-</v>
      </c>
      <c r="B269" s="14" t="str">
        <f t="shared" si="165"/>
        <v>-</v>
      </c>
      <c r="C269" s="2">
        <v>13</v>
      </c>
      <c r="D269" s="1">
        <v>43441.577685185184</v>
      </c>
      <c r="E269" s="2" t="s">
        <v>329</v>
      </c>
      <c r="F269" s="2">
        <v>26584</v>
      </c>
      <c r="G269" s="2" t="s">
        <v>32</v>
      </c>
      <c r="H269" s="2">
        <v>4259</v>
      </c>
      <c r="I269" s="2">
        <v>516</v>
      </c>
      <c r="J269" s="2">
        <v>8</v>
      </c>
      <c r="K269" s="2">
        <v>1</v>
      </c>
      <c r="M269" s="1">
        <v>43441.579456018517</v>
      </c>
      <c r="N269" s="1">
        <v>43441.584236111114</v>
      </c>
      <c r="O269" s="2" t="s">
        <v>100</v>
      </c>
      <c r="P269" s="2" t="s">
        <v>19</v>
      </c>
      <c r="Q269" s="2" t="s">
        <v>36</v>
      </c>
      <c r="R269" s="2" t="s">
        <v>37</v>
      </c>
      <c r="S269" s="1">
        <v>43441.579722222225</v>
      </c>
      <c r="T269" s="1">
        <v>43441.579722222225</v>
      </c>
      <c r="U269" s="1">
        <v>43441.587384259263</v>
      </c>
      <c r="V269" s="1">
        <v>43441.587384259263</v>
      </c>
      <c r="X269" s="1">
        <f t="shared" si="166"/>
        <v>43441.577685185184</v>
      </c>
      <c r="Y269" s="28">
        <f t="shared" si="167"/>
        <v>4.7800925967749208E-3</v>
      </c>
      <c r="Z269" s="28">
        <f t="shared" si="168"/>
        <v>4.7800925967749208E-3</v>
      </c>
      <c r="AA269" s="25"/>
      <c r="AB269" s="8">
        <f t="shared" si="173"/>
        <v>0</v>
      </c>
      <c r="AC269" s="8">
        <f t="shared" si="174"/>
        <v>1.7708333325572312E-3</v>
      </c>
      <c r="AD269" s="25"/>
      <c r="AE269" s="25"/>
      <c r="AG269" s="6"/>
    </row>
    <row r="270" spans="1:33" s="2" customFormat="1" x14ac:dyDescent="0.4">
      <c r="A270" s="14" t="str">
        <f t="shared" si="164"/>
        <v>-</v>
      </c>
      <c r="B270" s="14" t="str">
        <f t="shared" si="165"/>
        <v>-</v>
      </c>
      <c r="C270" s="2">
        <v>13</v>
      </c>
      <c r="D270" s="1">
        <v>43441.57980324074</v>
      </c>
      <c r="E270" s="2" t="s">
        <v>296</v>
      </c>
      <c r="F270" s="2">
        <v>26586</v>
      </c>
      <c r="G270" s="2" t="s">
        <v>32</v>
      </c>
      <c r="H270" s="2">
        <v>6287</v>
      </c>
      <c r="I270" s="2">
        <v>66</v>
      </c>
      <c r="J270" s="2">
        <v>11</v>
      </c>
      <c r="K270" s="2">
        <v>2</v>
      </c>
      <c r="M270" s="1">
        <v>43441.587395833332</v>
      </c>
      <c r="N270" s="1">
        <v>43441.592870370368</v>
      </c>
      <c r="O270" s="2" t="s">
        <v>20</v>
      </c>
      <c r="P270" s="2" t="s">
        <v>21</v>
      </c>
      <c r="Q270" s="2" t="s">
        <v>26</v>
      </c>
      <c r="R270" s="2" t="s">
        <v>27</v>
      </c>
      <c r="S270" s="1">
        <v>43441.589722222219</v>
      </c>
      <c r="T270" s="1">
        <v>43441.589722222219</v>
      </c>
      <c r="U270" s="1">
        <v>43441.59915509259</v>
      </c>
      <c r="V270" s="1">
        <v>43441.594421296293</v>
      </c>
      <c r="X270" s="1">
        <f t="shared" si="166"/>
        <v>43441.57980324074</v>
      </c>
      <c r="Y270" s="28">
        <f t="shared" si="167"/>
        <v>5.4745370362070389E-3</v>
      </c>
      <c r="Z270" s="28">
        <f t="shared" si="168"/>
        <v>1.0949074072414078E-2</v>
      </c>
      <c r="AA270" s="25"/>
      <c r="AB270" s="8">
        <f t="shared" si="173"/>
        <v>0</v>
      </c>
      <c r="AC270" s="8">
        <f t="shared" si="174"/>
        <v>7.5925925921183079E-3</v>
      </c>
      <c r="AD270" s="25"/>
      <c r="AE270" s="25"/>
      <c r="AG270" s="6"/>
    </row>
    <row r="271" spans="1:33" s="2" customFormat="1" x14ac:dyDescent="0.4">
      <c r="A271" s="14" t="str">
        <f t="shared" si="164"/>
        <v>-</v>
      </c>
      <c r="B271" s="14" t="str">
        <f t="shared" si="165"/>
        <v>-</v>
      </c>
      <c r="C271" s="2">
        <v>13</v>
      </c>
      <c r="D271" s="1">
        <v>43441.57980324074</v>
      </c>
      <c r="E271" s="2" t="s">
        <v>228</v>
      </c>
      <c r="F271" s="2">
        <v>26587</v>
      </c>
      <c r="G271" s="2" t="s">
        <v>96</v>
      </c>
      <c r="H271" s="2">
        <v>7523</v>
      </c>
      <c r="I271" s="2">
        <v>366</v>
      </c>
      <c r="J271" s="2">
        <v>9</v>
      </c>
      <c r="K271" s="2">
        <v>1</v>
      </c>
      <c r="M271" s="1">
        <v>43441.590578703705</v>
      </c>
      <c r="N271" s="1">
        <v>43441.597719907404</v>
      </c>
      <c r="O271" s="2" t="s">
        <v>100</v>
      </c>
      <c r="P271" s="2" t="s">
        <v>19</v>
      </c>
      <c r="Q271" s="2" t="s">
        <v>26</v>
      </c>
      <c r="R271" s="2" t="s">
        <v>27</v>
      </c>
      <c r="S271" s="1">
        <v>43441.593101851853</v>
      </c>
      <c r="T271" s="1">
        <v>43441.593101851853</v>
      </c>
      <c r="U271" s="1">
        <v>43441.599398148152</v>
      </c>
      <c r="V271" s="1">
        <v>43441.605104166665</v>
      </c>
      <c r="X271" s="1">
        <f t="shared" si="166"/>
        <v>43441.57980324074</v>
      </c>
      <c r="Y271" s="28">
        <f t="shared" si="167"/>
        <v>7.1412036995752715E-3</v>
      </c>
      <c r="Z271" s="28">
        <f t="shared" si="168"/>
        <v>7.1412036995752715E-3</v>
      </c>
      <c r="AA271" s="25"/>
      <c r="AB271" s="8">
        <f t="shared" si="173"/>
        <v>0</v>
      </c>
      <c r="AC271" s="8">
        <f t="shared" si="174"/>
        <v>1.0775462964375038E-2</v>
      </c>
      <c r="AD271" s="25"/>
      <c r="AE271" s="25"/>
      <c r="AG271" s="6"/>
    </row>
    <row r="272" spans="1:33" s="2" customFormat="1" hidden="1" x14ac:dyDescent="0.4">
      <c r="A272" s="14" t="str">
        <f t="shared" si="164"/>
        <v>-</v>
      </c>
      <c r="B272" s="14" t="str">
        <f t="shared" si="165"/>
        <v>-</v>
      </c>
      <c r="C272" s="2">
        <v>13</v>
      </c>
      <c r="D272" s="1">
        <v>43441.580057870371</v>
      </c>
      <c r="E272" s="2" t="s">
        <v>330</v>
      </c>
      <c r="F272" s="2">
        <v>26588</v>
      </c>
      <c r="G272" s="2" t="s">
        <v>94</v>
      </c>
      <c r="H272" s="2">
        <v>0</v>
      </c>
      <c r="I272" s="2">
        <v>994</v>
      </c>
      <c r="J272" s="2">
        <v>6</v>
      </c>
      <c r="K272" s="2">
        <v>2</v>
      </c>
      <c r="M272" s="1">
        <v>43441.582499999997</v>
      </c>
      <c r="N272" s="1">
        <v>43441.590567129628</v>
      </c>
      <c r="O272" s="2" t="s">
        <v>30</v>
      </c>
      <c r="P272" s="2" t="s">
        <v>31</v>
      </c>
      <c r="Q272" s="2" t="s">
        <v>100</v>
      </c>
      <c r="R272" s="2" t="s">
        <v>19</v>
      </c>
      <c r="S272" s="1">
        <v>43441.588310185187</v>
      </c>
      <c r="T272" s="1">
        <v>43441.588310185187</v>
      </c>
      <c r="U272" s="1">
        <v>43441.602592592593</v>
      </c>
      <c r="V272" s="1">
        <v>43441.590810185182</v>
      </c>
      <c r="X272" s="1">
        <f t="shared" si="166"/>
        <v>43441.580057870371</v>
      </c>
      <c r="Y272" s="28">
        <f t="shared" si="167"/>
        <v>8.0671296309446916E-3</v>
      </c>
      <c r="Z272" s="28">
        <f t="shared" si="168"/>
        <v>1.6134259261889383E-2</v>
      </c>
      <c r="AA272" s="25"/>
      <c r="AB272" s="8">
        <f t="shared" si="173"/>
        <v>0</v>
      </c>
      <c r="AC272" s="8">
        <f t="shared" si="174"/>
        <v>2.4421296257060021E-3</v>
      </c>
      <c r="AD272" s="25"/>
      <c r="AE272" s="25"/>
      <c r="AG272" s="6"/>
    </row>
    <row r="273" spans="1:33" s="2" customFormat="1" x14ac:dyDescent="0.4">
      <c r="A273" s="14" t="str">
        <f t="shared" si="164"/>
        <v>-</v>
      </c>
      <c r="B273" s="14" t="str">
        <f t="shared" si="165"/>
        <v>-</v>
      </c>
      <c r="C273" s="2">
        <v>13</v>
      </c>
      <c r="D273" s="1">
        <v>43441.580509259256</v>
      </c>
      <c r="E273" s="2" t="s">
        <v>279</v>
      </c>
      <c r="F273" s="2">
        <v>26589</v>
      </c>
      <c r="G273" s="2" t="s">
        <v>18</v>
      </c>
      <c r="H273" s="2">
        <v>8527</v>
      </c>
      <c r="I273" s="2">
        <v>812</v>
      </c>
      <c r="J273" s="2">
        <v>10</v>
      </c>
      <c r="K273" s="2">
        <v>3</v>
      </c>
      <c r="M273" s="1">
        <v>43441.586076388892</v>
      </c>
      <c r="N273" s="1">
        <v>43441.590011574073</v>
      </c>
      <c r="O273" s="2" t="s">
        <v>30</v>
      </c>
      <c r="P273" s="2" t="s">
        <v>31</v>
      </c>
      <c r="Q273" s="2" t="s">
        <v>48</v>
      </c>
      <c r="R273" s="2" t="s">
        <v>49</v>
      </c>
      <c r="S273" s="1">
        <v>43441.588483796295</v>
      </c>
      <c r="T273" s="1">
        <v>43441.588483796295</v>
      </c>
      <c r="U273" s="1">
        <v>43441.596192129633</v>
      </c>
      <c r="V273" s="1">
        <v>43441.596192129633</v>
      </c>
      <c r="X273" s="1">
        <f t="shared" si="166"/>
        <v>43441.580509259256</v>
      </c>
      <c r="Y273" s="28">
        <f t="shared" si="167"/>
        <v>3.9351851810351945E-3</v>
      </c>
      <c r="Z273" s="28">
        <f t="shared" si="168"/>
        <v>1.1805555543105584E-2</v>
      </c>
      <c r="AA273" s="25"/>
      <c r="AB273" s="8">
        <f t="shared" si="173"/>
        <v>0</v>
      </c>
      <c r="AC273" s="8">
        <f t="shared" si="174"/>
        <v>5.5671296358923428E-3</v>
      </c>
      <c r="AD273" s="25"/>
      <c r="AE273" s="25"/>
      <c r="AG273" s="6"/>
    </row>
    <row r="274" spans="1:33" s="2" customFormat="1" hidden="1" x14ac:dyDescent="0.4">
      <c r="A274" s="14" t="str">
        <f t="shared" si="164"/>
        <v>-</v>
      </c>
      <c r="B274" s="14" t="str">
        <f t="shared" si="165"/>
        <v>-</v>
      </c>
      <c r="C274" s="2">
        <v>13</v>
      </c>
      <c r="D274" s="1">
        <v>43441.582476851851</v>
      </c>
      <c r="E274" s="2" t="s">
        <v>175</v>
      </c>
      <c r="F274" s="2">
        <v>26591</v>
      </c>
      <c r="G274" s="2" t="s">
        <v>95</v>
      </c>
      <c r="H274" s="2">
        <v>0</v>
      </c>
      <c r="I274" s="2">
        <v>814</v>
      </c>
      <c r="J274" s="2">
        <v>4</v>
      </c>
      <c r="K274" s="2">
        <v>1</v>
      </c>
      <c r="M274" s="1">
        <v>43441.590254629627</v>
      </c>
      <c r="N274" s="1">
        <v>43441.598321759258</v>
      </c>
      <c r="O274" s="2" t="s">
        <v>71</v>
      </c>
      <c r="P274" s="2" t="s">
        <v>72</v>
      </c>
      <c r="Q274" s="2" t="s">
        <v>44</v>
      </c>
      <c r="R274" s="2" t="s">
        <v>45</v>
      </c>
      <c r="S274" s="1">
        <v>43441.590879629628</v>
      </c>
      <c r="T274" s="1">
        <v>43441.591817129629</v>
      </c>
      <c r="U274" s="1">
        <v>43441.596782407411</v>
      </c>
      <c r="V274" s="1">
        <v>43441.598194444443</v>
      </c>
      <c r="X274" s="1">
        <f t="shared" si="166"/>
        <v>43441.582476851851</v>
      </c>
      <c r="Y274" s="28">
        <f t="shared" si="167"/>
        <v>8.0671296309446916E-3</v>
      </c>
      <c r="Z274" s="28">
        <f t="shared" si="168"/>
        <v>8.0671296309446916E-3</v>
      </c>
      <c r="AA274" s="25"/>
      <c r="AB274" s="8">
        <f t="shared" si="173"/>
        <v>0</v>
      </c>
      <c r="AC274" s="8">
        <f t="shared" si="174"/>
        <v>7.7777777769370005E-3</v>
      </c>
      <c r="AD274" s="25"/>
      <c r="AE274" s="25"/>
      <c r="AG274" s="6"/>
    </row>
    <row r="275" spans="1:33" s="6" customFormat="1" hidden="1" x14ac:dyDescent="0.4">
      <c r="A275" s="14" t="str">
        <f t="shared" ref="A275:A298" si="175">IF(W275&gt;0, "★", "-")</f>
        <v>★</v>
      </c>
      <c r="B275" s="14" t="str">
        <f t="shared" ref="B275:B298" si="176">IF(L275&gt;0, "☆", "-")</f>
        <v>☆</v>
      </c>
      <c r="C275" s="6">
        <v>13</v>
      </c>
      <c r="D275" s="1">
        <v>43441.51185185185</v>
      </c>
      <c r="E275" s="2" t="s">
        <v>261</v>
      </c>
      <c r="F275" s="2">
        <v>26464</v>
      </c>
      <c r="G275" s="2" t="s">
        <v>32</v>
      </c>
      <c r="H275" s="2">
        <v>8226</v>
      </c>
      <c r="I275" s="2">
        <v>460</v>
      </c>
      <c r="J275" s="2">
        <v>3</v>
      </c>
      <c r="K275" s="2">
        <v>3</v>
      </c>
      <c r="L275" s="1">
        <v>43441.512418981481</v>
      </c>
      <c r="M275" s="2"/>
      <c r="N275" s="2"/>
      <c r="O275" s="2" t="s">
        <v>43</v>
      </c>
      <c r="P275" s="2" t="s">
        <v>89</v>
      </c>
      <c r="Q275" s="2" t="s">
        <v>61</v>
      </c>
      <c r="R275" s="2" t="s">
        <v>62</v>
      </c>
      <c r="S275" s="1">
        <v>43441.553506944445</v>
      </c>
      <c r="T275" s="2"/>
      <c r="U275" s="1">
        <v>43441.568171296298</v>
      </c>
      <c r="V275" s="2"/>
      <c r="W275" s="1">
        <v>43441.553506944445</v>
      </c>
      <c r="X275" s="1">
        <f t="shared" ref="X275:X298" si="177">IF(W275&gt;0,W275,D275)</f>
        <v>43441.553506944445</v>
      </c>
      <c r="Y275" s="28">
        <f t="shared" ref="Y275:Y298" si="178">N275-M275</f>
        <v>0</v>
      </c>
      <c r="Z275" s="28">
        <f t="shared" ref="Z275:Z298" si="179">Y275*K275</f>
        <v>0</v>
      </c>
      <c r="AA275" s="8"/>
      <c r="AB275" s="8">
        <f t="shared" si="173"/>
        <v>0</v>
      </c>
      <c r="AC275" s="8">
        <f t="shared" si="174"/>
        <v>0</v>
      </c>
      <c r="AD275" s="8"/>
      <c r="AE275" s="8"/>
    </row>
    <row r="276" spans="1:33" s="6" customFormat="1" hidden="1" x14ac:dyDescent="0.4">
      <c r="A276" s="14" t="str">
        <f t="shared" si="175"/>
        <v>-</v>
      </c>
      <c r="B276" s="14" t="str">
        <f t="shared" si="176"/>
        <v>☆</v>
      </c>
      <c r="C276" s="6">
        <v>13</v>
      </c>
      <c r="D276" s="1">
        <v>43441.542037037034</v>
      </c>
      <c r="E276" s="2" t="s">
        <v>294</v>
      </c>
      <c r="F276" s="2">
        <v>26523</v>
      </c>
      <c r="G276" s="2" t="s">
        <v>32</v>
      </c>
      <c r="H276" s="2">
        <v>2321</v>
      </c>
      <c r="I276" s="2">
        <v>192</v>
      </c>
      <c r="J276" s="2">
        <v>2</v>
      </c>
      <c r="K276" s="2">
        <v>3</v>
      </c>
      <c r="L276" s="1">
        <v>43441.542187500003</v>
      </c>
      <c r="M276" s="2"/>
      <c r="N276" s="2"/>
      <c r="O276" s="2" t="s">
        <v>100</v>
      </c>
      <c r="P276" s="2" t="s">
        <v>19</v>
      </c>
      <c r="Q276" s="2" t="s">
        <v>43</v>
      </c>
      <c r="R276" s="2" t="s">
        <v>89</v>
      </c>
      <c r="S276" s="1">
        <v>43441.553391203706</v>
      </c>
      <c r="T276" s="2"/>
      <c r="U276" s="1">
        <v>43441.562604166669</v>
      </c>
      <c r="V276" s="2"/>
      <c r="W276" s="2"/>
      <c r="X276" s="1">
        <f t="shared" si="177"/>
        <v>43441.542037037034</v>
      </c>
      <c r="Y276" s="28">
        <f t="shared" si="178"/>
        <v>0</v>
      </c>
      <c r="Z276" s="28">
        <f t="shared" si="179"/>
        <v>0</v>
      </c>
      <c r="AA276" s="8"/>
      <c r="AB276" s="8">
        <f t="shared" si="173"/>
        <v>0</v>
      </c>
      <c r="AC276" s="8">
        <f t="shared" si="174"/>
        <v>1.135416667239042E-2</v>
      </c>
      <c r="AD276" s="8"/>
      <c r="AE276" s="8"/>
    </row>
    <row r="277" spans="1:33" s="6" customFormat="1" hidden="1" x14ac:dyDescent="0.4">
      <c r="A277" s="14" t="str">
        <f t="shared" si="175"/>
        <v>-</v>
      </c>
      <c r="B277" s="14" t="str">
        <f t="shared" si="176"/>
        <v>☆</v>
      </c>
      <c r="C277" s="6">
        <v>13</v>
      </c>
      <c r="D277" s="1">
        <v>43441.542511574073</v>
      </c>
      <c r="E277" s="2" t="s">
        <v>296</v>
      </c>
      <c r="F277" s="2">
        <v>26525</v>
      </c>
      <c r="G277" s="2" t="s">
        <v>32</v>
      </c>
      <c r="H277" s="2">
        <v>6287</v>
      </c>
      <c r="I277" s="2">
        <v>355</v>
      </c>
      <c r="J277" s="2">
        <v>7</v>
      </c>
      <c r="K277" s="2">
        <v>2</v>
      </c>
      <c r="L277" s="1">
        <v>43441.543749999997</v>
      </c>
      <c r="M277" s="2"/>
      <c r="N277" s="2"/>
      <c r="O277" s="2" t="s">
        <v>26</v>
      </c>
      <c r="P277" s="2" t="s">
        <v>27</v>
      </c>
      <c r="Q277" s="2" t="s">
        <v>20</v>
      </c>
      <c r="R277" s="2" t="s">
        <v>21</v>
      </c>
      <c r="S277" s="1">
        <v>43441.554768518516</v>
      </c>
      <c r="T277" s="2"/>
      <c r="U277" s="1">
        <v>43441.563576388886</v>
      </c>
      <c r="V277" s="2"/>
      <c r="W277" s="2"/>
      <c r="X277" s="1">
        <f t="shared" si="177"/>
        <v>43441.542511574073</v>
      </c>
      <c r="Y277" s="28">
        <f t="shared" si="178"/>
        <v>0</v>
      </c>
      <c r="Z277" s="28">
        <f t="shared" si="179"/>
        <v>0</v>
      </c>
      <c r="AA277" s="8"/>
      <c r="AB277" s="8">
        <f t="shared" si="173"/>
        <v>0</v>
      </c>
      <c r="AC277" s="8">
        <f t="shared" si="174"/>
        <v>1.2256944442924578E-2</v>
      </c>
      <c r="AD277" s="8"/>
      <c r="AE277" s="8"/>
    </row>
    <row r="278" spans="1:33" s="2" customFormat="1" hidden="1" x14ac:dyDescent="0.4">
      <c r="A278" s="14" t="str">
        <f t="shared" si="175"/>
        <v>★</v>
      </c>
      <c r="B278" s="14" t="str">
        <f t="shared" si="176"/>
        <v>☆</v>
      </c>
      <c r="C278" s="2">
        <v>13</v>
      </c>
      <c r="D278" s="1">
        <v>43441.545243055552</v>
      </c>
      <c r="E278" s="2" t="s">
        <v>251</v>
      </c>
      <c r="F278" s="2">
        <v>26532</v>
      </c>
      <c r="G278" s="2" t="s">
        <v>32</v>
      </c>
      <c r="H278" s="2">
        <v>8520</v>
      </c>
      <c r="I278" s="2">
        <v>231</v>
      </c>
      <c r="J278" s="2">
        <v>15</v>
      </c>
      <c r="K278" s="2">
        <v>1</v>
      </c>
      <c r="L278" s="1">
        <v>43441.545416666668</v>
      </c>
      <c r="O278" s="2" t="s">
        <v>71</v>
      </c>
      <c r="P278" s="2" t="s">
        <v>72</v>
      </c>
      <c r="Q278" s="2" t="s">
        <v>39</v>
      </c>
      <c r="R278" s="2" t="s">
        <v>40</v>
      </c>
      <c r="S278" s="1">
        <v>43441.552175925928</v>
      </c>
      <c r="U278" s="1">
        <v>43441.569907407407</v>
      </c>
      <c r="W278" s="1">
        <v>43441.552175925928</v>
      </c>
      <c r="X278" s="1">
        <f t="shared" si="177"/>
        <v>43441.552175925928</v>
      </c>
      <c r="Y278" s="28">
        <f t="shared" si="178"/>
        <v>0</v>
      </c>
      <c r="Z278" s="28">
        <f t="shared" si="179"/>
        <v>0</v>
      </c>
      <c r="AA278" s="25"/>
      <c r="AB278" s="8">
        <f t="shared" si="173"/>
        <v>0</v>
      </c>
      <c r="AC278" s="8">
        <f t="shared" si="174"/>
        <v>0</v>
      </c>
      <c r="AD278" s="25"/>
      <c r="AE278" s="25"/>
    </row>
    <row r="279" spans="1:33" s="2" customFormat="1" hidden="1" x14ac:dyDescent="0.4">
      <c r="A279" s="14" t="str">
        <f t="shared" si="175"/>
        <v>★</v>
      </c>
      <c r="B279" s="14" t="str">
        <f t="shared" si="176"/>
        <v>☆</v>
      </c>
      <c r="C279" s="2">
        <v>13</v>
      </c>
      <c r="D279" s="1">
        <v>43441.555509259262</v>
      </c>
      <c r="E279" s="2" t="s">
        <v>273</v>
      </c>
      <c r="F279" s="2">
        <v>26542</v>
      </c>
      <c r="G279" s="2" t="s">
        <v>94</v>
      </c>
      <c r="H279" s="2">
        <v>0</v>
      </c>
      <c r="I279" s="2">
        <v>4</v>
      </c>
      <c r="J279" s="2">
        <v>7</v>
      </c>
      <c r="K279" s="2">
        <v>1</v>
      </c>
      <c r="L279" s="1">
        <v>43441.555821759262</v>
      </c>
      <c r="O279" s="2" t="s">
        <v>39</v>
      </c>
      <c r="P279" s="2" t="s">
        <v>40</v>
      </c>
      <c r="Q279" s="2" t="s">
        <v>70</v>
      </c>
      <c r="R279" s="2" t="s">
        <v>102</v>
      </c>
      <c r="S279" s="1">
        <v>43441.5622337963</v>
      </c>
      <c r="U279" s="1">
        <v>43441.572754629633</v>
      </c>
      <c r="W279" s="1">
        <v>43441.5622337963</v>
      </c>
      <c r="X279" s="1">
        <f t="shared" si="177"/>
        <v>43441.5622337963</v>
      </c>
      <c r="Y279" s="28">
        <f t="shared" si="178"/>
        <v>0</v>
      </c>
      <c r="Z279" s="28">
        <f t="shared" si="179"/>
        <v>0</v>
      </c>
      <c r="AA279" s="25"/>
      <c r="AB279" s="8">
        <f t="shared" si="173"/>
        <v>0</v>
      </c>
      <c r="AC279" s="8">
        <f t="shared" si="174"/>
        <v>0</v>
      </c>
      <c r="AD279" s="25"/>
      <c r="AE279" s="25"/>
      <c r="AG279" s="6"/>
    </row>
    <row r="280" spans="1:33" s="6" customFormat="1" hidden="1" x14ac:dyDescent="0.4">
      <c r="A280" s="14" t="str">
        <f t="shared" si="175"/>
        <v>-</v>
      </c>
      <c r="B280" s="14" t="str">
        <f t="shared" si="176"/>
        <v>☆</v>
      </c>
      <c r="C280" s="6">
        <v>13</v>
      </c>
      <c r="D280" s="1">
        <v>43441.559247685182</v>
      </c>
      <c r="E280" s="2" t="s">
        <v>305</v>
      </c>
      <c r="F280" s="2">
        <v>26545</v>
      </c>
      <c r="G280" s="2" t="s">
        <v>18</v>
      </c>
      <c r="H280" s="2">
        <v>2321</v>
      </c>
      <c r="I280" s="2">
        <v>312</v>
      </c>
      <c r="J280" s="2">
        <v>9</v>
      </c>
      <c r="K280" s="2">
        <v>3</v>
      </c>
      <c r="L280" s="1">
        <v>43441.564247685186</v>
      </c>
      <c r="M280" s="2"/>
      <c r="N280" s="2"/>
      <c r="O280" s="2" t="s">
        <v>26</v>
      </c>
      <c r="P280" s="2" t="s">
        <v>27</v>
      </c>
      <c r="Q280" s="2" t="s">
        <v>43</v>
      </c>
      <c r="R280" s="2" t="s">
        <v>89</v>
      </c>
      <c r="S280" s="1">
        <v>43441.564942129633</v>
      </c>
      <c r="T280" s="2"/>
      <c r="U280" s="1">
        <v>43441.572395833333</v>
      </c>
      <c r="V280" s="2"/>
      <c r="W280" s="2"/>
      <c r="X280" s="1">
        <f t="shared" si="177"/>
        <v>43441.559247685182</v>
      </c>
      <c r="Y280" s="28">
        <f t="shared" si="178"/>
        <v>0</v>
      </c>
      <c r="Z280" s="28">
        <f t="shared" si="179"/>
        <v>0</v>
      </c>
      <c r="AA280" s="8"/>
      <c r="AB280" s="8">
        <f t="shared" si="173"/>
        <v>0</v>
      </c>
      <c r="AC280" s="8">
        <f t="shared" si="174"/>
        <v>5.6944444513646886E-3</v>
      </c>
      <c r="AD280" s="8"/>
      <c r="AE280" s="8"/>
    </row>
    <row r="281" spans="1:33" s="6" customFormat="1" hidden="1" x14ac:dyDescent="0.4">
      <c r="A281" s="14" t="str">
        <f t="shared" si="175"/>
        <v>★</v>
      </c>
      <c r="B281" s="14" t="str">
        <f t="shared" si="176"/>
        <v>☆</v>
      </c>
      <c r="C281" s="6">
        <v>13</v>
      </c>
      <c r="D281" s="1">
        <v>43441.560972222222</v>
      </c>
      <c r="E281" s="2" t="s">
        <v>307</v>
      </c>
      <c r="F281" s="2">
        <v>26547</v>
      </c>
      <c r="G281" s="2" t="s">
        <v>18</v>
      </c>
      <c r="H281" s="2">
        <v>3975</v>
      </c>
      <c r="I281" s="2">
        <v>426</v>
      </c>
      <c r="J281" s="2">
        <v>7</v>
      </c>
      <c r="K281" s="2">
        <v>2</v>
      </c>
      <c r="L281" s="1">
        <v>43441.56108796296</v>
      </c>
      <c r="M281" s="2"/>
      <c r="N281" s="2"/>
      <c r="O281" s="2" t="s">
        <v>26</v>
      </c>
      <c r="P281" s="2" t="s">
        <v>27</v>
      </c>
      <c r="Q281" s="2" t="s">
        <v>61</v>
      </c>
      <c r="R281" s="2" t="s">
        <v>62</v>
      </c>
      <c r="S281" s="1">
        <v>43441.567893518521</v>
      </c>
      <c r="T281" s="2"/>
      <c r="U281" s="1">
        <v>43441.579398148147</v>
      </c>
      <c r="V281" s="2"/>
      <c r="W281" s="1">
        <v>43441.567893518521</v>
      </c>
      <c r="X281" s="1">
        <f t="shared" si="177"/>
        <v>43441.567893518521</v>
      </c>
      <c r="Y281" s="28">
        <f t="shared" si="178"/>
        <v>0</v>
      </c>
      <c r="Z281" s="28">
        <f t="shared" si="179"/>
        <v>0</v>
      </c>
      <c r="AA281" s="8"/>
      <c r="AB281" s="8">
        <f t="shared" si="173"/>
        <v>0</v>
      </c>
      <c r="AC281" s="8">
        <f t="shared" si="174"/>
        <v>0</v>
      </c>
      <c r="AD281" s="8"/>
      <c r="AE281" s="8"/>
    </row>
    <row r="282" spans="1:33" s="6" customFormat="1" hidden="1" x14ac:dyDescent="0.4">
      <c r="A282" s="14" t="str">
        <f t="shared" si="175"/>
        <v>-</v>
      </c>
      <c r="B282" s="14" t="str">
        <f t="shared" si="176"/>
        <v>☆</v>
      </c>
      <c r="C282" s="6">
        <v>13</v>
      </c>
      <c r="D282" s="1">
        <v>43441.565370370372</v>
      </c>
      <c r="E282" s="2" t="s">
        <v>228</v>
      </c>
      <c r="F282" s="2">
        <v>26553</v>
      </c>
      <c r="G282" s="2" t="s">
        <v>96</v>
      </c>
      <c r="H282" s="2">
        <v>7523</v>
      </c>
      <c r="I282" s="2">
        <v>517</v>
      </c>
      <c r="J282" s="2">
        <v>8</v>
      </c>
      <c r="K282" s="2">
        <v>1</v>
      </c>
      <c r="L282" s="1">
        <v>43441.573784722219</v>
      </c>
      <c r="M282" s="2"/>
      <c r="N282" s="2"/>
      <c r="O282" s="2" t="s">
        <v>26</v>
      </c>
      <c r="P282" s="2" t="s">
        <v>27</v>
      </c>
      <c r="Q282" s="2" t="s">
        <v>100</v>
      </c>
      <c r="R282" s="2" t="s">
        <v>19</v>
      </c>
      <c r="S282" s="1">
        <v>43441.571886574071</v>
      </c>
      <c r="T282" s="2"/>
      <c r="U282" s="1">
        <v>43441.576932870368</v>
      </c>
      <c r="V282" s="2"/>
      <c r="W282" s="2"/>
      <c r="X282" s="1">
        <f t="shared" si="177"/>
        <v>43441.565370370372</v>
      </c>
      <c r="Y282" s="28">
        <f t="shared" si="178"/>
        <v>0</v>
      </c>
      <c r="Z282" s="28">
        <f t="shared" si="179"/>
        <v>0</v>
      </c>
      <c r="AA282" s="8"/>
      <c r="AB282" s="8">
        <f t="shared" si="173"/>
        <v>0</v>
      </c>
      <c r="AC282" s="8">
        <f t="shared" si="174"/>
        <v>8.4143518470227718E-3</v>
      </c>
      <c r="AD282" s="8"/>
      <c r="AE282" s="8"/>
    </row>
    <row r="283" spans="1:33" s="2" customFormat="1" hidden="1" x14ac:dyDescent="0.4">
      <c r="A283" s="14" t="str">
        <f t="shared" si="175"/>
        <v>-</v>
      </c>
      <c r="B283" s="14" t="str">
        <f t="shared" si="176"/>
        <v>☆</v>
      </c>
      <c r="C283" s="2">
        <v>13</v>
      </c>
      <c r="D283" s="1">
        <v>43441.56585648148</v>
      </c>
      <c r="E283" s="2" t="s">
        <v>312</v>
      </c>
      <c r="F283" s="2">
        <v>26555</v>
      </c>
      <c r="G283" s="2" t="s">
        <v>18</v>
      </c>
      <c r="H283" s="2">
        <v>1075</v>
      </c>
      <c r="I283" s="2">
        <v>868</v>
      </c>
      <c r="J283" s="2">
        <v>5</v>
      </c>
      <c r="K283" s="2">
        <v>1</v>
      </c>
      <c r="L283" s="1">
        <v>43441.565983796296</v>
      </c>
      <c r="O283" s="2" t="s">
        <v>100</v>
      </c>
      <c r="P283" s="2" t="s">
        <v>19</v>
      </c>
      <c r="Q283" s="2" t="s">
        <v>43</v>
      </c>
      <c r="R283" s="2" t="s">
        <v>89</v>
      </c>
      <c r="S283" s="1">
        <v>43441.568715277775</v>
      </c>
      <c r="U283" s="1">
        <v>43441.576539351852</v>
      </c>
      <c r="X283" s="1">
        <f t="shared" si="177"/>
        <v>43441.56585648148</v>
      </c>
      <c r="Y283" s="28">
        <f t="shared" si="178"/>
        <v>0</v>
      </c>
      <c r="Z283" s="28">
        <f t="shared" si="179"/>
        <v>0</v>
      </c>
      <c r="AA283" s="25"/>
      <c r="AB283" s="8">
        <f t="shared" si="173"/>
        <v>0</v>
      </c>
      <c r="AC283" s="8">
        <f t="shared" si="174"/>
        <v>2.8587962951860391E-3</v>
      </c>
      <c r="AD283" s="25"/>
      <c r="AE283" s="25"/>
      <c r="AG283" s="6"/>
    </row>
    <row r="284" spans="1:33" s="6" customFormat="1" hidden="1" x14ac:dyDescent="0.4">
      <c r="A284" s="14" t="str">
        <f t="shared" si="175"/>
        <v>-</v>
      </c>
      <c r="B284" s="14" t="str">
        <f t="shared" si="176"/>
        <v>☆</v>
      </c>
      <c r="C284" s="6">
        <v>13</v>
      </c>
      <c r="D284" s="1">
        <v>43441.567557870374</v>
      </c>
      <c r="E284" s="2" t="s">
        <v>315</v>
      </c>
      <c r="F284" s="2">
        <v>26560</v>
      </c>
      <c r="G284" s="2" t="s">
        <v>32</v>
      </c>
      <c r="H284" s="2">
        <v>1673</v>
      </c>
      <c r="I284" s="2">
        <v>386</v>
      </c>
      <c r="J284" s="2">
        <v>3</v>
      </c>
      <c r="K284" s="2">
        <v>2</v>
      </c>
      <c r="L284" s="1">
        <v>43441.574606481481</v>
      </c>
      <c r="M284" s="2"/>
      <c r="N284" s="2"/>
      <c r="O284" s="2" t="s">
        <v>44</v>
      </c>
      <c r="P284" s="2" t="s">
        <v>45</v>
      </c>
      <c r="Q284" s="2" t="s">
        <v>100</v>
      </c>
      <c r="R284" s="2" t="s">
        <v>19</v>
      </c>
      <c r="S284" s="1">
        <v>43441.573993055557</v>
      </c>
      <c r="T284" s="2"/>
      <c r="U284" s="1">
        <v>43441.583680555559</v>
      </c>
      <c r="V284" s="2"/>
      <c r="W284" s="2"/>
      <c r="X284" s="1">
        <f t="shared" si="177"/>
        <v>43441.567557870374</v>
      </c>
      <c r="Y284" s="28">
        <f t="shared" si="178"/>
        <v>0</v>
      </c>
      <c r="Z284" s="28">
        <f t="shared" si="179"/>
        <v>0</v>
      </c>
      <c r="AA284" s="8"/>
      <c r="AB284" s="8">
        <f t="shared" si="173"/>
        <v>0</v>
      </c>
      <c r="AC284" s="8">
        <f t="shared" si="174"/>
        <v>7.0486111071659252E-3</v>
      </c>
      <c r="AD284" s="8"/>
      <c r="AE284" s="8"/>
    </row>
    <row r="285" spans="1:33" s="2" customFormat="1" hidden="1" x14ac:dyDescent="0.4">
      <c r="A285" s="14" t="str">
        <f t="shared" si="175"/>
        <v>-</v>
      </c>
      <c r="B285" s="14" t="str">
        <f t="shared" si="176"/>
        <v>☆</v>
      </c>
      <c r="C285" s="2">
        <v>13</v>
      </c>
      <c r="D285" s="1">
        <v>43441.568657407406</v>
      </c>
      <c r="E285" s="2" t="s">
        <v>316</v>
      </c>
      <c r="F285" s="2">
        <v>26561</v>
      </c>
      <c r="G285" s="2" t="s">
        <v>32</v>
      </c>
      <c r="H285" s="2">
        <v>6825</v>
      </c>
      <c r="I285" s="2">
        <v>866</v>
      </c>
      <c r="J285" s="2">
        <v>5</v>
      </c>
      <c r="K285" s="2">
        <v>1</v>
      </c>
      <c r="L285" s="1">
        <v>43441.569039351853</v>
      </c>
      <c r="O285" s="2" t="s">
        <v>38</v>
      </c>
      <c r="P285" s="2" t="s">
        <v>103</v>
      </c>
      <c r="Q285" s="2" t="s">
        <v>46</v>
      </c>
      <c r="R285" s="2" t="s">
        <v>47</v>
      </c>
      <c r="S285" s="1">
        <v>43441.572569444441</v>
      </c>
      <c r="U285" s="1">
        <v>43441.587673611109</v>
      </c>
      <c r="X285" s="1">
        <f t="shared" si="177"/>
        <v>43441.568657407406</v>
      </c>
      <c r="Y285" s="28">
        <f t="shared" si="178"/>
        <v>0</v>
      </c>
      <c r="Z285" s="28">
        <f t="shared" si="179"/>
        <v>0</v>
      </c>
      <c r="AA285" s="25"/>
      <c r="AB285" s="8">
        <f t="shared" si="173"/>
        <v>0</v>
      </c>
      <c r="AC285" s="8">
        <f t="shared" si="174"/>
        <v>3.9120370347518474E-3</v>
      </c>
      <c r="AD285" s="25"/>
      <c r="AE285" s="25"/>
    </row>
    <row r="286" spans="1:33" s="2" customFormat="1" hidden="1" x14ac:dyDescent="0.4">
      <c r="A286" s="14" t="str">
        <f t="shared" si="175"/>
        <v>★</v>
      </c>
      <c r="B286" s="14" t="str">
        <f t="shared" si="176"/>
        <v>☆</v>
      </c>
      <c r="C286" s="2">
        <v>13</v>
      </c>
      <c r="D286" s="1">
        <v>43441.569085648145</v>
      </c>
      <c r="E286" s="2" t="s">
        <v>297</v>
      </c>
      <c r="F286" s="2">
        <v>26562</v>
      </c>
      <c r="G286" s="2" t="s">
        <v>95</v>
      </c>
      <c r="H286" s="2">
        <v>0</v>
      </c>
      <c r="I286" s="2">
        <v>813</v>
      </c>
      <c r="J286" s="2">
        <v>5</v>
      </c>
      <c r="K286" s="2">
        <v>2</v>
      </c>
      <c r="L286" s="1">
        <v>43441.579814814817</v>
      </c>
      <c r="O286" s="2" t="s">
        <v>38</v>
      </c>
      <c r="P286" s="2" t="s">
        <v>103</v>
      </c>
      <c r="Q286" s="2" t="s">
        <v>36</v>
      </c>
      <c r="R286" s="2" t="s">
        <v>37</v>
      </c>
      <c r="S286" s="1">
        <v>43441.575752314813</v>
      </c>
      <c r="U286" s="1">
        <v>43441.592974537038</v>
      </c>
      <c r="W286" s="1">
        <v>43441.575752314813</v>
      </c>
      <c r="X286" s="1">
        <f t="shared" si="177"/>
        <v>43441.575752314813</v>
      </c>
      <c r="Y286" s="28">
        <f t="shared" si="178"/>
        <v>0</v>
      </c>
      <c r="Z286" s="28">
        <f t="shared" si="179"/>
        <v>0</v>
      </c>
      <c r="AA286" s="25"/>
      <c r="AB286" s="8">
        <f t="shared" si="173"/>
        <v>0</v>
      </c>
      <c r="AC286" s="8">
        <f t="shared" si="174"/>
        <v>4.062500003783498E-3</v>
      </c>
      <c r="AD286" s="25"/>
      <c r="AE286" s="25"/>
      <c r="AG286" s="6"/>
    </row>
    <row r="287" spans="1:33" s="2" customFormat="1" hidden="1" x14ac:dyDescent="0.4">
      <c r="A287" s="14" t="str">
        <f t="shared" si="175"/>
        <v>-</v>
      </c>
      <c r="B287" s="14" t="str">
        <f t="shared" si="176"/>
        <v>☆</v>
      </c>
      <c r="C287" s="2">
        <v>13</v>
      </c>
      <c r="D287" s="1">
        <v>43441.571956018517</v>
      </c>
      <c r="E287" s="2" t="s">
        <v>321</v>
      </c>
      <c r="F287" s="2">
        <v>26569</v>
      </c>
      <c r="G287" s="2" t="s">
        <v>32</v>
      </c>
      <c r="H287" s="2">
        <v>1019</v>
      </c>
      <c r="I287" s="2">
        <v>366</v>
      </c>
      <c r="J287" s="2">
        <v>3</v>
      </c>
      <c r="K287" s="2">
        <v>1</v>
      </c>
      <c r="L287" s="1">
        <v>43441.572129629632</v>
      </c>
      <c r="O287" s="2" t="s">
        <v>100</v>
      </c>
      <c r="P287" s="2" t="s">
        <v>19</v>
      </c>
      <c r="Q287" s="2" t="s">
        <v>20</v>
      </c>
      <c r="R287" s="2" t="s">
        <v>21</v>
      </c>
      <c r="S287" s="1">
        <v>43441.583680555559</v>
      </c>
      <c r="U287" s="1">
        <v>43441.59107638889</v>
      </c>
      <c r="X287" s="1">
        <f t="shared" si="177"/>
        <v>43441.571956018517</v>
      </c>
      <c r="Y287" s="28">
        <f t="shared" si="178"/>
        <v>0</v>
      </c>
      <c r="Z287" s="28">
        <f t="shared" si="179"/>
        <v>0</v>
      </c>
      <c r="AA287" s="25"/>
      <c r="AB287" s="8">
        <f t="shared" si="173"/>
        <v>0</v>
      </c>
      <c r="AC287" s="8"/>
      <c r="AD287" s="25"/>
      <c r="AE287" s="25"/>
      <c r="AG287" s="6" t="s">
        <v>607</v>
      </c>
    </row>
    <row r="288" spans="1:33" s="2" customFormat="1" hidden="1" x14ac:dyDescent="0.4">
      <c r="A288" s="14" t="str">
        <f t="shared" si="175"/>
        <v>★</v>
      </c>
      <c r="B288" s="14" t="str">
        <f t="shared" si="176"/>
        <v>☆</v>
      </c>
      <c r="C288" s="2">
        <v>13</v>
      </c>
      <c r="D288" s="1">
        <v>43441.572384259256</v>
      </c>
      <c r="E288" s="2" t="s">
        <v>321</v>
      </c>
      <c r="F288" s="2">
        <v>26571</v>
      </c>
      <c r="G288" s="2" t="s">
        <v>32</v>
      </c>
      <c r="H288" s="2">
        <v>1019</v>
      </c>
      <c r="I288" s="2">
        <v>288</v>
      </c>
      <c r="J288" s="2">
        <v>3</v>
      </c>
      <c r="K288" s="2">
        <v>1</v>
      </c>
      <c r="L288" s="1">
        <v>43441.572546296295</v>
      </c>
      <c r="O288" s="2" t="s">
        <v>100</v>
      </c>
      <c r="P288" s="2" t="s">
        <v>19</v>
      </c>
      <c r="Q288" s="2" t="s">
        <v>20</v>
      </c>
      <c r="R288" s="2" t="s">
        <v>21</v>
      </c>
      <c r="S288" s="1">
        <v>43441.583680555559</v>
      </c>
      <c r="U288" s="1">
        <v>43441.59107638889</v>
      </c>
      <c r="W288" s="1">
        <v>43441.579317129632</v>
      </c>
      <c r="X288" s="1">
        <f t="shared" si="177"/>
        <v>43441.579317129632</v>
      </c>
      <c r="Y288" s="28">
        <f t="shared" si="178"/>
        <v>0</v>
      </c>
      <c r="Z288" s="28">
        <f t="shared" si="179"/>
        <v>0</v>
      </c>
      <c r="AA288" s="25"/>
      <c r="AB288" s="8">
        <f t="shared" si="173"/>
        <v>0</v>
      </c>
      <c r="AC288" s="8">
        <f t="shared" si="174"/>
        <v>4.3634259272948839E-3</v>
      </c>
      <c r="AD288" s="25"/>
      <c r="AE288" s="25"/>
      <c r="AG288" s="6" t="s">
        <v>608</v>
      </c>
    </row>
    <row r="289" spans="1:33" s="2" customFormat="1" hidden="1" x14ac:dyDescent="0.4">
      <c r="A289" s="14" t="str">
        <f t="shared" si="175"/>
        <v>-</v>
      </c>
      <c r="B289" s="14" t="str">
        <f t="shared" si="176"/>
        <v>☆</v>
      </c>
      <c r="C289" s="2">
        <v>13</v>
      </c>
      <c r="D289" s="1">
        <v>43441.572465277779</v>
      </c>
      <c r="E289" s="2" t="s">
        <v>322</v>
      </c>
      <c r="F289" s="2">
        <v>26572</v>
      </c>
      <c r="G289" s="2" t="s">
        <v>95</v>
      </c>
      <c r="H289" s="2">
        <v>0</v>
      </c>
      <c r="I289" s="2">
        <v>855</v>
      </c>
      <c r="J289" s="2">
        <v>10</v>
      </c>
      <c r="K289" s="2">
        <v>1</v>
      </c>
      <c r="L289" s="1">
        <v>43441.572743055556</v>
      </c>
      <c r="O289" s="2" t="s">
        <v>46</v>
      </c>
      <c r="P289" s="2" t="s">
        <v>47</v>
      </c>
      <c r="Q289" s="2" t="s">
        <v>66</v>
      </c>
      <c r="R289" s="2" t="s">
        <v>67</v>
      </c>
      <c r="S289" s="1">
        <v>43441.580138888887</v>
      </c>
      <c r="U289" s="1">
        <v>43441.5859375</v>
      </c>
      <c r="X289" s="1">
        <f t="shared" si="177"/>
        <v>43441.572465277779</v>
      </c>
      <c r="Y289" s="28">
        <f t="shared" si="178"/>
        <v>0</v>
      </c>
      <c r="Z289" s="28">
        <f t="shared" si="179"/>
        <v>0</v>
      </c>
      <c r="AA289" s="25"/>
      <c r="AB289" s="8">
        <f t="shared" si="173"/>
        <v>0</v>
      </c>
      <c r="AC289" s="8">
        <f t="shared" si="174"/>
        <v>7.6736111077480018E-3</v>
      </c>
      <c r="AD289" s="25"/>
      <c r="AE289" s="25"/>
      <c r="AG289" s="6"/>
    </row>
    <row r="290" spans="1:33" s="2" customFormat="1" hidden="1" x14ac:dyDescent="0.4">
      <c r="A290" s="14" t="str">
        <f t="shared" si="175"/>
        <v>-</v>
      </c>
      <c r="B290" s="14" t="str">
        <f t="shared" si="176"/>
        <v>☆</v>
      </c>
      <c r="C290" s="2">
        <v>13</v>
      </c>
      <c r="D290" s="1">
        <v>43441.574421296296</v>
      </c>
      <c r="E290" s="2" t="s">
        <v>325</v>
      </c>
      <c r="F290" s="2">
        <v>26575</v>
      </c>
      <c r="G290" s="2" t="s">
        <v>32</v>
      </c>
      <c r="H290" s="2">
        <v>7818</v>
      </c>
      <c r="I290" s="2">
        <v>672</v>
      </c>
      <c r="J290" s="2">
        <v>3</v>
      </c>
      <c r="K290" s="2">
        <v>1</v>
      </c>
      <c r="L290" s="1">
        <v>43441.574733796297</v>
      </c>
      <c r="O290" s="2" t="s">
        <v>26</v>
      </c>
      <c r="P290" s="2" t="s">
        <v>27</v>
      </c>
      <c r="Q290" s="2" t="s">
        <v>43</v>
      </c>
      <c r="R290" s="2" t="s">
        <v>89</v>
      </c>
      <c r="S290" s="1">
        <v>43441.591770833336</v>
      </c>
      <c r="U290" s="1">
        <v>43441.59783564815</v>
      </c>
      <c r="X290" s="1">
        <f t="shared" si="177"/>
        <v>43441.574421296296</v>
      </c>
      <c r="Y290" s="28">
        <f t="shared" si="178"/>
        <v>0</v>
      </c>
      <c r="Z290" s="28">
        <f t="shared" si="179"/>
        <v>0</v>
      </c>
      <c r="AA290" s="25"/>
      <c r="AB290" s="8">
        <f t="shared" si="173"/>
        <v>0</v>
      </c>
      <c r="AC290" s="8">
        <f t="shared" si="174"/>
        <v>1.7349537039990537E-2</v>
      </c>
      <c r="AD290" s="25"/>
      <c r="AE290" s="25"/>
      <c r="AG290" s="6"/>
    </row>
    <row r="291" spans="1:33" s="2" customFormat="1" hidden="1" x14ac:dyDescent="0.4">
      <c r="A291" s="14" t="str">
        <f t="shared" si="175"/>
        <v>-</v>
      </c>
      <c r="B291" s="14" t="str">
        <f t="shared" si="176"/>
        <v>☆</v>
      </c>
      <c r="C291" s="2">
        <v>13</v>
      </c>
      <c r="D291" s="1">
        <v>43441.574837962966</v>
      </c>
      <c r="E291" s="2" t="s">
        <v>326</v>
      </c>
      <c r="F291" s="2">
        <v>26576</v>
      </c>
      <c r="G291" s="2" t="s">
        <v>107</v>
      </c>
      <c r="H291" s="2">
        <v>1673</v>
      </c>
      <c r="I291" s="2">
        <v>753</v>
      </c>
      <c r="J291" s="2">
        <v>8</v>
      </c>
      <c r="K291" s="2">
        <v>1</v>
      </c>
      <c r="L291" s="1">
        <v>43441.574976851851</v>
      </c>
      <c r="O291" s="2" t="s">
        <v>100</v>
      </c>
      <c r="P291" s="2" t="s">
        <v>19</v>
      </c>
      <c r="Q291" s="2" t="s">
        <v>44</v>
      </c>
      <c r="R291" s="2" t="s">
        <v>45</v>
      </c>
      <c r="S291" s="1">
        <v>43441.578344907408</v>
      </c>
      <c r="U291" s="1">
        <v>43441.584548611114</v>
      </c>
      <c r="X291" s="1">
        <f t="shared" si="177"/>
        <v>43441.574837962966</v>
      </c>
      <c r="Y291" s="28">
        <f t="shared" si="178"/>
        <v>0</v>
      </c>
      <c r="Z291" s="28">
        <f t="shared" si="179"/>
        <v>0</v>
      </c>
      <c r="AA291" s="25"/>
      <c r="AB291" s="8">
        <f t="shared" si="173"/>
        <v>0</v>
      </c>
      <c r="AC291" s="8">
        <f t="shared" si="174"/>
        <v>3.5069444420514628E-3</v>
      </c>
      <c r="AD291" s="25"/>
      <c r="AE291" s="25"/>
      <c r="AG291" s="6"/>
    </row>
    <row r="292" spans="1:33" s="2" customFormat="1" hidden="1" x14ac:dyDescent="0.4">
      <c r="A292" s="14" t="str">
        <f t="shared" si="175"/>
        <v>★</v>
      </c>
      <c r="B292" s="14" t="str">
        <f t="shared" si="176"/>
        <v>☆</v>
      </c>
      <c r="C292" s="2">
        <v>13</v>
      </c>
      <c r="D292" s="1">
        <v>43441.575659722221</v>
      </c>
      <c r="E292" s="2" t="s">
        <v>166</v>
      </c>
      <c r="F292" s="2">
        <v>26580</v>
      </c>
      <c r="G292" s="2" t="s">
        <v>32</v>
      </c>
      <c r="H292" s="2">
        <v>2620</v>
      </c>
      <c r="I292" s="2">
        <v>456</v>
      </c>
      <c r="J292" s="2">
        <v>4</v>
      </c>
      <c r="K292" s="2">
        <v>1</v>
      </c>
      <c r="L292" s="1">
        <v>43441.580995370372</v>
      </c>
      <c r="O292" s="2" t="s">
        <v>71</v>
      </c>
      <c r="P292" s="2" t="s">
        <v>72</v>
      </c>
      <c r="Q292" s="2" t="s">
        <v>44</v>
      </c>
      <c r="R292" s="2" t="s">
        <v>45</v>
      </c>
      <c r="S292" s="1">
        <v>43441.582592592589</v>
      </c>
      <c r="U292" s="1">
        <v>43441.595081018517</v>
      </c>
      <c r="W292" s="1">
        <v>43441.582592592589</v>
      </c>
      <c r="X292" s="1">
        <f t="shared" si="177"/>
        <v>43441.582592592589</v>
      </c>
      <c r="Y292" s="28">
        <f t="shared" si="178"/>
        <v>0</v>
      </c>
      <c r="Z292" s="28">
        <f t="shared" si="179"/>
        <v>0</v>
      </c>
      <c r="AA292" s="25"/>
      <c r="AB292" s="8">
        <f t="shared" si="173"/>
        <v>0</v>
      </c>
      <c r="AC292" s="8">
        <f t="shared" si="174"/>
        <v>0</v>
      </c>
      <c r="AD292" s="25"/>
      <c r="AE292" s="25"/>
      <c r="AG292" s="6"/>
    </row>
    <row r="293" spans="1:33" s="2" customFormat="1" hidden="1" x14ac:dyDescent="0.4">
      <c r="A293" s="14" t="str">
        <f t="shared" si="175"/>
        <v>-</v>
      </c>
      <c r="B293" s="14" t="str">
        <f t="shared" si="176"/>
        <v>☆</v>
      </c>
      <c r="C293" s="2">
        <v>13</v>
      </c>
      <c r="D293" s="1">
        <v>43441.578368055554</v>
      </c>
      <c r="E293" s="2" t="s">
        <v>228</v>
      </c>
      <c r="F293" s="2">
        <v>26585</v>
      </c>
      <c r="G293" s="2" t="s">
        <v>96</v>
      </c>
      <c r="H293" s="2">
        <v>7523</v>
      </c>
      <c r="I293" s="2">
        <v>664</v>
      </c>
      <c r="J293" s="2">
        <v>9</v>
      </c>
      <c r="K293" s="2">
        <v>1</v>
      </c>
      <c r="L293" s="1">
        <v>43441.578553240739</v>
      </c>
      <c r="O293" s="2" t="s">
        <v>26</v>
      </c>
      <c r="P293" s="2" t="s">
        <v>27</v>
      </c>
      <c r="Q293" s="2" t="s">
        <v>100</v>
      </c>
      <c r="R293" s="2" t="s">
        <v>19</v>
      </c>
      <c r="S293" s="1">
        <v>43441.584027777775</v>
      </c>
      <c r="U293" s="1">
        <v>43441.589074074072</v>
      </c>
      <c r="X293" s="1">
        <f t="shared" si="177"/>
        <v>43441.578368055554</v>
      </c>
      <c r="Y293" s="28">
        <f t="shared" si="178"/>
        <v>0</v>
      </c>
      <c r="Z293" s="28">
        <f t="shared" si="179"/>
        <v>0</v>
      </c>
      <c r="AA293" s="25"/>
      <c r="AB293" s="8">
        <f t="shared" si="173"/>
        <v>0</v>
      </c>
      <c r="AC293" s="8">
        <f t="shared" si="174"/>
        <v>5.6597222210257314E-3</v>
      </c>
      <c r="AD293" s="25"/>
      <c r="AE293" s="25"/>
      <c r="AG293" s="6"/>
    </row>
    <row r="294" spans="1:33" s="4" customFormat="1" hidden="1" x14ac:dyDescent="0.4">
      <c r="A294" s="15" t="str">
        <f t="shared" si="175"/>
        <v>-</v>
      </c>
      <c r="B294" s="15" t="str">
        <f t="shared" si="176"/>
        <v>☆</v>
      </c>
      <c r="C294" s="4">
        <v>13</v>
      </c>
      <c r="D294" s="3">
        <v>43441.582627314812</v>
      </c>
      <c r="E294" s="4" t="s">
        <v>274</v>
      </c>
      <c r="F294" s="4">
        <v>26593</v>
      </c>
      <c r="G294" s="4" t="s">
        <v>32</v>
      </c>
      <c r="H294" s="4">
        <v>8519</v>
      </c>
      <c r="I294" s="4">
        <v>703</v>
      </c>
      <c r="J294" s="4">
        <v>5</v>
      </c>
      <c r="K294" s="4">
        <v>1</v>
      </c>
      <c r="L294" s="3">
        <v>43441.582870370374</v>
      </c>
      <c r="O294" s="4" t="s">
        <v>26</v>
      </c>
      <c r="P294" s="4" t="s">
        <v>27</v>
      </c>
      <c r="Q294" s="4" t="s">
        <v>28</v>
      </c>
      <c r="R294" s="4" t="s">
        <v>29</v>
      </c>
      <c r="S294" s="3">
        <v>43441.587754629632</v>
      </c>
      <c r="U294" s="3">
        <v>43441.601759259262</v>
      </c>
      <c r="X294" s="3">
        <f t="shared" si="177"/>
        <v>43441.582627314812</v>
      </c>
      <c r="Y294" s="29">
        <f t="shared" si="178"/>
        <v>0</v>
      </c>
      <c r="Z294" s="29">
        <f t="shared" si="179"/>
        <v>0</v>
      </c>
      <c r="AA294" s="26"/>
      <c r="AB294" s="16">
        <f t="shared" si="173"/>
        <v>0</v>
      </c>
      <c r="AC294" s="16">
        <f t="shared" si="174"/>
        <v>5.1273148201289587E-3</v>
      </c>
      <c r="AD294" s="26"/>
      <c r="AE294" s="26"/>
      <c r="AG294" s="10"/>
    </row>
    <row r="295" spans="1:33" s="20" customFormat="1" x14ac:dyDescent="0.4">
      <c r="A295" s="17" t="str">
        <f t="shared" si="175"/>
        <v>★</v>
      </c>
      <c r="B295" s="17" t="str">
        <f t="shared" si="176"/>
        <v>-</v>
      </c>
      <c r="C295" s="20">
        <v>14</v>
      </c>
      <c r="D295" s="19">
        <v>43441.54314814815</v>
      </c>
      <c r="E295" s="18" t="s">
        <v>295</v>
      </c>
      <c r="F295" s="18">
        <v>26529</v>
      </c>
      <c r="G295" s="18" t="s">
        <v>32</v>
      </c>
      <c r="H295" s="18">
        <v>4329</v>
      </c>
      <c r="I295" s="18">
        <v>916</v>
      </c>
      <c r="J295" s="18">
        <v>1</v>
      </c>
      <c r="K295" s="18">
        <v>2</v>
      </c>
      <c r="L295" s="18"/>
      <c r="M295" s="19">
        <v>43441.583819444444</v>
      </c>
      <c r="N295" s="19">
        <v>43441.586377314816</v>
      </c>
      <c r="O295" s="18" t="s">
        <v>51</v>
      </c>
      <c r="P295" s="18" t="s">
        <v>52</v>
      </c>
      <c r="Q295" s="18" t="s">
        <v>68</v>
      </c>
      <c r="R295" s="18" t="s">
        <v>69</v>
      </c>
      <c r="S295" s="19">
        <v>43441.584791666668</v>
      </c>
      <c r="T295" s="19">
        <v>43441.584791666668</v>
      </c>
      <c r="U295" s="19">
        <v>43441.589502314811</v>
      </c>
      <c r="V295" s="19">
        <v>43441.588310185187</v>
      </c>
      <c r="W295" s="19">
        <v>43441.584791666668</v>
      </c>
      <c r="X295" s="19">
        <f t="shared" si="177"/>
        <v>43441.584791666668</v>
      </c>
      <c r="Y295" s="30">
        <f t="shared" si="178"/>
        <v>2.5578703716746531E-3</v>
      </c>
      <c r="Z295" s="30">
        <f t="shared" si="179"/>
        <v>5.1157407433493063E-3</v>
      </c>
      <c r="AA295" s="22">
        <f>SUM(Z295:Z375)</f>
        <v>0.77849537035217509</v>
      </c>
      <c r="AB295" s="22">
        <f t="shared" si="173"/>
        <v>0</v>
      </c>
      <c r="AC295" s="22">
        <f t="shared" si="174"/>
        <v>0</v>
      </c>
      <c r="AD295" s="22">
        <f>AVERAGE(AC295:AC375)</f>
        <v>7.2617544493994782E-3</v>
      </c>
      <c r="AE295" s="22">
        <f>MEDIAN(AC295:AC375)</f>
        <v>7.0138888841029257E-3</v>
      </c>
    </row>
    <row r="296" spans="1:33" s="6" customFormat="1" x14ac:dyDescent="0.4">
      <c r="A296" s="14" t="str">
        <f t="shared" si="175"/>
        <v>★</v>
      </c>
      <c r="B296" s="14" t="str">
        <f t="shared" si="176"/>
        <v>-</v>
      </c>
      <c r="C296" s="6">
        <v>14</v>
      </c>
      <c r="D296" s="1">
        <v>43441.582129629627</v>
      </c>
      <c r="E296" s="2" t="s">
        <v>307</v>
      </c>
      <c r="F296" s="2">
        <v>26590</v>
      </c>
      <c r="G296" s="2" t="s">
        <v>107</v>
      </c>
      <c r="H296" s="2">
        <v>3975</v>
      </c>
      <c r="I296" s="2">
        <v>454</v>
      </c>
      <c r="J296" s="2">
        <v>3</v>
      </c>
      <c r="K296" s="2">
        <v>2</v>
      </c>
      <c r="L296" s="2"/>
      <c r="M296" s="1">
        <v>43441.584988425922</v>
      </c>
      <c r="N296" s="1">
        <v>43441.610520833332</v>
      </c>
      <c r="O296" s="2" t="s">
        <v>26</v>
      </c>
      <c r="P296" s="2" t="s">
        <v>27</v>
      </c>
      <c r="Q296" s="2" t="s">
        <v>61</v>
      </c>
      <c r="R296" s="2" t="s">
        <v>62</v>
      </c>
      <c r="S296" s="1">
        <v>43441.589050925926</v>
      </c>
      <c r="T296" s="1">
        <v>43441.589050925926</v>
      </c>
      <c r="U296" s="1">
        <v>43441.608738425923</v>
      </c>
      <c r="V296" s="1">
        <v>43441.611458333333</v>
      </c>
      <c r="W296" s="1">
        <v>43441.589050925926</v>
      </c>
      <c r="X296" s="1">
        <f t="shared" si="177"/>
        <v>43441.589050925926</v>
      </c>
      <c r="Y296" s="28">
        <f t="shared" si="178"/>
        <v>2.5532407409627922E-2</v>
      </c>
      <c r="Z296" s="28">
        <f t="shared" si="179"/>
        <v>5.1064814819255844E-2</v>
      </c>
      <c r="AA296" s="8"/>
      <c r="AB296" s="8">
        <f t="shared" si="173"/>
        <v>0</v>
      </c>
      <c r="AC296" s="8">
        <f t="shared" si="174"/>
        <v>0</v>
      </c>
      <c r="AD296" s="8"/>
      <c r="AE296" s="8"/>
    </row>
    <row r="297" spans="1:33" s="6" customFormat="1" x14ac:dyDescent="0.4">
      <c r="A297" s="14" t="str">
        <f t="shared" si="175"/>
        <v>★</v>
      </c>
      <c r="B297" s="14" t="str">
        <f t="shared" si="176"/>
        <v>-</v>
      </c>
      <c r="C297" s="6">
        <v>14</v>
      </c>
      <c r="D297" s="1">
        <v>43441.582499999997</v>
      </c>
      <c r="E297" s="2" t="s">
        <v>331</v>
      </c>
      <c r="F297" s="2">
        <v>26592</v>
      </c>
      <c r="G297" s="2" t="s">
        <v>18</v>
      </c>
      <c r="H297" s="2">
        <v>2678</v>
      </c>
      <c r="I297" s="2">
        <v>293</v>
      </c>
      <c r="J297" s="2">
        <v>7</v>
      </c>
      <c r="K297" s="2">
        <v>3</v>
      </c>
      <c r="L297" s="2"/>
      <c r="M297" s="1">
        <v>43441.596782407411</v>
      </c>
      <c r="N297" s="1">
        <v>43441.613379629627</v>
      </c>
      <c r="O297" s="2" t="s">
        <v>36</v>
      </c>
      <c r="P297" s="2" t="s">
        <v>37</v>
      </c>
      <c r="Q297" s="2" t="s">
        <v>43</v>
      </c>
      <c r="R297" s="2" t="s">
        <v>89</v>
      </c>
      <c r="S297" s="1">
        <v>43441.600682870368</v>
      </c>
      <c r="T297" s="1">
        <v>43441.600682870368</v>
      </c>
      <c r="U297" s="1">
        <v>43441.612071759257</v>
      </c>
      <c r="V297" s="1">
        <v>43441.615555555552</v>
      </c>
      <c r="W297" s="1">
        <v>43441.589409722219</v>
      </c>
      <c r="X297" s="1">
        <f t="shared" si="177"/>
        <v>43441.589409722219</v>
      </c>
      <c r="Y297" s="28">
        <f t="shared" si="178"/>
        <v>1.6597222216660157E-2</v>
      </c>
      <c r="Z297" s="28">
        <f t="shared" si="179"/>
        <v>4.9791666649980471E-2</v>
      </c>
      <c r="AA297" s="8"/>
      <c r="AB297" s="8">
        <f t="shared" si="173"/>
        <v>0</v>
      </c>
      <c r="AC297" s="8">
        <f t="shared" si="174"/>
        <v>7.3726851915125735E-3</v>
      </c>
      <c r="AD297" s="8"/>
      <c r="AE297" s="8"/>
    </row>
    <row r="298" spans="1:33" s="2" customFormat="1" x14ac:dyDescent="0.4">
      <c r="A298" s="14" t="str">
        <f t="shared" si="175"/>
        <v>★</v>
      </c>
      <c r="B298" s="14" t="str">
        <f t="shared" si="176"/>
        <v>-</v>
      </c>
      <c r="C298" s="2">
        <v>14</v>
      </c>
      <c r="D298" s="1">
        <v>43441.583252314813</v>
      </c>
      <c r="E298" s="2" t="s">
        <v>274</v>
      </c>
      <c r="F298" s="2">
        <v>26594</v>
      </c>
      <c r="G298" s="2" t="s">
        <v>32</v>
      </c>
      <c r="H298" s="2">
        <v>8519</v>
      </c>
      <c r="I298" s="2">
        <v>589</v>
      </c>
      <c r="J298" s="2">
        <v>3</v>
      </c>
      <c r="K298" s="2">
        <v>1</v>
      </c>
      <c r="M298" s="1">
        <v>43441.587939814817</v>
      </c>
      <c r="N298" s="1">
        <v>43441.60701388889</v>
      </c>
      <c r="O298" s="2" t="s">
        <v>26</v>
      </c>
      <c r="P298" s="2" t="s">
        <v>27</v>
      </c>
      <c r="Q298" s="2" t="s">
        <v>28</v>
      </c>
      <c r="R298" s="2" t="s">
        <v>29</v>
      </c>
      <c r="S298" s="1">
        <v>43441.590185185189</v>
      </c>
      <c r="T298" s="1">
        <v>43441.590185185189</v>
      </c>
      <c r="U298" s="1">
        <v>43441.607523148145</v>
      </c>
      <c r="V298" s="1">
        <v>43441.607523148145</v>
      </c>
      <c r="W298" s="1">
        <v>43441.590185185189</v>
      </c>
      <c r="X298" s="1">
        <f t="shared" si="177"/>
        <v>43441.590185185189</v>
      </c>
      <c r="Y298" s="28">
        <f t="shared" si="178"/>
        <v>1.9074074072705116E-2</v>
      </c>
      <c r="Z298" s="28">
        <f t="shared" si="179"/>
        <v>1.9074074072705116E-2</v>
      </c>
      <c r="AA298" s="25"/>
      <c r="AB298" s="8">
        <f t="shared" si="173"/>
        <v>0</v>
      </c>
      <c r="AC298" s="8">
        <f t="shared" si="174"/>
        <v>0</v>
      </c>
      <c r="AD298" s="25"/>
      <c r="AE298" s="25"/>
    </row>
    <row r="299" spans="1:33" s="2" customFormat="1" x14ac:dyDescent="0.4">
      <c r="A299" s="14" t="str">
        <f t="shared" si="158"/>
        <v>-</v>
      </c>
      <c r="B299" s="14" t="str">
        <f t="shared" si="159"/>
        <v>-</v>
      </c>
      <c r="C299" s="2">
        <v>14</v>
      </c>
      <c r="D299" s="1">
        <v>43441.584351851852</v>
      </c>
      <c r="E299" s="2" t="s">
        <v>285</v>
      </c>
      <c r="F299" s="2">
        <v>26595</v>
      </c>
      <c r="G299" s="2" t="s">
        <v>32</v>
      </c>
      <c r="H299" s="2">
        <v>8533</v>
      </c>
      <c r="I299" s="2">
        <v>951</v>
      </c>
      <c r="J299" s="2">
        <v>1</v>
      </c>
      <c r="K299" s="2">
        <v>2</v>
      </c>
      <c r="M299" s="1">
        <v>43441.591111111113</v>
      </c>
      <c r="N299" s="1">
        <v>43441.596446759257</v>
      </c>
      <c r="O299" s="2" t="s">
        <v>43</v>
      </c>
      <c r="P299" s="2" t="s">
        <v>89</v>
      </c>
      <c r="Q299" s="2" t="s">
        <v>100</v>
      </c>
      <c r="R299" s="2" t="s">
        <v>19</v>
      </c>
      <c r="S299" s="1">
        <v>43441.590925925928</v>
      </c>
      <c r="T299" s="1">
        <v>43441.590925925928</v>
      </c>
      <c r="U299" s="1">
        <v>43441.599745370368</v>
      </c>
      <c r="V299" s="1">
        <v>43441.600439814814</v>
      </c>
      <c r="X299" s="1">
        <f t="shared" si="166"/>
        <v>43441.584351851852</v>
      </c>
      <c r="Y299" s="28">
        <f t="shared" si="167"/>
        <v>5.3356481439550407E-3</v>
      </c>
      <c r="Z299" s="28">
        <f t="shared" si="168"/>
        <v>1.0671296287910081E-2</v>
      </c>
      <c r="AA299" s="25"/>
      <c r="AB299" s="8">
        <f t="shared" si="173"/>
        <v>1.8518518481869251E-4</v>
      </c>
      <c r="AC299" s="8">
        <f t="shared" si="174"/>
        <v>6.7592592604341917E-3</v>
      </c>
      <c r="AD299" s="25"/>
      <c r="AE299" s="25"/>
    </row>
    <row r="300" spans="1:33" s="2" customFormat="1" x14ac:dyDescent="0.4">
      <c r="A300" s="14" t="str">
        <f>IF(W300&gt;0, "★", "-")</f>
        <v>-</v>
      </c>
      <c r="B300" s="14" t="str">
        <f>IF(L300&gt;0, "☆", "-")</f>
        <v>-</v>
      </c>
      <c r="C300" s="2">
        <v>14</v>
      </c>
      <c r="D300" s="1">
        <v>43441.585347222222</v>
      </c>
      <c r="E300" s="2" t="s">
        <v>154</v>
      </c>
      <c r="F300" s="2">
        <v>26598</v>
      </c>
      <c r="G300" s="2" t="s">
        <v>32</v>
      </c>
      <c r="H300" s="2">
        <v>5506</v>
      </c>
      <c r="I300" s="2">
        <v>615</v>
      </c>
      <c r="J300" s="2">
        <v>8</v>
      </c>
      <c r="K300" s="2">
        <v>2</v>
      </c>
      <c r="M300" s="1">
        <v>43441.598310185182</v>
      </c>
      <c r="N300" s="1">
        <v>43441.620659722219</v>
      </c>
      <c r="O300" s="2" t="s">
        <v>68</v>
      </c>
      <c r="P300" s="2" t="s">
        <v>69</v>
      </c>
      <c r="Q300" s="2" t="s">
        <v>36</v>
      </c>
      <c r="R300" s="2" t="s">
        <v>37</v>
      </c>
      <c r="S300" s="1">
        <v>43441.602048611108</v>
      </c>
      <c r="T300" s="1">
        <v>43441.602048611108</v>
      </c>
      <c r="U300" s="1">
        <v>43441.616875</v>
      </c>
      <c r="V300" s="1">
        <v>43441.630729166667</v>
      </c>
      <c r="X300" s="1">
        <f t="shared" si="166"/>
        <v>43441.585347222222</v>
      </c>
      <c r="Y300" s="28">
        <f t="shared" si="167"/>
        <v>2.2349537037371192E-2</v>
      </c>
      <c r="Z300" s="28">
        <f t="shared" si="168"/>
        <v>4.4699074074742384E-2</v>
      </c>
      <c r="AA300" s="25"/>
      <c r="AB300" s="8">
        <f t="shared" si="173"/>
        <v>0</v>
      </c>
      <c r="AC300" s="8">
        <f t="shared" si="174"/>
        <v>1.2962962959136348E-2</v>
      </c>
      <c r="AD300" s="25"/>
      <c r="AE300" s="25"/>
    </row>
    <row r="301" spans="1:33" s="2" customFormat="1" x14ac:dyDescent="0.4">
      <c r="A301" s="14" t="str">
        <f t="shared" ref="A301" si="180">IF(W301&gt;0, "★", "-")</f>
        <v>-</v>
      </c>
      <c r="B301" s="14" t="str">
        <f t="shared" ref="B301" si="181">IF(L301&gt;0, "☆", "-")</f>
        <v>-</v>
      </c>
      <c r="C301" s="2">
        <v>14</v>
      </c>
      <c r="D301" s="1">
        <v>43441.586516203701</v>
      </c>
      <c r="E301" s="2" t="s">
        <v>332</v>
      </c>
      <c r="F301" s="2">
        <v>26599</v>
      </c>
      <c r="G301" s="2" t="s">
        <v>32</v>
      </c>
      <c r="H301" s="2">
        <v>4182</v>
      </c>
      <c r="I301" s="2">
        <v>545</v>
      </c>
      <c r="J301" s="2">
        <v>1</v>
      </c>
      <c r="K301" s="2">
        <v>1</v>
      </c>
      <c r="M301" s="1">
        <v>43441.591203703705</v>
      </c>
      <c r="N301" s="1">
        <v>43441.596284722225</v>
      </c>
      <c r="O301" s="2" t="s">
        <v>43</v>
      </c>
      <c r="P301" s="2" t="s">
        <v>89</v>
      </c>
      <c r="Q301" s="2" t="s">
        <v>100</v>
      </c>
      <c r="R301" s="2" t="s">
        <v>19</v>
      </c>
      <c r="S301" s="1">
        <v>43441.591620370367</v>
      </c>
      <c r="T301" s="1">
        <v>43441.591620370367</v>
      </c>
      <c r="U301" s="1">
        <v>43441.599745370368</v>
      </c>
      <c r="V301" s="1">
        <v>43441.599745370368</v>
      </c>
      <c r="X301" s="1">
        <f t="shared" si="166"/>
        <v>43441.586516203701</v>
      </c>
      <c r="Y301" s="28">
        <f t="shared" si="167"/>
        <v>5.0810185202863067E-3</v>
      </c>
      <c r="Z301" s="28">
        <f t="shared" si="168"/>
        <v>5.0810185202863067E-3</v>
      </c>
      <c r="AA301" s="25"/>
      <c r="AB301" s="8">
        <f t="shared" si="173"/>
        <v>0</v>
      </c>
      <c r="AC301" s="8">
        <f t="shared" si="174"/>
        <v>4.6875000043655746E-3</v>
      </c>
      <c r="AD301" s="25"/>
      <c r="AE301" s="25"/>
    </row>
    <row r="302" spans="1:33" s="2" customFormat="1" x14ac:dyDescent="0.4">
      <c r="A302" s="14" t="str">
        <f t="shared" ref="A302:A305" si="182">IF(W302&gt;0, "★", "-")</f>
        <v>-</v>
      </c>
      <c r="B302" s="14" t="str">
        <f t="shared" ref="B302:B305" si="183">IF(L302&gt;0, "☆", "-")</f>
        <v>-</v>
      </c>
      <c r="C302" s="2">
        <v>14</v>
      </c>
      <c r="D302" s="1">
        <v>43441.588692129626</v>
      </c>
      <c r="E302" s="2" t="s">
        <v>333</v>
      </c>
      <c r="F302" s="2">
        <v>26601</v>
      </c>
      <c r="G302" s="2" t="s">
        <v>18</v>
      </c>
      <c r="H302" s="2">
        <v>1015</v>
      </c>
      <c r="I302" s="2">
        <v>475</v>
      </c>
      <c r="J302" s="2">
        <v>5</v>
      </c>
      <c r="K302" s="2">
        <v>1</v>
      </c>
      <c r="M302" s="1">
        <v>43441.592233796298</v>
      </c>
      <c r="N302" s="1">
        <v>43441.599803240744</v>
      </c>
      <c r="O302" s="2" t="s">
        <v>28</v>
      </c>
      <c r="P302" s="2" t="s">
        <v>29</v>
      </c>
      <c r="Q302" s="2" t="s">
        <v>33</v>
      </c>
      <c r="R302" s="2" t="s">
        <v>34</v>
      </c>
      <c r="S302" s="1">
        <v>43441.592453703706</v>
      </c>
      <c r="T302" s="1">
        <v>43441.592453703706</v>
      </c>
      <c r="U302" s="1">
        <v>43441.598611111112</v>
      </c>
      <c r="V302" s="1">
        <v>43441.602881944447</v>
      </c>
      <c r="X302" s="1">
        <f t="shared" si="166"/>
        <v>43441.588692129626</v>
      </c>
      <c r="Y302" s="28">
        <f t="shared" si="167"/>
        <v>7.5694444458349608E-3</v>
      </c>
      <c r="Z302" s="28">
        <f t="shared" si="168"/>
        <v>7.5694444458349608E-3</v>
      </c>
      <c r="AA302" s="25"/>
      <c r="AB302" s="8">
        <f t="shared" si="173"/>
        <v>0</v>
      </c>
      <c r="AC302" s="8">
        <f t="shared" si="174"/>
        <v>3.54166667239042E-3</v>
      </c>
      <c r="AD302" s="25"/>
      <c r="AE302" s="25"/>
    </row>
    <row r="303" spans="1:33" s="2" customFormat="1" x14ac:dyDescent="0.4">
      <c r="A303" s="14" t="str">
        <f t="shared" si="182"/>
        <v>-</v>
      </c>
      <c r="B303" s="14" t="str">
        <f t="shared" si="183"/>
        <v>-</v>
      </c>
      <c r="C303" s="2">
        <v>14</v>
      </c>
      <c r="D303" s="1">
        <v>43441.589317129627</v>
      </c>
      <c r="E303" s="2" t="s">
        <v>319</v>
      </c>
      <c r="F303" s="2">
        <v>26603</v>
      </c>
      <c r="G303" s="2" t="s">
        <v>107</v>
      </c>
      <c r="H303" s="2">
        <v>2526</v>
      </c>
      <c r="I303" s="2">
        <v>24</v>
      </c>
      <c r="J303" s="2">
        <v>15</v>
      </c>
      <c r="K303" s="2">
        <v>1</v>
      </c>
      <c r="M303" s="1">
        <v>43441.590671296297</v>
      </c>
      <c r="N303" s="1">
        <v>43441.607418981483</v>
      </c>
      <c r="O303" s="2" t="s">
        <v>55</v>
      </c>
      <c r="P303" s="2" t="s">
        <v>56</v>
      </c>
      <c r="Q303" s="2" t="s">
        <v>46</v>
      </c>
      <c r="R303" s="2" t="s">
        <v>47</v>
      </c>
      <c r="S303" s="1">
        <v>43441.591469907406</v>
      </c>
      <c r="T303" s="1">
        <v>43441.591469907406</v>
      </c>
      <c r="U303" s="1">
        <v>43441.605763888889</v>
      </c>
      <c r="V303" s="1">
        <v>43441.611516203702</v>
      </c>
      <c r="X303" s="1">
        <f t="shared" si="166"/>
        <v>43441.589317129627</v>
      </c>
      <c r="Y303" s="28">
        <f t="shared" si="167"/>
        <v>1.6747685185691807E-2</v>
      </c>
      <c r="Z303" s="28">
        <f t="shared" si="168"/>
        <v>1.6747685185691807E-2</v>
      </c>
      <c r="AA303" s="25"/>
      <c r="AB303" s="8">
        <f t="shared" si="173"/>
        <v>0</v>
      </c>
      <c r="AC303" s="8">
        <f t="shared" si="174"/>
        <v>1.3541666703531519E-3</v>
      </c>
      <c r="AD303" s="25"/>
      <c r="AE303" s="25"/>
    </row>
    <row r="304" spans="1:33" s="2" customFormat="1" x14ac:dyDescent="0.4">
      <c r="A304" s="14" t="str">
        <f t="shared" si="182"/>
        <v>-</v>
      </c>
      <c r="B304" s="14" t="str">
        <f t="shared" si="183"/>
        <v>-</v>
      </c>
      <c r="C304" s="2">
        <v>14</v>
      </c>
      <c r="D304" s="1">
        <v>43441.589907407404</v>
      </c>
      <c r="E304" s="2" t="s">
        <v>211</v>
      </c>
      <c r="F304" s="2">
        <v>26605</v>
      </c>
      <c r="G304" s="2" t="s">
        <v>107</v>
      </c>
      <c r="H304" s="2">
        <v>6068</v>
      </c>
      <c r="I304" s="2">
        <v>254</v>
      </c>
      <c r="J304" s="2">
        <v>6</v>
      </c>
      <c r="K304" s="2">
        <v>1</v>
      </c>
      <c r="M304" s="1">
        <v>43441.597349537034</v>
      </c>
      <c r="N304" s="1">
        <v>43441.612395833334</v>
      </c>
      <c r="O304" s="2" t="s">
        <v>22</v>
      </c>
      <c r="P304" s="2" t="s">
        <v>23</v>
      </c>
      <c r="Q304" s="2" t="s">
        <v>55</v>
      </c>
      <c r="R304" s="2" t="s">
        <v>56</v>
      </c>
      <c r="S304" s="1">
        <v>43441.599039351851</v>
      </c>
      <c r="T304" s="1">
        <v>43441.599039351851</v>
      </c>
      <c r="U304" s="1">
        <v>43441.609895833331</v>
      </c>
      <c r="V304" s="1">
        <v>43441.617777777778</v>
      </c>
      <c r="X304" s="1">
        <f t="shared" si="166"/>
        <v>43441.589907407404</v>
      </c>
      <c r="Y304" s="28">
        <f t="shared" si="167"/>
        <v>1.5046296299260575E-2</v>
      </c>
      <c r="Z304" s="28">
        <f t="shared" si="168"/>
        <v>1.5046296299260575E-2</v>
      </c>
      <c r="AA304" s="25"/>
      <c r="AB304" s="8">
        <f t="shared" si="173"/>
        <v>0</v>
      </c>
      <c r="AC304" s="8">
        <f t="shared" si="174"/>
        <v>7.442129630362615E-3</v>
      </c>
      <c r="AD304" s="25"/>
      <c r="AE304" s="25"/>
    </row>
    <row r="305" spans="1:33" s="2" customFormat="1" x14ac:dyDescent="0.4">
      <c r="A305" s="14" t="str">
        <f t="shared" si="182"/>
        <v>-</v>
      </c>
      <c r="B305" s="14" t="str">
        <f t="shared" si="183"/>
        <v>-</v>
      </c>
      <c r="C305" s="2">
        <v>14</v>
      </c>
      <c r="D305" s="1">
        <v>43441.590844907405</v>
      </c>
      <c r="E305" s="2" t="s">
        <v>334</v>
      </c>
      <c r="F305" s="2">
        <v>26607</v>
      </c>
      <c r="G305" s="2" t="s">
        <v>32</v>
      </c>
      <c r="H305" s="2">
        <v>1019</v>
      </c>
      <c r="I305" s="2">
        <v>176</v>
      </c>
      <c r="J305" s="2">
        <v>10</v>
      </c>
      <c r="K305" s="2">
        <v>2</v>
      </c>
      <c r="M305" s="1">
        <v>43441.598113425927</v>
      </c>
      <c r="N305" s="1">
        <v>43441.60297453704</v>
      </c>
      <c r="O305" s="2" t="s">
        <v>88</v>
      </c>
      <c r="P305" s="2" t="s">
        <v>35</v>
      </c>
      <c r="Q305" s="2" t="s">
        <v>41</v>
      </c>
      <c r="R305" s="2" t="s">
        <v>42</v>
      </c>
      <c r="S305" s="1">
        <v>43441.598645833335</v>
      </c>
      <c r="T305" s="1">
        <v>43441.600023148145</v>
      </c>
      <c r="U305" s="1">
        <v>43441.603993055556</v>
      </c>
      <c r="V305" s="1">
        <v>43441.605370370373</v>
      </c>
      <c r="X305" s="1">
        <f t="shared" si="166"/>
        <v>43441.590844907405</v>
      </c>
      <c r="Y305" s="28">
        <f t="shared" si="167"/>
        <v>4.8611111124046147E-3</v>
      </c>
      <c r="Z305" s="28">
        <f t="shared" si="168"/>
        <v>9.7222222248092294E-3</v>
      </c>
      <c r="AA305" s="25"/>
      <c r="AB305" s="8">
        <f t="shared" si="173"/>
        <v>0</v>
      </c>
      <c r="AC305" s="8">
        <f t="shared" si="174"/>
        <v>7.2685185223235749E-3</v>
      </c>
      <c r="AD305" s="25"/>
      <c r="AE305" s="25"/>
    </row>
    <row r="306" spans="1:33" s="2" customFormat="1" x14ac:dyDescent="0.4">
      <c r="A306" s="14" t="str">
        <f t="shared" ref="A306:A310" si="184">IF(W306&gt;0, "★", "-")</f>
        <v>★</v>
      </c>
      <c r="B306" s="14" t="str">
        <f t="shared" ref="B306:B310" si="185">IF(L306&gt;0, "☆", "-")</f>
        <v>-</v>
      </c>
      <c r="C306" s="2">
        <v>14</v>
      </c>
      <c r="D306" s="1">
        <v>43441.591111111113</v>
      </c>
      <c r="E306" s="2" t="s">
        <v>151</v>
      </c>
      <c r="F306" s="2">
        <v>26609</v>
      </c>
      <c r="G306" s="2" t="s">
        <v>107</v>
      </c>
      <c r="H306" s="2">
        <v>4624</v>
      </c>
      <c r="I306" s="2">
        <v>896</v>
      </c>
      <c r="J306" s="2">
        <v>13</v>
      </c>
      <c r="K306" s="2">
        <v>1</v>
      </c>
      <c r="M306" s="1">
        <v>43441.593819444446</v>
      </c>
      <c r="N306" s="1">
        <v>43441.604768518519</v>
      </c>
      <c r="O306" s="2" t="s">
        <v>63</v>
      </c>
      <c r="P306" s="2" t="s">
        <v>64</v>
      </c>
      <c r="Q306" s="2" t="s">
        <v>43</v>
      </c>
      <c r="R306" s="2" t="s">
        <v>89</v>
      </c>
      <c r="S306" s="1">
        <v>43441.598055555558</v>
      </c>
      <c r="T306" s="1">
        <v>43441.598055555558</v>
      </c>
      <c r="U306" s="1">
        <v>43441.614027777781</v>
      </c>
      <c r="V306" s="1">
        <v>43441.607037037036</v>
      </c>
      <c r="W306" s="1">
        <v>43441.598055555558</v>
      </c>
      <c r="X306" s="1">
        <f t="shared" si="166"/>
        <v>43441.598055555558</v>
      </c>
      <c r="Y306" s="28">
        <f t="shared" si="167"/>
        <v>1.0949074072414078E-2</v>
      </c>
      <c r="Z306" s="28">
        <f t="shared" si="168"/>
        <v>1.0949074072414078E-2</v>
      </c>
      <c r="AA306" s="25"/>
      <c r="AB306" s="8">
        <f t="shared" si="173"/>
        <v>0</v>
      </c>
      <c r="AC306" s="8">
        <f t="shared" si="174"/>
        <v>0</v>
      </c>
      <c r="AD306" s="25"/>
      <c r="AE306" s="25"/>
      <c r="AG306" s="6"/>
    </row>
    <row r="307" spans="1:33" s="2" customFormat="1" hidden="1" x14ac:dyDescent="0.4">
      <c r="A307" s="14" t="str">
        <f t="shared" si="184"/>
        <v>-</v>
      </c>
      <c r="B307" s="14" t="str">
        <f t="shared" si="185"/>
        <v>-</v>
      </c>
      <c r="C307" s="2">
        <v>14</v>
      </c>
      <c r="D307" s="1">
        <v>43441.59134259259</v>
      </c>
      <c r="E307" s="2" t="s">
        <v>336</v>
      </c>
      <c r="F307" s="2">
        <v>26611</v>
      </c>
      <c r="G307" s="2" t="s">
        <v>94</v>
      </c>
      <c r="H307" s="2">
        <v>0</v>
      </c>
      <c r="I307" s="2">
        <v>993</v>
      </c>
      <c r="J307" s="2">
        <v>11</v>
      </c>
      <c r="K307" s="2">
        <v>3</v>
      </c>
      <c r="M307" s="1">
        <v>43441.601377314815</v>
      </c>
      <c r="N307" s="1">
        <v>43441.60564814815</v>
      </c>
      <c r="O307" s="2" t="s">
        <v>61</v>
      </c>
      <c r="P307" s="2" t="s">
        <v>62</v>
      </c>
      <c r="Q307" s="2" t="s">
        <v>24</v>
      </c>
      <c r="R307" s="2" t="s">
        <v>25</v>
      </c>
      <c r="S307" s="1">
        <v>43441.604537037034</v>
      </c>
      <c r="T307" s="1">
        <v>43441.604537037034</v>
      </c>
      <c r="U307" s="1">
        <v>43441.615810185183</v>
      </c>
      <c r="V307" s="1">
        <v>43441.608657407407</v>
      </c>
      <c r="X307" s="1">
        <f t="shared" si="166"/>
        <v>43441.59134259259</v>
      </c>
      <c r="Y307" s="28">
        <f t="shared" si="167"/>
        <v>4.2708333348855376E-3</v>
      </c>
      <c r="Z307" s="28">
        <f t="shared" si="168"/>
        <v>1.2812500004656613E-2</v>
      </c>
      <c r="AA307" s="25"/>
      <c r="AB307" s="8">
        <f t="shared" si="173"/>
        <v>0</v>
      </c>
      <c r="AC307" s="8">
        <f t="shared" si="174"/>
        <v>1.0034722225100268E-2</v>
      </c>
      <c r="AD307" s="25"/>
      <c r="AE307" s="25"/>
    </row>
    <row r="308" spans="1:33" s="2" customFormat="1" x14ac:dyDescent="0.4">
      <c r="A308" s="14" t="str">
        <f t="shared" si="184"/>
        <v>-</v>
      </c>
      <c r="B308" s="14" t="str">
        <f t="shared" si="185"/>
        <v>-</v>
      </c>
      <c r="C308" s="2">
        <v>14</v>
      </c>
      <c r="D308" s="1">
        <v>43441.591597222221</v>
      </c>
      <c r="E308" s="2" t="s">
        <v>149</v>
      </c>
      <c r="F308" s="2">
        <v>26612</v>
      </c>
      <c r="G308" s="2" t="s">
        <v>18</v>
      </c>
      <c r="H308" s="2">
        <v>5169</v>
      </c>
      <c r="I308" s="2">
        <v>305</v>
      </c>
      <c r="J308" s="2">
        <v>5</v>
      </c>
      <c r="K308" s="2">
        <v>1</v>
      </c>
      <c r="M308" s="1">
        <v>43441.595879629633</v>
      </c>
      <c r="N308" s="1">
        <v>43441.604131944441</v>
      </c>
      <c r="O308" s="2" t="s">
        <v>63</v>
      </c>
      <c r="P308" s="2" t="s">
        <v>64</v>
      </c>
      <c r="Q308" s="2" t="s">
        <v>100</v>
      </c>
      <c r="R308" s="2" t="s">
        <v>19</v>
      </c>
      <c r="S308" s="1">
        <v>43441.597118055557</v>
      </c>
      <c r="T308" s="1">
        <v>43441.597118055557</v>
      </c>
      <c r="U308" s="1">
        <v>43441.605451388888</v>
      </c>
      <c r="V308" s="1">
        <v>43441.606481481482</v>
      </c>
      <c r="X308" s="1">
        <f t="shared" si="166"/>
        <v>43441.591597222221</v>
      </c>
      <c r="Y308" s="28">
        <f t="shared" si="167"/>
        <v>8.2523148084874265E-3</v>
      </c>
      <c r="Z308" s="28">
        <f t="shared" si="168"/>
        <v>8.2523148084874265E-3</v>
      </c>
      <c r="AA308" s="25"/>
      <c r="AB308" s="8">
        <f t="shared" si="173"/>
        <v>0</v>
      </c>
      <c r="AC308" s="8">
        <f t="shared" si="174"/>
        <v>4.28240741166519E-3</v>
      </c>
      <c r="AD308" s="25"/>
      <c r="AE308" s="25"/>
    </row>
    <row r="309" spans="1:33" s="2" customFormat="1" x14ac:dyDescent="0.4">
      <c r="A309" s="14" t="str">
        <f t="shared" si="184"/>
        <v>★</v>
      </c>
      <c r="B309" s="14" t="str">
        <f t="shared" si="185"/>
        <v>-</v>
      </c>
      <c r="C309" s="2">
        <v>14</v>
      </c>
      <c r="D309" s="1">
        <v>43441.591886574075</v>
      </c>
      <c r="E309" s="2" t="s">
        <v>302</v>
      </c>
      <c r="F309" s="2">
        <v>26613</v>
      </c>
      <c r="G309" s="2" t="s">
        <v>32</v>
      </c>
      <c r="H309" s="2">
        <v>2535</v>
      </c>
      <c r="I309" s="2">
        <v>702</v>
      </c>
      <c r="J309" s="2">
        <v>9</v>
      </c>
      <c r="K309" s="2">
        <v>1</v>
      </c>
      <c r="M309" s="1">
        <v>43441.596932870372</v>
      </c>
      <c r="N309" s="1">
        <v>43441.601157407407</v>
      </c>
      <c r="O309" s="2" t="s">
        <v>100</v>
      </c>
      <c r="P309" s="2" t="s">
        <v>19</v>
      </c>
      <c r="Q309" s="2" t="s">
        <v>63</v>
      </c>
      <c r="R309" s="2" t="s">
        <v>64</v>
      </c>
      <c r="S309" s="1">
        <v>43441.598807870374</v>
      </c>
      <c r="T309" s="1">
        <v>43441.598807870374</v>
      </c>
      <c r="U309" s="1">
        <v>43441.614502314813</v>
      </c>
      <c r="V309" s="1">
        <v>43441.601678240739</v>
      </c>
      <c r="W309" s="1">
        <v>43441.598807870374</v>
      </c>
      <c r="X309" s="1">
        <f t="shared" si="166"/>
        <v>43441.598807870374</v>
      </c>
      <c r="Y309" s="28">
        <f t="shared" si="167"/>
        <v>4.2245370350428857E-3</v>
      </c>
      <c r="Z309" s="28">
        <f t="shared" si="168"/>
        <v>4.2245370350428857E-3</v>
      </c>
      <c r="AA309" s="25"/>
      <c r="AB309" s="8">
        <f t="shared" si="173"/>
        <v>0</v>
      </c>
      <c r="AC309" s="8">
        <f t="shared" si="174"/>
        <v>0</v>
      </c>
      <c r="AD309" s="25"/>
      <c r="AE309" s="25"/>
      <c r="AG309" s="6"/>
    </row>
    <row r="310" spans="1:33" s="2" customFormat="1" x14ac:dyDescent="0.4">
      <c r="A310" s="14" t="str">
        <f t="shared" si="184"/>
        <v>★</v>
      </c>
      <c r="B310" s="14" t="str">
        <f t="shared" si="185"/>
        <v>-</v>
      </c>
      <c r="C310" s="2">
        <v>14</v>
      </c>
      <c r="D310" s="1">
        <v>43441.593009259261</v>
      </c>
      <c r="E310" s="2" t="s">
        <v>177</v>
      </c>
      <c r="F310" s="2">
        <v>26615</v>
      </c>
      <c r="G310" s="2" t="s">
        <v>32</v>
      </c>
      <c r="H310" s="2">
        <v>2855</v>
      </c>
      <c r="I310" s="2">
        <v>622</v>
      </c>
      <c r="J310" s="2">
        <v>6</v>
      </c>
      <c r="K310" s="2">
        <v>1</v>
      </c>
      <c r="M310" s="1">
        <v>43441.599618055552</v>
      </c>
      <c r="N310" s="1">
        <v>43441.613657407404</v>
      </c>
      <c r="O310" s="2" t="s">
        <v>22</v>
      </c>
      <c r="P310" s="2" t="s">
        <v>23</v>
      </c>
      <c r="Q310" s="2" t="s">
        <v>48</v>
      </c>
      <c r="R310" s="2" t="s">
        <v>49</v>
      </c>
      <c r="S310" s="1">
        <v>43441.599918981483</v>
      </c>
      <c r="T310" s="1">
        <v>43441.599918981483</v>
      </c>
      <c r="U310" s="1">
        <v>43441.612303240741</v>
      </c>
      <c r="V310" s="1">
        <v>43441.619305555556</v>
      </c>
      <c r="W310" s="1">
        <v>43441.599918981483</v>
      </c>
      <c r="X310" s="1">
        <f t="shared" si="166"/>
        <v>43441.599918981483</v>
      </c>
      <c r="Y310" s="28">
        <f t="shared" si="167"/>
        <v>1.4039351852261461E-2</v>
      </c>
      <c r="Z310" s="28">
        <f t="shared" si="168"/>
        <v>1.4039351852261461E-2</v>
      </c>
      <c r="AA310" s="25"/>
      <c r="AB310" s="8">
        <f t="shared" si="173"/>
        <v>0</v>
      </c>
      <c r="AC310" s="8">
        <f t="shared" si="174"/>
        <v>0</v>
      </c>
      <c r="AD310" s="25"/>
      <c r="AE310" s="25"/>
    </row>
    <row r="311" spans="1:33" s="2" customFormat="1" x14ac:dyDescent="0.4">
      <c r="A311" s="14" t="str">
        <f t="shared" ref="A311:A404" si="186">IF(W311&gt;0, "★", "-")</f>
        <v>-</v>
      </c>
      <c r="B311" s="14" t="str">
        <f t="shared" ref="B311:B404" si="187">IF(L311&gt;0, "☆", "-")</f>
        <v>-</v>
      </c>
      <c r="C311" s="2">
        <v>14</v>
      </c>
      <c r="D311" s="1">
        <v>43441.593958333331</v>
      </c>
      <c r="E311" s="2" t="s">
        <v>339</v>
      </c>
      <c r="F311" s="2">
        <v>26617</v>
      </c>
      <c r="G311" s="2" t="s">
        <v>32</v>
      </c>
      <c r="H311" s="2">
        <v>6347</v>
      </c>
      <c r="I311" s="2">
        <v>920</v>
      </c>
      <c r="J311" s="2">
        <v>4</v>
      </c>
      <c r="K311" s="2">
        <v>3</v>
      </c>
      <c r="M311" s="1">
        <v>43441.604328703703</v>
      </c>
      <c r="N311" s="1">
        <v>43441.608067129629</v>
      </c>
      <c r="O311" s="2" t="s">
        <v>22</v>
      </c>
      <c r="P311" s="2" t="s">
        <v>23</v>
      </c>
      <c r="Q311" s="2" t="s">
        <v>20</v>
      </c>
      <c r="R311" s="2" t="s">
        <v>21</v>
      </c>
      <c r="S311" s="1">
        <v>43441.605104166665</v>
      </c>
      <c r="T311" s="1">
        <v>43441.605104166665</v>
      </c>
      <c r="U311" s="1">
        <v>43441.61377314815</v>
      </c>
      <c r="V311" s="1">
        <v>43441.61377314815</v>
      </c>
      <c r="X311" s="1">
        <f t="shared" si="166"/>
        <v>43441.593958333331</v>
      </c>
      <c r="Y311" s="28">
        <f t="shared" si="167"/>
        <v>3.7384259267128073E-3</v>
      </c>
      <c r="Z311" s="28">
        <f t="shared" si="168"/>
        <v>1.1215277780138422E-2</v>
      </c>
      <c r="AA311" s="25"/>
      <c r="AB311" s="8">
        <f t="shared" si="173"/>
        <v>0</v>
      </c>
      <c r="AC311" s="8">
        <f t="shared" si="174"/>
        <v>1.0370370371674653E-2</v>
      </c>
      <c r="AD311" s="25"/>
      <c r="AE311" s="25"/>
    </row>
    <row r="312" spans="1:33" s="2" customFormat="1" x14ac:dyDescent="0.4">
      <c r="A312" s="14" t="str">
        <f t="shared" si="186"/>
        <v>-</v>
      </c>
      <c r="B312" s="14" t="str">
        <f t="shared" si="187"/>
        <v>-</v>
      </c>
      <c r="C312" s="2">
        <v>14</v>
      </c>
      <c r="D312" s="1">
        <v>43441.594247685185</v>
      </c>
      <c r="E312" s="2" t="s">
        <v>340</v>
      </c>
      <c r="F312" s="2">
        <v>26618</v>
      </c>
      <c r="G312" s="2" t="s">
        <v>32</v>
      </c>
      <c r="H312" s="2">
        <v>3945</v>
      </c>
      <c r="I312" s="2">
        <v>197</v>
      </c>
      <c r="J312" s="2">
        <v>5</v>
      </c>
      <c r="K312" s="2">
        <v>1</v>
      </c>
      <c r="M312" s="1">
        <v>43441.597071759257</v>
      </c>
      <c r="N312" s="1">
        <v>43441.608715277776</v>
      </c>
      <c r="O312" s="2" t="s">
        <v>63</v>
      </c>
      <c r="P312" s="2" t="s">
        <v>64</v>
      </c>
      <c r="Q312" s="2" t="s">
        <v>30</v>
      </c>
      <c r="R312" s="2" t="s">
        <v>31</v>
      </c>
      <c r="S312" s="1">
        <v>43441.59746527778</v>
      </c>
      <c r="T312" s="1">
        <v>43441.59746527778</v>
      </c>
      <c r="U312" s="1">
        <v>43441.613020833334</v>
      </c>
      <c r="V312" s="1">
        <v>43441.613703703704</v>
      </c>
      <c r="X312" s="1">
        <f t="shared" ref="X312:X380" si="188">IF(W312&gt;0,W312,D312)</f>
        <v>43441.594247685185</v>
      </c>
      <c r="Y312" s="28">
        <f t="shared" ref="Y312:Y380" si="189">N312-M312</f>
        <v>1.1643518519122154E-2</v>
      </c>
      <c r="Z312" s="28">
        <f t="shared" ref="Z312:Z380" si="190">Y312*K312</f>
        <v>1.1643518519122154E-2</v>
      </c>
      <c r="AA312" s="25"/>
      <c r="AB312" s="8">
        <f t="shared" si="173"/>
        <v>0</v>
      </c>
      <c r="AC312" s="8">
        <f t="shared" si="174"/>
        <v>2.8240740721230395E-3</v>
      </c>
      <c r="AD312" s="25"/>
      <c r="AE312" s="25"/>
    </row>
    <row r="313" spans="1:33" s="2" customFormat="1" x14ac:dyDescent="0.4">
      <c r="A313" s="14" t="str">
        <f t="shared" si="186"/>
        <v>-</v>
      </c>
      <c r="B313" s="14" t="str">
        <f t="shared" si="187"/>
        <v>-</v>
      </c>
      <c r="C313" s="2">
        <v>14</v>
      </c>
      <c r="D313" s="1">
        <v>43441.594953703701</v>
      </c>
      <c r="E313" s="2" t="s">
        <v>238</v>
      </c>
      <c r="F313" s="2">
        <v>26619</v>
      </c>
      <c r="G313" s="2" t="s">
        <v>32</v>
      </c>
      <c r="H313" s="2">
        <v>4757</v>
      </c>
      <c r="I313" s="2">
        <v>310</v>
      </c>
      <c r="J313" s="2">
        <v>7</v>
      </c>
      <c r="K313" s="2">
        <v>1</v>
      </c>
      <c r="M313" s="1">
        <v>43441.599131944444</v>
      </c>
      <c r="N313" s="1">
        <v>43441.601967592593</v>
      </c>
      <c r="O313" s="2" t="s">
        <v>73</v>
      </c>
      <c r="P313" s="2" t="s">
        <v>74</v>
      </c>
      <c r="Q313" s="2" t="s">
        <v>30</v>
      </c>
      <c r="R313" s="2" t="s">
        <v>31</v>
      </c>
      <c r="S313" s="1">
        <v>43441.603125000001</v>
      </c>
      <c r="T313" s="1">
        <v>43441.603125000001</v>
      </c>
      <c r="U313" s="1">
        <v>43441.606805555559</v>
      </c>
      <c r="V313" s="1">
        <v>43441.606805555559</v>
      </c>
      <c r="X313" s="1">
        <f t="shared" si="188"/>
        <v>43441.594953703701</v>
      </c>
      <c r="Y313" s="28">
        <f t="shared" si="189"/>
        <v>2.8356481489026919E-3</v>
      </c>
      <c r="Z313" s="28">
        <f t="shared" si="190"/>
        <v>2.8356481489026919E-3</v>
      </c>
      <c r="AA313" s="25"/>
      <c r="AB313" s="8">
        <f t="shared" si="173"/>
        <v>0</v>
      </c>
      <c r="AC313" s="8">
        <f t="shared" si="174"/>
        <v>4.1782407424761914E-3</v>
      </c>
      <c r="AD313" s="25"/>
      <c r="AE313" s="25"/>
    </row>
    <row r="314" spans="1:33" s="2" customFormat="1" x14ac:dyDescent="0.4">
      <c r="A314" s="14" t="str">
        <f t="shared" si="186"/>
        <v>★</v>
      </c>
      <c r="B314" s="14" t="str">
        <f t="shared" si="187"/>
        <v>-</v>
      </c>
      <c r="C314" s="2">
        <v>14</v>
      </c>
      <c r="D314" s="1">
        <v>43441.59547453704</v>
      </c>
      <c r="E314" s="2" t="s">
        <v>342</v>
      </c>
      <c r="F314" s="2">
        <v>26621</v>
      </c>
      <c r="G314" s="2" t="s">
        <v>107</v>
      </c>
      <c r="H314" s="2">
        <v>2275</v>
      </c>
      <c r="I314" s="2">
        <v>963</v>
      </c>
      <c r="J314" s="2">
        <v>15</v>
      </c>
      <c r="K314" s="2">
        <v>1</v>
      </c>
      <c r="M314" s="1">
        <v>43441.602187500001</v>
      </c>
      <c r="N314" s="1">
        <v>43441.613599537035</v>
      </c>
      <c r="O314" s="2" t="s">
        <v>26</v>
      </c>
      <c r="P314" s="2" t="s">
        <v>27</v>
      </c>
      <c r="Q314" s="2" t="s">
        <v>63</v>
      </c>
      <c r="R314" s="2" t="s">
        <v>64</v>
      </c>
      <c r="S314" s="1">
        <v>43441.602407407408</v>
      </c>
      <c r="T314" s="1">
        <v>43441.602407407408</v>
      </c>
      <c r="U314" s="1">
        <v>43441.620937500003</v>
      </c>
      <c r="V314" s="1">
        <v>43441.616435185184</v>
      </c>
      <c r="W314" s="1">
        <v>43441.602407407408</v>
      </c>
      <c r="X314" s="1">
        <f t="shared" si="188"/>
        <v>43441.602407407408</v>
      </c>
      <c r="Y314" s="28">
        <f t="shared" si="189"/>
        <v>1.1412037034460809E-2</v>
      </c>
      <c r="Z314" s="28">
        <f t="shared" si="190"/>
        <v>1.1412037034460809E-2</v>
      </c>
      <c r="AA314" s="25"/>
      <c r="AB314" s="8">
        <f t="shared" si="173"/>
        <v>0</v>
      </c>
      <c r="AC314" s="8">
        <f t="shared" si="174"/>
        <v>0</v>
      </c>
      <c r="AD314" s="25"/>
      <c r="AE314" s="25"/>
    </row>
    <row r="315" spans="1:33" s="2" customFormat="1" x14ac:dyDescent="0.4">
      <c r="A315" s="14" t="str">
        <f t="shared" ref="A315:A338" si="191">IF(W315&gt;0, "★", "-")</f>
        <v>-</v>
      </c>
      <c r="B315" s="14" t="str">
        <f t="shared" ref="B315:B338" si="192">IF(L315&gt;0, "☆", "-")</f>
        <v>-</v>
      </c>
      <c r="C315" s="2">
        <v>14</v>
      </c>
      <c r="D315" s="1">
        <v>43441.597650462965</v>
      </c>
      <c r="E315" s="2" t="s">
        <v>215</v>
      </c>
      <c r="F315" s="2">
        <v>26624</v>
      </c>
      <c r="G315" s="2" t="s">
        <v>18</v>
      </c>
      <c r="H315" s="2">
        <v>8532</v>
      </c>
      <c r="I315" s="2">
        <v>279</v>
      </c>
      <c r="J315" s="2">
        <v>5</v>
      </c>
      <c r="K315" s="2">
        <v>2</v>
      </c>
      <c r="M315" s="1">
        <v>43441.608842592592</v>
      </c>
      <c r="N315" s="1">
        <v>43441.610706018517</v>
      </c>
      <c r="O315" s="2" t="s">
        <v>30</v>
      </c>
      <c r="P315" s="2" t="s">
        <v>31</v>
      </c>
      <c r="Q315" s="2" t="s">
        <v>73</v>
      </c>
      <c r="R315" s="2" t="s">
        <v>74</v>
      </c>
      <c r="S315" s="1">
        <v>43441.613703703704</v>
      </c>
      <c r="T315" s="1">
        <v>43441.613703703704</v>
      </c>
      <c r="U315" s="1">
        <v>43441.620983796296</v>
      </c>
      <c r="V315" s="1">
        <v>43441.620983796296</v>
      </c>
      <c r="X315" s="1">
        <f t="shared" si="188"/>
        <v>43441.597650462965</v>
      </c>
      <c r="Y315" s="28">
        <f t="shared" si="189"/>
        <v>1.8634259249665774E-3</v>
      </c>
      <c r="Z315" s="28">
        <f t="shared" si="190"/>
        <v>3.7268518499331549E-3</v>
      </c>
      <c r="AA315" s="25"/>
      <c r="AB315" s="8">
        <f t="shared" si="173"/>
        <v>0</v>
      </c>
      <c r="AC315" s="8">
        <f t="shared" si="174"/>
        <v>1.1192129626579117E-2</v>
      </c>
      <c r="AD315" s="25"/>
      <c r="AE315" s="25"/>
    </row>
    <row r="316" spans="1:33" s="2" customFormat="1" x14ac:dyDescent="0.4">
      <c r="A316" s="14" t="str">
        <f t="shared" si="191"/>
        <v>-</v>
      </c>
      <c r="B316" s="14" t="str">
        <f t="shared" si="192"/>
        <v>-</v>
      </c>
      <c r="C316" s="2">
        <v>14</v>
      </c>
      <c r="D316" s="1">
        <v>43441.59783564815</v>
      </c>
      <c r="E316" s="2" t="s">
        <v>325</v>
      </c>
      <c r="F316" s="2">
        <v>26625</v>
      </c>
      <c r="G316" s="2" t="s">
        <v>32</v>
      </c>
      <c r="H316" s="2">
        <v>7818</v>
      </c>
      <c r="I316" s="2">
        <v>361</v>
      </c>
      <c r="J316" s="2">
        <v>13</v>
      </c>
      <c r="K316" s="2">
        <v>1</v>
      </c>
      <c r="M316" s="1">
        <v>43441.60491898148</v>
      </c>
      <c r="N316" s="1">
        <v>43441.61142361111</v>
      </c>
      <c r="O316" s="2" t="s">
        <v>43</v>
      </c>
      <c r="P316" s="2" t="s">
        <v>89</v>
      </c>
      <c r="Q316" s="2" t="s">
        <v>26</v>
      </c>
      <c r="R316" s="2" t="s">
        <v>27</v>
      </c>
      <c r="S316" s="1">
        <v>43441.607488425929</v>
      </c>
      <c r="T316" s="1">
        <v>43441.607488425929</v>
      </c>
      <c r="U316" s="1">
        <v>43441.614062499997</v>
      </c>
      <c r="V316" s="1">
        <v>43441.613298611112</v>
      </c>
      <c r="X316" s="1">
        <f t="shared" si="188"/>
        <v>43441.59783564815</v>
      </c>
      <c r="Y316" s="28">
        <f t="shared" si="189"/>
        <v>6.5046296294895001E-3</v>
      </c>
      <c r="Z316" s="28">
        <f t="shared" si="190"/>
        <v>6.5046296294895001E-3</v>
      </c>
      <c r="AA316" s="25"/>
      <c r="AB316" s="8">
        <f t="shared" si="173"/>
        <v>0</v>
      </c>
      <c r="AC316" s="8">
        <f t="shared" si="174"/>
        <v>7.0833333302289248E-3</v>
      </c>
      <c r="AD316" s="25"/>
      <c r="AE316" s="25"/>
    </row>
    <row r="317" spans="1:33" s="2" customFormat="1" hidden="1" x14ac:dyDescent="0.4">
      <c r="A317" s="14" t="str">
        <f t="shared" ref="A317:A326" si="193">IF(W317&gt;0, "★", "-")</f>
        <v>-</v>
      </c>
      <c r="B317" s="14" t="str">
        <f t="shared" ref="B317:B326" si="194">IF(L317&gt;0, "☆", "-")</f>
        <v>-</v>
      </c>
      <c r="C317" s="2">
        <v>14</v>
      </c>
      <c r="D317" s="1">
        <v>43441.597986111112</v>
      </c>
      <c r="E317" s="2" t="s">
        <v>258</v>
      </c>
      <c r="F317" s="2">
        <v>26626</v>
      </c>
      <c r="G317" s="2" t="s">
        <v>94</v>
      </c>
      <c r="H317" s="2">
        <v>0</v>
      </c>
      <c r="I317" s="2">
        <v>582</v>
      </c>
      <c r="J317" s="2">
        <v>13</v>
      </c>
      <c r="K317" s="2">
        <v>2</v>
      </c>
      <c r="M317" s="1">
        <v>43441.605034722219</v>
      </c>
      <c r="N317" s="1">
        <v>43441.621099537035</v>
      </c>
      <c r="O317" s="2" t="s">
        <v>43</v>
      </c>
      <c r="P317" s="2" t="s">
        <v>89</v>
      </c>
      <c r="Q317" s="2" t="s">
        <v>30</v>
      </c>
      <c r="R317" s="2" t="s">
        <v>31</v>
      </c>
      <c r="S317" s="1">
        <v>43441.607835648145</v>
      </c>
      <c r="T317" s="1">
        <v>43441.607835648145</v>
      </c>
      <c r="U317" s="1">
        <v>43441.623043981483</v>
      </c>
      <c r="V317" s="1">
        <v>43441.624988425923</v>
      </c>
      <c r="X317" s="1">
        <f t="shared" si="188"/>
        <v>43441.597986111112</v>
      </c>
      <c r="Y317" s="28">
        <f t="shared" si="189"/>
        <v>1.6064814815763384E-2</v>
      </c>
      <c r="Z317" s="28">
        <f t="shared" si="190"/>
        <v>3.2129629631526768E-2</v>
      </c>
      <c r="AA317" s="25"/>
      <c r="AB317" s="8">
        <f t="shared" si="173"/>
        <v>0</v>
      </c>
      <c r="AC317" s="8">
        <f t="shared" si="174"/>
        <v>7.0486111071659252E-3</v>
      </c>
      <c r="AD317" s="25"/>
      <c r="AE317" s="25"/>
      <c r="AG317" s="6"/>
    </row>
    <row r="318" spans="1:33" s="2" customFormat="1" x14ac:dyDescent="0.4">
      <c r="A318" s="14" t="str">
        <f t="shared" si="193"/>
        <v>-</v>
      </c>
      <c r="B318" s="14" t="str">
        <f t="shared" si="194"/>
        <v>-</v>
      </c>
      <c r="C318" s="2">
        <v>14</v>
      </c>
      <c r="D318" s="1">
        <v>43441.600335648145</v>
      </c>
      <c r="E318" s="2" t="s">
        <v>344</v>
      </c>
      <c r="F318" s="2">
        <v>26627</v>
      </c>
      <c r="G318" s="2" t="s">
        <v>32</v>
      </c>
      <c r="H318" s="2">
        <v>7789</v>
      </c>
      <c r="I318" s="2">
        <v>228</v>
      </c>
      <c r="J318" s="2">
        <v>9</v>
      </c>
      <c r="K318" s="2">
        <v>1</v>
      </c>
      <c r="M318" s="1">
        <v>43441.604490740741</v>
      </c>
      <c r="N318" s="1">
        <v>43441.616122685184</v>
      </c>
      <c r="O318" s="2" t="s">
        <v>33</v>
      </c>
      <c r="P318" s="2" t="s">
        <v>34</v>
      </c>
      <c r="Q318" s="2" t="s">
        <v>39</v>
      </c>
      <c r="R318" s="2" t="s">
        <v>40</v>
      </c>
      <c r="S318" s="1">
        <v>43441.605682870373</v>
      </c>
      <c r="T318" s="1">
        <v>43441.605717592596</v>
      </c>
      <c r="U318" s="1">
        <v>43441.616608796299</v>
      </c>
      <c r="V318" s="1">
        <v>43441.617638888885</v>
      </c>
      <c r="X318" s="1">
        <f t="shared" si="188"/>
        <v>43441.600335648145</v>
      </c>
      <c r="Y318" s="28">
        <f t="shared" si="189"/>
        <v>1.1631944442342501E-2</v>
      </c>
      <c r="Z318" s="28">
        <f t="shared" si="190"/>
        <v>1.1631944442342501E-2</v>
      </c>
      <c r="AA318" s="25"/>
      <c r="AB318" s="8">
        <f t="shared" si="173"/>
        <v>0</v>
      </c>
      <c r="AC318" s="8">
        <f t="shared" si="174"/>
        <v>4.1550925961928442E-3</v>
      </c>
      <c r="AD318" s="25"/>
      <c r="AE318" s="25"/>
      <c r="AG318" s="6"/>
    </row>
    <row r="319" spans="1:33" s="2" customFormat="1" x14ac:dyDescent="0.4">
      <c r="A319" s="14" t="str">
        <f t="shared" si="193"/>
        <v>-</v>
      </c>
      <c r="B319" s="14" t="str">
        <f t="shared" si="194"/>
        <v>-</v>
      </c>
      <c r="C319" s="2">
        <v>14</v>
      </c>
      <c r="D319" s="1">
        <v>43441.600949074076</v>
      </c>
      <c r="E319" s="2" t="s">
        <v>345</v>
      </c>
      <c r="F319" s="2">
        <v>26628</v>
      </c>
      <c r="G319" s="2" t="s">
        <v>32</v>
      </c>
      <c r="H319" s="2">
        <v>8215</v>
      </c>
      <c r="I319" s="2">
        <v>639</v>
      </c>
      <c r="J319" s="2">
        <v>9</v>
      </c>
      <c r="K319" s="2">
        <v>1</v>
      </c>
      <c r="M319" s="1">
        <v>43441.607673611114</v>
      </c>
      <c r="N319" s="1">
        <v>43441.614305555559</v>
      </c>
      <c r="O319" s="2" t="s">
        <v>100</v>
      </c>
      <c r="P319" s="2" t="s">
        <v>19</v>
      </c>
      <c r="Q319" s="2" t="s">
        <v>51</v>
      </c>
      <c r="R319" s="2" t="s">
        <v>52</v>
      </c>
      <c r="S319" s="1">
        <v>43441.609317129631</v>
      </c>
      <c r="T319" s="1">
        <v>43441.609317129631</v>
      </c>
      <c r="U319" s="1">
        <v>43441.615868055553</v>
      </c>
      <c r="V319" s="1">
        <v>43441.614131944443</v>
      </c>
      <c r="X319" s="1">
        <f t="shared" si="188"/>
        <v>43441.600949074076</v>
      </c>
      <c r="Y319" s="28">
        <f t="shared" si="189"/>
        <v>6.6319444449618459E-3</v>
      </c>
      <c r="Z319" s="28">
        <f t="shared" si="190"/>
        <v>6.6319444449618459E-3</v>
      </c>
      <c r="AA319" s="25"/>
      <c r="AB319" s="8">
        <f t="shared" si="173"/>
        <v>0</v>
      </c>
      <c r="AC319" s="8">
        <f t="shared" si="174"/>
        <v>6.7245370373711921E-3</v>
      </c>
      <c r="AD319" s="25"/>
      <c r="AE319" s="25"/>
    </row>
    <row r="320" spans="1:33" s="2" customFormat="1" x14ac:dyDescent="0.4">
      <c r="A320" s="14" t="str">
        <f t="shared" si="193"/>
        <v>★</v>
      </c>
      <c r="B320" s="14" t="str">
        <f t="shared" si="194"/>
        <v>-</v>
      </c>
      <c r="C320" s="2">
        <v>14</v>
      </c>
      <c r="D320" s="1">
        <v>43441.60297453704</v>
      </c>
      <c r="E320" s="2" t="s">
        <v>347</v>
      </c>
      <c r="F320" s="2">
        <v>26630</v>
      </c>
      <c r="G320" s="2" t="s">
        <v>32</v>
      </c>
      <c r="H320" s="2">
        <v>8583</v>
      </c>
      <c r="I320" s="2">
        <v>694</v>
      </c>
      <c r="J320" s="2">
        <v>6</v>
      </c>
      <c r="K320" s="2">
        <v>2</v>
      </c>
      <c r="M320" s="1">
        <v>43441.607407407406</v>
      </c>
      <c r="N320" s="1">
        <v>43441.610763888886</v>
      </c>
      <c r="O320" s="2" t="s">
        <v>30</v>
      </c>
      <c r="P320" s="2" t="s">
        <v>31</v>
      </c>
      <c r="Q320" s="2" t="s">
        <v>51</v>
      </c>
      <c r="R320" s="2" t="s">
        <v>52</v>
      </c>
      <c r="S320" s="1">
        <v>43441.609907407408</v>
      </c>
      <c r="T320" s="1">
        <v>43441.609907407408</v>
      </c>
      <c r="U320" s="1">
        <v>43441.615289351852</v>
      </c>
      <c r="V320" s="1">
        <v>43441.615289351852</v>
      </c>
      <c r="W320" s="1">
        <v>43441.609907407408</v>
      </c>
      <c r="X320" s="1">
        <f t="shared" si="188"/>
        <v>43441.609907407408</v>
      </c>
      <c r="Y320" s="28">
        <f t="shared" si="189"/>
        <v>3.3564814802957699E-3</v>
      </c>
      <c r="Z320" s="28">
        <f t="shared" si="190"/>
        <v>6.7129629605915397E-3</v>
      </c>
      <c r="AA320" s="25"/>
      <c r="AB320" s="8">
        <f t="shared" si="173"/>
        <v>0</v>
      </c>
      <c r="AC320" s="8">
        <f t="shared" si="174"/>
        <v>0</v>
      </c>
      <c r="AD320" s="25"/>
      <c r="AE320" s="25"/>
    </row>
    <row r="321" spans="1:33" s="2" customFormat="1" x14ac:dyDescent="0.4">
      <c r="A321" s="14" t="str">
        <f t="shared" si="193"/>
        <v>-</v>
      </c>
      <c r="B321" s="14" t="str">
        <f t="shared" si="194"/>
        <v>-</v>
      </c>
      <c r="C321" s="2">
        <v>14</v>
      </c>
      <c r="D321" s="1">
        <v>43441.60497685185</v>
      </c>
      <c r="E321" s="2" t="s">
        <v>348</v>
      </c>
      <c r="F321" s="2">
        <v>26631</v>
      </c>
      <c r="G321" s="2" t="s">
        <v>32</v>
      </c>
      <c r="H321" s="2">
        <v>7171</v>
      </c>
      <c r="I321" s="2">
        <v>225</v>
      </c>
      <c r="J321" s="2">
        <v>7</v>
      </c>
      <c r="K321" s="2">
        <v>1</v>
      </c>
      <c r="M321" s="1">
        <v>43441.6090625</v>
      </c>
      <c r="N321" s="1">
        <v>43441.616678240738</v>
      </c>
      <c r="O321" s="2" t="s">
        <v>26</v>
      </c>
      <c r="P321" s="2" t="s">
        <v>27</v>
      </c>
      <c r="Q321" s="2" t="s">
        <v>53</v>
      </c>
      <c r="R321" s="2" t="s">
        <v>54</v>
      </c>
      <c r="S321" s="1">
        <v>43441.608148148145</v>
      </c>
      <c r="T321" s="1">
        <v>43441.609907407408</v>
      </c>
      <c r="U321" s="1">
        <v>43441.6175</v>
      </c>
      <c r="V321" s="1">
        <v>43441.620300925926</v>
      </c>
      <c r="X321" s="1">
        <f t="shared" si="188"/>
        <v>43441.60497685185</v>
      </c>
      <c r="Y321" s="28">
        <f t="shared" si="189"/>
        <v>7.6157407384016551E-3</v>
      </c>
      <c r="Z321" s="28">
        <f t="shared" si="190"/>
        <v>7.6157407384016551E-3</v>
      </c>
      <c r="AA321" s="25"/>
      <c r="AB321" s="8">
        <f t="shared" si="173"/>
        <v>9.1435185458976775E-4</v>
      </c>
      <c r="AC321" s="8">
        <f t="shared" si="174"/>
        <v>4.0856481500668451E-3</v>
      </c>
      <c r="AD321" s="25"/>
      <c r="AE321" s="25"/>
      <c r="AG321" s="6"/>
    </row>
    <row r="322" spans="1:33" s="2" customFormat="1" hidden="1" x14ac:dyDescent="0.4">
      <c r="A322" s="14" t="str">
        <f t="shared" si="193"/>
        <v>-</v>
      </c>
      <c r="B322" s="14" t="str">
        <f t="shared" si="194"/>
        <v>-</v>
      </c>
      <c r="C322" s="2">
        <v>14</v>
      </c>
      <c r="D322" s="1">
        <v>43441.605185185188</v>
      </c>
      <c r="E322" s="2" t="s">
        <v>349</v>
      </c>
      <c r="F322" s="2">
        <v>26633</v>
      </c>
      <c r="G322" s="2" t="s">
        <v>95</v>
      </c>
      <c r="H322" s="2">
        <v>0</v>
      </c>
      <c r="I322" s="2">
        <v>904</v>
      </c>
      <c r="J322" s="2">
        <v>10</v>
      </c>
      <c r="K322" s="2">
        <v>1</v>
      </c>
      <c r="M322" s="1">
        <v>43441.613692129627</v>
      </c>
      <c r="N322" s="1">
        <v>43441.620208333334</v>
      </c>
      <c r="O322" s="2" t="s">
        <v>43</v>
      </c>
      <c r="P322" s="2" t="s">
        <v>89</v>
      </c>
      <c r="Q322" s="2" t="s">
        <v>70</v>
      </c>
      <c r="R322" s="2" t="s">
        <v>102</v>
      </c>
      <c r="S322" s="1">
        <v>43441.611041666663</v>
      </c>
      <c r="T322" s="1">
        <v>43441.613622685189</v>
      </c>
      <c r="U322" s="1">
        <v>43441.623298611114</v>
      </c>
      <c r="V322" s="1">
        <v>43441.62091435185</v>
      </c>
      <c r="X322" s="1">
        <f t="shared" si="188"/>
        <v>43441.605185185188</v>
      </c>
      <c r="Y322" s="28">
        <f t="shared" si="189"/>
        <v>6.5162037062691525E-3</v>
      </c>
      <c r="Z322" s="28">
        <f t="shared" si="190"/>
        <v>6.5162037062691525E-3</v>
      </c>
      <c r="AA322" s="25"/>
      <c r="AB322" s="8">
        <f t="shared" si="173"/>
        <v>2.6504629640839994E-3</v>
      </c>
      <c r="AC322" s="8">
        <f t="shared" si="174"/>
        <v>8.5069444394321181E-3</v>
      </c>
      <c r="AD322" s="25"/>
      <c r="AE322" s="25"/>
      <c r="AG322" s="6"/>
    </row>
    <row r="323" spans="1:33" s="2" customFormat="1" x14ac:dyDescent="0.4">
      <c r="A323" s="14" t="str">
        <f t="shared" si="193"/>
        <v>-</v>
      </c>
      <c r="B323" s="14" t="str">
        <f t="shared" si="194"/>
        <v>-</v>
      </c>
      <c r="C323" s="2">
        <v>14</v>
      </c>
      <c r="D323" s="1">
        <v>43441.605266203704</v>
      </c>
      <c r="E323" s="2" t="s">
        <v>335</v>
      </c>
      <c r="F323" s="2">
        <v>26634</v>
      </c>
      <c r="G323" s="2" t="s">
        <v>96</v>
      </c>
      <c r="H323" s="2">
        <v>8581</v>
      </c>
      <c r="I323" s="2">
        <v>491</v>
      </c>
      <c r="J323" s="2">
        <v>8</v>
      </c>
      <c r="K323" s="2">
        <v>2</v>
      </c>
      <c r="M323" s="1">
        <v>43441.609317129631</v>
      </c>
      <c r="N323" s="1">
        <v>43441.622118055559</v>
      </c>
      <c r="O323" s="2" t="s">
        <v>48</v>
      </c>
      <c r="P323" s="2" t="s">
        <v>49</v>
      </c>
      <c r="Q323" s="2" t="s">
        <v>73</v>
      </c>
      <c r="R323" s="2" t="s">
        <v>74</v>
      </c>
      <c r="S323" s="1">
        <v>43441.609155092592</v>
      </c>
      <c r="T323" s="1">
        <v>43441.609155092592</v>
      </c>
      <c r="U323" s="1">
        <v>43441.623622685183</v>
      </c>
      <c r="V323" s="1">
        <v>43441.633171296293</v>
      </c>
      <c r="X323" s="1">
        <f t="shared" si="188"/>
        <v>43441.605266203704</v>
      </c>
      <c r="Y323" s="28">
        <f t="shared" si="189"/>
        <v>1.280092592787696E-2</v>
      </c>
      <c r="Z323" s="28">
        <f t="shared" si="190"/>
        <v>2.5601851855753921E-2</v>
      </c>
      <c r="AA323" s="25"/>
      <c r="AB323" s="8">
        <f t="shared" si="173"/>
        <v>1.6203703853534535E-4</v>
      </c>
      <c r="AC323" s="8">
        <f t="shared" si="174"/>
        <v>4.0509259270038456E-3</v>
      </c>
      <c r="AD323" s="25"/>
      <c r="AE323" s="25"/>
      <c r="AG323" s="6"/>
    </row>
    <row r="324" spans="1:33" s="2" customFormat="1" x14ac:dyDescent="0.4">
      <c r="A324" s="14" t="str">
        <f t="shared" si="193"/>
        <v>-</v>
      </c>
      <c r="B324" s="14" t="str">
        <f t="shared" si="194"/>
        <v>-</v>
      </c>
      <c r="C324" s="2">
        <v>14</v>
      </c>
      <c r="D324" s="1">
        <v>43441.605555555558</v>
      </c>
      <c r="E324" s="2" t="s">
        <v>350</v>
      </c>
      <c r="F324" s="2">
        <v>26635</v>
      </c>
      <c r="G324" s="2" t="s">
        <v>32</v>
      </c>
      <c r="H324" s="2">
        <v>2801</v>
      </c>
      <c r="I324" s="2">
        <v>58</v>
      </c>
      <c r="J324" s="2">
        <v>8</v>
      </c>
      <c r="K324" s="2">
        <v>2</v>
      </c>
      <c r="M324" s="1">
        <v>43441.61</v>
      </c>
      <c r="N324" s="1">
        <v>43441.614606481482</v>
      </c>
      <c r="O324" s="2" t="s">
        <v>48</v>
      </c>
      <c r="P324" s="2" t="s">
        <v>49</v>
      </c>
      <c r="Q324" s="2" t="s">
        <v>26</v>
      </c>
      <c r="R324" s="2" t="s">
        <v>27</v>
      </c>
      <c r="S324" s="1">
        <v>43441.609849537039</v>
      </c>
      <c r="T324" s="1">
        <v>43441.609849537039</v>
      </c>
      <c r="U324" s="1">
        <v>43441.614560185182</v>
      </c>
      <c r="V324" s="1">
        <v>43441.614560185182</v>
      </c>
      <c r="X324" s="1">
        <f t="shared" si="188"/>
        <v>43441.605555555558</v>
      </c>
      <c r="Y324" s="28">
        <f t="shared" si="189"/>
        <v>4.6064814814599231E-3</v>
      </c>
      <c r="Z324" s="28">
        <f t="shared" si="190"/>
        <v>9.2129629629198462E-3</v>
      </c>
      <c r="AA324" s="25"/>
      <c r="AB324" s="8">
        <f t="shared" si="173"/>
        <v>1.5046296175569296E-4</v>
      </c>
      <c r="AC324" s="8">
        <f t="shared" si="174"/>
        <v>4.4444444429245777E-3</v>
      </c>
      <c r="AD324" s="25"/>
      <c r="AE324" s="25"/>
      <c r="AG324" s="6"/>
    </row>
    <row r="325" spans="1:33" s="2" customFormat="1" x14ac:dyDescent="0.4">
      <c r="A325" s="14" t="str">
        <f t="shared" si="193"/>
        <v>-</v>
      </c>
      <c r="B325" s="14" t="str">
        <f t="shared" si="194"/>
        <v>-</v>
      </c>
      <c r="C325" s="2">
        <v>14</v>
      </c>
      <c r="D325" s="1">
        <v>43441.606006944443</v>
      </c>
      <c r="E325" s="2" t="s">
        <v>306</v>
      </c>
      <c r="F325" s="2">
        <v>26636</v>
      </c>
      <c r="G325" s="2" t="s">
        <v>32</v>
      </c>
      <c r="H325" s="2">
        <v>5428</v>
      </c>
      <c r="I325" s="2">
        <v>592</v>
      </c>
      <c r="J325" s="2">
        <v>11</v>
      </c>
      <c r="K325" s="2">
        <v>1</v>
      </c>
      <c r="M325" s="1">
        <v>43441.614016203705</v>
      </c>
      <c r="N325" s="1">
        <v>43441.62537037037</v>
      </c>
      <c r="O325" s="2" t="s">
        <v>63</v>
      </c>
      <c r="P325" s="2" t="s">
        <v>64</v>
      </c>
      <c r="Q325" s="2" t="s">
        <v>39</v>
      </c>
      <c r="R325" s="2" t="s">
        <v>40</v>
      </c>
      <c r="S325" s="1">
        <v>43441.613900462966</v>
      </c>
      <c r="T325" s="1">
        <v>43441.615104166667</v>
      </c>
      <c r="U325" s="1">
        <v>43441.625497685185</v>
      </c>
      <c r="V325" s="1">
        <v>43441.627708333333</v>
      </c>
      <c r="X325" s="1">
        <f t="shared" si="188"/>
        <v>43441.606006944443</v>
      </c>
      <c r="Y325" s="28">
        <f t="shared" si="189"/>
        <v>1.1354166665114462E-2</v>
      </c>
      <c r="Z325" s="28">
        <f t="shared" si="190"/>
        <v>1.1354166665114462E-2</v>
      </c>
      <c r="AA325" s="25"/>
      <c r="AB325" s="8">
        <f t="shared" si="173"/>
        <v>1.1574073869269341E-4</v>
      </c>
      <c r="AC325" s="8">
        <f t="shared" si="174"/>
        <v>8.0092592615983449E-3</v>
      </c>
      <c r="AD325" s="25"/>
      <c r="AE325" s="25"/>
      <c r="AG325" s="6"/>
    </row>
    <row r="326" spans="1:33" s="2" customFormat="1" x14ac:dyDescent="0.4">
      <c r="A326" s="14" t="str">
        <f t="shared" si="193"/>
        <v>-</v>
      </c>
      <c r="B326" s="14" t="str">
        <f t="shared" si="194"/>
        <v>-</v>
      </c>
      <c r="C326" s="2">
        <v>14</v>
      </c>
      <c r="D326" s="1">
        <v>43441.606516203705</v>
      </c>
      <c r="E326" s="2" t="s">
        <v>341</v>
      </c>
      <c r="F326" s="2">
        <v>26638</v>
      </c>
      <c r="G326" s="2" t="s">
        <v>18</v>
      </c>
      <c r="H326" s="2">
        <v>8571</v>
      </c>
      <c r="I326" s="2">
        <v>803</v>
      </c>
      <c r="J326" s="2">
        <v>7</v>
      </c>
      <c r="K326" s="2">
        <v>3</v>
      </c>
      <c r="M326" s="1">
        <v>43441.613668981481</v>
      </c>
      <c r="N326" s="1">
        <v>43441.630300925928</v>
      </c>
      <c r="O326" s="2" t="s">
        <v>43</v>
      </c>
      <c r="P326" s="2" t="s">
        <v>89</v>
      </c>
      <c r="Q326" s="2" t="s">
        <v>24</v>
      </c>
      <c r="R326" s="2" t="s">
        <v>25</v>
      </c>
      <c r="S326" s="1">
        <v>43441.616666666669</v>
      </c>
      <c r="T326" s="1">
        <v>43441.616666666669</v>
      </c>
      <c r="U326" s="1">
        <v>43441.630995370368</v>
      </c>
      <c r="V326" s="1">
        <v>43441.6328125</v>
      </c>
      <c r="X326" s="1">
        <f t="shared" si="188"/>
        <v>43441.606516203705</v>
      </c>
      <c r="Y326" s="28">
        <f t="shared" si="189"/>
        <v>1.6631944446999114E-2</v>
      </c>
      <c r="Z326" s="28">
        <f t="shared" si="190"/>
        <v>4.9895833340997342E-2</v>
      </c>
      <c r="AA326" s="25"/>
      <c r="AB326" s="8">
        <f t="shared" si="173"/>
        <v>0</v>
      </c>
      <c r="AC326" s="8">
        <f t="shared" si="174"/>
        <v>7.1527777763549238E-3</v>
      </c>
      <c r="AD326" s="25"/>
      <c r="AE326" s="25"/>
    </row>
    <row r="327" spans="1:33" s="2" customFormat="1" hidden="1" x14ac:dyDescent="0.4">
      <c r="A327" s="14" t="str">
        <f t="shared" si="191"/>
        <v>-</v>
      </c>
      <c r="B327" s="14" t="str">
        <f t="shared" si="192"/>
        <v>-</v>
      </c>
      <c r="C327" s="2">
        <v>14</v>
      </c>
      <c r="D327" s="1">
        <v>43441.609351851854</v>
      </c>
      <c r="E327" s="2" t="s">
        <v>351</v>
      </c>
      <c r="F327" s="2">
        <v>26641</v>
      </c>
      <c r="G327" s="2" t="s">
        <v>94</v>
      </c>
      <c r="H327" s="2">
        <v>0</v>
      </c>
      <c r="I327" s="2">
        <v>918</v>
      </c>
      <c r="J327" s="2">
        <v>9</v>
      </c>
      <c r="K327" s="2">
        <v>2</v>
      </c>
      <c r="M327" s="1">
        <v>43441.619537037041</v>
      </c>
      <c r="N327" s="1">
        <v>43441.632916666669</v>
      </c>
      <c r="O327" s="2" t="s">
        <v>59</v>
      </c>
      <c r="P327" s="2" t="s">
        <v>60</v>
      </c>
      <c r="Q327" s="2" t="s">
        <v>46</v>
      </c>
      <c r="R327" s="2" t="s">
        <v>47</v>
      </c>
      <c r="S327" s="1">
        <v>43441.621608796297</v>
      </c>
      <c r="T327" s="1">
        <v>43441.622789351852</v>
      </c>
      <c r="U327" s="1">
        <v>43441.635706018518</v>
      </c>
      <c r="V327" s="1">
        <v>43441.643287037034</v>
      </c>
      <c r="X327" s="1">
        <f t="shared" si="188"/>
        <v>43441.609351851854</v>
      </c>
      <c r="Y327" s="28">
        <f t="shared" si="189"/>
        <v>1.3379629628616385E-2</v>
      </c>
      <c r="Z327" s="28">
        <f t="shared" si="190"/>
        <v>2.675925925723277E-2</v>
      </c>
      <c r="AA327" s="25"/>
      <c r="AB327" s="8">
        <f t="shared" ref="AB327:AB390" si="195">IF(IF(A327="☆",L327-S327,M327-S327)&lt;0,0,IF(A327="☆",L327-S327,M327-S327))</f>
        <v>0</v>
      </c>
      <c r="AC327" s="8">
        <f t="shared" ref="AC327:AC390" si="196">IF(IF(B327="☆",(IF(L327&gt;S327,L327-X327,S327-X327)),M327-X327)&lt;0,0,IF(B327="☆",(IF(L327&gt;S327,L327-X327,S327-X327)),M327-X327))</f>
        <v>1.0185185186855961E-2</v>
      </c>
      <c r="AD327" s="25"/>
      <c r="AE327" s="25"/>
      <c r="AG327" s="6"/>
    </row>
    <row r="328" spans="1:33" s="2" customFormat="1" x14ac:dyDescent="0.4">
      <c r="A328" s="14" t="str">
        <f t="shared" si="191"/>
        <v>★</v>
      </c>
      <c r="B328" s="14" t="str">
        <f t="shared" si="192"/>
        <v>-</v>
      </c>
      <c r="C328" s="2">
        <v>14</v>
      </c>
      <c r="D328" s="1">
        <v>43441.610127314816</v>
      </c>
      <c r="E328" s="2" t="s">
        <v>352</v>
      </c>
      <c r="F328" s="2">
        <v>26642</v>
      </c>
      <c r="G328" s="2" t="s">
        <v>107</v>
      </c>
      <c r="H328" s="2">
        <v>8191</v>
      </c>
      <c r="I328" s="2">
        <v>561</v>
      </c>
      <c r="J328" s="2">
        <v>3</v>
      </c>
      <c r="K328" s="2">
        <v>2</v>
      </c>
      <c r="M328" s="1">
        <v>43441.62641203704</v>
      </c>
      <c r="N328" s="1">
        <v>43441.649143518516</v>
      </c>
      <c r="O328" s="2" t="s">
        <v>61</v>
      </c>
      <c r="P328" s="2" t="s">
        <v>62</v>
      </c>
      <c r="Q328" s="2" t="s">
        <v>41</v>
      </c>
      <c r="R328" s="2" t="s">
        <v>42</v>
      </c>
      <c r="S328" s="1">
        <v>43441.625</v>
      </c>
      <c r="T328" s="1">
        <v>43441.627002314817</v>
      </c>
      <c r="U328" s="1">
        <v>43441.639386574076</v>
      </c>
      <c r="V328" s="1">
        <v>43441.651724537034</v>
      </c>
      <c r="W328" s="1">
        <v>43441.617060185185</v>
      </c>
      <c r="X328" s="1">
        <f t="shared" si="188"/>
        <v>43441.617060185185</v>
      </c>
      <c r="Y328" s="28">
        <f t="shared" si="189"/>
        <v>2.2731481476512272E-2</v>
      </c>
      <c r="Z328" s="28">
        <f t="shared" si="190"/>
        <v>4.5462962953024544E-2</v>
      </c>
      <c r="AA328" s="25"/>
      <c r="AB328" s="8">
        <f t="shared" si="195"/>
        <v>1.4120370396994986E-3</v>
      </c>
      <c r="AC328" s="8">
        <f t="shared" si="196"/>
        <v>9.3518518551718444E-3</v>
      </c>
      <c r="AD328" s="25"/>
      <c r="AE328" s="25"/>
      <c r="AG328" s="6"/>
    </row>
    <row r="329" spans="1:33" s="2" customFormat="1" x14ac:dyDescent="0.4">
      <c r="A329" s="14" t="str">
        <f t="shared" si="191"/>
        <v>-</v>
      </c>
      <c r="B329" s="14" t="str">
        <f t="shared" si="192"/>
        <v>-</v>
      </c>
      <c r="C329" s="2">
        <v>14</v>
      </c>
      <c r="D329" s="1">
        <v>43441.611006944448</v>
      </c>
      <c r="E329" s="2" t="s">
        <v>329</v>
      </c>
      <c r="F329" s="2">
        <v>26644</v>
      </c>
      <c r="G329" s="2" t="s">
        <v>32</v>
      </c>
      <c r="H329" s="2">
        <v>4259</v>
      </c>
      <c r="I329" s="2">
        <v>549</v>
      </c>
      <c r="J329" s="2">
        <v>11</v>
      </c>
      <c r="K329" s="2">
        <v>1</v>
      </c>
      <c r="M329" s="1">
        <v>43441.616631944446</v>
      </c>
      <c r="N329" s="1">
        <v>43441.625300925924</v>
      </c>
      <c r="O329" s="2" t="s">
        <v>46</v>
      </c>
      <c r="P329" s="2" t="s">
        <v>47</v>
      </c>
      <c r="Q329" s="2" t="s">
        <v>39</v>
      </c>
      <c r="R329" s="2" t="s">
        <v>40</v>
      </c>
      <c r="S329" s="1">
        <v>43441.618055555555</v>
      </c>
      <c r="T329" s="1">
        <v>43441.618055555555</v>
      </c>
      <c r="U329" s="1">
        <v>43441.627997685187</v>
      </c>
      <c r="V329" s="1">
        <v>43441.62736111111</v>
      </c>
      <c r="X329" s="1">
        <f t="shared" si="188"/>
        <v>43441.611006944448</v>
      </c>
      <c r="Y329" s="28">
        <f t="shared" si="189"/>
        <v>8.6689814779674634E-3</v>
      </c>
      <c r="Z329" s="28">
        <f t="shared" si="190"/>
        <v>8.6689814779674634E-3</v>
      </c>
      <c r="AA329" s="25"/>
      <c r="AB329" s="8">
        <f t="shared" si="195"/>
        <v>0</v>
      </c>
      <c r="AC329" s="8">
        <f t="shared" si="196"/>
        <v>5.6249999979627319E-3</v>
      </c>
      <c r="AD329" s="25"/>
      <c r="AE329" s="25"/>
    </row>
    <row r="330" spans="1:33" s="2" customFormat="1" x14ac:dyDescent="0.4">
      <c r="A330" s="14" t="str">
        <f t="shared" si="191"/>
        <v>-</v>
      </c>
      <c r="B330" s="14" t="str">
        <f t="shared" si="192"/>
        <v>-</v>
      </c>
      <c r="C330" s="2">
        <v>14</v>
      </c>
      <c r="D330" s="1">
        <v>43441.611180555556</v>
      </c>
      <c r="E330" s="2" t="s">
        <v>328</v>
      </c>
      <c r="F330" s="2">
        <v>26645</v>
      </c>
      <c r="G330" s="2" t="s">
        <v>32</v>
      </c>
      <c r="H330" s="2">
        <v>1243</v>
      </c>
      <c r="I330" s="2">
        <v>313</v>
      </c>
      <c r="J330" s="2">
        <v>11</v>
      </c>
      <c r="K330" s="2">
        <v>1</v>
      </c>
      <c r="M330" s="1">
        <v>43441.616550925923</v>
      </c>
      <c r="N330" s="1">
        <v>43441.625243055554</v>
      </c>
      <c r="O330" s="2" t="s">
        <v>46</v>
      </c>
      <c r="P330" s="2" t="s">
        <v>47</v>
      </c>
      <c r="Q330" s="2" t="s">
        <v>39</v>
      </c>
      <c r="R330" s="2" t="s">
        <v>40</v>
      </c>
      <c r="S330" s="1">
        <v>43441.618587962963</v>
      </c>
      <c r="T330" s="1">
        <v>43441.618587962963</v>
      </c>
      <c r="U330" s="1">
        <v>43441.628530092596</v>
      </c>
      <c r="V330" s="1">
        <v>43441.627013888887</v>
      </c>
      <c r="X330" s="1">
        <f t="shared" si="188"/>
        <v>43441.611180555556</v>
      </c>
      <c r="Y330" s="28">
        <f t="shared" si="189"/>
        <v>8.6921296315267682E-3</v>
      </c>
      <c r="Z330" s="28">
        <f t="shared" si="190"/>
        <v>8.6921296315267682E-3</v>
      </c>
      <c r="AA330" s="25"/>
      <c r="AB330" s="8">
        <f t="shared" si="195"/>
        <v>0</v>
      </c>
      <c r="AC330" s="8">
        <f t="shared" si="196"/>
        <v>5.3703703670180403E-3</v>
      </c>
      <c r="AD330" s="25"/>
      <c r="AE330" s="25"/>
    </row>
    <row r="331" spans="1:33" s="2" customFormat="1" x14ac:dyDescent="0.4">
      <c r="A331" s="14" t="str">
        <f t="shared" si="191"/>
        <v>-</v>
      </c>
      <c r="B331" s="14" t="str">
        <f t="shared" si="192"/>
        <v>-</v>
      </c>
      <c r="C331" s="2">
        <v>14</v>
      </c>
      <c r="D331" s="1">
        <v>43441.611192129632</v>
      </c>
      <c r="E331" s="2" t="s">
        <v>227</v>
      </c>
      <c r="F331" s="2">
        <v>26646</v>
      </c>
      <c r="G331" s="2" t="s">
        <v>32</v>
      </c>
      <c r="H331" s="2">
        <v>1897</v>
      </c>
      <c r="I331" s="2">
        <v>970</v>
      </c>
      <c r="J331" s="2">
        <v>5</v>
      </c>
      <c r="K331" s="2">
        <v>1</v>
      </c>
      <c r="M331" s="1">
        <v>43441.614085648151</v>
      </c>
      <c r="N331" s="1">
        <v>43441.617523148147</v>
      </c>
      <c r="O331" s="2" t="s">
        <v>24</v>
      </c>
      <c r="P331" s="2" t="s">
        <v>25</v>
      </c>
      <c r="Q331" s="2" t="s">
        <v>100</v>
      </c>
      <c r="R331" s="2" t="s">
        <v>19</v>
      </c>
      <c r="S331" s="1">
        <v>43441.614224537036</v>
      </c>
      <c r="T331" s="1">
        <v>43441.614224537036</v>
      </c>
      <c r="U331" s="1">
        <v>43441.622094907405</v>
      </c>
      <c r="V331" s="1">
        <v>43441.622094907405</v>
      </c>
      <c r="X331" s="1">
        <f t="shared" si="188"/>
        <v>43441.611192129632</v>
      </c>
      <c r="Y331" s="28">
        <f t="shared" si="189"/>
        <v>3.4374999959254637E-3</v>
      </c>
      <c r="Z331" s="28">
        <f t="shared" si="190"/>
        <v>3.4374999959254637E-3</v>
      </c>
      <c r="AA331" s="25"/>
      <c r="AB331" s="8">
        <f t="shared" si="195"/>
        <v>0</v>
      </c>
      <c r="AC331" s="8">
        <f t="shared" si="196"/>
        <v>2.8935185182490386E-3</v>
      </c>
      <c r="AD331" s="25"/>
      <c r="AE331" s="25"/>
      <c r="AG331" s="6"/>
    </row>
    <row r="332" spans="1:33" s="2" customFormat="1" x14ac:dyDescent="0.4">
      <c r="A332" s="14" t="str">
        <f t="shared" si="191"/>
        <v>-</v>
      </c>
      <c r="B332" s="14" t="str">
        <f t="shared" si="192"/>
        <v>-</v>
      </c>
      <c r="C332" s="2">
        <v>14</v>
      </c>
      <c r="D332" s="1">
        <v>43441.611828703702</v>
      </c>
      <c r="E332" s="2" t="s">
        <v>353</v>
      </c>
      <c r="F332" s="2">
        <v>26647</v>
      </c>
      <c r="G332" s="2" t="s">
        <v>18</v>
      </c>
      <c r="H332" s="2">
        <v>8586</v>
      </c>
      <c r="I332" s="2">
        <v>835</v>
      </c>
      <c r="J332" s="2">
        <v>10</v>
      </c>
      <c r="K332" s="2">
        <v>1</v>
      </c>
      <c r="M332" s="1">
        <v>43441.61409722222</v>
      </c>
      <c r="N332" s="1">
        <v>43441.624652777777</v>
      </c>
      <c r="O332" s="2" t="s">
        <v>43</v>
      </c>
      <c r="P332" s="2" t="s">
        <v>89</v>
      </c>
      <c r="Q332" s="2" t="s">
        <v>46</v>
      </c>
      <c r="R332" s="2" t="s">
        <v>47</v>
      </c>
      <c r="S332" s="1">
        <v>43441.614317129628</v>
      </c>
      <c r="T332" s="1">
        <v>43441.614317129628</v>
      </c>
      <c r="U332" s="1">
        <v>43441.636782407404</v>
      </c>
      <c r="V332" s="1">
        <v>43441.634745370371</v>
      </c>
      <c r="X332" s="1">
        <f t="shared" si="188"/>
        <v>43441.611828703702</v>
      </c>
      <c r="Y332" s="28">
        <f t="shared" si="189"/>
        <v>1.0555555556493346E-2</v>
      </c>
      <c r="Z332" s="28">
        <f t="shared" si="190"/>
        <v>1.0555555556493346E-2</v>
      </c>
      <c r="AA332" s="25"/>
      <c r="AB332" s="8">
        <f t="shared" si="195"/>
        <v>0</v>
      </c>
      <c r="AC332" s="8">
        <f t="shared" si="196"/>
        <v>2.268518517666962E-3</v>
      </c>
      <c r="AD332" s="25"/>
      <c r="AE332" s="25"/>
    </row>
    <row r="333" spans="1:33" s="2" customFormat="1" x14ac:dyDescent="0.4">
      <c r="A333" s="14" t="str">
        <f t="shared" si="191"/>
        <v>-</v>
      </c>
      <c r="B333" s="14" t="str">
        <f t="shared" si="192"/>
        <v>-</v>
      </c>
      <c r="C333" s="2">
        <v>14</v>
      </c>
      <c r="D333" s="1">
        <v>43441.612071759257</v>
      </c>
      <c r="E333" s="2" t="s">
        <v>319</v>
      </c>
      <c r="F333" s="2">
        <v>26649</v>
      </c>
      <c r="G333" s="2" t="s">
        <v>107</v>
      </c>
      <c r="H333" s="2">
        <v>2526</v>
      </c>
      <c r="I333" s="2">
        <v>974</v>
      </c>
      <c r="J333" s="2">
        <v>11</v>
      </c>
      <c r="K333" s="2">
        <v>1</v>
      </c>
      <c r="M333" s="1">
        <v>43441.616770833331</v>
      </c>
      <c r="N333" s="1">
        <v>43441.622048611112</v>
      </c>
      <c r="O333" s="2" t="s">
        <v>46</v>
      </c>
      <c r="P333" s="2" t="s">
        <v>47</v>
      </c>
      <c r="Q333" s="2" t="s">
        <v>55</v>
      </c>
      <c r="R333" s="2" t="s">
        <v>56</v>
      </c>
      <c r="S333" s="1">
        <v>43441.618935185186</v>
      </c>
      <c r="T333" s="1">
        <v>43441.618935185186</v>
      </c>
      <c r="U333" s="1">
        <v>43441.627164351848</v>
      </c>
      <c r="V333" s="1">
        <v>43441.624097222222</v>
      </c>
      <c r="X333" s="1">
        <f t="shared" si="188"/>
        <v>43441.612071759257</v>
      </c>
      <c r="Y333" s="28">
        <f t="shared" si="189"/>
        <v>5.2777777818846516E-3</v>
      </c>
      <c r="Z333" s="28">
        <f t="shared" si="190"/>
        <v>5.2777777818846516E-3</v>
      </c>
      <c r="AA333" s="25"/>
      <c r="AB333" s="8">
        <f t="shared" si="195"/>
        <v>0</v>
      </c>
      <c r="AC333" s="8">
        <f t="shared" si="196"/>
        <v>4.6990740738692693E-3</v>
      </c>
      <c r="AD333" s="25"/>
      <c r="AE333" s="25"/>
    </row>
    <row r="334" spans="1:33" s="2" customFormat="1" x14ac:dyDescent="0.4">
      <c r="A334" s="14" t="str">
        <f t="shared" si="191"/>
        <v>★</v>
      </c>
      <c r="B334" s="14" t="str">
        <f t="shared" si="192"/>
        <v>-</v>
      </c>
      <c r="C334" s="2">
        <v>14</v>
      </c>
      <c r="D334" s="1">
        <v>43441.612303240741</v>
      </c>
      <c r="E334" s="2" t="s">
        <v>354</v>
      </c>
      <c r="F334" s="2">
        <v>26650</v>
      </c>
      <c r="G334" s="2" t="s">
        <v>32</v>
      </c>
      <c r="H334" s="2">
        <v>8573</v>
      </c>
      <c r="I334" s="2">
        <v>466</v>
      </c>
      <c r="J334" s="2">
        <v>13</v>
      </c>
      <c r="K334" s="2">
        <v>1</v>
      </c>
      <c r="M334" s="1">
        <v>43441.617025462961</v>
      </c>
      <c r="N334" s="1">
        <v>43441.621041666665</v>
      </c>
      <c r="O334" s="2" t="s">
        <v>100</v>
      </c>
      <c r="P334" s="2" t="s">
        <v>19</v>
      </c>
      <c r="Q334" s="2" t="s">
        <v>30</v>
      </c>
      <c r="R334" s="2" t="s">
        <v>31</v>
      </c>
      <c r="S334" s="1">
        <v>43441.61922453704</v>
      </c>
      <c r="T334" s="1">
        <v>43441.61922453704</v>
      </c>
      <c r="U334" s="1">
        <v>43441.626793981479</v>
      </c>
      <c r="V334" s="1">
        <v>43441.624293981484</v>
      </c>
      <c r="W334" s="1">
        <v>43441.61922453704</v>
      </c>
      <c r="X334" s="1">
        <f t="shared" si="188"/>
        <v>43441.61922453704</v>
      </c>
      <c r="Y334" s="28">
        <f t="shared" si="189"/>
        <v>4.016203703940846E-3</v>
      </c>
      <c r="Z334" s="28">
        <f t="shared" si="190"/>
        <v>4.016203703940846E-3</v>
      </c>
      <c r="AA334" s="25"/>
      <c r="AB334" s="8">
        <f t="shared" si="195"/>
        <v>0</v>
      </c>
      <c r="AC334" s="8">
        <f t="shared" si="196"/>
        <v>0</v>
      </c>
      <c r="AD334" s="25"/>
      <c r="AE334" s="25"/>
    </row>
    <row r="335" spans="1:33" s="2" customFormat="1" x14ac:dyDescent="0.4">
      <c r="A335" s="14" t="str">
        <f t="shared" si="191"/>
        <v>-</v>
      </c>
      <c r="B335" s="14" t="str">
        <f t="shared" si="192"/>
        <v>-</v>
      </c>
      <c r="C335" s="2">
        <v>14</v>
      </c>
      <c r="D335" s="1">
        <v>43441.612604166665</v>
      </c>
      <c r="E335" s="2" t="s">
        <v>302</v>
      </c>
      <c r="F335" s="2">
        <v>26651</v>
      </c>
      <c r="G335" s="2" t="s">
        <v>32</v>
      </c>
      <c r="H335" s="2">
        <v>2535</v>
      </c>
      <c r="I335" s="2">
        <v>102</v>
      </c>
      <c r="J335" s="2">
        <v>4</v>
      </c>
      <c r="K335" s="2">
        <v>1</v>
      </c>
      <c r="M335" s="1">
        <v>43441.627592592595</v>
      </c>
      <c r="N335" s="1">
        <v>43441.632824074077</v>
      </c>
      <c r="O335" s="2" t="s">
        <v>28</v>
      </c>
      <c r="P335" s="2" t="s">
        <v>29</v>
      </c>
      <c r="Q335" s="2" t="s">
        <v>88</v>
      </c>
      <c r="R335" s="2" t="s">
        <v>35</v>
      </c>
      <c r="S335" s="1">
        <v>43441.626689814817</v>
      </c>
      <c r="T335" s="1">
        <v>43441.627534722225</v>
      </c>
      <c r="U335" s="1">
        <v>43441.635011574072</v>
      </c>
      <c r="V335" s="1">
        <v>43441.636296296296</v>
      </c>
      <c r="X335" s="1">
        <f t="shared" si="188"/>
        <v>43441.612604166665</v>
      </c>
      <c r="Y335" s="28">
        <f t="shared" si="189"/>
        <v>5.2314814820419997E-3</v>
      </c>
      <c r="Z335" s="28">
        <f t="shared" si="190"/>
        <v>5.2314814820419997E-3</v>
      </c>
      <c r="AA335" s="25"/>
      <c r="AB335" s="8">
        <f t="shared" si="195"/>
        <v>9.0277777781011537E-4</v>
      </c>
      <c r="AC335" s="8">
        <f t="shared" si="196"/>
        <v>1.4988425929914229E-2</v>
      </c>
      <c r="AD335" s="25"/>
      <c r="AE335" s="25"/>
      <c r="AG335" s="6"/>
    </row>
    <row r="336" spans="1:33" s="2" customFormat="1" hidden="1" x14ac:dyDescent="0.4">
      <c r="A336" s="14" t="str">
        <f t="shared" si="191"/>
        <v>-</v>
      </c>
      <c r="B336" s="14" t="str">
        <f t="shared" si="192"/>
        <v>-</v>
      </c>
      <c r="C336" s="2">
        <v>14</v>
      </c>
      <c r="D336" s="1">
        <v>43441.612615740742</v>
      </c>
      <c r="E336" s="2" t="s">
        <v>272</v>
      </c>
      <c r="F336" s="2">
        <v>26652</v>
      </c>
      <c r="G336" s="2" t="s">
        <v>95</v>
      </c>
      <c r="H336" s="2">
        <v>0</v>
      </c>
      <c r="I336" s="2">
        <v>289</v>
      </c>
      <c r="J336" s="2">
        <v>7</v>
      </c>
      <c r="K336" s="2">
        <v>1</v>
      </c>
      <c r="M336" s="1">
        <v>43441.616956018515</v>
      </c>
      <c r="N336" s="1">
        <v>43441.624803240738</v>
      </c>
      <c r="O336" s="2" t="s">
        <v>53</v>
      </c>
      <c r="P336" s="2" t="s">
        <v>54</v>
      </c>
      <c r="Q336" s="2" t="s">
        <v>39</v>
      </c>
      <c r="R336" s="2" t="s">
        <v>40</v>
      </c>
      <c r="S336" s="1">
        <v>43441.620300925926</v>
      </c>
      <c r="T336" s="1">
        <v>43441.620300925926</v>
      </c>
      <c r="U336" s="1">
        <v>43441.627106481479</v>
      </c>
      <c r="V336" s="1">
        <v>43441.627106481479</v>
      </c>
      <c r="X336" s="1">
        <f t="shared" si="188"/>
        <v>43441.612615740742</v>
      </c>
      <c r="Y336" s="28">
        <f t="shared" si="189"/>
        <v>7.8472222230629995E-3</v>
      </c>
      <c r="Z336" s="28">
        <f t="shared" si="190"/>
        <v>7.8472222230629995E-3</v>
      </c>
      <c r="AA336" s="25"/>
      <c r="AB336" s="8">
        <f t="shared" si="195"/>
        <v>0</v>
      </c>
      <c r="AC336" s="8">
        <f t="shared" si="196"/>
        <v>4.3402777737355791E-3</v>
      </c>
      <c r="AD336" s="25"/>
      <c r="AE336" s="25"/>
      <c r="AG336" s="6"/>
    </row>
    <row r="337" spans="1:33" s="2" customFormat="1" x14ac:dyDescent="0.4">
      <c r="A337" s="14" t="str">
        <f t="shared" si="191"/>
        <v>★</v>
      </c>
      <c r="B337" s="14" t="str">
        <f t="shared" si="192"/>
        <v>-</v>
      </c>
      <c r="C337" s="2">
        <v>14</v>
      </c>
      <c r="D337" s="1">
        <v>43441.61273148148</v>
      </c>
      <c r="E337" s="2" t="s">
        <v>355</v>
      </c>
      <c r="F337" s="2">
        <v>26653</v>
      </c>
      <c r="G337" s="2" t="s">
        <v>18</v>
      </c>
      <c r="H337" s="2">
        <v>4091</v>
      </c>
      <c r="I337" s="2">
        <v>113</v>
      </c>
      <c r="J337" s="2">
        <v>13</v>
      </c>
      <c r="K337" s="2">
        <v>1</v>
      </c>
      <c r="M337" s="1">
        <v>43441.617812500001</v>
      </c>
      <c r="N337" s="1">
        <v>43441.627245370371</v>
      </c>
      <c r="O337" s="2" t="s">
        <v>100</v>
      </c>
      <c r="P337" s="2" t="s">
        <v>19</v>
      </c>
      <c r="Q337" s="2" t="s">
        <v>75</v>
      </c>
      <c r="R337" s="2" t="s">
        <v>76</v>
      </c>
      <c r="S337" s="1">
        <v>43441.619652777779</v>
      </c>
      <c r="T337" s="1">
        <v>43441.619652777779</v>
      </c>
      <c r="U337" s="1">
        <v>43441.63484953704</v>
      </c>
      <c r="V337" s="1">
        <v>43441.631921296299</v>
      </c>
      <c r="W337" s="1">
        <v>43441.619652777779</v>
      </c>
      <c r="X337" s="1">
        <f t="shared" si="188"/>
        <v>43441.619652777779</v>
      </c>
      <c r="Y337" s="28">
        <f t="shared" si="189"/>
        <v>9.4328703708015382E-3</v>
      </c>
      <c r="Z337" s="28">
        <f t="shared" si="190"/>
        <v>9.4328703708015382E-3</v>
      </c>
      <c r="AA337" s="25"/>
      <c r="AB337" s="8">
        <f t="shared" si="195"/>
        <v>0</v>
      </c>
      <c r="AC337" s="8">
        <f t="shared" si="196"/>
        <v>0</v>
      </c>
      <c r="AD337" s="25"/>
      <c r="AE337" s="25"/>
      <c r="AG337" s="6"/>
    </row>
    <row r="338" spans="1:33" s="2" customFormat="1" x14ac:dyDescent="0.4">
      <c r="A338" s="14" t="str">
        <f t="shared" si="191"/>
        <v>-</v>
      </c>
      <c r="B338" s="14" t="str">
        <f t="shared" si="192"/>
        <v>-</v>
      </c>
      <c r="C338" s="2">
        <v>14</v>
      </c>
      <c r="D338" s="1">
        <v>43441.613634259258</v>
      </c>
      <c r="E338" s="2" t="s">
        <v>314</v>
      </c>
      <c r="F338" s="2">
        <v>26654</v>
      </c>
      <c r="G338" s="2" t="s">
        <v>18</v>
      </c>
      <c r="H338" s="2">
        <v>8552</v>
      </c>
      <c r="I338" s="2">
        <v>652</v>
      </c>
      <c r="J338" s="2">
        <v>9</v>
      </c>
      <c r="K338" s="2">
        <v>1</v>
      </c>
      <c r="M338" s="1">
        <v>43441.623564814814</v>
      </c>
      <c r="N338" s="1">
        <v>43441.629016203704</v>
      </c>
      <c r="O338" s="2" t="s">
        <v>68</v>
      </c>
      <c r="P338" s="2" t="s">
        <v>69</v>
      </c>
      <c r="Q338" s="2" t="s">
        <v>30</v>
      </c>
      <c r="R338" s="2" t="s">
        <v>31</v>
      </c>
      <c r="S338" s="1">
        <v>43441.625555555554</v>
      </c>
      <c r="T338" s="1">
        <v>43441.626284722224</v>
      </c>
      <c r="U338" s="1">
        <v>43441.635810185187</v>
      </c>
      <c r="V338" s="1">
        <v>43441.630636574075</v>
      </c>
      <c r="X338" s="1">
        <f t="shared" si="188"/>
        <v>43441.613634259258</v>
      </c>
      <c r="Y338" s="28">
        <f t="shared" si="189"/>
        <v>5.4513888899236917E-3</v>
      </c>
      <c r="Z338" s="28">
        <f t="shared" si="190"/>
        <v>5.4513888899236917E-3</v>
      </c>
      <c r="AA338" s="25"/>
      <c r="AB338" s="8">
        <f t="shared" si="195"/>
        <v>0</v>
      </c>
      <c r="AC338" s="8">
        <f t="shared" si="196"/>
        <v>9.930555555911269E-3</v>
      </c>
      <c r="AD338" s="25"/>
      <c r="AE338" s="25"/>
      <c r="AG338" s="6"/>
    </row>
    <row r="339" spans="1:33" s="2" customFormat="1" x14ac:dyDescent="0.4">
      <c r="A339" s="14" t="str">
        <f t="shared" ref="A339:A347" si="197">IF(W339&gt;0, "★", "-")</f>
        <v>-</v>
      </c>
      <c r="B339" s="14" t="str">
        <f t="shared" ref="B339:B347" si="198">IF(L339&gt;0, "☆", "-")</f>
        <v>-</v>
      </c>
      <c r="C339" s="2">
        <v>14</v>
      </c>
      <c r="D339" s="1">
        <v>43441.615925925929</v>
      </c>
      <c r="E339" s="2" t="s">
        <v>356</v>
      </c>
      <c r="F339" s="2">
        <v>26656</v>
      </c>
      <c r="G339" s="2" t="s">
        <v>32</v>
      </c>
      <c r="H339" s="2">
        <v>1769</v>
      </c>
      <c r="I339" s="2">
        <v>125</v>
      </c>
      <c r="J339" s="2">
        <v>1</v>
      </c>
      <c r="K339" s="2">
        <v>1</v>
      </c>
      <c r="M339" s="1">
        <v>43441.628877314812</v>
      </c>
      <c r="N339" s="1">
        <v>43441.638182870367</v>
      </c>
      <c r="O339" s="2" t="s">
        <v>53</v>
      </c>
      <c r="P339" s="2" t="s">
        <v>54</v>
      </c>
      <c r="Q339" s="2" t="s">
        <v>63</v>
      </c>
      <c r="R339" s="2" t="s">
        <v>64</v>
      </c>
      <c r="S339" s="1">
        <v>43441.627650462964</v>
      </c>
      <c r="T339" s="1">
        <v>43441.630509259259</v>
      </c>
      <c r="U339" s="1">
        <v>43441.642129629632</v>
      </c>
      <c r="V339" s="1">
        <v>43441.655624999999</v>
      </c>
      <c r="X339" s="1">
        <f t="shared" si="188"/>
        <v>43441.615925925929</v>
      </c>
      <c r="Y339" s="28">
        <f t="shared" si="189"/>
        <v>9.3055555553291924E-3</v>
      </c>
      <c r="Z339" s="28">
        <f t="shared" si="190"/>
        <v>9.3055555553291924E-3</v>
      </c>
      <c r="AA339" s="25"/>
      <c r="AB339" s="8">
        <f t="shared" si="195"/>
        <v>1.2268518476048484E-3</v>
      </c>
      <c r="AC339" s="8">
        <f t="shared" si="196"/>
        <v>1.2951388882356696E-2</v>
      </c>
      <c r="AD339" s="25"/>
      <c r="AE339" s="25"/>
      <c r="AG339" s="6"/>
    </row>
    <row r="340" spans="1:33" s="2" customFormat="1" x14ac:dyDescent="0.4">
      <c r="A340" s="14" t="str">
        <f t="shared" si="197"/>
        <v>-</v>
      </c>
      <c r="B340" s="14" t="str">
        <f t="shared" si="198"/>
        <v>-</v>
      </c>
      <c r="C340" s="2">
        <v>14</v>
      </c>
      <c r="D340" s="1">
        <v>43441.616863425923</v>
      </c>
      <c r="E340" s="2" t="s">
        <v>201</v>
      </c>
      <c r="F340" s="2">
        <v>26659</v>
      </c>
      <c r="G340" s="2" t="s">
        <v>18</v>
      </c>
      <c r="H340" s="2">
        <v>1888</v>
      </c>
      <c r="I340" s="2">
        <v>903</v>
      </c>
      <c r="J340" s="2">
        <v>11</v>
      </c>
      <c r="K340" s="2">
        <v>1</v>
      </c>
      <c r="M340" s="1">
        <v>43441.636354166665</v>
      </c>
      <c r="N340" s="1">
        <v>43441.64162037037</v>
      </c>
      <c r="O340" s="2" t="s">
        <v>26</v>
      </c>
      <c r="P340" s="2" t="s">
        <v>27</v>
      </c>
      <c r="Q340" s="2" t="s">
        <v>36</v>
      </c>
      <c r="R340" s="2" t="s">
        <v>37</v>
      </c>
      <c r="S340" s="1">
        <v>43441.634444444448</v>
      </c>
      <c r="T340" s="1">
        <v>43441.634988425925</v>
      </c>
      <c r="U340" s="1">
        <v>43441.643437500003</v>
      </c>
      <c r="V340" s="1">
        <v>43441.642187500001</v>
      </c>
      <c r="X340" s="1">
        <f t="shared" si="188"/>
        <v>43441.616863425923</v>
      </c>
      <c r="Y340" s="28">
        <f t="shared" si="189"/>
        <v>5.2662037051049992E-3</v>
      </c>
      <c r="Z340" s="28">
        <f t="shared" si="190"/>
        <v>5.2662037051049992E-3</v>
      </c>
      <c r="AA340" s="25"/>
      <c r="AB340" s="8">
        <f t="shared" si="195"/>
        <v>1.9097222175332718E-3</v>
      </c>
      <c r="AC340" s="8">
        <f t="shared" si="196"/>
        <v>1.9490740742185153E-2</v>
      </c>
      <c r="AD340" s="25"/>
      <c r="AE340" s="25"/>
      <c r="AG340" s="6"/>
    </row>
    <row r="341" spans="1:33" s="2" customFormat="1" x14ac:dyDescent="0.4">
      <c r="A341" s="14" t="str">
        <f t="shared" si="197"/>
        <v>-</v>
      </c>
      <c r="B341" s="14" t="str">
        <f t="shared" si="198"/>
        <v>-</v>
      </c>
      <c r="C341" s="2">
        <v>14</v>
      </c>
      <c r="D341" s="1">
        <v>43441.617361111108</v>
      </c>
      <c r="E341" s="2" t="s">
        <v>313</v>
      </c>
      <c r="F341" s="2">
        <v>26660</v>
      </c>
      <c r="G341" s="2" t="s">
        <v>32</v>
      </c>
      <c r="H341" s="2">
        <v>8403</v>
      </c>
      <c r="I341" s="2">
        <v>806</v>
      </c>
      <c r="J341" s="2">
        <v>2</v>
      </c>
      <c r="K341" s="2">
        <v>1</v>
      </c>
      <c r="M341" s="1">
        <v>43441.621261574073</v>
      </c>
      <c r="N341" s="1">
        <v>43441.626030092593</v>
      </c>
      <c r="O341" s="2" t="s">
        <v>30</v>
      </c>
      <c r="P341" s="2" t="s">
        <v>31</v>
      </c>
      <c r="Q341" s="2" t="s">
        <v>70</v>
      </c>
      <c r="R341" s="2" t="s">
        <v>102</v>
      </c>
      <c r="S341" s="1">
        <v>43441.623194444444</v>
      </c>
      <c r="T341" s="1">
        <v>43441.623194444444</v>
      </c>
      <c r="U341" s="1">
        <v>43441.630185185182</v>
      </c>
      <c r="V341" s="1">
        <v>43441.630185185182</v>
      </c>
      <c r="X341" s="1">
        <f t="shared" si="188"/>
        <v>43441.617361111108</v>
      </c>
      <c r="Y341" s="28">
        <f t="shared" si="189"/>
        <v>4.7685185199952684E-3</v>
      </c>
      <c r="Z341" s="28">
        <f t="shared" si="190"/>
        <v>4.7685185199952684E-3</v>
      </c>
      <c r="AA341" s="25"/>
      <c r="AB341" s="8">
        <f t="shared" si="195"/>
        <v>0</v>
      </c>
      <c r="AC341" s="8">
        <f t="shared" si="196"/>
        <v>3.9004629652481526E-3</v>
      </c>
      <c r="AD341" s="25"/>
      <c r="AE341" s="25"/>
    </row>
    <row r="342" spans="1:33" s="2" customFormat="1" x14ac:dyDescent="0.4">
      <c r="A342" s="14" t="str">
        <f t="shared" si="197"/>
        <v>-</v>
      </c>
      <c r="B342" s="14" t="str">
        <f t="shared" si="198"/>
        <v>-</v>
      </c>
      <c r="C342" s="2">
        <v>14</v>
      </c>
      <c r="D342" s="1">
        <v>43441.618217592593</v>
      </c>
      <c r="E342" s="2" t="s">
        <v>357</v>
      </c>
      <c r="F342" s="2">
        <v>26663</v>
      </c>
      <c r="G342" s="2" t="s">
        <v>32</v>
      </c>
      <c r="H342" s="2">
        <v>8557</v>
      </c>
      <c r="I342" s="2">
        <v>357</v>
      </c>
      <c r="J342" s="2">
        <v>2</v>
      </c>
      <c r="K342" s="2">
        <v>4</v>
      </c>
      <c r="M342" s="1">
        <v>43441.628993055558</v>
      </c>
      <c r="N342" s="1">
        <v>43441.635659722226</v>
      </c>
      <c r="O342" s="2" t="s">
        <v>71</v>
      </c>
      <c r="P342" s="2" t="s">
        <v>72</v>
      </c>
      <c r="Q342" s="2" t="s">
        <v>43</v>
      </c>
      <c r="R342" s="2" t="s">
        <v>89</v>
      </c>
      <c r="S342" s="1">
        <v>43441.632280092592</v>
      </c>
      <c r="T342" s="1">
        <v>43441.632280092592</v>
      </c>
      <c r="U342" s="1">
        <v>43441.639953703707</v>
      </c>
      <c r="V342" s="1">
        <v>43441.636354166665</v>
      </c>
      <c r="X342" s="1">
        <f t="shared" si="188"/>
        <v>43441.618217592593</v>
      </c>
      <c r="Y342" s="28">
        <f t="shared" si="189"/>
        <v>6.6666666680248454E-3</v>
      </c>
      <c r="Z342" s="28">
        <f t="shared" si="190"/>
        <v>2.6666666672099382E-2</v>
      </c>
      <c r="AA342" s="25"/>
      <c r="AB342" s="8">
        <f t="shared" si="195"/>
        <v>0</v>
      </c>
      <c r="AC342" s="8">
        <f t="shared" si="196"/>
        <v>1.0775462964375038E-2</v>
      </c>
      <c r="AD342" s="25"/>
      <c r="AE342" s="25"/>
      <c r="AG342" s="6"/>
    </row>
    <row r="343" spans="1:33" s="2" customFormat="1" x14ac:dyDescent="0.4">
      <c r="A343" s="14" t="str">
        <f t="shared" si="197"/>
        <v>-</v>
      </c>
      <c r="B343" s="14" t="str">
        <f t="shared" si="198"/>
        <v>-</v>
      </c>
      <c r="C343" s="2">
        <v>14</v>
      </c>
      <c r="D343" s="1">
        <v>43441.618726851855</v>
      </c>
      <c r="E343" s="2" t="s">
        <v>224</v>
      </c>
      <c r="F343" s="2">
        <v>26664</v>
      </c>
      <c r="G343" s="2" t="s">
        <v>32</v>
      </c>
      <c r="H343" s="2">
        <v>8534</v>
      </c>
      <c r="I343" s="2">
        <v>381</v>
      </c>
      <c r="J343" s="2">
        <v>13</v>
      </c>
      <c r="K343" s="2">
        <v>2</v>
      </c>
      <c r="M343" s="1">
        <v>43441.630925925929</v>
      </c>
      <c r="N343" s="1">
        <v>43441.644131944442</v>
      </c>
      <c r="O343" s="2" t="s">
        <v>43</v>
      </c>
      <c r="P343" s="2" t="s">
        <v>89</v>
      </c>
      <c r="Q343" s="2" t="s">
        <v>36</v>
      </c>
      <c r="R343" s="2" t="s">
        <v>37</v>
      </c>
      <c r="S343" s="1">
        <v>43441.63484953704</v>
      </c>
      <c r="T343" s="1">
        <v>43441.63484953704</v>
      </c>
      <c r="U343" s="1">
        <v>43441.648865740739</v>
      </c>
      <c r="V343" s="1">
        <v>43441.653240740743</v>
      </c>
      <c r="X343" s="1">
        <f t="shared" si="188"/>
        <v>43441.618726851855</v>
      </c>
      <c r="Y343" s="28">
        <f t="shared" si="189"/>
        <v>1.3206018513301387E-2</v>
      </c>
      <c r="Z343" s="28">
        <f t="shared" si="190"/>
        <v>2.6412037026602775E-2</v>
      </c>
      <c r="AA343" s="25"/>
      <c r="AB343" s="8">
        <f t="shared" si="195"/>
        <v>0</v>
      </c>
      <c r="AC343" s="8">
        <f t="shared" si="196"/>
        <v>1.2199074073578231E-2</v>
      </c>
      <c r="AD343" s="25"/>
      <c r="AE343" s="25"/>
      <c r="AG343" s="6"/>
    </row>
    <row r="344" spans="1:33" s="2" customFormat="1" x14ac:dyDescent="0.4">
      <c r="A344" s="14" t="str">
        <f t="shared" si="197"/>
        <v>-</v>
      </c>
      <c r="B344" s="14" t="str">
        <f t="shared" si="198"/>
        <v>-</v>
      </c>
      <c r="C344" s="2">
        <v>14</v>
      </c>
      <c r="D344" s="1">
        <v>43441.618738425925</v>
      </c>
      <c r="E344" s="2" t="s">
        <v>207</v>
      </c>
      <c r="F344" s="2">
        <v>26665</v>
      </c>
      <c r="G344" s="2" t="s">
        <v>65</v>
      </c>
      <c r="H344" s="2">
        <v>7887</v>
      </c>
      <c r="I344" s="2">
        <v>951</v>
      </c>
      <c r="J344" s="2">
        <v>6</v>
      </c>
      <c r="K344" s="2">
        <v>1</v>
      </c>
      <c r="M344" s="1">
        <v>43441.637916666667</v>
      </c>
      <c r="N344" s="1">
        <v>43441.667384259257</v>
      </c>
      <c r="O344" s="2" t="s">
        <v>77</v>
      </c>
      <c r="P344" s="2" t="s">
        <v>78</v>
      </c>
      <c r="Q344" s="2" t="s">
        <v>22</v>
      </c>
      <c r="R344" s="2" t="s">
        <v>23</v>
      </c>
      <c r="S344" s="1">
        <v>43441.63894675926</v>
      </c>
      <c r="T344" s="1">
        <v>43441.63894675926</v>
      </c>
      <c r="U344" s="1">
        <v>43441.652337962965</v>
      </c>
      <c r="V344" s="1">
        <v>43441.668703703705</v>
      </c>
      <c r="X344" s="1">
        <f t="shared" si="188"/>
        <v>43441.618738425925</v>
      </c>
      <c r="Y344" s="28">
        <f t="shared" si="189"/>
        <v>2.9467592590663116E-2</v>
      </c>
      <c r="Z344" s="28">
        <f t="shared" si="190"/>
        <v>2.9467592590663116E-2</v>
      </c>
      <c r="AA344" s="25"/>
      <c r="AB344" s="8">
        <f t="shared" si="195"/>
        <v>0</v>
      </c>
      <c r="AC344" s="8">
        <f t="shared" si="196"/>
        <v>1.9178240741894115E-2</v>
      </c>
      <c r="AD344" s="25"/>
      <c r="AE344" s="25"/>
      <c r="AG344" s="6"/>
    </row>
    <row r="345" spans="1:33" s="2" customFormat="1" x14ac:dyDescent="0.4">
      <c r="A345" s="14" t="str">
        <f t="shared" si="197"/>
        <v>-</v>
      </c>
      <c r="B345" s="14" t="str">
        <f t="shared" si="198"/>
        <v>-</v>
      </c>
      <c r="C345" s="2">
        <v>14</v>
      </c>
      <c r="D345" s="1">
        <v>43441.619270833333</v>
      </c>
      <c r="E345" s="2" t="s">
        <v>358</v>
      </c>
      <c r="F345" s="2">
        <v>26667</v>
      </c>
      <c r="G345" s="2" t="s">
        <v>32</v>
      </c>
      <c r="H345" s="2">
        <v>8585</v>
      </c>
      <c r="I345" s="2">
        <v>439</v>
      </c>
      <c r="J345" s="2">
        <v>10</v>
      </c>
      <c r="K345" s="2">
        <v>1</v>
      </c>
      <c r="M345" s="1">
        <v>43441.630972222221</v>
      </c>
      <c r="N345" s="1">
        <v>43441.639039351852</v>
      </c>
      <c r="O345" s="2" t="s">
        <v>63</v>
      </c>
      <c r="P345" s="2" t="s">
        <v>64</v>
      </c>
      <c r="Q345" s="2" t="s">
        <v>26</v>
      </c>
      <c r="R345" s="2" t="s">
        <v>27</v>
      </c>
      <c r="S345" s="1">
        <v>43441.631307870368</v>
      </c>
      <c r="T345" s="1">
        <v>43441.631307870368</v>
      </c>
      <c r="U345" s="1">
        <v>43441.641956018517</v>
      </c>
      <c r="V345" s="1">
        <v>43441.643599537034</v>
      </c>
      <c r="X345" s="1">
        <f t="shared" si="188"/>
        <v>43441.619270833333</v>
      </c>
      <c r="Y345" s="28">
        <f t="shared" si="189"/>
        <v>8.0671296309446916E-3</v>
      </c>
      <c r="Z345" s="28">
        <f t="shared" si="190"/>
        <v>8.0671296309446916E-3</v>
      </c>
      <c r="AA345" s="25"/>
      <c r="AB345" s="8">
        <f t="shared" si="195"/>
        <v>0</v>
      </c>
      <c r="AC345" s="8">
        <f t="shared" si="196"/>
        <v>1.17013888884685E-2</v>
      </c>
      <c r="AD345" s="25"/>
      <c r="AE345" s="25"/>
      <c r="AG345" s="6"/>
    </row>
    <row r="346" spans="1:33" s="2" customFormat="1" x14ac:dyDescent="0.4">
      <c r="A346" s="14" t="str">
        <f t="shared" si="197"/>
        <v>-</v>
      </c>
      <c r="B346" s="14" t="str">
        <f t="shared" si="198"/>
        <v>-</v>
      </c>
      <c r="C346" s="2">
        <v>14</v>
      </c>
      <c r="D346" s="1">
        <v>43441.619664351849</v>
      </c>
      <c r="E346" s="2" t="s">
        <v>305</v>
      </c>
      <c r="F346" s="2">
        <v>26669</v>
      </c>
      <c r="G346" s="2" t="s">
        <v>18</v>
      </c>
      <c r="H346" s="2">
        <v>2321</v>
      </c>
      <c r="I346" s="2">
        <v>567</v>
      </c>
      <c r="J346" s="2">
        <v>2</v>
      </c>
      <c r="K346" s="2">
        <v>3</v>
      </c>
      <c r="M346" s="1">
        <v>43441.637569444443</v>
      </c>
      <c r="N346" s="1">
        <v>43441.640752314815</v>
      </c>
      <c r="O346" s="2" t="s">
        <v>75</v>
      </c>
      <c r="P346" s="2" t="s">
        <v>76</v>
      </c>
      <c r="Q346" s="2" t="s">
        <v>88</v>
      </c>
      <c r="R346" s="2" t="s">
        <v>35</v>
      </c>
      <c r="S346" s="1">
        <v>43441.641527777778</v>
      </c>
      <c r="T346" s="1">
        <v>43441.641527777778</v>
      </c>
      <c r="U346" s="1">
        <v>43441.647106481483</v>
      </c>
      <c r="V346" s="1">
        <v>43441.647106481483</v>
      </c>
      <c r="X346" s="1">
        <f t="shared" si="188"/>
        <v>43441.619664351849</v>
      </c>
      <c r="Y346" s="28">
        <f t="shared" si="189"/>
        <v>3.1828703722567298E-3</v>
      </c>
      <c r="Z346" s="28">
        <f t="shared" si="190"/>
        <v>9.5486111167701893E-3</v>
      </c>
      <c r="AA346" s="25"/>
      <c r="AB346" s="8">
        <f t="shared" si="195"/>
        <v>0</v>
      </c>
      <c r="AC346" s="8">
        <f t="shared" si="196"/>
        <v>1.7905092594446614E-2</v>
      </c>
      <c r="AD346" s="25"/>
      <c r="AE346" s="25"/>
    </row>
    <row r="347" spans="1:33" s="2" customFormat="1" x14ac:dyDescent="0.4">
      <c r="A347" s="14" t="str">
        <f t="shared" si="197"/>
        <v>-</v>
      </c>
      <c r="B347" s="14" t="str">
        <f t="shared" si="198"/>
        <v>-</v>
      </c>
      <c r="C347" s="2">
        <v>14</v>
      </c>
      <c r="D347" s="1">
        <v>43441.620046296295</v>
      </c>
      <c r="E347" s="2" t="s">
        <v>360</v>
      </c>
      <c r="F347" s="2">
        <v>26671</v>
      </c>
      <c r="G347" s="2" t="s">
        <v>18</v>
      </c>
      <c r="H347" s="2">
        <v>2335</v>
      </c>
      <c r="I347" s="2">
        <v>471</v>
      </c>
      <c r="J347" s="2">
        <v>10</v>
      </c>
      <c r="K347" s="2">
        <v>1</v>
      </c>
      <c r="M347" s="1">
        <v>43441.628344907411</v>
      </c>
      <c r="N347" s="1">
        <v>43441.63890046296</v>
      </c>
      <c r="O347" s="2" t="s">
        <v>63</v>
      </c>
      <c r="P347" s="2" t="s">
        <v>64</v>
      </c>
      <c r="Q347" s="2" t="s">
        <v>26</v>
      </c>
      <c r="R347" s="2" t="s">
        <v>27</v>
      </c>
      <c r="S347" s="1">
        <v>43441.631655092591</v>
      </c>
      <c r="T347" s="1">
        <v>43441.631655092591</v>
      </c>
      <c r="U347" s="1">
        <v>43441.64230324074</v>
      </c>
      <c r="V347" s="1">
        <v>43441.643252314818</v>
      </c>
      <c r="X347" s="1">
        <f t="shared" si="188"/>
        <v>43441.620046296295</v>
      </c>
      <c r="Y347" s="28">
        <f t="shared" si="189"/>
        <v>1.0555555549217388E-2</v>
      </c>
      <c r="Z347" s="28">
        <f t="shared" si="190"/>
        <v>1.0555555549217388E-2</v>
      </c>
      <c r="AA347" s="25"/>
      <c r="AB347" s="8">
        <f t="shared" si="195"/>
        <v>0</v>
      </c>
      <c r="AC347" s="8">
        <f t="shared" si="196"/>
        <v>8.298611115606036E-3</v>
      </c>
      <c r="AD347" s="25"/>
      <c r="AE347" s="25"/>
    </row>
    <row r="348" spans="1:33" s="2" customFormat="1" x14ac:dyDescent="0.4">
      <c r="A348" s="14" t="str">
        <f t="shared" ref="A348:A384" si="199">IF(W348&gt;0, "★", "-")</f>
        <v>-</v>
      </c>
      <c r="B348" s="14" t="str">
        <f t="shared" ref="B348:B384" si="200">IF(L348&gt;0, "☆", "-")</f>
        <v>-</v>
      </c>
      <c r="C348" s="2">
        <v>14</v>
      </c>
      <c r="D348" s="1">
        <v>43441.62232638889</v>
      </c>
      <c r="E348" s="2" t="s">
        <v>216</v>
      </c>
      <c r="F348" s="2">
        <v>26675</v>
      </c>
      <c r="G348" s="2" t="s">
        <v>32</v>
      </c>
      <c r="H348" s="2">
        <v>5435</v>
      </c>
      <c r="I348" s="2">
        <v>396</v>
      </c>
      <c r="J348" s="2">
        <v>8</v>
      </c>
      <c r="K348" s="2">
        <v>4</v>
      </c>
      <c r="M348" s="1">
        <v>43441.624930555554</v>
      </c>
      <c r="N348" s="1">
        <v>43441.626956018517</v>
      </c>
      <c r="O348" s="2" t="s">
        <v>30</v>
      </c>
      <c r="P348" s="2" t="s">
        <v>31</v>
      </c>
      <c r="Q348" s="2" t="s">
        <v>26</v>
      </c>
      <c r="R348" s="2" t="s">
        <v>27</v>
      </c>
      <c r="S348" s="1">
        <v>43441.625289351854</v>
      </c>
      <c r="T348" s="1">
        <v>43441.625289351854</v>
      </c>
      <c r="U348" s="1">
        <v>43441.635347222225</v>
      </c>
      <c r="V348" s="1">
        <v>43441.635347222225</v>
      </c>
      <c r="X348" s="1">
        <f t="shared" si="188"/>
        <v>43441.62232638889</v>
      </c>
      <c r="Y348" s="28">
        <f t="shared" si="189"/>
        <v>2.0254629635019228E-3</v>
      </c>
      <c r="Z348" s="28">
        <f t="shared" si="190"/>
        <v>8.1018518540076911E-3</v>
      </c>
      <c r="AA348" s="25"/>
      <c r="AB348" s="8">
        <f t="shared" si="195"/>
        <v>0</v>
      </c>
      <c r="AC348" s="8">
        <f t="shared" si="196"/>
        <v>2.6041666642413475E-3</v>
      </c>
      <c r="AD348" s="25"/>
      <c r="AE348" s="25"/>
    </row>
    <row r="349" spans="1:33" s="2" customFormat="1" hidden="1" x14ac:dyDescent="0.4">
      <c r="A349" s="14" t="str">
        <f>IF(W349&gt;0, "★", "-")</f>
        <v>★</v>
      </c>
      <c r="B349" s="14" t="str">
        <f>IF(L349&gt;0, "☆", "-")</f>
        <v>☆</v>
      </c>
      <c r="C349" s="2">
        <v>14</v>
      </c>
      <c r="D349" s="1">
        <v>43441.542164351849</v>
      </c>
      <c r="E349" s="2" t="s">
        <v>295</v>
      </c>
      <c r="F349" s="2">
        <v>26524</v>
      </c>
      <c r="G349" s="2" t="s">
        <v>32</v>
      </c>
      <c r="H349" s="2">
        <v>4329</v>
      </c>
      <c r="I349" s="2">
        <v>834</v>
      </c>
      <c r="J349" s="2">
        <v>2</v>
      </c>
      <c r="K349" s="2">
        <v>2</v>
      </c>
      <c r="L349" s="1">
        <v>43441.542430555557</v>
      </c>
      <c r="O349" s="2" t="s">
        <v>51</v>
      </c>
      <c r="P349" s="2" t="s">
        <v>52</v>
      </c>
      <c r="Q349" s="2" t="s">
        <v>68</v>
      </c>
      <c r="R349" s="2" t="s">
        <v>69</v>
      </c>
      <c r="S349" s="1">
        <v>43441.583819444444</v>
      </c>
      <c r="U349" s="1">
        <v>43441.588530092595</v>
      </c>
      <c r="W349" s="1">
        <v>43441.583819444444</v>
      </c>
      <c r="X349" s="1">
        <f t="shared" ref="X349:X379" si="201">IF(W349&gt;0,W349,D349)</f>
        <v>43441.583819444444</v>
      </c>
      <c r="Y349" s="28">
        <f t="shared" ref="Y349:Y379" si="202">N349-M349</f>
        <v>0</v>
      </c>
      <c r="Z349" s="28">
        <f t="shared" ref="Z349:Z379" si="203">Y349*K349</f>
        <v>0</v>
      </c>
      <c r="AA349" s="25"/>
      <c r="AB349" s="8">
        <f t="shared" si="195"/>
        <v>0</v>
      </c>
      <c r="AC349" s="8">
        <f t="shared" si="196"/>
        <v>0</v>
      </c>
      <c r="AD349" s="25"/>
      <c r="AE349" s="25"/>
      <c r="AG349" s="6"/>
    </row>
    <row r="350" spans="1:33" s="2" customFormat="1" hidden="1" x14ac:dyDescent="0.4">
      <c r="A350" s="14" t="str">
        <f>IF(W350&gt;0, "★", "-")</f>
        <v>★</v>
      </c>
      <c r="B350" s="14" t="str">
        <f>IF(L350&gt;0, "☆", "-")</f>
        <v>☆</v>
      </c>
      <c r="C350" s="2">
        <v>14</v>
      </c>
      <c r="D350" s="1">
        <v>43441.584594907406</v>
      </c>
      <c r="E350" s="2" t="s">
        <v>154</v>
      </c>
      <c r="F350" s="2">
        <v>26596</v>
      </c>
      <c r="G350" s="2" t="s">
        <v>32</v>
      </c>
      <c r="H350" s="2">
        <v>5506</v>
      </c>
      <c r="I350" s="2">
        <v>7</v>
      </c>
      <c r="J350" s="2">
        <v>6</v>
      </c>
      <c r="K350" s="2">
        <v>2</v>
      </c>
      <c r="L350" s="1">
        <v>43441.584837962961</v>
      </c>
      <c r="O350" s="2" t="s">
        <v>68</v>
      </c>
      <c r="P350" s="2" t="s">
        <v>69</v>
      </c>
      <c r="Q350" s="2" t="s">
        <v>36</v>
      </c>
      <c r="R350" s="2" t="s">
        <v>37</v>
      </c>
      <c r="S350" s="1">
        <v>43441.603252314817</v>
      </c>
      <c r="U350" s="1">
        <v>43441.618078703701</v>
      </c>
      <c r="W350" s="1">
        <v>43441.591527777775</v>
      </c>
      <c r="X350" s="1">
        <f t="shared" si="201"/>
        <v>43441.591527777775</v>
      </c>
      <c r="Y350" s="28">
        <f t="shared" si="202"/>
        <v>0</v>
      </c>
      <c r="Z350" s="28">
        <f t="shared" si="203"/>
        <v>0</v>
      </c>
      <c r="AA350" s="25"/>
      <c r="AB350" s="8">
        <f t="shared" si="195"/>
        <v>0</v>
      </c>
      <c r="AC350" s="8">
        <f t="shared" si="196"/>
        <v>1.1724537042027805E-2</v>
      </c>
      <c r="AD350" s="25"/>
      <c r="AE350" s="25"/>
    </row>
    <row r="351" spans="1:33" s="2" customFormat="1" hidden="1" x14ac:dyDescent="0.4">
      <c r="A351" s="14" t="str">
        <f>IF(W351&gt;0, "★", "-")</f>
        <v>-</v>
      </c>
      <c r="B351" s="14" t="str">
        <f>IF(L351&gt;0, "☆", "-")</f>
        <v>☆</v>
      </c>
      <c r="C351" s="2">
        <v>14</v>
      </c>
      <c r="D351" s="1">
        <v>43441.584606481483</v>
      </c>
      <c r="E351" s="2" t="s">
        <v>332</v>
      </c>
      <c r="F351" s="2">
        <v>26597</v>
      </c>
      <c r="G351" s="2" t="s">
        <v>32</v>
      </c>
      <c r="H351" s="2">
        <v>4182</v>
      </c>
      <c r="I351" s="2">
        <v>946</v>
      </c>
      <c r="J351" s="2">
        <v>1</v>
      </c>
      <c r="K351" s="2">
        <v>1</v>
      </c>
      <c r="L351" s="1">
        <v>43441.586018518516</v>
      </c>
      <c r="O351" s="2" t="s">
        <v>43</v>
      </c>
      <c r="P351" s="2" t="s">
        <v>89</v>
      </c>
      <c r="Q351" s="2" t="s">
        <v>33</v>
      </c>
      <c r="R351" s="2" t="s">
        <v>34</v>
      </c>
      <c r="S351" s="1">
        <v>43441.591620370367</v>
      </c>
      <c r="U351" s="1">
        <v>43441.602743055555</v>
      </c>
      <c r="X351" s="1">
        <f t="shared" si="201"/>
        <v>43441.584606481483</v>
      </c>
      <c r="Y351" s="28">
        <f t="shared" si="202"/>
        <v>0</v>
      </c>
      <c r="Z351" s="28">
        <f t="shared" si="203"/>
        <v>0</v>
      </c>
      <c r="AA351" s="25"/>
      <c r="AB351" s="8">
        <f t="shared" si="195"/>
        <v>0</v>
      </c>
      <c r="AC351" s="8">
        <f t="shared" si="196"/>
        <v>7.0138888841029257E-3</v>
      </c>
      <c r="AD351" s="25"/>
      <c r="AE351" s="25"/>
    </row>
    <row r="352" spans="1:33" s="2" customFormat="1" hidden="1" x14ac:dyDescent="0.4">
      <c r="A352" s="14" t="str">
        <f>IF(W352&gt;0, "★", "-")</f>
        <v>-</v>
      </c>
      <c r="B352" s="14" t="str">
        <f>IF(L352&gt;0, "☆", "-")</f>
        <v>☆</v>
      </c>
      <c r="C352" s="2">
        <v>14</v>
      </c>
      <c r="D352" s="1">
        <v>43441.589317129627</v>
      </c>
      <c r="E352" s="2" t="s">
        <v>321</v>
      </c>
      <c r="F352" s="2">
        <v>26602</v>
      </c>
      <c r="G352" s="2" t="s">
        <v>32</v>
      </c>
      <c r="H352" s="2">
        <v>1019</v>
      </c>
      <c r="I352" s="2">
        <v>90</v>
      </c>
      <c r="J352" s="2">
        <v>6</v>
      </c>
      <c r="K352" s="2">
        <v>1</v>
      </c>
      <c r="L352" s="1">
        <v>43441.589467592596</v>
      </c>
      <c r="O352" s="2" t="s">
        <v>100</v>
      </c>
      <c r="P352" s="2" t="s">
        <v>19</v>
      </c>
      <c r="Q352" s="2" t="s">
        <v>41</v>
      </c>
      <c r="R352" s="2" t="s">
        <v>42</v>
      </c>
      <c r="S352" s="1">
        <v>43441.590543981481</v>
      </c>
      <c r="U352" s="1">
        <v>43441.599733796298</v>
      </c>
      <c r="X352" s="1">
        <f t="shared" si="201"/>
        <v>43441.589317129627</v>
      </c>
      <c r="Y352" s="28">
        <f t="shared" si="202"/>
        <v>0</v>
      </c>
      <c r="Z352" s="28">
        <f t="shared" si="203"/>
        <v>0</v>
      </c>
      <c r="AA352" s="25"/>
      <c r="AB352" s="8">
        <f t="shared" si="195"/>
        <v>0</v>
      </c>
      <c r="AC352" s="8">
        <f t="shared" si="196"/>
        <v>1.2268518548808061E-3</v>
      </c>
      <c r="AD352" s="25"/>
      <c r="AE352" s="25"/>
      <c r="AG352" s="6" t="s">
        <v>610</v>
      </c>
    </row>
    <row r="353" spans="1:33" s="2" customFormat="1" hidden="1" x14ac:dyDescent="0.4">
      <c r="A353" s="14" t="str">
        <f>IF(W353&gt;0, "★", "-")</f>
        <v>★</v>
      </c>
      <c r="B353" s="14" t="str">
        <f>IF(L353&gt;0, "☆", "-")</f>
        <v>☆</v>
      </c>
      <c r="C353" s="2">
        <v>14</v>
      </c>
      <c r="D353" s="1">
        <v>43441.589467592596</v>
      </c>
      <c r="E353" s="2" t="s">
        <v>211</v>
      </c>
      <c r="F353" s="2">
        <v>26604</v>
      </c>
      <c r="G353" s="2" t="s">
        <v>107</v>
      </c>
      <c r="H353" s="2">
        <v>6068</v>
      </c>
      <c r="I353" s="2">
        <v>673</v>
      </c>
      <c r="J353" s="2">
        <v>11</v>
      </c>
      <c r="K353" s="2">
        <v>1</v>
      </c>
      <c r="L353" s="1">
        <v>43441.58966435185</v>
      </c>
      <c r="O353" s="2" t="s">
        <v>22</v>
      </c>
      <c r="P353" s="2" t="s">
        <v>23</v>
      </c>
      <c r="Q353" s="2" t="s">
        <v>55</v>
      </c>
      <c r="R353" s="2" t="s">
        <v>56</v>
      </c>
      <c r="S353" s="1">
        <v>43441.605474537035</v>
      </c>
      <c r="U353" s="1">
        <v>43441.616331018522</v>
      </c>
      <c r="W353" s="1">
        <v>43441.596388888887</v>
      </c>
      <c r="X353" s="1">
        <f t="shared" si="201"/>
        <v>43441.596388888887</v>
      </c>
      <c r="Y353" s="28">
        <f t="shared" si="202"/>
        <v>0</v>
      </c>
      <c r="Z353" s="28">
        <f t="shared" si="203"/>
        <v>0</v>
      </c>
      <c r="AA353" s="25"/>
      <c r="AB353" s="8">
        <f t="shared" si="195"/>
        <v>0</v>
      </c>
      <c r="AC353" s="8">
        <f t="shared" si="196"/>
        <v>9.0856481474475004E-3</v>
      </c>
      <c r="AD353" s="25"/>
      <c r="AE353" s="25"/>
    </row>
    <row r="354" spans="1:33" s="2" customFormat="1" hidden="1" x14ac:dyDescent="0.4">
      <c r="A354" s="14" t="str">
        <f t="shared" ref="A354" si="204">IF(W354&gt;0, "★", "-")</f>
        <v>-</v>
      </c>
      <c r="B354" s="14" t="str">
        <f t="shared" ref="B354" si="205">IF(L354&gt;0, "☆", "-")</f>
        <v>☆</v>
      </c>
      <c r="C354" s="2">
        <v>14</v>
      </c>
      <c r="D354" s="1">
        <v>43441.59003472222</v>
      </c>
      <c r="E354" s="2" t="s">
        <v>334</v>
      </c>
      <c r="F354" s="2">
        <v>26606</v>
      </c>
      <c r="G354" s="2" t="s">
        <v>32</v>
      </c>
      <c r="H354" s="2">
        <v>1019</v>
      </c>
      <c r="I354" s="2">
        <v>728</v>
      </c>
      <c r="J354" s="2">
        <v>11</v>
      </c>
      <c r="K354" s="2">
        <v>2</v>
      </c>
      <c r="L354" s="1">
        <v>43441.590416666666</v>
      </c>
      <c r="O354" s="2" t="s">
        <v>20</v>
      </c>
      <c r="P354" s="2" t="s">
        <v>21</v>
      </c>
      <c r="Q354" s="2" t="s">
        <v>41</v>
      </c>
      <c r="R354" s="2" t="s">
        <v>42</v>
      </c>
      <c r="S354" s="1">
        <v>43441.602280092593</v>
      </c>
      <c r="U354" s="1">
        <v>43441.61142361111</v>
      </c>
      <c r="X354" s="1">
        <f t="shared" si="201"/>
        <v>43441.59003472222</v>
      </c>
      <c r="Y354" s="28">
        <f t="shared" si="202"/>
        <v>0</v>
      </c>
      <c r="Z354" s="28">
        <f t="shared" si="203"/>
        <v>0</v>
      </c>
      <c r="AA354" s="25"/>
      <c r="AB354" s="8">
        <f t="shared" si="195"/>
        <v>0</v>
      </c>
      <c r="AC354" s="8"/>
      <c r="AD354" s="25"/>
      <c r="AE354" s="25"/>
      <c r="AG354" s="6" t="s">
        <v>609</v>
      </c>
    </row>
    <row r="355" spans="1:33" s="2" customFormat="1" hidden="1" x14ac:dyDescent="0.4">
      <c r="A355" s="14" t="str">
        <f>IF(W355&gt;0, "★", "-")</f>
        <v>-</v>
      </c>
      <c r="B355" s="14" t="str">
        <f>IF(L355&gt;0, "☆", "-")</f>
        <v>☆</v>
      </c>
      <c r="C355" s="2">
        <v>14</v>
      </c>
      <c r="D355" s="1">
        <v>43441.590914351851</v>
      </c>
      <c r="E355" s="2" t="s">
        <v>302</v>
      </c>
      <c r="F355" s="2">
        <v>26608</v>
      </c>
      <c r="G355" s="2" t="s">
        <v>32</v>
      </c>
      <c r="H355" s="2">
        <v>2535</v>
      </c>
      <c r="I355" s="2">
        <v>561</v>
      </c>
      <c r="J355" s="2">
        <v>5</v>
      </c>
      <c r="K355" s="2">
        <v>1</v>
      </c>
      <c r="L355" s="1">
        <v>43441.591053240743</v>
      </c>
      <c r="O355" s="2" t="s">
        <v>33</v>
      </c>
      <c r="P355" s="2" t="s">
        <v>34</v>
      </c>
      <c r="Q355" s="2" t="s">
        <v>63</v>
      </c>
      <c r="R355" s="2" t="s">
        <v>64</v>
      </c>
      <c r="S355" s="1">
        <v>43441.598611111112</v>
      </c>
      <c r="U355" s="1">
        <v>43441.60497685185</v>
      </c>
      <c r="X355" s="1">
        <f t="shared" si="201"/>
        <v>43441.590914351851</v>
      </c>
      <c r="Y355" s="28">
        <f t="shared" si="202"/>
        <v>0</v>
      </c>
      <c r="Z355" s="28">
        <f t="shared" si="203"/>
        <v>0</v>
      </c>
      <c r="AA355" s="25"/>
      <c r="AB355" s="8">
        <f t="shared" si="195"/>
        <v>0</v>
      </c>
      <c r="AC355" s="8">
        <f t="shared" si="196"/>
        <v>7.6967592613073066E-3</v>
      </c>
      <c r="AD355" s="25"/>
      <c r="AE355" s="25"/>
    </row>
    <row r="356" spans="1:33" s="2" customFormat="1" hidden="1" x14ac:dyDescent="0.4">
      <c r="A356" s="14" t="str">
        <f>IF(W356&gt;0, "★", "-")</f>
        <v>★</v>
      </c>
      <c r="B356" s="14" t="str">
        <f>IF(L356&gt;0, "☆", "-")</f>
        <v>☆</v>
      </c>
      <c r="C356" s="2">
        <v>14</v>
      </c>
      <c r="D356" s="1">
        <v>43441.591122685182</v>
      </c>
      <c r="E356" s="2" t="s">
        <v>335</v>
      </c>
      <c r="F356" s="2">
        <v>26610</v>
      </c>
      <c r="G356" s="2" t="s">
        <v>96</v>
      </c>
      <c r="H356" s="2">
        <v>8581</v>
      </c>
      <c r="I356" s="2">
        <v>296</v>
      </c>
      <c r="J356" s="2">
        <v>15</v>
      </c>
      <c r="K356" s="2">
        <v>2</v>
      </c>
      <c r="L356" s="1">
        <v>43441.599270833336</v>
      </c>
      <c r="O356" s="2" t="s">
        <v>48</v>
      </c>
      <c r="P356" s="2" t="s">
        <v>49</v>
      </c>
      <c r="Q356" s="2" t="s">
        <v>24</v>
      </c>
      <c r="R356" s="2" t="s">
        <v>25</v>
      </c>
      <c r="S356" s="1">
        <v>43441.597916666666</v>
      </c>
      <c r="U356" s="1">
        <v>43441.607233796298</v>
      </c>
      <c r="W356" s="1">
        <v>43441.597916666666</v>
      </c>
      <c r="X356" s="1">
        <f t="shared" si="201"/>
        <v>43441.597916666666</v>
      </c>
      <c r="Y356" s="28">
        <f t="shared" si="202"/>
        <v>0</v>
      </c>
      <c r="Z356" s="28">
        <f t="shared" si="203"/>
        <v>0</v>
      </c>
      <c r="AA356" s="25"/>
      <c r="AB356" s="8">
        <f t="shared" si="195"/>
        <v>0</v>
      </c>
      <c r="AC356" s="8">
        <f t="shared" si="196"/>
        <v>1.3541666703531519E-3</v>
      </c>
      <c r="AD356" s="25"/>
      <c r="AE356" s="25"/>
    </row>
    <row r="357" spans="1:33" s="2" customFormat="1" hidden="1" x14ac:dyDescent="0.4">
      <c r="A357" s="14" t="str">
        <f>IF(W357&gt;0, "★", "-")</f>
        <v>-</v>
      </c>
      <c r="B357" s="14" t="str">
        <f>IF(L357&gt;0, "☆", "-")</f>
        <v>☆</v>
      </c>
      <c r="C357" s="2">
        <v>14</v>
      </c>
      <c r="D357" s="1">
        <v>43441.592615740738</v>
      </c>
      <c r="E357" s="2" t="s">
        <v>337</v>
      </c>
      <c r="F357" s="2">
        <v>26614</v>
      </c>
      <c r="G357" s="2" t="s">
        <v>18</v>
      </c>
      <c r="H357" s="2">
        <v>8580</v>
      </c>
      <c r="I357" s="2">
        <v>563</v>
      </c>
      <c r="J357" s="2">
        <v>10</v>
      </c>
      <c r="K357" s="2">
        <v>1</v>
      </c>
      <c r="L357" s="1">
        <v>43441.608749999999</v>
      </c>
      <c r="O357" s="2" t="s">
        <v>53</v>
      </c>
      <c r="P357" s="2" t="s">
        <v>54</v>
      </c>
      <c r="Q357" s="2" t="s">
        <v>100</v>
      </c>
      <c r="R357" s="2" t="s">
        <v>19</v>
      </c>
      <c r="S357" s="1">
        <v>43441.607291666667</v>
      </c>
      <c r="U357" s="1">
        <v>43441.617685185185</v>
      </c>
      <c r="X357" s="1">
        <f t="shared" si="201"/>
        <v>43441.592615740738</v>
      </c>
      <c r="Y357" s="28">
        <f t="shared" si="202"/>
        <v>0</v>
      </c>
      <c r="Z357" s="28">
        <f t="shared" si="203"/>
        <v>0</v>
      </c>
      <c r="AA357" s="25"/>
      <c r="AB357" s="8">
        <f t="shared" si="195"/>
        <v>0</v>
      </c>
      <c r="AC357" s="8">
        <f t="shared" si="196"/>
        <v>1.6134259261889383E-2</v>
      </c>
      <c r="AD357" s="25"/>
      <c r="AE357" s="25"/>
      <c r="AG357" s="6"/>
    </row>
    <row r="358" spans="1:33" s="2" customFormat="1" hidden="1" x14ac:dyDescent="0.4">
      <c r="A358" s="14" t="str">
        <f>IF(W358&gt;0, "★", "-")</f>
        <v>-</v>
      </c>
      <c r="B358" s="14" t="str">
        <f>IF(L358&gt;0, "☆", "-")</f>
        <v>☆</v>
      </c>
      <c r="C358" s="2">
        <v>14</v>
      </c>
      <c r="D358" s="1">
        <v>43441.593391203707</v>
      </c>
      <c r="E358" s="2" t="s">
        <v>338</v>
      </c>
      <c r="F358" s="2">
        <v>26616</v>
      </c>
      <c r="G358" s="2" t="s">
        <v>32</v>
      </c>
      <c r="H358" s="2">
        <v>6347</v>
      </c>
      <c r="I358" s="2">
        <v>404</v>
      </c>
      <c r="J358" s="2">
        <v>4</v>
      </c>
      <c r="K358" s="2">
        <v>3</v>
      </c>
      <c r="L358" s="1">
        <v>43441.593657407408</v>
      </c>
      <c r="O358" s="2" t="s">
        <v>22</v>
      </c>
      <c r="P358" s="2" t="s">
        <v>23</v>
      </c>
      <c r="Q358" s="2" t="s">
        <v>30</v>
      </c>
      <c r="R358" s="2" t="s">
        <v>31</v>
      </c>
      <c r="S358" s="1">
        <v>43441.604895833334</v>
      </c>
      <c r="U358" s="1">
        <v>43441.613819444443</v>
      </c>
      <c r="X358" s="1">
        <f t="shared" si="201"/>
        <v>43441.593391203707</v>
      </c>
      <c r="Y358" s="28">
        <f t="shared" si="202"/>
        <v>0</v>
      </c>
      <c r="Z358" s="28">
        <f t="shared" si="203"/>
        <v>0</v>
      </c>
      <c r="AA358" s="25"/>
      <c r="AB358" s="8">
        <f t="shared" si="195"/>
        <v>0</v>
      </c>
      <c r="AC358" s="8">
        <f t="shared" si="196"/>
        <v>1.1504629626870155E-2</v>
      </c>
      <c r="AD358" s="25"/>
      <c r="AE358" s="25"/>
    </row>
    <row r="359" spans="1:33" s="2" customFormat="1" hidden="1" x14ac:dyDescent="0.4">
      <c r="A359" s="14" t="str">
        <f t="shared" ref="A359" si="206">IF(W359&gt;0, "★", "-")</f>
        <v>-</v>
      </c>
      <c r="B359" s="14" t="str">
        <f t="shared" ref="B359" si="207">IF(L359&gt;0, "☆", "-")</f>
        <v>☆</v>
      </c>
      <c r="C359" s="2">
        <v>14</v>
      </c>
      <c r="D359" s="1">
        <v>43441.595462962963</v>
      </c>
      <c r="E359" s="2" t="s">
        <v>341</v>
      </c>
      <c r="F359" s="2">
        <v>26620</v>
      </c>
      <c r="G359" s="2" t="s">
        <v>32</v>
      </c>
      <c r="H359" s="2">
        <v>8571</v>
      </c>
      <c r="I359" s="2">
        <v>211</v>
      </c>
      <c r="J359" s="2">
        <v>8</v>
      </c>
      <c r="K359" s="2">
        <v>3</v>
      </c>
      <c r="L359" s="1">
        <v>43441.598877314813</v>
      </c>
      <c r="O359" s="2" t="s">
        <v>68</v>
      </c>
      <c r="P359" s="2" t="s">
        <v>69</v>
      </c>
      <c r="Q359" s="2" t="s">
        <v>24</v>
      </c>
      <c r="R359" s="2" t="s">
        <v>25</v>
      </c>
      <c r="S359" s="1">
        <v>43441.602743055555</v>
      </c>
      <c r="U359" s="1">
        <v>43441.613391203704</v>
      </c>
      <c r="X359" s="1">
        <f t="shared" si="201"/>
        <v>43441.595462962963</v>
      </c>
      <c r="Y359" s="28">
        <f t="shared" si="202"/>
        <v>0</v>
      </c>
      <c r="Z359" s="28">
        <f t="shared" si="203"/>
        <v>0</v>
      </c>
      <c r="AA359" s="25"/>
      <c r="AB359" s="8">
        <f t="shared" si="195"/>
        <v>0</v>
      </c>
      <c r="AC359" s="8">
        <f t="shared" si="196"/>
        <v>7.2800925918272696E-3</v>
      </c>
      <c r="AD359" s="25"/>
      <c r="AE359" s="25"/>
      <c r="AG359" s="6"/>
    </row>
    <row r="360" spans="1:33" s="2" customFormat="1" hidden="1" x14ac:dyDescent="0.4">
      <c r="A360" s="14" t="str">
        <f t="shared" ref="A360:A375" si="208">IF(W360&gt;0, "★", "-")</f>
        <v>-</v>
      </c>
      <c r="B360" s="14" t="str">
        <f t="shared" ref="B360:B375" si="209">IF(L360&gt;0, "☆", "-")</f>
        <v>☆</v>
      </c>
      <c r="C360" s="2">
        <v>14</v>
      </c>
      <c r="D360" s="1">
        <v>43441.596944444442</v>
      </c>
      <c r="E360" s="2" t="s">
        <v>343</v>
      </c>
      <c r="F360" s="2">
        <v>26622</v>
      </c>
      <c r="G360" s="2" t="s">
        <v>18</v>
      </c>
      <c r="H360" s="2">
        <v>8532</v>
      </c>
      <c r="I360" s="2">
        <v>272</v>
      </c>
      <c r="J360" s="2">
        <v>5</v>
      </c>
      <c r="K360" s="2">
        <v>1</v>
      </c>
      <c r="L360" s="1">
        <v>43441.597187500003</v>
      </c>
      <c r="O360" s="2" t="s">
        <v>30</v>
      </c>
      <c r="P360" s="2" t="s">
        <v>31</v>
      </c>
      <c r="Q360" s="2" t="s">
        <v>73</v>
      </c>
      <c r="R360" s="2" t="s">
        <v>74</v>
      </c>
      <c r="S360" s="1">
        <v>43441.613020833334</v>
      </c>
      <c r="U360" s="1">
        <v>43441.619606481479</v>
      </c>
      <c r="X360" s="1">
        <f t="shared" si="201"/>
        <v>43441.596944444442</v>
      </c>
      <c r="Y360" s="28">
        <f t="shared" si="202"/>
        <v>0</v>
      </c>
      <c r="Z360" s="28">
        <f t="shared" si="203"/>
        <v>0</v>
      </c>
      <c r="AA360" s="25"/>
      <c r="AB360" s="8">
        <f t="shared" si="195"/>
        <v>0</v>
      </c>
      <c r="AC360" s="8">
        <f t="shared" si="196"/>
        <v>1.6076388892543036E-2</v>
      </c>
      <c r="AD360" s="25"/>
      <c r="AE360" s="25"/>
    </row>
    <row r="361" spans="1:33" s="2" customFormat="1" hidden="1" x14ac:dyDescent="0.4">
      <c r="A361" s="14" t="str">
        <f t="shared" si="208"/>
        <v>-</v>
      </c>
      <c r="B361" s="14" t="str">
        <f t="shared" si="209"/>
        <v>☆</v>
      </c>
      <c r="C361" s="2">
        <v>14</v>
      </c>
      <c r="D361" s="1">
        <v>43441.597326388888</v>
      </c>
      <c r="E361" s="2" t="s">
        <v>325</v>
      </c>
      <c r="F361" s="2">
        <v>26623</v>
      </c>
      <c r="G361" s="2" t="s">
        <v>32</v>
      </c>
      <c r="H361" s="2">
        <v>7818</v>
      </c>
      <c r="I361" s="2">
        <v>774</v>
      </c>
      <c r="J361" s="2">
        <v>13</v>
      </c>
      <c r="K361" s="2">
        <v>1</v>
      </c>
      <c r="L361" s="1">
        <v>43441.597500000003</v>
      </c>
      <c r="O361" s="2" t="s">
        <v>43</v>
      </c>
      <c r="P361" s="2" t="s">
        <v>89</v>
      </c>
      <c r="Q361" s="2" t="s">
        <v>26</v>
      </c>
      <c r="R361" s="2" t="s">
        <v>27</v>
      </c>
      <c r="S361" s="1">
        <v>43441.60738425926</v>
      </c>
      <c r="U361" s="1">
        <v>43441.613958333335</v>
      </c>
      <c r="X361" s="1">
        <f t="shared" si="201"/>
        <v>43441.597326388888</v>
      </c>
      <c r="Y361" s="28">
        <f t="shared" si="202"/>
        <v>0</v>
      </c>
      <c r="Z361" s="28">
        <f t="shared" si="203"/>
        <v>0</v>
      </c>
      <c r="AA361" s="25"/>
      <c r="AB361" s="8">
        <f t="shared" si="195"/>
        <v>0</v>
      </c>
      <c r="AC361" s="8">
        <f t="shared" si="196"/>
        <v>1.0057870371383615E-2</v>
      </c>
      <c r="AD361" s="25"/>
      <c r="AE361" s="25"/>
      <c r="AG361" s="6"/>
    </row>
    <row r="362" spans="1:33" s="2" customFormat="1" hidden="1" x14ac:dyDescent="0.4">
      <c r="A362" s="14" t="str">
        <f t="shared" si="208"/>
        <v>-</v>
      </c>
      <c r="B362" s="14" t="str">
        <f t="shared" si="209"/>
        <v>☆</v>
      </c>
      <c r="C362" s="2">
        <v>14</v>
      </c>
      <c r="D362" s="1">
        <v>43441.602129629631</v>
      </c>
      <c r="E362" s="2" t="s">
        <v>346</v>
      </c>
      <c r="F362" s="2">
        <v>26629</v>
      </c>
      <c r="G362" s="2" t="s">
        <v>95</v>
      </c>
      <c r="H362" s="2">
        <v>0</v>
      </c>
      <c r="I362" s="2">
        <v>663</v>
      </c>
      <c r="J362" s="2">
        <v>11</v>
      </c>
      <c r="K362" s="2">
        <v>1</v>
      </c>
      <c r="L362" s="1">
        <v>43441.602476851855</v>
      </c>
      <c r="O362" s="2" t="s">
        <v>30</v>
      </c>
      <c r="P362" s="2" t="s">
        <v>31</v>
      </c>
      <c r="Q362" s="2" t="s">
        <v>36</v>
      </c>
      <c r="R362" s="2" t="s">
        <v>37</v>
      </c>
      <c r="S362" s="1">
        <v>43441.61577546296</v>
      </c>
      <c r="U362" s="1">
        <v>43441.626076388886</v>
      </c>
      <c r="X362" s="1">
        <f t="shared" si="201"/>
        <v>43441.602129629631</v>
      </c>
      <c r="Y362" s="28">
        <f t="shared" si="202"/>
        <v>0</v>
      </c>
      <c r="Z362" s="28">
        <f t="shared" si="203"/>
        <v>0</v>
      </c>
      <c r="AA362" s="25"/>
      <c r="AB362" s="8">
        <f t="shared" si="195"/>
        <v>0</v>
      </c>
      <c r="AC362" s="8">
        <f t="shared" si="196"/>
        <v>1.3645833329064772E-2</v>
      </c>
      <c r="AD362" s="25"/>
      <c r="AE362" s="25"/>
      <c r="AG362" s="6"/>
    </row>
    <row r="363" spans="1:33" s="2" customFormat="1" hidden="1" x14ac:dyDescent="0.4">
      <c r="A363" s="14" t="str">
        <f t="shared" si="208"/>
        <v>-</v>
      </c>
      <c r="B363" s="14" t="str">
        <f t="shared" si="209"/>
        <v>☆</v>
      </c>
      <c r="C363" s="2">
        <v>14</v>
      </c>
      <c r="D363" s="1">
        <v>43441.605092592596</v>
      </c>
      <c r="E363" s="2" t="s">
        <v>302</v>
      </c>
      <c r="F363" s="2">
        <v>26632</v>
      </c>
      <c r="G363" s="2" t="s">
        <v>32</v>
      </c>
      <c r="H363" s="2">
        <v>2535</v>
      </c>
      <c r="I363" s="2">
        <v>765</v>
      </c>
      <c r="J363" s="2">
        <v>11</v>
      </c>
      <c r="K363" s="2">
        <v>1</v>
      </c>
      <c r="L363" s="1">
        <v>43441.605208333334</v>
      </c>
      <c r="O363" s="2" t="s">
        <v>63</v>
      </c>
      <c r="P363" s="2" t="s">
        <v>64</v>
      </c>
      <c r="Q363" s="2" t="s">
        <v>59</v>
      </c>
      <c r="R363" s="2" t="s">
        <v>60</v>
      </c>
      <c r="S363" s="1">
        <v>43441.615011574075</v>
      </c>
      <c r="U363" s="1">
        <v>43441.627662037034</v>
      </c>
      <c r="X363" s="1">
        <f t="shared" si="201"/>
        <v>43441.605092592596</v>
      </c>
      <c r="Y363" s="28">
        <f t="shared" si="202"/>
        <v>0</v>
      </c>
      <c r="Z363" s="28">
        <f t="shared" si="203"/>
        <v>0</v>
      </c>
      <c r="AA363" s="25"/>
      <c r="AB363" s="8">
        <f t="shared" si="195"/>
        <v>0</v>
      </c>
      <c r="AC363" s="8"/>
      <c r="AD363" s="25"/>
      <c r="AE363" s="25"/>
      <c r="AG363" s="6" t="s">
        <v>91</v>
      </c>
    </row>
    <row r="364" spans="1:33" s="2" customFormat="1" hidden="1" x14ac:dyDescent="0.4">
      <c r="A364" s="14" t="str">
        <f t="shared" si="208"/>
        <v>-</v>
      </c>
      <c r="B364" s="14" t="str">
        <f t="shared" si="209"/>
        <v>☆</v>
      </c>
      <c r="C364" s="2">
        <v>14</v>
      </c>
      <c r="D364" s="1">
        <v>43441.606145833335</v>
      </c>
      <c r="E364" s="2" t="s">
        <v>302</v>
      </c>
      <c r="F364" s="2">
        <v>26637</v>
      </c>
      <c r="G364" s="2" t="s">
        <v>32</v>
      </c>
      <c r="H364" s="2">
        <v>2535</v>
      </c>
      <c r="I364" s="2">
        <v>979</v>
      </c>
      <c r="J364" s="2">
        <v>15</v>
      </c>
      <c r="K364" s="2">
        <v>1</v>
      </c>
      <c r="L364" s="1">
        <v>43441.606458333335</v>
      </c>
      <c r="O364" s="2" t="s">
        <v>63</v>
      </c>
      <c r="P364" s="2" t="s">
        <v>64</v>
      </c>
      <c r="Q364" s="2" t="s">
        <v>24</v>
      </c>
      <c r="R364" s="2" t="s">
        <v>25</v>
      </c>
      <c r="S364" s="1">
        <v>43441.616435185184</v>
      </c>
      <c r="U364" s="1">
        <v>43441.624791666669</v>
      </c>
      <c r="X364" s="1">
        <f t="shared" si="201"/>
        <v>43441.606145833335</v>
      </c>
      <c r="Y364" s="28">
        <f t="shared" si="202"/>
        <v>0</v>
      </c>
      <c r="Z364" s="28">
        <f t="shared" si="203"/>
        <v>0</v>
      </c>
      <c r="AA364" s="25"/>
      <c r="AB364" s="8">
        <f t="shared" si="195"/>
        <v>0</v>
      </c>
      <c r="AC364" s="8"/>
      <c r="AD364" s="25"/>
      <c r="AE364" s="25"/>
      <c r="AG364" s="6" t="s">
        <v>91</v>
      </c>
    </row>
    <row r="365" spans="1:33" s="2" customFormat="1" hidden="1" x14ac:dyDescent="0.4">
      <c r="A365" s="14" t="str">
        <f t="shared" si="208"/>
        <v>★</v>
      </c>
      <c r="B365" s="14" t="str">
        <f t="shared" si="209"/>
        <v>☆</v>
      </c>
      <c r="C365" s="2">
        <v>14</v>
      </c>
      <c r="D365" s="1">
        <v>43441.60659722222</v>
      </c>
      <c r="E365" s="2" t="s">
        <v>302</v>
      </c>
      <c r="F365" s="2">
        <v>26639</v>
      </c>
      <c r="G365" s="2" t="s">
        <v>32</v>
      </c>
      <c r="H365" s="2">
        <v>2535</v>
      </c>
      <c r="I365" s="2">
        <v>152</v>
      </c>
      <c r="J365" s="2">
        <v>11</v>
      </c>
      <c r="K365" s="2">
        <v>1</v>
      </c>
      <c r="L365" s="1">
        <v>43441.606689814813</v>
      </c>
      <c r="O365" s="2" t="s">
        <v>63</v>
      </c>
      <c r="P365" s="2" t="s">
        <v>64</v>
      </c>
      <c r="Q365" s="2" t="s">
        <v>39</v>
      </c>
      <c r="R365" s="2" t="s">
        <v>40</v>
      </c>
      <c r="S365" s="1">
        <v>43441.615104166667</v>
      </c>
      <c r="U365" s="1">
        <v>43441.626701388886</v>
      </c>
      <c r="W365" s="1">
        <v>43441.613518518519</v>
      </c>
      <c r="X365" s="1">
        <f t="shared" si="201"/>
        <v>43441.613518518519</v>
      </c>
      <c r="Y365" s="28">
        <f t="shared" si="202"/>
        <v>0</v>
      </c>
      <c r="Z365" s="28">
        <f t="shared" si="203"/>
        <v>0</v>
      </c>
      <c r="AA365" s="25"/>
      <c r="AB365" s="8">
        <f t="shared" si="195"/>
        <v>0</v>
      </c>
      <c r="AC365" s="8">
        <f t="shared" si="196"/>
        <v>1.5856481477385387E-3</v>
      </c>
      <c r="AD365" s="25"/>
      <c r="AE365" s="25"/>
      <c r="AG365" s="6" t="s">
        <v>91</v>
      </c>
    </row>
    <row r="366" spans="1:33" s="2" customFormat="1" hidden="1" x14ac:dyDescent="0.4">
      <c r="A366" s="14" t="str">
        <f t="shared" si="208"/>
        <v>-</v>
      </c>
      <c r="B366" s="14" t="str">
        <f t="shared" si="209"/>
        <v>☆</v>
      </c>
      <c r="C366" s="2">
        <v>14</v>
      </c>
      <c r="D366" s="1">
        <v>43441.608842592592</v>
      </c>
      <c r="E366" s="2" t="s">
        <v>314</v>
      </c>
      <c r="F366" s="2">
        <v>26640</v>
      </c>
      <c r="G366" s="2" t="s">
        <v>18</v>
      </c>
      <c r="H366" s="2">
        <v>8552</v>
      </c>
      <c r="I366" s="2">
        <v>550</v>
      </c>
      <c r="J366" s="2">
        <v>10</v>
      </c>
      <c r="K366" s="2">
        <v>1</v>
      </c>
      <c r="L366" s="1">
        <v>43441.613182870373</v>
      </c>
      <c r="O366" s="2" t="s">
        <v>43</v>
      </c>
      <c r="P366" s="2" t="s">
        <v>89</v>
      </c>
      <c r="Q366" s="2" t="s">
        <v>30</v>
      </c>
      <c r="R366" s="2" t="s">
        <v>31</v>
      </c>
      <c r="S366" s="1">
        <v>43441.612546296295</v>
      </c>
      <c r="U366" s="1">
        <v>43441.626250000001</v>
      </c>
      <c r="X366" s="1">
        <f t="shared" si="201"/>
        <v>43441.608842592592</v>
      </c>
      <c r="Y366" s="28">
        <f t="shared" si="202"/>
        <v>0</v>
      </c>
      <c r="Z366" s="28">
        <f t="shared" si="203"/>
        <v>0</v>
      </c>
      <c r="AA366" s="25"/>
      <c r="AB366" s="8">
        <f t="shared" si="195"/>
        <v>0</v>
      </c>
      <c r="AC366" s="8">
        <f t="shared" si="196"/>
        <v>4.3402777810115367E-3</v>
      </c>
      <c r="AD366" s="25"/>
      <c r="AE366" s="25"/>
    </row>
    <row r="367" spans="1:33" s="2" customFormat="1" hidden="1" x14ac:dyDescent="0.4">
      <c r="A367" s="14" t="str">
        <f t="shared" si="208"/>
        <v>★</v>
      </c>
      <c r="B367" s="14" t="str">
        <f t="shared" si="209"/>
        <v>☆</v>
      </c>
      <c r="C367" s="2">
        <v>14</v>
      </c>
      <c r="D367" s="1">
        <v>43441.610358796293</v>
      </c>
      <c r="E367" s="2" t="s">
        <v>227</v>
      </c>
      <c r="F367" s="2">
        <v>26643</v>
      </c>
      <c r="G367" s="2" t="s">
        <v>32</v>
      </c>
      <c r="H367" s="2">
        <v>1897</v>
      </c>
      <c r="I367" s="2">
        <v>584</v>
      </c>
      <c r="J367" s="2">
        <v>13</v>
      </c>
      <c r="K367" s="2">
        <v>1</v>
      </c>
      <c r="L367" s="1">
        <v>43441.610717592594</v>
      </c>
      <c r="O367" s="2" t="s">
        <v>24</v>
      </c>
      <c r="P367" s="2" t="s">
        <v>25</v>
      </c>
      <c r="Q367" s="2" t="s">
        <v>100</v>
      </c>
      <c r="R367" s="2" t="s">
        <v>19</v>
      </c>
      <c r="S367" s="1">
        <v>43441.624895833331</v>
      </c>
      <c r="U367" s="1">
        <v>43441.6327662037</v>
      </c>
      <c r="W367" s="1">
        <v>43441.617291666669</v>
      </c>
      <c r="X367" s="1">
        <f t="shared" si="201"/>
        <v>43441.617291666669</v>
      </c>
      <c r="Y367" s="28">
        <f t="shared" si="202"/>
        <v>0</v>
      </c>
      <c r="Z367" s="28">
        <f t="shared" si="203"/>
        <v>0</v>
      </c>
      <c r="AA367" s="25"/>
      <c r="AB367" s="8">
        <f t="shared" si="195"/>
        <v>0</v>
      </c>
      <c r="AC367" s="8">
        <f t="shared" si="196"/>
        <v>7.6041666616220027E-3</v>
      </c>
      <c r="AD367" s="25"/>
      <c r="AE367" s="25"/>
      <c r="AG367" s="6"/>
    </row>
    <row r="368" spans="1:33" s="2" customFormat="1" hidden="1" x14ac:dyDescent="0.4">
      <c r="A368" s="14" t="str">
        <f t="shared" si="208"/>
        <v>-</v>
      </c>
      <c r="B368" s="14" t="str">
        <f t="shared" si="209"/>
        <v>☆</v>
      </c>
      <c r="C368" s="2">
        <v>14</v>
      </c>
      <c r="D368" s="1">
        <v>43441.612002314818</v>
      </c>
      <c r="E368" s="2" t="s">
        <v>302</v>
      </c>
      <c r="F368" s="2">
        <v>26648</v>
      </c>
      <c r="G368" s="2" t="s">
        <v>32</v>
      </c>
      <c r="H368" s="2">
        <v>2535</v>
      </c>
      <c r="I368" s="2">
        <v>190</v>
      </c>
      <c r="J368" s="2">
        <v>13</v>
      </c>
      <c r="K368" s="2">
        <v>1</v>
      </c>
      <c r="L368" s="1">
        <v>43441.612233796295</v>
      </c>
      <c r="O368" s="2" t="s">
        <v>28</v>
      </c>
      <c r="P368" s="2" t="s">
        <v>29</v>
      </c>
      <c r="Q368" s="2" t="s">
        <v>75</v>
      </c>
      <c r="R368" s="2" t="s">
        <v>76</v>
      </c>
      <c r="S368" s="1">
        <v>43441.625972222224</v>
      </c>
      <c r="U368" s="1">
        <v>43441.63721064815</v>
      </c>
      <c r="X368" s="1">
        <f t="shared" si="201"/>
        <v>43441.612002314818</v>
      </c>
      <c r="Y368" s="28">
        <f t="shared" si="202"/>
        <v>0</v>
      </c>
      <c r="Z368" s="28">
        <f t="shared" si="203"/>
        <v>0</v>
      </c>
      <c r="AA368" s="25"/>
      <c r="AB368" s="8">
        <f t="shared" si="195"/>
        <v>0</v>
      </c>
      <c r="AC368" s="8"/>
      <c r="AD368" s="25"/>
      <c r="AE368" s="25"/>
      <c r="AG368" s="6" t="s">
        <v>91</v>
      </c>
    </row>
    <row r="369" spans="1:33" s="2" customFormat="1" hidden="1" x14ac:dyDescent="0.4">
      <c r="A369" s="14" t="str">
        <f t="shared" si="208"/>
        <v>-</v>
      </c>
      <c r="B369" s="14" t="str">
        <f t="shared" si="209"/>
        <v>☆</v>
      </c>
      <c r="C369" s="2">
        <v>14</v>
      </c>
      <c r="D369" s="1">
        <v>43441.615983796299</v>
      </c>
      <c r="E369" s="2" t="s">
        <v>201</v>
      </c>
      <c r="F369" s="2">
        <v>26657</v>
      </c>
      <c r="G369" s="2" t="s">
        <v>18</v>
      </c>
      <c r="H369" s="2">
        <v>1888</v>
      </c>
      <c r="I369" s="2">
        <v>266</v>
      </c>
      <c r="J369" s="2">
        <v>8</v>
      </c>
      <c r="K369" s="2">
        <v>1</v>
      </c>
      <c r="L369" s="1">
        <v>43441.616099537037</v>
      </c>
      <c r="O369" s="2" t="s">
        <v>26</v>
      </c>
      <c r="P369" s="2" t="s">
        <v>27</v>
      </c>
      <c r="Q369" s="2" t="s">
        <v>36</v>
      </c>
      <c r="R369" s="2" t="s">
        <v>37</v>
      </c>
      <c r="S369" s="1">
        <v>43441.621388888889</v>
      </c>
      <c r="U369" s="1">
        <v>43441.631076388891</v>
      </c>
      <c r="X369" s="1">
        <f t="shared" si="201"/>
        <v>43441.615983796299</v>
      </c>
      <c r="Y369" s="28">
        <f t="shared" si="202"/>
        <v>0</v>
      </c>
      <c r="Z369" s="28">
        <f t="shared" si="203"/>
        <v>0</v>
      </c>
      <c r="AA369" s="25"/>
      <c r="AB369" s="8">
        <f t="shared" si="195"/>
        <v>0</v>
      </c>
      <c r="AC369" s="8">
        <f t="shared" si="196"/>
        <v>5.4050925900810398E-3</v>
      </c>
      <c r="AD369" s="25"/>
      <c r="AE369" s="25"/>
      <c r="AG369" s="6"/>
    </row>
    <row r="370" spans="1:33" s="2" customFormat="1" hidden="1" x14ac:dyDescent="0.4">
      <c r="A370" s="14" t="str">
        <f t="shared" si="208"/>
        <v>★</v>
      </c>
      <c r="B370" s="14" t="str">
        <f t="shared" si="209"/>
        <v>☆</v>
      </c>
      <c r="C370" s="2">
        <v>14</v>
      </c>
      <c r="D370" s="1">
        <v>43441.616689814815</v>
      </c>
      <c r="E370" s="2" t="s">
        <v>313</v>
      </c>
      <c r="F370" s="2">
        <v>26658</v>
      </c>
      <c r="G370" s="2" t="s">
        <v>32</v>
      </c>
      <c r="H370" s="2">
        <v>8403</v>
      </c>
      <c r="I370" s="2">
        <v>911</v>
      </c>
      <c r="J370" s="2">
        <v>13</v>
      </c>
      <c r="K370" s="2">
        <v>1</v>
      </c>
      <c r="L370" s="1">
        <v>43441.616967592592</v>
      </c>
      <c r="O370" s="2" t="s">
        <v>30</v>
      </c>
      <c r="P370" s="2" t="s">
        <v>31</v>
      </c>
      <c r="Q370" s="2" t="s">
        <v>70</v>
      </c>
      <c r="R370" s="2" t="s">
        <v>102</v>
      </c>
      <c r="S370" s="1">
        <v>43441.627916666665</v>
      </c>
      <c r="U370" s="1">
        <v>43441.63490740741</v>
      </c>
      <c r="W370" s="1">
        <v>43441.62363425926</v>
      </c>
      <c r="X370" s="1">
        <f t="shared" si="201"/>
        <v>43441.62363425926</v>
      </c>
      <c r="Y370" s="28">
        <f t="shared" si="202"/>
        <v>0</v>
      </c>
      <c r="Z370" s="28">
        <f t="shared" si="203"/>
        <v>0</v>
      </c>
      <c r="AA370" s="25"/>
      <c r="AB370" s="8">
        <f t="shared" si="195"/>
        <v>0</v>
      </c>
      <c r="AC370" s="8">
        <f t="shared" si="196"/>
        <v>4.2824074043892324E-3</v>
      </c>
      <c r="AD370" s="25"/>
      <c r="AE370" s="25"/>
      <c r="AG370" s="6"/>
    </row>
    <row r="371" spans="1:33" s="2" customFormat="1" hidden="1" x14ac:dyDescent="0.4">
      <c r="A371" s="14" t="str">
        <f t="shared" si="208"/>
        <v>★</v>
      </c>
      <c r="B371" s="14" t="str">
        <f t="shared" si="209"/>
        <v>☆</v>
      </c>
      <c r="C371" s="2">
        <v>14</v>
      </c>
      <c r="D371" s="1">
        <v>43441.617662037039</v>
      </c>
      <c r="E371" s="2" t="s">
        <v>350</v>
      </c>
      <c r="F371" s="2">
        <v>26661</v>
      </c>
      <c r="G371" s="2" t="s">
        <v>32</v>
      </c>
      <c r="H371" s="2">
        <v>2801</v>
      </c>
      <c r="I371" s="2">
        <v>375</v>
      </c>
      <c r="J371" s="2">
        <v>10</v>
      </c>
      <c r="K371" s="2">
        <v>2</v>
      </c>
      <c r="L371" s="1">
        <v>43441.617986111109</v>
      </c>
      <c r="O371" s="2" t="s">
        <v>26</v>
      </c>
      <c r="P371" s="2" t="s">
        <v>27</v>
      </c>
      <c r="Q371" s="2" t="s">
        <v>36</v>
      </c>
      <c r="R371" s="2" t="s">
        <v>37</v>
      </c>
      <c r="S371" s="1">
        <v>43441.624606481484</v>
      </c>
      <c r="U371" s="1">
        <v>43441.643946759257</v>
      </c>
      <c r="W371" s="1">
        <v>43441.624606481484</v>
      </c>
      <c r="X371" s="1">
        <f t="shared" si="201"/>
        <v>43441.624606481484</v>
      </c>
      <c r="Y371" s="28">
        <f t="shared" si="202"/>
        <v>0</v>
      </c>
      <c r="Z371" s="28">
        <f t="shared" si="203"/>
        <v>0</v>
      </c>
      <c r="AA371" s="25"/>
      <c r="AB371" s="8">
        <f t="shared" si="195"/>
        <v>0</v>
      </c>
      <c r="AC371" s="8">
        <f t="shared" si="196"/>
        <v>0</v>
      </c>
      <c r="AD371" s="25"/>
      <c r="AE371" s="25"/>
    </row>
    <row r="372" spans="1:33" s="2" customFormat="1" hidden="1" x14ac:dyDescent="0.4">
      <c r="A372" s="14" t="str">
        <f t="shared" si="208"/>
        <v>-</v>
      </c>
      <c r="B372" s="14" t="str">
        <f t="shared" si="209"/>
        <v>☆</v>
      </c>
      <c r="C372" s="2">
        <v>14</v>
      </c>
      <c r="D372" s="1">
        <v>43441.617696759262</v>
      </c>
      <c r="E372" s="2" t="s">
        <v>357</v>
      </c>
      <c r="F372" s="2">
        <v>26662</v>
      </c>
      <c r="G372" s="2" t="s">
        <v>32</v>
      </c>
      <c r="H372" s="2">
        <v>8557</v>
      </c>
      <c r="I372" s="2">
        <v>197</v>
      </c>
      <c r="J372" s="2">
        <v>2</v>
      </c>
      <c r="K372" s="2">
        <v>1</v>
      </c>
      <c r="L372" s="1">
        <v>43441.617893518516</v>
      </c>
      <c r="O372" s="2" t="s">
        <v>71</v>
      </c>
      <c r="P372" s="2" t="s">
        <v>72</v>
      </c>
      <c r="Q372" s="2" t="s">
        <v>43</v>
      </c>
      <c r="R372" s="2" t="s">
        <v>89</v>
      </c>
      <c r="S372" s="1">
        <v>43441.63244212963</v>
      </c>
      <c r="U372" s="1">
        <v>43441.638032407405</v>
      </c>
      <c r="X372" s="1">
        <f t="shared" si="201"/>
        <v>43441.617696759262</v>
      </c>
      <c r="Y372" s="28">
        <f t="shared" si="202"/>
        <v>0</v>
      </c>
      <c r="Z372" s="28">
        <f t="shared" si="203"/>
        <v>0</v>
      </c>
      <c r="AA372" s="25"/>
      <c r="AB372" s="8">
        <f t="shared" si="195"/>
        <v>0</v>
      </c>
      <c r="AC372" s="8">
        <f t="shared" si="196"/>
        <v>1.4745370368473232E-2</v>
      </c>
      <c r="AD372" s="25"/>
      <c r="AE372" s="25"/>
    </row>
    <row r="373" spans="1:33" s="2" customFormat="1" hidden="1" x14ac:dyDescent="0.4">
      <c r="A373" s="14" t="str">
        <f t="shared" si="208"/>
        <v>-</v>
      </c>
      <c r="B373" s="14" t="str">
        <f t="shared" si="209"/>
        <v>☆</v>
      </c>
      <c r="C373" s="2">
        <v>14</v>
      </c>
      <c r="D373" s="1">
        <v>43441.621307870373</v>
      </c>
      <c r="E373" s="2" t="s">
        <v>361</v>
      </c>
      <c r="F373" s="2">
        <v>26673</v>
      </c>
      <c r="G373" s="2" t="s">
        <v>18</v>
      </c>
      <c r="H373" s="2">
        <v>5718</v>
      </c>
      <c r="I373" s="2">
        <v>864</v>
      </c>
      <c r="J373" s="2">
        <v>5</v>
      </c>
      <c r="K373" s="2">
        <v>1</v>
      </c>
      <c r="L373" s="1">
        <v>43441.62159722222</v>
      </c>
      <c r="O373" s="2" t="s">
        <v>51</v>
      </c>
      <c r="P373" s="2" t="s">
        <v>52</v>
      </c>
      <c r="Q373" s="2" t="s">
        <v>100</v>
      </c>
      <c r="R373" s="2" t="s">
        <v>19</v>
      </c>
      <c r="S373" s="1">
        <v>43441.642604166664</v>
      </c>
      <c r="U373" s="1">
        <v>43441.650439814817</v>
      </c>
      <c r="X373" s="1">
        <f t="shared" si="201"/>
        <v>43441.621307870373</v>
      </c>
      <c r="Y373" s="28">
        <f t="shared" si="202"/>
        <v>0</v>
      </c>
      <c r="Z373" s="28">
        <f t="shared" si="203"/>
        <v>0</v>
      </c>
      <c r="AA373" s="25"/>
      <c r="AB373" s="8">
        <f t="shared" si="195"/>
        <v>0</v>
      </c>
      <c r="AC373" s="8">
        <f t="shared" si="196"/>
        <v>2.1296296290529426E-2</v>
      </c>
      <c r="AD373" s="25"/>
      <c r="AE373" s="25"/>
    </row>
    <row r="374" spans="1:33" s="2" customFormat="1" hidden="1" x14ac:dyDescent="0.4">
      <c r="A374" s="14" t="str">
        <f t="shared" si="208"/>
        <v>-</v>
      </c>
      <c r="B374" s="14" t="str">
        <f t="shared" si="209"/>
        <v>☆</v>
      </c>
      <c r="C374" s="2">
        <v>14</v>
      </c>
      <c r="D374" s="1">
        <v>43441.623136574075</v>
      </c>
      <c r="E374" s="2" t="s">
        <v>363</v>
      </c>
      <c r="F374" s="2">
        <v>26676</v>
      </c>
      <c r="G374" s="2" t="s">
        <v>32</v>
      </c>
      <c r="H374" s="2">
        <v>7891</v>
      </c>
      <c r="I374" s="2">
        <v>723</v>
      </c>
      <c r="J374" s="2">
        <v>15</v>
      </c>
      <c r="K374" s="2">
        <v>4</v>
      </c>
      <c r="L374" s="1">
        <v>43441.624363425923</v>
      </c>
      <c r="O374" s="2" t="s">
        <v>70</v>
      </c>
      <c r="P374" s="2" t="s">
        <v>102</v>
      </c>
      <c r="Q374" s="2" t="s">
        <v>61</v>
      </c>
      <c r="R374" s="2" t="s">
        <v>62</v>
      </c>
      <c r="S374" s="1">
        <v>43441.642650462964</v>
      </c>
      <c r="U374" s="1">
        <v>43441.654351851852</v>
      </c>
      <c r="X374" s="1">
        <f t="shared" si="201"/>
        <v>43441.623136574075</v>
      </c>
      <c r="Y374" s="28">
        <f t="shared" si="202"/>
        <v>0</v>
      </c>
      <c r="Z374" s="28">
        <f t="shared" si="203"/>
        <v>0</v>
      </c>
      <c r="AA374" s="25"/>
      <c r="AB374" s="8">
        <f t="shared" si="195"/>
        <v>0</v>
      </c>
      <c r="AC374" s="8">
        <f t="shared" si="196"/>
        <v>1.95138888884685E-2</v>
      </c>
      <c r="AD374" s="25"/>
      <c r="AE374" s="25"/>
      <c r="AG374" s="6"/>
    </row>
    <row r="375" spans="1:33" s="4" customFormat="1" hidden="1" x14ac:dyDescent="0.4">
      <c r="A375" s="15" t="str">
        <f t="shared" si="208"/>
        <v>-</v>
      </c>
      <c r="B375" s="15" t="str">
        <f t="shared" si="209"/>
        <v>☆</v>
      </c>
      <c r="C375" s="4">
        <v>14</v>
      </c>
      <c r="D375" s="3">
        <v>43441.623483796298</v>
      </c>
      <c r="E375" s="4" t="s">
        <v>163</v>
      </c>
      <c r="F375" s="4">
        <v>26677</v>
      </c>
      <c r="G375" s="4" t="s">
        <v>50</v>
      </c>
      <c r="H375" s="4">
        <v>8484</v>
      </c>
      <c r="I375" s="4">
        <v>238</v>
      </c>
      <c r="J375" s="4">
        <v>5</v>
      </c>
      <c r="K375" s="4">
        <v>2</v>
      </c>
      <c r="L375" s="3">
        <v>43441.623796296299</v>
      </c>
      <c r="O375" s="4" t="s">
        <v>26</v>
      </c>
      <c r="P375" s="4" t="s">
        <v>27</v>
      </c>
      <c r="Q375" s="4" t="s">
        <v>46</v>
      </c>
      <c r="R375" s="4" t="s">
        <v>47</v>
      </c>
      <c r="S375" s="3">
        <v>43441.646874999999</v>
      </c>
      <c r="U375" s="3">
        <v>43441.656909722224</v>
      </c>
      <c r="X375" s="3">
        <f t="shared" si="201"/>
        <v>43441.623483796298</v>
      </c>
      <c r="Y375" s="29">
        <f t="shared" si="202"/>
        <v>0</v>
      </c>
      <c r="Z375" s="29">
        <f t="shared" si="203"/>
        <v>0</v>
      </c>
      <c r="AA375" s="26"/>
      <c r="AB375" s="16">
        <f t="shared" si="195"/>
        <v>0</v>
      </c>
      <c r="AC375" s="16">
        <f t="shared" si="196"/>
        <v>2.3391203700157348E-2</v>
      </c>
      <c r="AD375" s="26"/>
      <c r="AE375" s="26"/>
    </row>
    <row r="376" spans="1:33" s="18" customFormat="1" x14ac:dyDescent="0.4">
      <c r="A376" s="17" t="str">
        <f t="shared" ref="A376" si="210">IF(W376&gt;0, "★", "-")</f>
        <v>★</v>
      </c>
      <c r="B376" s="17" t="str">
        <f t="shared" ref="B376" si="211">IF(L376&gt;0, "☆", "-")</f>
        <v>-</v>
      </c>
      <c r="C376" s="18">
        <v>15</v>
      </c>
      <c r="D376" s="19">
        <v>43441.615358796298</v>
      </c>
      <c r="E376" s="18" t="s">
        <v>215</v>
      </c>
      <c r="F376" s="18">
        <v>26655</v>
      </c>
      <c r="G376" s="18" t="s">
        <v>18</v>
      </c>
      <c r="H376" s="18">
        <v>8532</v>
      </c>
      <c r="I376" s="18">
        <v>872</v>
      </c>
      <c r="J376" s="18">
        <v>8</v>
      </c>
      <c r="K376" s="18">
        <v>2</v>
      </c>
      <c r="M376" s="19">
        <v>43441.650983796295</v>
      </c>
      <c r="N376" s="19">
        <v>43441.662314814814</v>
      </c>
      <c r="O376" s="18" t="s">
        <v>73</v>
      </c>
      <c r="P376" s="18" t="s">
        <v>74</v>
      </c>
      <c r="Q376" s="18" t="s">
        <v>61</v>
      </c>
      <c r="R376" s="18" t="s">
        <v>62</v>
      </c>
      <c r="S376" s="19">
        <v>43441.657013888886</v>
      </c>
      <c r="T376" s="19">
        <v>43441.657013888886</v>
      </c>
      <c r="U376" s="19">
        <v>43441.665219907409</v>
      </c>
      <c r="V376" s="19">
        <v>43441.666273148148</v>
      </c>
      <c r="W376" s="19">
        <v>43441.657013888886</v>
      </c>
      <c r="X376" s="19">
        <f t="shared" si="201"/>
        <v>43441.657013888886</v>
      </c>
      <c r="Y376" s="30">
        <f t="shared" si="202"/>
        <v>1.1331018518831115E-2</v>
      </c>
      <c r="Z376" s="30">
        <f t="shared" si="203"/>
        <v>2.266203703766223E-2</v>
      </c>
      <c r="AA376" s="27">
        <f>SUM(Z376:Z464)</f>
        <v>0.640868055561441</v>
      </c>
      <c r="AB376" s="22">
        <f t="shared" si="195"/>
        <v>0</v>
      </c>
      <c r="AC376" s="22">
        <f t="shared" si="196"/>
        <v>0</v>
      </c>
      <c r="AD376" s="27">
        <f>AVERAGE(AC376:AC464)</f>
        <v>1.0193753005863415E-2</v>
      </c>
      <c r="AE376" s="27">
        <f>MEDIAN(AC376:AC464)</f>
        <v>8.819444446999114E-3</v>
      </c>
      <c r="AG376" s="20"/>
    </row>
    <row r="377" spans="1:33" s="2" customFormat="1" x14ac:dyDescent="0.4">
      <c r="A377" s="14" t="str">
        <f>IF(W377&gt;0, "★", "-")</f>
        <v>★</v>
      </c>
      <c r="B377" s="14" t="str">
        <f>IF(L377&gt;0, "☆", "-")</f>
        <v>-</v>
      </c>
      <c r="C377" s="2">
        <v>15</v>
      </c>
      <c r="D377" s="1">
        <v>43441.61996527778</v>
      </c>
      <c r="E377" s="2" t="s">
        <v>152</v>
      </c>
      <c r="F377" s="2">
        <v>26670</v>
      </c>
      <c r="G377" s="2" t="s">
        <v>107</v>
      </c>
      <c r="H377" s="2">
        <v>7901</v>
      </c>
      <c r="I377" s="2">
        <v>937</v>
      </c>
      <c r="J377" s="2">
        <v>15</v>
      </c>
      <c r="K377" s="2">
        <v>1</v>
      </c>
      <c r="M377" s="1">
        <v>43441.66070601852</v>
      </c>
      <c r="N377" s="1">
        <v>43441.672673611109</v>
      </c>
      <c r="O377" s="2" t="s">
        <v>61</v>
      </c>
      <c r="P377" s="2" t="s">
        <v>62</v>
      </c>
      <c r="Q377" s="2" t="s">
        <v>26</v>
      </c>
      <c r="R377" s="2" t="s">
        <v>27</v>
      </c>
      <c r="S377" s="1">
        <v>43441.661631944444</v>
      </c>
      <c r="T377" s="1">
        <v>43441.661631944444</v>
      </c>
      <c r="U377" s="1">
        <v>43441.672037037039</v>
      </c>
      <c r="V377" s="1">
        <v>43441.671967592592</v>
      </c>
      <c r="W377" s="1">
        <v>43441.661631944444</v>
      </c>
      <c r="X377" s="1">
        <f t="shared" si="201"/>
        <v>43441.661631944444</v>
      </c>
      <c r="Y377" s="28">
        <f t="shared" si="202"/>
        <v>1.1967592588916887E-2</v>
      </c>
      <c r="Z377" s="28">
        <f t="shared" si="203"/>
        <v>1.1967592588916887E-2</v>
      </c>
      <c r="AA377" s="25"/>
      <c r="AB377" s="8">
        <f t="shared" si="195"/>
        <v>0</v>
      </c>
      <c r="AC377" s="8">
        <f t="shared" si="196"/>
        <v>0</v>
      </c>
      <c r="AD377" s="25"/>
      <c r="AE377" s="25"/>
    </row>
    <row r="378" spans="1:33" s="2" customFormat="1" hidden="1" x14ac:dyDescent="0.4">
      <c r="A378" s="14" t="str">
        <f>IF(W378&gt;0, "★", "-")</f>
        <v>★</v>
      </c>
      <c r="B378" s="14" t="str">
        <f>IF(L378&gt;0, "☆", "-")</f>
        <v>-</v>
      </c>
      <c r="C378" s="2">
        <v>15</v>
      </c>
      <c r="D378" s="1">
        <v>43441.622187499997</v>
      </c>
      <c r="E378" s="2" t="s">
        <v>362</v>
      </c>
      <c r="F378" s="2">
        <v>26674</v>
      </c>
      <c r="G378" s="2" t="s">
        <v>94</v>
      </c>
      <c r="H378" s="2">
        <v>0</v>
      </c>
      <c r="I378" s="2">
        <v>841</v>
      </c>
      <c r="J378" s="2">
        <v>1</v>
      </c>
      <c r="K378" s="2">
        <v>2</v>
      </c>
      <c r="M378" s="1">
        <v>43441.646238425928</v>
      </c>
      <c r="N378" s="1">
        <v>43441.654247685183</v>
      </c>
      <c r="O378" s="2" t="s">
        <v>39</v>
      </c>
      <c r="P378" s="2" t="s">
        <v>40</v>
      </c>
      <c r="Q378" s="2" t="s">
        <v>26</v>
      </c>
      <c r="R378" s="2" t="s">
        <v>27</v>
      </c>
      <c r="S378" s="1">
        <v>43441.636967592596</v>
      </c>
      <c r="T378" s="1">
        <v>43441.636967592596</v>
      </c>
      <c r="U378" s="1">
        <v>43441.644768518519</v>
      </c>
      <c r="V378" s="1">
        <v>43441.653680555559</v>
      </c>
      <c r="W378" s="1">
        <v>43441.628819444442</v>
      </c>
      <c r="X378" s="1">
        <f t="shared" si="201"/>
        <v>43441.628819444442</v>
      </c>
      <c r="Y378" s="28">
        <f t="shared" si="202"/>
        <v>8.0092592543223873E-3</v>
      </c>
      <c r="Z378" s="28">
        <f t="shared" si="203"/>
        <v>1.6018518508644775E-2</v>
      </c>
      <c r="AA378" s="25"/>
      <c r="AB378" s="8">
        <f t="shared" si="195"/>
        <v>9.2708333322661929E-3</v>
      </c>
      <c r="AC378" s="8">
        <f t="shared" si="196"/>
        <v>1.7418981486116536E-2</v>
      </c>
      <c r="AD378" s="25"/>
      <c r="AE378" s="25"/>
    </row>
    <row r="379" spans="1:33" s="2" customFormat="1" x14ac:dyDescent="0.4">
      <c r="A379" s="14" t="str">
        <f>IF(W379&gt;0, "★", "-")</f>
        <v>★</v>
      </c>
      <c r="B379" s="14" t="str">
        <f>IF(L379&gt;0, "☆", "-")</f>
        <v>-</v>
      </c>
      <c r="C379" s="2">
        <v>15</v>
      </c>
      <c r="D379" s="1">
        <v>43441.624201388891</v>
      </c>
      <c r="E379" s="2" t="s">
        <v>364</v>
      </c>
      <c r="F379" s="2">
        <v>26678</v>
      </c>
      <c r="G379" s="2" t="s">
        <v>32</v>
      </c>
      <c r="H379" s="2">
        <v>7978</v>
      </c>
      <c r="I379" s="2">
        <v>58</v>
      </c>
      <c r="J379" s="2">
        <v>5</v>
      </c>
      <c r="K379" s="2">
        <v>3</v>
      </c>
      <c r="M379" s="1">
        <v>43441.636770833335</v>
      </c>
      <c r="N379" s="1">
        <v>43441.640740740739</v>
      </c>
      <c r="O379" s="2" t="s">
        <v>63</v>
      </c>
      <c r="P379" s="2" t="s">
        <v>64</v>
      </c>
      <c r="Q379" s="2" t="s">
        <v>71</v>
      </c>
      <c r="R379" s="2" t="s">
        <v>72</v>
      </c>
      <c r="S379" s="1">
        <v>43441.637071759258</v>
      </c>
      <c r="T379" s="1">
        <v>43441.638171296298</v>
      </c>
      <c r="U379" s="1">
        <v>43441.646504629629</v>
      </c>
      <c r="V379" s="1">
        <v>43441.642152777778</v>
      </c>
      <c r="W379" s="1">
        <v>43441.63113425926</v>
      </c>
      <c r="X379" s="1">
        <f t="shared" si="201"/>
        <v>43441.63113425926</v>
      </c>
      <c r="Y379" s="28">
        <f t="shared" si="202"/>
        <v>3.9699074040981941E-3</v>
      </c>
      <c r="Z379" s="28">
        <f t="shared" si="203"/>
        <v>1.1909722212294582E-2</v>
      </c>
      <c r="AA379" s="25"/>
      <c r="AB379" s="8">
        <f t="shared" si="195"/>
        <v>0</v>
      </c>
      <c r="AC379" s="8">
        <f t="shared" si="196"/>
        <v>5.6365740747423843E-3</v>
      </c>
      <c r="AD379" s="25"/>
      <c r="AE379" s="25"/>
    </row>
    <row r="380" spans="1:33" s="2" customFormat="1" x14ac:dyDescent="0.4">
      <c r="A380" s="14" t="str">
        <f t="shared" si="199"/>
        <v>-</v>
      </c>
      <c r="B380" s="14" t="str">
        <f t="shared" si="200"/>
        <v>-</v>
      </c>
      <c r="C380" s="2">
        <v>15</v>
      </c>
      <c r="D380" s="1">
        <v>43441.625671296293</v>
      </c>
      <c r="E380" s="2" t="s">
        <v>315</v>
      </c>
      <c r="F380" s="2">
        <v>26679</v>
      </c>
      <c r="G380" s="2" t="s">
        <v>32</v>
      </c>
      <c r="H380" s="2">
        <v>1673</v>
      </c>
      <c r="I380" s="2">
        <v>973</v>
      </c>
      <c r="J380" s="2">
        <v>3</v>
      </c>
      <c r="K380" s="2">
        <v>2</v>
      </c>
      <c r="M380" s="1">
        <v>43441.634085648147</v>
      </c>
      <c r="N380" s="1">
        <v>43441.640636574077</v>
      </c>
      <c r="O380" s="2" t="s">
        <v>44</v>
      </c>
      <c r="P380" s="2" t="s">
        <v>45</v>
      </c>
      <c r="Q380" s="2" t="s">
        <v>26</v>
      </c>
      <c r="R380" s="2" t="s">
        <v>27</v>
      </c>
      <c r="S380" s="1">
        <v>43441.635405092595</v>
      </c>
      <c r="T380" s="1">
        <v>43441.635405092595</v>
      </c>
      <c r="U380" s="1">
        <v>43441.643831018519</v>
      </c>
      <c r="V380" s="1">
        <v>43441.643321759257</v>
      </c>
      <c r="X380" s="1">
        <f t="shared" si="188"/>
        <v>43441.625671296293</v>
      </c>
      <c r="Y380" s="28">
        <f t="shared" si="189"/>
        <v>6.550925929332152E-3</v>
      </c>
      <c r="Z380" s="28">
        <f t="shared" si="190"/>
        <v>1.3101851858664304E-2</v>
      </c>
      <c r="AA380" s="25"/>
      <c r="AB380" s="8">
        <f t="shared" si="195"/>
        <v>0</v>
      </c>
      <c r="AC380" s="8">
        <f t="shared" si="196"/>
        <v>8.4143518542987294E-3</v>
      </c>
      <c r="AD380" s="25"/>
      <c r="AE380" s="25"/>
      <c r="AG380" s="6"/>
    </row>
    <row r="381" spans="1:33" s="2" customFormat="1" x14ac:dyDescent="0.4">
      <c r="A381" s="14" t="str">
        <f t="shared" si="199"/>
        <v>-</v>
      </c>
      <c r="B381" s="14" t="str">
        <f t="shared" si="200"/>
        <v>-</v>
      </c>
      <c r="C381" s="2">
        <v>15</v>
      </c>
      <c r="D381" s="1">
        <v>43441.627627314818</v>
      </c>
      <c r="E381" s="2" t="s">
        <v>366</v>
      </c>
      <c r="F381" s="2">
        <v>26683</v>
      </c>
      <c r="G381" s="2" t="s">
        <v>32</v>
      </c>
      <c r="H381" s="2">
        <v>8377</v>
      </c>
      <c r="I381" s="2">
        <v>220</v>
      </c>
      <c r="J381" s="2">
        <v>13</v>
      </c>
      <c r="K381" s="2">
        <v>2</v>
      </c>
      <c r="M381" s="1">
        <v>43441.630671296298</v>
      </c>
      <c r="N381" s="1">
        <v>43441.637418981481</v>
      </c>
      <c r="O381" s="2" t="s">
        <v>43</v>
      </c>
      <c r="P381" s="2" t="s">
        <v>89</v>
      </c>
      <c r="Q381" s="2" t="s">
        <v>33</v>
      </c>
      <c r="R381" s="2" t="s">
        <v>34</v>
      </c>
      <c r="S381" s="1">
        <v>43441.63554398148</v>
      </c>
      <c r="T381" s="1">
        <v>43441.63554398148</v>
      </c>
      <c r="U381" s="1">
        <v>43441.645185185182</v>
      </c>
      <c r="V381" s="1">
        <v>43441.641006944446</v>
      </c>
      <c r="X381" s="1">
        <f t="shared" ref="X381:X416" si="212">IF(W381&gt;0,W381,D381)</f>
        <v>43441.627627314818</v>
      </c>
      <c r="Y381" s="28">
        <f t="shared" ref="Y381:Y416" si="213">N381-M381</f>
        <v>6.7476851836545393E-3</v>
      </c>
      <c r="Z381" s="28">
        <f t="shared" ref="Z381:Z416" si="214">Y381*K381</f>
        <v>1.3495370367309079E-2</v>
      </c>
      <c r="AA381" s="25"/>
      <c r="AB381" s="8">
        <f t="shared" si="195"/>
        <v>0</v>
      </c>
      <c r="AC381" s="8">
        <f t="shared" si="196"/>
        <v>3.0439814800047316E-3</v>
      </c>
      <c r="AD381" s="25"/>
      <c r="AE381" s="25"/>
      <c r="AG381" s="6"/>
    </row>
    <row r="382" spans="1:33" s="2" customFormat="1" x14ac:dyDescent="0.4">
      <c r="A382" s="14" t="str">
        <f t="shared" si="199"/>
        <v>★</v>
      </c>
      <c r="B382" s="14" t="str">
        <f t="shared" si="200"/>
        <v>-</v>
      </c>
      <c r="C382" s="2">
        <v>15</v>
      </c>
      <c r="D382" s="1">
        <v>43441.627881944441</v>
      </c>
      <c r="E382" s="2" t="s">
        <v>210</v>
      </c>
      <c r="F382" s="2">
        <v>26684</v>
      </c>
      <c r="G382" s="2" t="s">
        <v>107</v>
      </c>
      <c r="H382" s="2">
        <v>3620</v>
      </c>
      <c r="I382" s="2">
        <v>995</v>
      </c>
      <c r="J382" s="2">
        <v>4</v>
      </c>
      <c r="K382" s="2">
        <v>4</v>
      </c>
      <c r="M382" s="1">
        <v>43441.643645833334</v>
      </c>
      <c r="N382" s="1">
        <v>43441.649664351855</v>
      </c>
      <c r="O382" s="2" t="s">
        <v>24</v>
      </c>
      <c r="P382" s="2" t="s">
        <v>25</v>
      </c>
      <c r="Q382" s="2" t="s">
        <v>61</v>
      </c>
      <c r="R382" s="2" t="s">
        <v>62</v>
      </c>
      <c r="S382" s="1">
        <v>43441.642951388887</v>
      </c>
      <c r="T382" s="1">
        <v>43441.642951388887</v>
      </c>
      <c r="U382" s="1">
        <v>43441.653831018521</v>
      </c>
      <c r="V382" s="1">
        <v>43441.653136574074</v>
      </c>
      <c r="W382" s="1">
        <v>43441.634814814817</v>
      </c>
      <c r="X382" s="1">
        <f t="shared" si="212"/>
        <v>43441.634814814817</v>
      </c>
      <c r="Y382" s="28">
        <f t="shared" si="213"/>
        <v>6.0185185211594217E-3</v>
      </c>
      <c r="Z382" s="28">
        <f t="shared" si="214"/>
        <v>2.4074074084637687E-2</v>
      </c>
      <c r="AA382" s="25"/>
      <c r="AB382" s="8">
        <f t="shared" si="195"/>
        <v>6.944444467080757E-4</v>
      </c>
      <c r="AC382" s="8">
        <f t="shared" si="196"/>
        <v>8.8310185165028088E-3</v>
      </c>
      <c r="AD382" s="25"/>
      <c r="AE382" s="25"/>
      <c r="AG382" s="6"/>
    </row>
    <row r="383" spans="1:33" s="2" customFormat="1" x14ac:dyDescent="0.4">
      <c r="A383" s="14" t="str">
        <f t="shared" si="199"/>
        <v>★</v>
      </c>
      <c r="B383" s="14" t="str">
        <f t="shared" si="200"/>
        <v>-</v>
      </c>
      <c r="C383" s="2">
        <v>15</v>
      </c>
      <c r="D383" s="1">
        <v>43441.62809027778</v>
      </c>
      <c r="E383" s="2" t="s">
        <v>367</v>
      </c>
      <c r="F383" s="2">
        <v>26685</v>
      </c>
      <c r="G383" s="2" t="s">
        <v>50</v>
      </c>
      <c r="H383" s="2">
        <v>6864</v>
      </c>
      <c r="I383" s="2">
        <v>831</v>
      </c>
      <c r="J383" s="2">
        <v>10</v>
      </c>
      <c r="K383" s="2">
        <v>1</v>
      </c>
      <c r="M383" s="1">
        <v>43441.635520833333</v>
      </c>
      <c r="N383" s="1">
        <v>43441.638819444444</v>
      </c>
      <c r="O383" s="2" t="s">
        <v>33</v>
      </c>
      <c r="P383" s="2" t="s">
        <v>34</v>
      </c>
      <c r="Q383" s="2" t="s">
        <v>26</v>
      </c>
      <c r="R383" s="2" t="s">
        <v>27</v>
      </c>
      <c r="S383" s="1">
        <v>43441.636041666665</v>
      </c>
      <c r="T383" s="1">
        <v>43441.636041666665</v>
      </c>
      <c r="U383" s="1">
        <v>43441.642905092594</v>
      </c>
      <c r="V383" s="1">
        <v>43441.642905092594</v>
      </c>
      <c r="W383" s="1">
        <v>43441.634722222225</v>
      </c>
      <c r="X383" s="1">
        <f t="shared" si="212"/>
        <v>43441.634722222225</v>
      </c>
      <c r="Y383" s="28">
        <f t="shared" si="213"/>
        <v>3.2986111109494232E-3</v>
      </c>
      <c r="Z383" s="28">
        <f t="shared" si="214"/>
        <v>3.2986111109494232E-3</v>
      </c>
      <c r="AA383" s="25"/>
      <c r="AB383" s="8">
        <f t="shared" si="195"/>
        <v>0</v>
      </c>
      <c r="AC383" s="8">
        <f t="shared" si="196"/>
        <v>7.9861110862111673E-4</v>
      </c>
      <c r="AD383" s="25"/>
      <c r="AE383" s="25"/>
      <c r="AG383" s="6"/>
    </row>
    <row r="384" spans="1:33" s="2" customFormat="1" x14ac:dyDescent="0.4">
      <c r="A384" s="14" t="str">
        <f t="shared" si="199"/>
        <v>-</v>
      </c>
      <c r="B384" s="14" t="str">
        <f t="shared" si="200"/>
        <v>-</v>
      </c>
      <c r="C384" s="2">
        <v>15</v>
      </c>
      <c r="D384" s="1">
        <v>43441.628437500003</v>
      </c>
      <c r="E384" s="2" t="s">
        <v>238</v>
      </c>
      <c r="F384" s="2">
        <v>26686</v>
      </c>
      <c r="G384" s="2" t="s">
        <v>18</v>
      </c>
      <c r="H384" s="2">
        <v>4757</v>
      </c>
      <c r="I384" s="2">
        <v>545</v>
      </c>
      <c r="J384" s="2">
        <v>9</v>
      </c>
      <c r="K384" s="2">
        <v>1</v>
      </c>
      <c r="M384" s="1">
        <v>43441.629201388889</v>
      </c>
      <c r="N384" s="1">
        <v>43441.632719907408</v>
      </c>
      <c r="O384" s="2" t="s">
        <v>30</v>
      </c>
      <c r="P384" s="2" t="s">
        <v>31</v>
      </c>
      <c r="Q384" s="2" t="s">
        <v>57</v>
      </c>
      <c r="R384" s="2" t="s">
        <v>58</v>
      </c>
      <c r="S384" s="1">
        <v>43441.630636574075</v>
      </c>
      <c r="T384" s="1">
        <v>43441.630636574075</v>
      </c>
      <c r="U384" s="1">
        <v>43441.638715277775</v>
      </c>
      <c r="V384" s="1">
        <v>43441.638715277775</v>
      </c>
      <c r="X384" s="1">
        <f t="shared" si="212"/>
        <v>43441.628437500003</v>
      </c>
      <c r="Y384" s="28">
        <f t="shared" si="213"/>
        <v>3.5185185188311152E-3</v>
      </c>
      <c r="Z384" s="28">
        <f t="shared" si="214"/>
        <v>3.5185185188311152E-3</v>
      </c>
      <c r="AA384" s="25"/>
      <c r="AB384" s="8">
        <f t="shared" si="195"/>
        <v>0</v>
      </c>
      <c r="AC384" s="8">
        <f t="shared" si="196"/>
        <v>7.6388888555811718E-4</v>
      </c>
      <c r="AD384" s="25"/>
      <c r="AE384" s="25"/>
    </row>
    <row r="385" spans="1:33" s="2" customFormat="1" x14ac:dyDescent="0.4">
      <c r="A385" s="14" t="str">
        <f t="shared" ref="A385:A402" si="215">IF(W385&gt;0, "★", "-")</f>
        <v>★</v>
      </c>
      <c r="B385" s="14" t="str">
        <f t="shared" ref="B385:B402" si="216">IF(L385&gt;0, "☆", "-")</f>
        <v>-</v>
      </c>
      <c r="C385" s="2">
        <v>15</v>
      </c>
      <c r="D385" s="1">
        <v>43441.630324074074</v>
      </c>
      <c r="E385" s="2" t="s">
        <v>195</v>
      </c>
      <c r="F385" s="2">
        <v>26690</v>
      </c>
      <c r="G385" s="2" t="s">
        <v>32</v>
      </c>
      <c r="H385" s="2">
        <v>4073</v>
      </c>
      <c r="I385" s="2">
        <v>495</v>
      </c>
      <c r="J385" s="2">
        <v>11</v>
      </c>
      <c r="K385" s="2">
        <v>1</v>
      </c>
      <c r="M385" s="1">
        <v>43441.636250000003</v>
      </c>
      <c r="N385" s="1">
        <v>43441.645648148151</v>
      </c>
      <c r="O385" s="2" t="s">
        <v>26</v>
      </c>
      <c r="P385" s="2" t="s">
        <v>27</v>
      </c>
      <c r="Q385" s="2" t="s">
        <v>39</v>
      </c>
      <c r="R385" s="2" t="s">
        <v>40</v>
      </c>
      <c r="S385" s="1">
        <v>43441.637256944443</v>
      </c>
      <c r="T385" s="1">
        <v>43441.637256944443</v>
      </c>
      <c r="U385" s="1">
        <v>43441.655023148145</v>
      </c>
      <c r="V385" s="1">
        <v>43441.646851851852</v>
      </c>
      <c r="W385" s="1">
        <v>43441.637256944443</v>
      </c>
      <c r="X385" s="1">
        <f t="shared" si="212"/>
        <v>43441.637256944443</v>
      </c>
      <c r="Y385" s="28">
        <f t="shared" si="213"/>
        <v>9.3981481477385387E-3</v>
      </c>
      <c r="Z385" s="28">
        <f t="shared" si="214"/>
        <v>9.3981481477385387E-3</v>
      </c>
      <c r="AA385" s="25"/>
      <c r="AB385" s="8">
        <f t="shared" si="195"/>
        <v>0</v>
      </c>
      <c r="AC385" s="8">
        <f t="shared" si="196"/>
        <v>0</v>
      </c>
      <c r="AD385" s="25"/>
      <c r="AE385" s="25"/>
    </row>
    <row r="386" spans="1:33" s="2" customFormat="1" x14ac:dyDescent="0.4">
      <c r="A386" s="14" t="str">
        <f t="shared" si="215"/>
        <v>-</v>
      </c>
      <c r="B386" s="14" t="str">
        <f t="shared" si="216"/>
        <v>-</v>
      </c>
      <c r="C386" s="2">
        <v>15</v>
      </c>
      <c r="D386" s="1">
        <v>43441.631631944445</v>
      </c>
      <c r="E386" s="2" t="s">
        <v>242</v>
      </c>
      <c r="F386" s="2">
        <v>26691</v>
      </c>
      <c r="G386" s="2" t="s">
        <v>18</v>
      </c>
      <c r="H386" s="2">
        <v>3118</v>
      </c>
      <c r="I386" s="2">
        <v>135</v>
      </c>
      <c r="J386" s="2">
        <v>11</v>
      </c>
      <c r="K386" s="2">
        <v>1</v>
      </c>
      <c r="M386" s="1">
        <v>43441.636099537034</v>
      </c>
      <c r="N386" s="1">
        <v>43441.645601851851</v>
      </c>
      <c r="O386" s="2" t="s">
        <v>26</v>
      </c>
      <c r="P386" s="2" t="s">
        <v>27</v>
      </c>
      <c r="Q386" s="2" t="s">
        <v>39</v>
      </c>
      <c r="R386" s="2" t="s">
        <v>40</v>
      </c>
      <c r="S386" s="1">
        <v>43441.635335648149</v>
      </c>
      <c r="T386" s="1">
        <v>43441.635335648149</v>
      </c>
      <c r="U386" s="1">
        <v>43441.655023148145</v>
      </c>
      <c r="V386" s="1">
        <v>43441.646504629629</v>
      </c>
      <c r="X386" s="1">
        <f t="shared" si="212"/>
        <v>43441.631631944445</v>
      </c>
      <c r="Y386" s="28">
        <f t="shared" si="213"/>
        <v>9.5023148169275373E-3</v>
      </c>
      <c r="Z386" s="28">
        <f t="shared" si="214"/>
        <v>9.5023148169275373E-3</v>
      </c>
      <c r="AA386" s="25"/>
      <c r="AB386" s="8">
        <f t="shared" si="195"/>
        <v>7.6388888555811718E-4</v>
      </c>
      <c r="AC386" s="8">
        <f t="shared" si="196"/>
        <v>4.4675925892079249E-3</v>
      </c>
      <c r="AD386" s="25"/>
      <c r="AE386" s="25"/>
    </row>
    <row r="387" spans="1:33" s="2" customFormat="1" x14ac:dyDescent="0.4">
      <c r="A387" s="14" t="str">
        <f t="shared" si="215"/>
        <v>★</v>
      </c>
      <c r="B387" s="14" t="str">
        <f t="shared" si="216"/>
        <v>-</v>
      </c>
      <c r="C387" s="2">
        <v>15</v>
      </c>
      <c r="D387" s="1">
        <v>43441.631840277776</v>
      </c>
      <c r="E387" s="2" t="s">
        <v>185</v>
      </c>
      <c r="F387" s="2">
        <v>26692</v>
      </c>
      <c r="G387" s="2" t="s">
        <v>32</v>
      </c>
      <c r="H387" s="2">
        <v>2171</v>
      </c>
      <c r="I387" s="2">
        <v>849</v>
      </c>
      <c r="J387" s="2">
        <v>1</v>
      </c>
      <c r="K387" s="2">
        <v>1</v>
      </c>
      <c r="M387" s="1">
        <v>43441.646307870367</v>
      </c>
      <c r="N387" s="1">
        <v>43441.659317129626</v>
      </c>
      <c r="O387" s="2" t="s">
        <v>39</v>
      </c>
      <c r="P387" s="2" t="s">
        <v>40</v>
      </c>
      <c r="Q387" s="2" t="s">
        <v>36</v>
      </c>
      <c r="R387" s="2" t="s">
        <v>37</v>
      </c>
      <c r="S387" s="1">
        <v>43441.638773148145</v>
      </c>
      <c r="T387" s="1">
        <v>43441.638773148145</v>
      </c>
      <c r="U387" s="1">
        <v>43441.661145833335</v>
      </c>
      <c r="V387" s="1">
        <v>43441.662326388891</v>
      </c>
      <c r="W387" s="1">
        <v>43441.638773148145</v>
      </c>
      <c r="X387" s="1">
        <f t="shared" si="212"/>
        <v>43441.638773148145</v>
      </c>
      <c r="Y387" s="28">
        <f t="shared" si="213"/>
        <v>1.3009259258979E-2</v>
      </c>
      <c r="Z387" s="28">
        <f t="shared" si="214"/>
        <v>1.3009259258979E-2</v>
      </c>
      <c r="AA387" s="25"/>
      <c r="AB387" s="8">
        <f t="shared" si="195"/>
        <v>7.5347222227719612E-3</v>
      </c>
      <c r="AC387" s="8">
        <f t="shared" si="196"/>
        <v>7.5347222227719612E-3</v>
      </c>
      <c r="AD387" s="25"/>
      <c r="AE387" s="25"/>
      <c r="AG387" s="6"/>
    </row>
    <row r="388" spans="1:33" s="2" customFormat="1" x14ac:dyDescent="0.4">
      <c r="A388" s="14" t="str">
        <f t="shared" si="215"/>
        <v>-</v>
      </c>
      <c r="B388" s="14" t="str">
        <f t="shared" si="216"/>
        <v>-</v>
      </c>
      <c r="C388" s="2">
        <v>15</v>
      </c>
      <c r="D388" s="1">
        <v>43441.633113425924</v>
      </c>
      <c r="E388" s="2" t="s">
        <v>319</v>
      </c>
      <c r="F388" s="2">
        <v>26694</v>
      </c>
      <c r="G388" s="2" t="s">
        <v>107</v>
      </c>
      <c r="H388" s="2">
        <v>2526</v>
      </c>
      <c r="I388" s="2">
        <v>861</v>
      </c>
      <c r="J388" s="2">
        <v>2</v>
      </c>
      <c r="K388" s="2">
        <v>1</v>
      </c>
      <c r="M388" s="1">
        <v>43441.641840277778</v>
      </c>
      <c r="N388" s="1">
        <v>43441.659108796295</v>
      </c>
      <c r="O388" s="2" t="s">
        <v>55</v>
      </c>
      <c r="P388" s="2" t="s">
        <v>56</v>
      </c>
      <c r="Q388" s="2" t="s">
        <v>46</v>
      </c>
      <c r="R388" s="2" t="s">
        <v>47</v>
      </c>
      <c r="S388" s="1">
        <v>43441.648101851853</v>
      </c>
      <c r="T388" s="1">
        <v>43441.648101851853</v>
      </c>
      <c r="U388" s="1">
        <v>43441.659270833334</v>
      </c>
      <c r="V388" s="1">
        <v>43441.66333333333</v>
      </c>
      <c r="X388" s="1">
        <f t="shared" si="212"/>
        <v>43441.633113425924</v>
      </c>
      <c r="Y388" s="28">
        <f t="shared" si="213"/>
        <v>1.7268518517084885E-2</v>
      </c>
      <c r="Z388" s="28">
        <f t="shared" si="214"/>
        <v>1.7268518517084885E-2</v>
      </c>
      <c r="AA388" s="25"/>
      <c r="AB388" s="8">
        <f t="shared" si="195"/>
        <v>0</v>
      </c>
      <c r="AC388" s="8">
        <f t="shared" si="196"/>
        <v>8.7268518545897678E-3</v>
      </c>
      <c r="AD388" s="25"/>
      <c r="AE388" s="25"/>
      <c r="AG388" s="6"/>
    </row>
    <row r="389" spans="1:33" s="2" customFormat="1" hidden="1" x14ac:dyDescent="0.4">
      <c r="A389" s="14" t="str">
        <f t="shared" si="215"/>
        <v>-</v>
      </c>
      <c r="B389" s="14" t="str">
        <f t="shared" si="216"/>
        <v>-</v>
      </c>
      <c r="C389" s="2">
        <v>15</v>
      </c>
      <c r="D389" s="1">
        <v>43441.633958333332</v>
      </c>
      <c r="E389" s="2" t="s">
        <v>371</v>
      </c>
      <c r="F389" s="2">
        <v>26696</v>
      </c>
      <c r="G389" s="2" t="s">
        <v>94</v>
      </c>
      <c r="H389" s="2">
        <v>0</v>
      </c>
      <c r="I389" s="2">
        <v>99</v>
      </c>
      <c r="J389" s="2">
        <v>9</v>
      </c>
      <c r="K389" s="2">
        <v>1</v>
      </c>
      <c r="M389" s="1">
        <v>43441.638402777775</v>
      </c>
      <c r="N389" s="1">
        <v>43441.642916666664</v>
      </c>
      <c r="O389" s="2" t="s">
        <v>44</v>
      </c>
      <c r="P389" s="2" t="s">
        <v>45</v>
      </c>
      <c r="Q389" s="2" t="s">
        <v>88</v>
      </c>
      <c r="R389" s="2" t="s">
        <v>35</v>
      </c>
      <c r="S389" s="1">
        <v>43441.636921296296</v>
      </c>
      <c r="T389" s="1">
        <v>43441.636921296296</v>
      </c>
      <c r="U389" s="1">
        <v>43441.642199074071</v>
      </c>
      <c r="V389" s="1">
        <v>43441.642025462963</v>
      </c>
      <c r="X389" s="1">
        <f t="shared" si="212"/>
        <v>43441.633958333332</v>
      </c>
      <c r="Y389" s="28">
        <f t="shared" si="213"/>
        <v>4.5138888890505768E-3</v>
      </c>
      <c r="Z389" s="28">
        <f t="shared" si="214"/>
        <v>4.5138888890505768E-3</v>
      </c>
      <c r="AA389" s="25"/>
      <c r="AB389" s="8">
        <f t="shared" si="195"/>
        <v>1.48148147854954E-3</v>
      </c>
      <c r="AC389" s="8">
        <f t="shared" si="196"/>
        <v>4.4444444429245777E-3</v>
      </c>
      <c r="AD389" s="25"/>
      <c r="AE389" s="25"/>
      <c r="AG389" s="6"/>
    </row>
    <row r="390" spans="1:33" s="2" customFormat="1" hidden="1" x14ac:dyDescent="0.4">
      <c r="A390" s="14" t="str">
        <f t="shared" si="215"/>
        <v>-</v>
      </c>
      <c r="B390" s="14" t="str">
        <f t="shared" si="216"/>
        <v>-</v>
      </c>
      <c r="C390" s="2">
        <v>15</v>
      </c>
      <c r="D390" s="1">
        <v>43441.635057870371</v>
      </c>
      <c r="E390" s="2" t="s">
        <v>241</v>
      </c>
      <c r="F390" s="2">
        <v>26699</v>
      </c>
      <c r="G390" s="2" t="s">
        <v>94</v>
      </c>
      <c r="H390" s="2">
        <v>0</v>
      </c>
      <c r="I390" s="2">
        <v>910</v>
      </c>
      <c r="J390" s="2">
        <v>13</v>
      </c>
      <c r="K390" s="2">
        <v>1</v>
      </c>
      <c r="M390" s="1">
        <v>43441.641215277778</v>
      </c>
      <c r="N390" s="1">
        <v>43441.644293981481</v>
      </c>
      <c r="O390" s="2" t="s">
        <v>63</v>
      </c>
      <c r="P390" s="2" t="s">
        <v>64</v>
      </c>
      <c r="Q390" s="2" t="s">
        <v>36</v>
      </c>
      <c r="R390" s="2" t="s">
        <v>37</v>
      </c>
      <c r="S390" s="1">
        <v>43441.646678240744</v>
      </c>
      <c r="T390" s="1">
        <v>43441.646678240744</v>
      </c>
      <c r="U390" s="1">
        <v>43441.652546296296</v>
      </c>
      <c r="V390" s="1">
        <v>43441.652546296296</v>
      </c>
      <c r="X390" s="1">
        <f t="shared" si="212"/>
        <v>43441.635057870371</v>
      </c>
      <c r="Y390" s="28">
        <f t="shared" si="213"/>
        <v>3.0787037030677311E-3</v>
      </c>
      <c r="Z390" s="28">
        <f t="shared" si="214"/>
        <v>3.0787037030677311E-3</v>
      </c>
      <c r="AA390" s="25"/>
      <c r="AB390" s="8">
        <f t="shared" si="195"/>
        <v>0</v>
      </c>
      <c r="AC390" s="8">
        <f t="shared" si="196"/>
        <v>6.1574074061354622E-3</v>
      </c>
      <c r="AD390" s="25"/>
      <c r="AE390" s="25"/>
      <c r="AG390" s="6"/>
    </row>
    <row r="391" spans="1:33" s="2" customFormat="1" x14ac:dyDescent="0.4">
      <c r="A391" s="14" t="str">
        <f t="shared" si="215"/>
        <v>-</v>
      </c>
      <c r="B391" s="14" t="str">
        <f t="shared" si="216"/>
        <v>-</v>
      </c>
      <c r="C391" s="2">
        <v>15</v>
      </c>
      <c r="D391" s="1">
        <v>43441.63622685185</v>
      </c>
      <c r="E391" s="2" t="s">
        <v>302</v>
      </c>
      <c r="F391" s="2">
        <v>26700</v>
      </c>
      <c r="G391" s="2" t="s">
        <v>32</v>
      </c>
      <c r="H391" s="2">
        <v>2535</v>
      </c>
      <c r="I391" s="2">
        <v>475</v>
      </c>
      <c r="J391" s="2">
        <v>6</v>
      </c>
      <c r="K391" s="2">
        <v>1</v>
      </c>
      <c r="M391" s="1">
        <v>43441.645115740743</v>
      </c>
      <c r="N391" s="1">
        <v>43441.657268518517</v>
      </c>
      <c r="O391" s="2" t="s">
        <v>41</v>
      </c>
      <c r="P391" s="2" t="s">
        <v>42</v>
      </c>
      <c r="Q391" s="2" t="s">
        <v>26</v>
      </c>
      <c r="R391" s="2" t="s">
        <v>27</v>
      </c>
      <c r="S391" s="1">
        <v>43441.641122685185</v>
      </c>
      <c r="T391" s="1">
        <v>43441.641122685185</v>
      </c>
      <c r="U391" s="1">
        <v>43441.649652777778</v>
      </c>
      <c r="V391" s="1">
        <v>43441.651828703703</v>
      </c>
      <c r="X391" s="1">
        <f t="shared" si="212"/>
        <v>43441.63622685185</v>
      </c>
      <c r="Y391" s="28">
        <f t="shared" si="213"/>
        <v>1.2152777773735579E-2</v>
      </c>
      <c r="Z391" s="28">
        <f t="shared" si="214"/>
        <v>1.2152777773735579E-2</v>
      </c>
      <c r="AA391" s="25"/>
      <c r="AB391" s="8">
        <f t="shared" ref="AB391:AB454" si="217">IF(IF(A391="☆",L391-S391,M391-S391)&lt;0,0,IF(A391="☆",L391-S391,M391-S391))</f>
        <v>3.9930555576574989E-3</v>
      </c>
      <c r="AC391" s="8">
        <f t="shared" ref="AC391:AC454" si="218">IF(IF(B391="☆",(IF(L391&gt;S391,L391-X391,S391-X391)),M391-X391)&lt;0,0,IF(B391="☆",(IF(L391&gt;S391,L391-X391,S391-X391)),M391-X391))</f>
        <v>8.8888888931251131E-3</v>
      </c>
      <c r="AD391" s="25"/>
      <c r="AE391" s="25"/>
      <c r="AG391" s="6"/>
    </row>
    <row r="392" spans="1:33" s="2" customFormat="1" x14ac:dyDescent="0.4">
      <c r="A392" s="14" t="str">
        <f t="shared" si="215"/>
        <v>★</v>
      </c>
      <c r="B392" s="14" t="str">
        <f t="shared" si="216"/>
        <v>-</v>
      </c>
      <c r="C392" s="2">
        <v>15</v>
      </c>
      <c r="D392" s="1">
        <v>43441.636747685188</v>
      </c>
      <c r="E392" s="2" t="s">
        <v>372</v>
      </c>
      <c r="F392" s="2">
        <v>26701</v>
      </c>
      <c r="G392" s="2" t="s">
        <v>65</v>
      </c>
      <c r="H392" s="2">
        <v>8220</v>
      </c>
      <c r="I392" s="2">
        <v>237</v>
      </c>
      <c r="J392" s="2">
        <v>5</v>
      </c>
      <c r="K392" s="2">
        <v>2</v>
      </c>
      <c r="M392" s="1">
        <v>43441.649143518516</v>
      </c>
      <c r="N392" s="1">
        <v>43441.654143518521</v>
      </c>
      <c r="O392" s="2" t="s">
        <v>26</v>
      </c>
      <c r="P392" s="2" t="s">
        <v>27</v>
      </c>
      <c r="Q392" s="2" t="s">
        <v>24</v>
      </c>
      <c r="R392" s="2" t="s">
        <v>25</v>
      </c>
      <c r="S392" s="1">
        <v>43441.650752314818</v>
      </c>
      <c r="T392" s="1">
        <v>43441.650752314818</v>
      </c>
      <c r="U392" s="1">
        <v>43441.658275462964</v>
      </c>
      <c r="V392" s="1">
        <v>43441.658622685187</v>
      </c>
      <c r="W392" s="1">
        <v>43441.643680555557</v>
      </c>
      <c r="X392" s="1">
        <f t="shared" si="212"/>
        <v>43441.643680555557</v>
      </c>
      <c r="Y392" s="28">
        <f t="shared" si="213"/>
        <v>5.0000000046566129E-3</v>
      </c>
      <c r="Z392" s="28">
        <f t="shared" si="214"/>
        <v>1.0000000009313226E-2</v>
      </c>
      <c r="AA392" s="25"/>
      <c r="AB392" s="8">
        <f t="shared" si="217"/>
        <v>0</v>
      </c>
      <c r="AC392" s="8">
        <f t="shared" si="218"/>
        <v>5.4629629594273865E-3</v>
      </c>
      <c r="AD392" s="25"/>
      <c r="AE392" s="25"/>
      <c r="AG392" s="6"/>
    </row>
    <row r="393" spans="1:33" s="2" customFormat="1" hidden="1" x14ac:dyDescent="0.4">
      <c r="A393" s="14" t="str">
        <f t="shared" si="215"/>
        <v>-</v>
      </c>
      <c r="B393" s="14" t="str">
        <f t="shared" si="216"/>
        <v>-</v>
      </c>
      <c r="C393" s="2">
        <v>15</v>
      </c>
      <c r="D393" s="1">
        <v>43441.636828703704</v>
      </c>
      <c r="E393" s="2" t="s">
        <v>373</v>
      </c>
      <c r="F393" s="2">
        <v>26702</v>
      </c>
      <c r="G393" s="2" t="s">
        <v>94</v>
      </c>
      <c r="H393" s="2">
        <v>0</v>
      </c>
      <c r="I393" s="2">
        <v>4</v>
      </c>
      <c r="J393" s="2">
        <v>6</v>
      </c>
      <c r="K393" s="2">
        <v>1</v>
      </c>
      <c r="M393" s="1">
        <v>43441.648773148147</v>
      </c>
      <c r="N393" s="1">
        <v>43441.657187500001</v>
      </c>
      <c r="O393" s="2" t="s">
        <v>51</v>
      </c>
      <c r="P393" s="2" t="s">
        <v>52</v>
      </c>
      <c r="Q393" s="2" t="s">
        <v>26</v>
      </c>
      <c r="R393" s="2" t="s">
        <v>27</v>
      </c>
      <c r="S393" s="1">
        <v>43441.645150462966</v>
      </c>
      <c r="T393" s="1">
        <v>43441.645150462966</v>
      </c>
      <c r="U393" s="1">
        <v>43441.650787037041</v>
      </c>
      <c r="V393" s="1">
        <v>43441.65148148148</v>
      </c>
      <c r="X393" s="1">
        <f t="shared" si="212"/>
        <v>43441.636828703704</v>
      </c>
      <c r="Y393" s="28">
        <f t="shared" si="213"/>
        <v>8.4143518542987294E-3</v>
      </c>
      <c r="Z393" s="28">
        <f t="shared" si="214"/>
        <v>8.4143518542987294E-3</v>
      </c>
      <c r="AA393" s="25"/>
      <c r="AB393" s="8">
        <f t="shared" si="217"/>
        <v>3.6226851807441562E-3</v>
      </c>
      <c r="AC393" s="8">
        <f t="shared" si="218"/>
        <v>1.1944444442633539E-2</v>
      </c>
      <c r="AD393" s="25"/>
      <c r="AE393" s="25"/>
      <c r="AG393" s="6"/>
    </row>
    <row r="394" spans="1:33" s="2" customFormat="1" x14ac:dyDescent="0.4">
      <c r="A394" s="14" t="str">
        <f t="shared" si="215"/>
        <v>-</v>
      </c>
      <c r="B394" s="14" t="str">
        <f t="shared" si="216"/>
        <v>-</v>
      </c>
      <c r="C394" s="2">
        <v>15</v>
      </c>
      <c r="D394" s="1">
        <v>43441.639108796298</v>
      </c>
      <c r="E394" s="2" t="s">
        <v>328</v>
      </c>
      <c r="F394" s="2">
        <v>26706</v>
      </c>
      <c r="G394" s="2" t="s">
        <v>32</v>
      </c>
      <c r="H394" s="2">
        <v>1243</v>
      </c>
      <c r="I394" s="2">
        <v>344</v>
      </c>
      <c r="J394" s="2">
        <v>6</v>
      </c>
      <c r="K394" s="2">
        <v>1</v>
      </c>
      <c r="M394" s="1">
        <v>43441.64912037037</v>
      </c>
      <c r="N394" s="1">
        <v>43441.661423611113</v>
      </c>
      <c r="O394" s="2" t="s">
        <v>51</v>
      </c>
      <c r="P394" s="2" t="s">
        <v>52</v>
      </c>
      <c r="Q394" s="2" t="s">
        <v>100</v>
      </c>
      <c r="R394" s="2" t="s">
        <v>19</v>
      </c>
      <c r="S394" s="1">
        <v>43441.645497685182</v>
      </c>
      <c r="T394" s="1">
        <v>43441.645497685182</v>
      </c>
      <c r="U394" s="1">
        <v>43441.656180555554</v>
      </c>
      <c r="V394" s="1">
        <v>43441.663206018522</v>
      </c>
      <c r="X394" s="1">
        <f t="shared" si="212"/>
        <v>43441.639108796298</v>
      </c>
      <c r="Y394" s="28">
        <f t="shared" si="213"/>
        <v>1.230324074276723E-2</v>
      </c>
      <c r="Z394" s="28">
        <f t="shared" si="214"/>
        <v>1.230324074276723E-2</v>
      </c>
      <c r="AA394" s="25"/>
      <c r="AB394" s="8">
        <f t="shared" si="217"/>
        <v>3.6226851880201139E-3</v>
      </c>
      <c r="AC394" s="8">
        <f t="shared" si="218"/>
        <v>1.0011574071540963E-2</v>
      </c>
      <c r="AD394" s="25"/>
      <c r="AE394" s="25"/>
      <c r="AG394" s="6"/>
    </row>
    <row r="395" spans="1:33" s="2" customFormat="1" x14ac:dyDescent="0.4">
      <c r="A395" s="14" t="str">
        <f t="shared" si="215"/>
        <v>-</v>
      </c>
      <c r="B395" s="14" t="str">
        <f t="shared" si="216"/>
        <v>-</v>
      </c>
      <c r="C395" s="2">
        <v>15</v>
      </c>
      <c r="D395" s="1">
        <v>43441.639143518521</v>
      </c>
      <c r="E395" s="2" t="s">
        <v>329</v>
      </c>
      <c r="F395" s="2">
        <v>26707</v>
      </c>
      <c r="G395" s="2" t="s">
        <v>32</v>
      </c>
      <c r="H395" s="2">
        <v>4259</v>
      </c>
      <c r="I395" s="2">
        <v>901</v>
      </c>
      <c r="J395" s="2">
        <v>6</v>
      </c>
      <c r="K395" s="2">
        <v>1</v>
      </c>
      <c r="M395" s="1">
        <v>43441.649189814816</v>
      </c>
      <c r="N395" s="1">
        <v>43441.661307870374</v>
      </c>
      <c r="O395" s="2" t="s">
        <v>51</v>
      </c>
      <c r="P395" s="2" t="s">
        <v>52</v>
      </c>
      <c r="Q395" s="2" t="s">
        <v>100</v>
      </c>
      <c r="R395" s="2" t="s">
        <v>19</v>
      </c>
      <c r="S395" s="1">
        <v>43441.645844907405</v>
      </c>
      <c r="T395" s="1">
        <v>43441.645844907405</v>
      </c>
      <c r="U395" s="1">
        <v>43441.656527777777</v>
      </c>
      <c r="V395" s="1">
        <v>43441.662858796299</v>
      </c>
      <c r="X395" s="1">
        <f t="shared" si="212"/>
        <v>43441.639143518521</v>
      </c>
      <c r="Y395" s="28">
        <f t="shared" si="213"/>
        <v>1.2118055557948537E-2</v>
      </c>
      <c r="Z395" s="28">
        <f t="shared" si="214"/>
        <v>1.2118055557948537E-2</v>
      </c>
      <c r="AA395" s="25"/>
      <c r="AB395" s="8">
        <f t="shared" si="217"/>
        <v>3.3449074107920751E-3</v>
      </c>
      <c r="AC395" s="8">
        <f t="shared" si="218"/>
        <v>1.0046296294603962E-2</v>
      </c>
      <c r="AD395" s="25"/>
      <c r="AE395" s="25"/>
      <c r="AG395" s="6"/>
    </row>
    <row r="396" spans="1:33" s="2" customFormat="1" x14ac:dyDescent="0.4">
      <c r="A396" s="14" t="str">
        <f t="shared" si="215"/>
        <v>-</v>
      </c>
      <c r="B396" s="14" t="str">
        <f t="shared" si="216"/>
        <v>-</v>
      </c>
      <c r="C396" s="2">
        <v>15</v>
      </c>
      <c r="D396" s="1">
        <v>43441.639733796299</v>
      </c>
      <c r="E396" s="2" t="s">
        <v>179</v>
      </c>
      <c r="F396" s="2">
        <v>26708</v>
      </c>
      <c r="G396" s="2" t="s">
        <v>65</v>
      </c>
      <c r="H396" s="2">
        <v>6747</v>
      </c>
      <c r="I396" s="2">
        <v>504</v>
      </c>
      <c r="J396" s="2">
        <v>4</v>
      </c>
      <c r="K396" s="2">
        <v>2</v>
      </c>
      <c r="M396" s="1">
        <v>43441.653136574074</v>
      </c>
      <c r="N396" s="1">
        <v>43441.661203703705</v>
      </c>
      <c r="O396" s="2" t="s">
        <v>22</v>
      </c>
      <c r="P396" s="2" t="s">
        <v>23</v>
      </c>
      <c r="Q396" s="2" t="s">
        <v>26</v>
      </c>
      <c r="R396" s="2" t="s">
        <v>27</v>
      </c>
      <c r="S396" s="1">
        <v>43441.656875000001</v>
      </c>
      <c r="T396" s="1">
        <v>43441.656875000001</v>
      </c>
      <c r="U396" s="1">
        <v>43441.669849537036</v>
      </c>
      <c r="V396" s="1">
        <v>43441.666076388887</v>
      </c>
      <c r="X396" s="1">
        <f t="shared" si="212"/>
        <v>43441.639733796299</v>
      </c>
      <c r="Y396" s="28">
        <f t="shared" si="213"/>
        <v>8.0671296309446916E-3</v>
      </c>
      <c r="Z396" s="28">
        <f t="shared" si="214"/>
        <v>1.6134259261889383E-2</v>
      </c>
      <c r="AA396" s="25"/>
      <c r="AB396" s="8">
        <f t="shared" si="217"/>
        <v>0</v>
      </c>
      <c r="AC396" s="8">
        <f t="shared" si="218"/>
        <v>1.3402777774899732E-2</v>
      </c>
      <c r="AD396" s="25"/>
      <c r="AE396" s="25"/>
    </row>
    <row r="397" spans="1:33" s="2" customFormat="1" hidden="1" x14ac:dyDescent="0.4">
      <c r="A397" s="14" t="str">
        <f t="shared" si="215"/>
        <v>-</v>
      </c>
      <c r="B397" s="14" t="str">
        <f t="shared" si="216"/>
        <v>-</v>
      </c>
      <c r="C397" s="2">
        <v>15</v>
      </c>
      <c r="D397" s="1">
        <v>43441.63994212963</v>
      </c>
      <c r="E397" s="2" t="s">
        <v>375</v>
      </c>
      <c r="F397" s="2">
        <v>26709</v>
      </c>
      <c r="G397" s="2" t="s">
        <v>94</v>
      </c>
      <c r="H397" s="2">
        <v>0</v>
      </c>
      <c r="I397" s="2">
        <v>282</v>
      </c>
      <c r="J397" s="2">
        <v>3</v>
      </c>
      <c r="K397" s="2">
        <v>3</v>
      </c>
      <c r="M397" s="1">
        <v>43441.659849537034</v>
      </c>
      <c r="N397" s="1">
        <v>43441.665011574078</v>
      </c>
      <c r="O397" s="2" t="s">
        <v>44</v>
      </c>
      <c r="P397" s="2" t="s">
        <v>45</v>
      </c>
      <c r="Q397" s="2" t="s">
        <v>39</v>
      </c>
      <c r="R397" s="2" t="s">
        <v>40</v>
      </c>
      <c r="S397" s="1">
        <v>43441.660497685189</v>
      </c>
      <c r="T397" s="1">
        <v>43441.662407407406</v>
      </c>
      <c r="U397" s="1">
        <v>43441.668865740743</v>
      </c>
      <c r="V397" s="1">
        <v>43441.667881944442</v>
      </c>
      <c r="X397" s="1">
        <f t="shared" si="212"/>
        <v>43441.63994212963</v>
      </c>
      <c r="Y397" s="28">
        <f t="shared" si="213"/>
        <v>5.1620370431919582E-3</v>
      </c>
      <c r="Z397" s="28">
        <f t="shared" si="214"/>
        <v>1.5486111129575875E-2</v>
      </c>
      <c r="AA397" s="25"/>
      <c r="AB397" s="8">
        <f t="shared" si="217"/>
        <v>0</v>
      </c>
      <c r="AC397" s="8">
        <f t="shared" si="218"/>
        <v>1.9907407404389232E-2</v>
      </c>
      <c r="AD397" s="25"/>
      <c r="AE397" s="25"/>
    </row>
    <row r="398" spans="1:33" s="2" customFormat="1" x14ac:dyDescent="0.4">
      <c r="A398" s="14" t="str">
        <f t="shared" si="215"/>
        <v>-</v>
      </c>
      <c r="B398" s="14" t="str">
        <f t="shared" si="216"/>
        <v>-</v>
      </c>
      <c r="C398" s="2">
        <v>15</v>
      </c>
      <c r="D398" s="1">
        <v>43441.640289351853</v>
      </c>
      <c r="E398" s="2" t="s">
        <v>360</v>
      </c>
      <c r="F398" s="2">
        <v>26710</v>
      </c>
      <c r="G398" s="2" t="s">
        <v>18</v>
      </c>
      <c r="H398" s="2">
        <v>2335</v>
      </c>
      <c r="I398" s="2">
        <v>982</v>
      </c>
      <c r="J398" s="2">
        <v>5</v>
      </c>
      <c r="K398" s="2">
        <v>1</v>
      </c>
      <c r="M398" s="1">
        <v>43441.644756944443</v>
      </c>
      <c r="N398" s="1">
        <v>43441.659988425927</v>
      </c>
      <c r="O398" s="2" t="s">
        <v>26</v>
      </c>
      <c r="P398" s="2" t="s">
        <v>27</v>
      </c>
      <c r="Q398" s="2" t="s">
        <v>22</v>
      </c>
      <c r="R398" s="2" t="s">
        <v>23</v>
      </c>
      <c r="S398" s="1">
        <v>43441.651446759257</v>
      </c>
      <c r="T398" s="1">
        <v>43441.651446759257</v>
      </c>
      <c r="U398" s="1">
        <v>43441.664722222224</v>
      </c>
      <c r="V398" s="1">
        <v>43441.664722222224</v>
      </c>
      <c r="X398" s="1">
        <f t="shared" si="212"/>
        <v>43441.640289351853</v>
      </c>
      <c r="Y398" s="28">
        <f t="shared" si="213"/>
        <v>1.5231481484079268E-2</v>
      </c>
      <c r="Z398" s="28">
        <f t="shared" si="214"/>
        <v>1.5231481484079268E-2</v>
      </c>
      <c r="AA398" s="25"/>
      <c r="AB398" s="8">
        <f t="shared" si="217"/>
        <v>0</v>
      </c>
      <c r="AC398" s="8">
        <f t="shared" si="218"/>
        <v>4.4675925892079249E-3</v>
      </c>
      <c r="AD398" s="25"/>
      <c r="AE398" s="25"/>
      <c r="AG398" s="6"/>
    </row>
    <row r="399" spans="1:33" s="2" customFormat="1" hidden="1" x14ac:dyDescent="0.4">
      <c r="A399" s="14" t="str">
        <f t="shared" si="215"/>
        <v>-</v>
      </c>
      <c r="B399" s="14" t="str">
        <f t="shared" si="216"/>
        <v>-</v>
      </c>
      <c r="C399" s="2">
        <v>15</v>
      </c>
      <c r="D399" s="1">
        <v>43441.640798611108</v>
      </c>
      <c r="E399" s="2" t="s">
        <v>376</v>
      </c>
      <c r="F399" s="2">
        <v>26711</v>
      </c>
      <c r="G399" s="2" t="s">
        <v>94</v>
      </c>
      <c r="H399" s="2">
        <v>0</v>
      </c>
      <c r="I399" s="2">
        <v>675</v>
      </c>
      <c r="J399" s="2">
        <v>9</v>
      </c>
      <c r="K399" s="2">
        <v>4</v>
      </c>
      <c r="M399" s="1">
        <v>43441.65865740741</v>
      </c>
      <c r="N399" s="1">
        <v>43441.663437499999</v>
      </c>
      <c r="O399" s="2" t="s">
        <v>44</v>
      </c>
      <c r="P399" s="2" t="s">
        <v>45</v>
      </c>
      <c r="Q399" s="2" t="s">
        <v>39</v>
      </c>
      <c r="R399" s="2" t="s">
        <v>40</v>
      </c>
      <c r="S399" s="1">
        <v>43441.661956018521</v>
      </c>
      <c r="T399" s="1">
        <v>43441.661956018521</v>
      </c>
      <c r="U399" s="1">
        <v>43441.671018518522</v>
      </c>
      <c r="V399" s="1">
        <v>43441.665081018517</v>
      </c>
      <c r="X399" s="1">
        <f t="shared" si="212"/>
        <v>43441.640798611108</v>
      </c>
      <c r="Y399" s="28">
        <f t="shared" si="213"/>
        <v>4.7800925894989632E-3</v>
      </c>
      <c r="Z399" s="28">
        <f t="shared" si="214"/>
        <v>1.9120370357995853E-2</v>
      </c>
      <c r="AA399" s="25"/>
      <c r="AB399" s="8">
        <f t="shared" si="217"/>
        <v>0</v>
      </c>
      <c r="AC399" s="8">
        <f t="shared" si="218"/>
        <v>1.785879630187992E-2</v>
      </c>
      <c r="AD399" s="25"/>
      <c r="AE399" s="25"/>
      <c r="AG399" s="6"/>
    </row>
    <row r="400" spans="1:33" s="2" customFormat="1" hidden="1" x14ac:dyDescent="0.4">
      <c r="A400" s="14" t="str">
        <f t="shared" si="215"/>
        <v>-</v>
      </c>
      <c r="B400" s="14" t="str">
        <f t="shared" si="216"/>
        <v>-</v>
      </c>
      <c r="C400" s="2">
        <v>15</v>
      </c>
      <c r="D400" s="1">
        <v>43441.64130787037</v>
      </c>
      <c r="E400" s="2" t="s">
        <v>377</v>
      </c>
      <c r="F400" s="2">
        <v>26712</v>
      </c>
      <c r="G400" s="2" t="s">
        <v>95</v>
      </c>
      <c r="H400" s="2">
        <v>0</v>
      </c>
      <c r="I400" s="2">
        <v>917</v>
      </c>
      <c r="J400" s="2">
        <v>11</v>
      </c>
      <c r="K400" s="2">
        <v>1</v>
      </c>
      <c r="M400" s="1">
        <v>43441.646226851852</v>
      </c>
      <c r="N400" s="1">
        <v>43441.650775462964</v>
      </c>
      <c r="O400" s="2" t="s">
        <v>39</v>
      </c>
      <c r="P400" s="2" t="s">
        <v>40</v>
      </c>
      <c r="Q400" s="2" t="s">
        <v>55</v>
      </c>
      <c r="R400" s="2" t="s">
        <v>56</v>
      </c>
      <c r="S400" s="1">
        <v>43441.651307870372</v>
      </c>
      <c r="T400" s="1">
        <v>43441.651307870372</v>
      </c>
      <c r="U400" s="1">
        <v>43441.655081018522</v>
      </c>
      <c r="V400" s="1">
        <v>43441.655081018522</v>
      </c>
      <c r="X400" s="1">
        <f t="shared" si="212"/>
        <v>43441.64130787037</v>
      </c>
      <c r="Y400" s="28">
        <f t="shared" si="213"/>
        <v>4.5486111121135764E-3</v>
      </c>
      <c r="Z400" s="28">
        <f t="shared" si="214"/>
        <v>4.5486111121135764E-3</v>
      </c>
      <c r="AA400" s="25"/>
      <c r="AB400" s="8">
        <f t="shared" si="217"/>
        <v>0</v>
      </c>
      <c r="AC400" s="8">
        <f t="shared" si="218"/>
        <v>4.9189814817509614E-3</v>
      </c>
      <c r="AD400" s="25"/>
      <c r="AE400" s="25"/>
    </row>
    <row r="401" spans="1:33" s="2" customFormat="1" x14ac:dyDescent="0.4">
      <c r="A401" s="14" t="str">
        <f t="shared" si="215"/>
        <v>-</v>
      </c>
      <c r="B401" s="14" t="str">
        <f t="shared" si="216"/>
        <v>-</v>
      </c>
      <c r="C401" s="2">
        <v>15</v>
      </c>
      <c r="D401" s="1">
        <v>43441.641319444447</v>
      </c>
      <c r="E401" s="2" t="s">
        <v>305</v>
      </c>
      <c r="F401" s="2">
        <v>26713</v>
      </c>
      <c r="G401" s="2" t="s">
        <v>18</v>
      </c>
      <c r="H401" s="2">
        <v>2321</v>
      </c>
      <c r="I401" s="2">
        <v>322</v>
      </c>
      <c r="J401" s="2">
        <v>2</v>
      </c>
      <c r="K401" s="2">
        <v>3</v>
      </c>
      <c r="M401" s="1">
        <v>43441.646828703706</v>
      </c>
      <c r="N401" s="1">
        <v>43441.65047453704</v>
      </c>
      <c r="O401" s="2" t="s">
        <v>88</v>
      </c>
      <c r="P401" s="2" t="s">
        <v>35</v>
      </c>
      <c r="Q401" s="2" t="s">
        <v>70</v>
      </c>
      <c r="R401" s="2" t="s">
        <v>102</v>
      </c>
      <c r="S401" s="1">
        <v>43441.650104166663</v>
      </c>
      <c r="T401" s="1">
        <v>43441.650104166663</v>
      </c>
      <c r="U401" s="1">
        <v>43441.658125000002</v>
      </c>
      <c r="V401" s="1">
        <v>43441.651377314818</v>
      </c>
      <c r="X401" s="1">
        <f t="shared" si="212"/>
        <v>43441.641319444447</v>
      </c>
      <c r="Y401" s="28">
        <f t="shared" si="213"/>
        <v>3.645833334303461E-3</v>
      </c>
      <c r="Z401" s="28">
        <f t="shared" si="214"/>
        <v>1.0937500002910383E-2</v>
      </c>
      <c r="AA401" s="25"/>
      <c r="AB401" s="8">
        <f t="shared" si="217"/>
        <v>0</v>
      </c>
      <c r="AC401" s="8">
        <f t="shared" si="218"/>
        <v>5.5092592592700385E-3</v>
      </c>
      <c r="AD401" s="25"/>
      <c r="AE401" s="25"/>
      <c r="AG401" s="6"/>
    </row>
    <row r="402" spans="1:33" s="2" customFormat="1" x14ac:dyDescent="0.4">
      <c r="A402" s="14" t="str">
        <f t="shared" si="215"/>
        <v>-</v>
      </c>
      <c r="B402" s="14" t="str">
        <f t="shared" si="216"/>
        <v>-</v>
      </c>
      <c r="C402" s="2">
        <v>15</v>
      </c>
      <c r="D402" s="1">
        <v>43441.642106481479</v>
      </c>
      <c r="E402" s="2" t="s">
        <v>257</v>
      </c>
      <c r="F402" s="2">
        <v>26714</v>
      </c>
      <c r="G402" s="2" t="s">
        <v>32</v>
      </c>
      <c r="H402" s="2">
        <v>8546</v>
      </c>
      <c r="I402" s="2">
        <v>864</v>
      </c>
      <c r="J402" s="2">
        <v>10</v>
      </c>
      <c r="K402" s="2">
        <v>2</v>
      </c>
      <c r="M402" s="1">
        <v>43441.661493055559</v>
      </c>
      <c r="N402" s="1">
        <v>43441.667129629626</v>
      </c>
      <c r="O402" s="2" t="s">
        <v>33</v>
      </c>
      <c r="P402" s="2" t="s">
        <v>34</v>
      </c>
      <c r="Q402" s="2" t="s">
        <v>30</v>
      </c>
      <c r="R402" s="2" t="s">
        <v>31</v>
      </c>
      <c r="S402" s="1">
        <v>43441.658784722225</v>
      </c>
      <c r="T402" s="1">
        <v>43441.658784722225</v>
      </c>
      <c r="U402" s="1">
        <v>43441.669479166667</v>
      </c>
      <c r="V402" s="1">
        <v>43441.670787037037</v>
      </c>
      <c r="X402" s="1">
        <f t="shared" si="212"/>
        <v>43441.642106481479</v>
      </c>
      <c r="Y402" s="28">
        <f t="shared" si="213"/>
        <v>5.6365740674664266E-3</v>
      </c>
      <c r="Z402" s="28">
        <f t="shared" si="214"/>
        <v>1.1273148134932853E-2</v>
      </c>
      <c r="AA402" s="25"/>
      <c r="AB402" s="8">
        <f t="shared" si="217"/>
        <v>2.7083333334303461E-3</v>
      </c>
      <c r="AC402" s="8">
        <f t="shared" si="218"/>
        <v>1.9386574080272112E-2</v>
      </c>
      <c r="AD402" s="25"/>
      <c r="AE402" s="25"/>
      <c r="AG402" s="6"/>
    </row>
    <row r="403" spans="1:33" s="2" customFormat="1" x14ac:dyDescent="0.4">
      <c r="A403" s="14" t="str">
        <f t="shared" ref="A403" si="219">IF(W403&gt;0, "★", "-")</f>
        <v>-</v>
      </c>
      <c r="B403" s="14" t="str">
        <f t="shared" ref="B403" si="220">IF(L403&gt;0, "☆", "-")</f>
        <v>-</v>
      </c>
      <c r="C403" s="2">
        <v>15</v>
      </c>
      <c r="D403" s="1">
        <v>43441.645682870374</v>
      </c>
      <c r="E403" s="2" t="s">
        <v>308</v>
      </c>
      <c r="F403" s="2">
        <v>26722</v>
      </c>
      <c r="G403" s="2" t="s">
        <v>32</v>
      </c>
      <c r="H403" s="2">
        <v>8510</v>
      </c>
      <c r="I403" s="2">
        <v>72</v>
      </c>
      <c r="J403" s="2">
        <v>11</v>
      </c>
      <c r="K403" s="2">
        <v>2</v>
      </c>
      <c r="M403" s="1">
        <v>43441.670393518521</v>
      </c>
      <c r="N403" s="1">
        <v>43441.67465277778</v>
      </c>
      <c r="O403" s="2" t="s">
        <v>39</v>
      </c>
      <c r="P403" s="2" t="s">
        <v>40</v>
      </c>
      <c r="Q403" s="2" t="s">
        <v>30</v>
      </c>
      <c r="R403" s="2" t="s">
        <v>31</v>
      </c>
      <c r="S403" s="1">
        <v>43441.669236111113</v>
      </c>
      <c r="T403" s="1">
        <v>43441.673101851855</v>
      </c>
      <c r="U403" s="1">
        <v>43441.679050925923</v>
      </c>
      <c r="V403" s="1">
        <v>43441.678807870368</v>
      </c>
      <c r="X403" s="1">
        <f t="shared" si="212"/>
        <v>43441.645682870374</v>
      </c>
      <c r="Y403" s="28">
        <f t="shared" si="213"/>
        <v>4.2592592581058852E-3</v>
      </c>
      <c r="Z403" s="28">
        <f t="shared" si="214"/>
        <v>8.5185185162117705E-3</v>
      </c>
      <c r="AA403" s="25"/>
      <c r="AB403" s="8">
        <f t="shared" si="217"/>
        <v>1.157407408754807E-3</v>
      </c>
      <c r="AC403" s="8">
        <f t="shared" si="218"/>
        <v>2.47106481474475E-2</v>
      </c>
      <c r="AD403" s="25"/>
      <c r="AE403" s="25"/>
      <c r="AG403" s="6"/>
    </row>
    <row r="404" spans="1:33" s="2" customFormat="1" x14ac:dyDescent="0.4">
      <c r="A404" s="14" t="str">
        <f t="shared" si="186"/>
        <v>-</v>
      </c>
      <c r="B404" s="14" t="str">
        <f t="shared" si="187"/>
        <v>-</v>
      </c>
      <c r="C404" s="2">
        <v>15</v>
      </c>
      <c r="D404" s="1">
        <v>43441.647037037037</v>
      </c>
      <c r="E404" s="2" t="s">
        <v>382</v>
      </c>
      <c r="F404" s="2">
        <v>26724</v>
      </c>
      <c r="G404" s="2" t="s">
        <v>18</v>
      </c>
      <c r="H404" s="2">
        <v>4397</v>
      </c>
      <c r="I404" s="2">
        <v>42</v>
      </c>
      <c r="J404" s="2">
        <v>2</v>
      </c>
      <c r="K404" s="2">
        <v>1</v>
      </c>
      <c r="M404" s="1">
        <v>43441.652627314812</v>
      </c>
      <c r="N404" s="1">
        <v>43441.659016203703</v>
      </c>
      <c r="O404" s="2" t="s">
        <v>66</v>
      </c>
      <c r="P404" s="2" t="s">
        <v>67</v>
      </c>
      <c r="Q404" s="2" t="s">
        <v>46</v>
      </c>
      <c r="R404" s="2" t="s">
        <v>47</v>
      </c>
      <c r="S404" s="1">
        <v>43441.655335648145</v>
      </c>
      <c r="T404" s="1">
        <v>43441.655335648145</v>
      </c>
      <c r="U404" s="1">
        <v>43441.663981481484</v>
      </c>
      <c r="V404" s="1">
        <v>43441.662986111114</v>
      </c>
      <c r="X404" s="1">
        <f t="shared" si="212"/>
        <v>43441.647037037037</v>
      </c>
      <c r="Y404" s="28">
        <f t="shared" si="213"/>
        <v>6.3888888907968067E-3</v>
      </c>
      <c r="Z404" s="28">
        <f t="shared" si="214"/>
        <v>6.3888888907968067E-3</v>
      </c>
      <c r="AA404" s="25"/>
      <c r="AB404" s="8">
        <f t="shared" si="217"/>
        <v>0</v>
      </c>
      <c r="AC404" s="8">
        <f t="shared" si="218"/>
        <v>5.5902777748997323E-3</v>
      </c>
      <c r="AD404" s="25"/>
      <c r="AE404" s="25"/>
    </row>
    <row r="405" spans="1:33" s="2" customFormat="1" x14ac:dyDescent="0.4">
      <c r="A405" s="14" t="str">
        <f t="shared" ref="A405:A489" si="221">IF(W405&gt;0, "★", "-")</f>
        <v>★</v>
      </c>
      <c r="B405" s="14" t="str">
        <f t="shared" ref="B405:B489" si="222">IF(L405&gt;0, "☆", "-")</f>
        <v>-</v>
      </c>
      <c r="C405" s="2">
        <v>15</v>
      </c>
      <c r="D405" s="1">
        <v>43441.64980324074</v>
      </c>
      <c r="E405" s="2" t="s">
        <v>352</v>
      </c>
      <c r="F405" s="2">
        <v>26726</v>
      </c>
      <c r="G405" s="2" t="s">
        <v>32</v>
      </c>
      <c r="H405" s="2">
        <v>8191</v>
      </c>
      <c r="I405" s="2">
        <v>487</v>
      </c>
      <c r="J405" s="2">
        <v>13</v>
      </c>
      <c r="K405" s="2">
        <v>2</v>
      </c>
      <c r="M405" s="1">
        <v>43441.677152777775</v>
      </c>
      <c r="N405" s="1">
        <v>43441.691203703704</v>
      </c>
      <c r="O405" s="2" t="s">
        <v>41</v>
      </c>
      <c r="P405" s="2" t="s">
        <v>42</v>
      </c>
      <c r="Q405" s="2" t="s">
        <v>61</v>
      </c>
      <c r="R405" s="2" t="s">
        <v>62</v>
      </c>
      <c r="S405" s="1">
        <v>43441.672673611109</v>
      </c>
      <c r="T405" s="1">
        <v>43441.674976851849</v>
      </c>
      <c r="U405" s="1">
        <v>43441.688993055555</v>
      </c>
      <c r="V405" s="1">
        <v>43441.692152777781</v>
      </c>
      <c r="W405" s="1">
        <v>43441.656747685185</v>
      </c>
      <c r="X405" s="1">
        <f t="shared" si="212"/>
        <v>43441.656747685185</v>
      </c>
      <c r="Y405" s="28">
        <f t="shared" si="213"/>
        <v>1.4050925929041114E-2</v>
      </c>
      <c r="Z405" s="28">
        <f t="shared" si="214"/>
        <v>2.8101851858082227E-2</v>
      </c>
      <c r="AA405" s="25"/>
      <c r="AB405" s="25">
        <f t="shared" si="217"/>
        <v>4.4791666659875773E-3</v>
      </c>
      <c r="AC405" s="25">
        <f t="shared" si="218"/>
        <v>2.0405092589498963E-2</v>
      </c>
      <c r="AD405" s="25"/>
      <c r="AE405" s="25"/>
    </row>
    <row r="406" spans="1:33" s="2" customFormat="1" x14ac:dyDescent="0.4">
      <c r="A406" s="14" t="str">
        <f t="shared" si="221"/>
        <v>-</v>
      </c>
      <c r="B406" s="14" t="str">
        <f t="shared" si="222"/>
        <v>-</v>
      </c>
      <c r="C406" s="2">
        <v>15</v>
      </c>
      <c r="D406" s="1">
        <v>43441.650312500002</v>
      </c>
      <c r="E406" s="2" t="s">
        <v>370</v>
      </c>
      <c r="F406" s="2">
        <v>26728</v>
      </c>
      <c r="G406" s="2" t="s">
        <v>18</v>
      </c>
      <c r="H406" s="2">
        <v>4745</v>
      </c>
      <c r="I406" s="2">
        <v>339</v>
      </c>
      <c r="J406" s="2">
        <v>2</v>
      </c>
      <c r="K406" s="2">
        <v>2</v>
      </c>
      <c r="M406" s="1">
        <v>43441.663275462961</v>
      </c>
      <c r="N406" s="1">
        <v>43441.677199074074</v>
      </c>
      <c r="O406" s="2" t="s">
        <v>33</v>
      </c>
      <c r="P406" s="2" t="s">
        <v>34</v>
      </c>
      <c r="Q406" s="2" t="s">
        <v>22</v>
      </c>
      <c r="R406" s="2" t="s">
        <v>23</v>
      </c>
      <c r="S406" s="1">
        <v>43441.666712962964</v>
      </c>
      <c r="T406" s="1">
        <v>43441.666712962964</v>
      </c>
      <c r="U406" s="1">
        <v>43441.675694444442</v>
      </c>
      <c r="V406" s="1">
        <v>43441.676840277774</v>
      </c>
      <c r="X406" s="1">
        <f t="shared" si="212"/>
        <v>43441.650312500002</v>
      </c>
      <c r="Y406" s="28">
        <f t="shared" si="213"/>
        <v>1.3923611113568768E-2</v>
      </c>
      <c r="Z406" s="28">
        <f t="shared" si="214"/>
        <v>2.7847222227137536E-2</v>
      </c>
      <c r="AA406" s="25"/>
      <c r="AB406" s="25">
        <f t="shared" si="217"/>
        <v>0</v>
      </c>
      <c r="AC406" s="25">
        <f t="shared" si="218"/>
        <v>1.2962962959136348E-2</v>
      </c>
      <c r="AD406" s="25"/>
      <c r="AE406" s="25"/>
    </row>
    <row r="407" spans="1:33" s="2" customFormat="1" x14ac:dyDescent="0.4">
      <c r="A407" s="14" t="str">
        <f t="shared" si="221"/>
        <v>-</v>
      </c>
      <c r="B407" s="14" t="str">
        <f t="shared" si="222"/>
        <v>-</v>
      </c>
      <c r="C407" s="2">
        <v>15</v>
      </c>
      <c r="D407" s="1">
        <v>43441.651319444441</v>
      </c>
      <c r="E407" s="2" t="s">
        <v>344</v>
      </c>
      <c r="F407" s="2">
        <v>26729</v>
      </c>
      <c r="G407" s="2" t="s">
        <v>32</v>
      </c>
      <c r="H407" s="2">
        <v>7789</v>
      </c>
      <c r="I407" s="2">
        <v>520</v>
      </c>
      <c r="J407" s="2">
        <v>1</v>
      </c>
      <c r="K407" s="2">
        <v>1</v>
      </c>
      <c r="M407" s="1">
        <v>43441.669895833336</v>
      </c>
      <c r="N407" s="1">
        <v>43441.676296296297</v>
      </c>
      <c r="O407" s="2" t="s">
        <v>39</v>
      </c>
      <c r="P407" s="2" t="s">
        <v>40</v>
      </c>
      <c r="Q407" s="2" t="s">
        <v>53</v>
      </c>
      <c r="R407" s="2" t="s">
        <v>54</v>
      </c>
      <c r="S407" s="1">
        <v>43441.670752314814</v>
      </c>
      <c r="T407" s="1">
        <v>43441.670752314814</v>
      </c>
      <c r="U407" s="1">
        <v>43441.67696759259</v>
      </c>
      <c r="V407" s="1">
        <v>43441.681342592594</v>
      </c>
      <c r="X407" s="1">
        <f t="shared" si="212"/>
        <v>43441.651319444441</v>
      </c>
      <c r="Y407" s="28">
        <f t="shared" si="213"/>
        <v>6.4004629603005014E-3</v>
      </c>
      <c r="Z407" s="28">
        <f t="shared" si="214"/>
        <v>6.4004629603005014E-3</v>
      </c>
      <c r="AA407" s="25"/>
      <c r="AB407" s="25">
        <f t="shared" si="217"/>
        <v>0</v>
      </c>
      <c r="AC407" s="25">
        <f t="shared" si="218"/>
        <v>1.8576388894871343E-2</v>
      </c>
      <c r="AD407" s="25"/>
      <c r="AE407" s="25"/>
    </row>
    <row r="408" spans="1:33" s="2" customFormat="1" hidden="1" x14ac:dyDescent="0.4">
      <c r="A408" s="14" t="str">
        <f t="shared" si="221"/>
        <v>-</v>
      </c>
      <c r="B408" s="14" t="str">
        <f t="shared" si="222"/>
        <v>-</v>
      </c>
      <c r="C408" s="2">
        <v>15</v>
      </c>
      <c r="D408" s="1">
        <v>43441.651886574073</v>
      </c>
      <c r="E408" s="2" t="s">
        <v>384</v>
      </c>
      <c r="F408" s="2">
        <v>26731</v>
      </c>
      <c r="G408" s="2" t="s">
        <v>94</v>
      </c>
      <c r="H408" s="2">
        <v>0</v>
      </c>
      <c r="I408" s="2">
        <v>742</v>
      </c>
      <c r="J408" s="2">
        <v>8</v>
      </c>
      <c r="K408" s="2">
        <v>3</v>
      </c>
      <c r="M408" s="1">
        <v>43441.65384259259</v>
      </c>
      <c r="N408" s="1">
        <v>43441.663807870369</v>
      </c>
      <c r="O408" s="2" t="s">
        <v>30</v>
      </c>
      <c r="P408" s="2" t="s">
        <v>31</v>
      </c>
      <c r="Q408" s="2" t="s">
        <v>63</v>
      </c>
      <c r="R408" s="2" t="s">
        <v>64</v>
      </c>
      <c r="S408" s="1">
        <v>43441.655821759261</v>
      </c>
      <c r="T408" s="1">
        <v>43441.655821759261</v>
      </c>
      <c r="U408" s="1">
        <v>43441.669930555552</v>
      </c>
      <c r="V408" s="1">
        <v>43441.668912037036</v>
      </c>
      <c r="X408" s="1">
        <f t="shared" si="212"/>
        <v>43441.651886574073</v>
      </c>
      <c r="Y408" s="28">
        <f t="shared" si="213"/>
        <v>9.9652777789742686E-3</v>
      </c>
      <c r="Z408" s="28">
        <f t="shared" si="214"/>
        <v>2.9895833336922806E-2</v>
      </c>
      <c r="AA408" s="25"/>
      <c r="AB408" s="25">
        <f t="shared" si="217"/>
        <v>0</v>
      </c>
      <c r="AC408" s="25">
        <f t="shared" si="218"/>
        <v>1.9560185173759237E-3</v>
      </c>
      <c r="AD408" s="25"/>
      <c r="AE408" s="25"/>
    </row>
    <row r="409" spans="1:33" s="2" customFormat="1" hidden="1" x14ac:dyDescent="0.4">
      <c r="A409" s="14" t="str">
        <f t="shared" ref="A409:A412" si="223">IF(W409&gt;0, "★", "-")</f>
        <v>-</v>
      </c>
      <c r="B409" s="14" t="str">
        <f t="shared" ref="B409:B412" si="224">IF(L409&gt;0, "☆", "-")</f>
        <v>-</v>
      </c>
      <c r="C409" s="2">
        <v>15</v>
      </c>
      <c r="D409" s="1">
        <v>43441.653009259258</v>
      </c>
      <c r="E409" s="2" t="s">
        <v>385</v>
      </c>
      <c r="F409" s="2">
        <v>26733</v>
      </c>
      <c r="G409" s="2" t="s">
        <v>94</v>
      </c>
      <c r="H409" s="2">
        <v>0</v>
      </c>
      <c r="I409" s="2">
        <v>784</v>
      </c>
      <c r="J409" s="2">
        <v>7</v>
      </c>
      <c r="K409" s="2">
        <v>1</v>
      </c>
      <c r="M409" s="1">
        <v>43441.656724537039</v>
      </c>
      <c r="N409" s="1">
        <v>43441.672893518517</v>
      </c>
      <c r="O409" s="2" t="s">
        <v>77</v>
      </c>
      <c r="P409" s="2" t="s">
        <v>78</v>
      </c>
      <c r="Q409" s="2" t="s">
        <v>61</v>
      </c>
      <c r="R409" s="2" t="s">
        <v>62</v>
      </c>
      <c r="S409" s="1">
        <v>43441.659930555557</v>
      </c>
      <c r="T409" s="1">
        <v>43441.659930555557</v>
      </c>
      <c r="U409" s="1">
        <v>43441.67324074074</v>
      </c>
      <c r="V409" s="1">
        <v>43441.675671296296</v>
      </c>
      <c r="X409" s="1">
        <f t="shared" si="212"/>
        <v>43441.653009259258</v>
      </c>
      <c r="Y409" s="28">
        <f t="shared" si="213"/>
        <v>1.6168981477676425E-2</v>
      </c>
      <c r="Z409" s="28">
        <f t="shared" si="214"/>
        <v>1.6168981477676425E-2</v>
      </c>
      <c r="AA409" s="25"/>
      <c r="AB409" s="8">
        <f t="shared" si="217"/>
        <v>0</v>
      </c>
      <c r="AC409" s="8">
        <f t="shared" si="218"/>
        <v>3.7152777804294601E-3</v>
      </c>
      <c r="AD409" s="25"/>
      <c r="AE409" s="25"/>
    </row>
    <row r="410" spans="1:33" s="2" customFormat="1" x14ac:dyDescent="0.4">
      <c r="A410" s="14" t="str">
        <f t="shared" si="223"/>
        <v>-</v>
      </c>
      <c r="B410" s="14" t="str">
        <f t="shared" si="224"/>
        <v>-</v>
      </c>
      <c r="C410" s="2">
        <v>15</v>
      </c>
      <c r="D410" s="1">
        <v>43441.65320601852</v>
      </c>
      <c r="E410" s="2" t="s">
        <v>340</v>
      </c>
      <c r="F410" s="2">
        <v>26734</v>
      </c>
      <c r="G410" s="2" t="s">
        <v>32</v>
      </c>
      <c r="H410" s="2">
        <v>3945</v>
      </c>
      <c r="I410" s="2">
        <v>907</v>
      </c>
      <c r="J410" s="2">
        <v>8</v>
      </c>
      <c r="K410" s="2">
        <v>1</v>
      </c>
      <c r="M410" s="1">
        <v>43441.654490740744</v>
      </c>
      <c r="N410" s="1">
        <v>43441.657118055555</v>
      </c>
      <c r="O410" s="2" t="s">
        <v>30</v>
      </c>
      <c r="P410" s="2" t="s">
        <v>31</v>
      </c>
      <c r="Q410" s="2" t="s">
        <v>24</v>
      </c>
      <c r="R410" s="2" t="s">
        <v>25</v>
      </c>
      <c r="S410" s="1">
        <v>43441.656863425924</v>
      </c>
      <c r="T410" s="1">
        <v>43441.656863425924</v>
      </c>
      <c r="U410" s="1">
        <v>43441.660868055558</v>
      </c>
      <c r="V410" s="1">
        <v>43441.658171296294</v>
      </c>
      <c r="X410" s="1">
        <f t="shared" si="212"/>
        <v>43441.65320601852</v>
      </c>
      <c r="Y410" s="28">
        <f t="shared" si="213"/>
        <v>2.6273148105246946E-3</v>
      </c>
      <c r="Z410" s="28">
        <f t="shared" si="214"/>
        <v>2.6273148105246946E-3</v>
      </c>
      <c r="AA410" s="25"/>
      <c r="AB410" s="8">
        <f t="shared" si="217"/>
        <v>0</v>
      </c>
      <c r="AC410" s="8">
        <f t="shared" si="218"/>
        <v>1.2847222242271528E-3</v>
      </c>
      <c r="AD410" s="25"/>
      <c r="AE410" s="25"/>
      <c r="AG410" s="6"/>
    </row>
    <row r="411" spans="1:33" s="2" customFormat="1" x14ac:dyDescent="0.4">
      <c r="A411" s="14" t="str">
        <f t="shared" si="223"/>
        <v>-</v>
      </c>
      <c r="B411" s="14" t="str">
        <f t="shared" si="224"/>
        <v>-</v>
      </c>
      <c r="C411" s="2">
        <v>15</v>
      </c>
      <c r="D411" s="1">
        <v>43441.653252314813</v>
      </c>
      <c r="E411" s="2" t="s">
        <v>196</v>
      </c>
      <c r="F411" s="2">
        <v>26735</v>
      </c>
      <c r="G411" s="2" t="s">
        <v>32</v>
      </c>
      <c r="H411" s="2">
        <v>1885</v>
      </c>
      <c r="I411" s="2">
        <v>806</v>
      </c>
      <c r="J411" s="2">
        <v>4</v>
      </c>
      <c r="K411" s="2">
        <v>1</v>
      </c>
      <c r="M411" s="1">
        <v>43441.66138888889</v>
      </c>
      <c r="N411" s="1">
        <v>43441.667407407411</v>
      </c>
      <c r="O411" s="2" t="s">
        <v>26</v>
      </c>
      <c r="P411" s="2" t="s">
        <v>27</v>
      </c>
      <c r="Q411" s="2" t="s">
        <v>36</v>
      </c>
      <c r="R411" s="2" t="s">
        <v>37</v>
      </c>
      <c r="S411" s="1">
        <v>43441.665462962963</v>
      </c>
      <c r="T411" s="1">
        <v>43441.666076388887</v>
      </c>
      <c r="U411" s="1">
        <v>43441.674456018518</v>
      </c>
      <c r="V411" s="1">
        <v>43441.671527777777</v>
      </c>
      <c r="X411" s="1">
        <f t="shared" si="212"/>
        <v>43441.653252314813</v>
      </c>
      <c r="Y411" s="28">
        <f t="shared" si="213"/>
        <v>6.0185185211594217E-3</v>
      </c>
      <c r="Z411" s="28">
        <f t="shared" si="214"/>
        <v>6.0185185211594217E-3</v>
      </c>
      <c r="AA411" s="25"/>
      <c r="AB411" s="8">
        <f t="shared" si="217"/>
        <v>0</v>
      </c>
      <c r="AC411" s="8">
        <f t="shared" si="218"/>
        <v>8.1365740770706907E-3</v>
      </c>
      <c r="AD411" s="25"/>
      <c r="AE411" s="25"/>
    </row>
    <row r="412" spans="1:33" s="2" customFormat="1" hidden="1" x14ac:dyDescent="0.4">
      <c r="A412" s="14" t="str">
        <f t="shared" si="223"/>
        <v>-</v>
      </c>
      <c r="B412" s="14" t="str">
        <f t="shared" si="224"/>
        <v>-</v>
      </c>
      <c r="C412" s="2">
        <v>15</v>
      </c>
      <c r="D412" s="1">
        <v>43441.653946759259</v>
      </c>
      <c r="E412" s="2" t="s">
        <v>386</v>
      </c>
      <c r="F412" s="2">
        <v>26737</v>
      </c>
      <c r="G412" s="2" t="s">
        <v>94</v>
      </c>
      <c r="H412" s="2">
        <v>0</v>
      </c>
      <c r="I412" s="2">
        <v>823</v>
      </c>
      <c r="J412" s="2">
        <v>4</v>
      </c>
      <c r="K412" s="2">
        <v>2</v>
      </c>
      <c r="M412" s="1">
        <v>43441.673842592594</v>
      </c>
      <c r="N412" s="1">
        <v>43441.681666666664</v>
      </c>
      <c r="O412" s="2" t="s">
        <v>36</v>
      </c>
      <c r="P412" s="2" t="s">
        <v>37</v>
      </c>
      <c r="Q412" s="2" t="s">
        <v>39</v>
      </c>
      <c r="R412" s="2" t="s">
        <v>40</v>
      </c>
      <c r="S412" s="1">
        <v>43441.675069444442</v>
      </c>
      <c r="T412" s="1">
        <v>43441.675069444442</v>
      </c>
      <c r="U412" s="1">
        <v>43441.684884259259</v>
      </c>
      <c r="V412" s="1">
        <v>43441.684687499997</v>
      </c>
      <c r="X412" s="1">
        <f t="shared" si="212"/>
        <v>43441.653946759259</v>
      </c>
      <c r="Y412" s="28">
        <f t="shared" si="213"/>
        <v>7.8240740695036948E-3</v>
      </c>
      <c r="Z412" s="28">
        <f t="shared" si="214"/>
        <v>1.564814813900739E-2</v>
      </c>
      <c r="AA412" s="25"/>
      <c r="AB412" s="8">
        <f t="shared" si="217"/>
        <v>0</v>
      </c>
      <c r="AC412" s="8">
        <f t="shared" si="218"/>
        <v>1.9895833334885538E-2</v>
      </c>
      <c r="AD412" s="25"/>
      <c r="AE412" s="25"/>
      <c r="AG412" s="6"/>
    </row>
    <row r="413" spans="1:33" s="2" customFormat="1" x14ac:dyDescent="0.4">
      <c r="A413" s="14" t="str">
        <f t="shared" ref="A413" si="225">IF(W413&gt;0, "★", "-")</f>
        <v>-</v>
      </c>
      <c r="B413" s="14" t="str">
        <f t="shared" ref="B413" si="226">IF(L413&gt;0, "☆", "-")</f>
        <v>-</v>
      </c>
      <c r="C413" s="2">
        <v>15</v>
      </c>
      <c r="D413" s="1">
        <v>43441.654930555553</v>
      </c>
      <c r="E413" s="2" t="s">
        <v>279</v>
      </c>
      <c r="F413" s="2">
        <v>26738</v>
      </c>
      <c r="G413" s="2" t="s">
        <v>18</v>
      </c>
      <c r="H413" s="2">
        <v>8527</v>
      </c>
      <c r="I413" s="2">
        <v>490</v>
      </c>
      <c r="J413" s="2">
        <v>7</v>
      </c>
      <c r="K413" s="2">
        <v>3</v>
      </c>
      <c r="M413" s="1">
        <v>43441.662523148145</v>
      </c>
      <c r="N413" s="1">
        <v>43441.66747685185</v>
      </c>
      <c r="O413" s="2" t="s">
        <v>48</v>
      </c>
      <c r="P413" s="2" t="s">
        <v>49</v>
      </c>
      <c r="Q413" s="2" t="s">
        <v>100</v>
      </c>
      <c r="R413" s="2" t="s">
        <v>19</v>
      </c>
      <c r="S413" s="1">
        <v>43441.663043981483</v>
      </c>
      <c r="T413" s="1">
        <v>43441.663043981483</v>
      </c>
      <c r="U413" s="1">
        <v>43441.671956018516</v>
      </c>
      <c r="V413" s="1">
        <v>43441.669629629629</v>
      </c>
      <c r="X413" s="1">
        <f t="shared" si="212"/>
        <v>43441.654930555553</v>
      </c>
      <c r="Y413" s="28">
        <f t="shared" si="213"/>
        <v>4.9537037048139609E-3</v>
      </c>
      <c r="Z413" s="28">
        <f t="shared" si="214"/>
        <v>1.4861111114441883E-2</v>
      </c>
      <c r="AA413" s="25"/>
      <c r="AB413" s="8">
        <f t="shared" si="217"/>
        <v>0</v>
      </c>
      <c r="AC413" s="8">
        <f t="shared" si="218"/>
        <v>7.5925925921183079E-3</v>
      </c>
      <c r="AD413" s="25"/>
      <c r="AE413" s="25"/>
      <c r="AG413" s="6"/>
    </row>
    <row r="414" spans="1:33" s="2" customFormat="1" x14ac:dyDescent="0.4">
      <c r="A414" s="14" t="str">
        <f t="shared" ref="A414:A488" si="227">IF(W414&gt;0, "★", "-")</f>
        <v>-</v>
      </c>
      <c r="B414" s="14" t="str">
        <f t="shared" ref="B414:B488" si="228">IF(L414&gt;0, "☆", "-")</f>
        <v>-</v>
      </c>
      <c r="C414" s="2">
        <v>15</v>
      </c>
      <c r="D414" s="1">
        <v>43441.655624999999</v>
      </c>
      <c r="E414" s="2" t="s">
        <v>292</v>
      </c>
      <c r="F414" s="2">
        <v>26739</v>
      </c>
      <c r="G414" s="2" t="s">
        <v>107</v>
      </c>
      <c r="H414" s="2">
        <v>2892</v>
      </c>
      <c r="I414" s="2">
        <v>662</v>
      </c>
      <c r="J414" s="2">
        <v>8</v>
      </c>
      <c r="K414" s="2">
        <v>2</v>
      </c>
      <c r="M414" s="1">
        <v>43441.668981481482</v>
      </c>
      <c r="N414" s="1">
        <v>43441.674409722225</v>
      </c>
      <c r="O414" s="2" t="s">
        <v>36</v>
      </c>
      <c r="P414" s="2" t="s">
        <v>37</v>
      </c>
      <c r="Q414" s="2" t="s">
        <v>55</v>
      </c>
      <c r="R414" s="2" t="s">
        <v>56</v>
      </c>
      <c r="S414" s="1">
        <v>43441.674085648148</v>
      </c>
      <c r="T414" s="1">
        <v>43441.674085648148</v>
      </c>
      <c r="U414" s="1">
        <v>43441.683182870373</v>
      </c>
      <c r="V414" s="1">
        <v>43441.677824074075</v>
      </c>
      <c r="X414" s="1">
        <f t="shared" si="212"/>
        <v>43441.655624999999</v>
      </c>
      <c r="Y414" s="28">
        <f t="shared" si="213"/>
        <v>5.4282407436403446E-3</v>
      </c>
      <c r="Z414" s="28">
        <f t="shared" si="214"/>
        <v>1.0856481487280689E-2</v>
      </c>
      <c r="AA414" s="25"/>
      <c r="AB414" s="25">
        <f t="shared" si="217"/>
        <v>0</v>
      </c>
      <c r="AC414" s="25">
        <f t="shared" si="218"/>
        <v>1.3356481482333038E-2</v>
      </c>
      <c r="AD414" s="25"/>
      <c r="AE414" s="25"/>
      <c r="AG414" s="6"/>
    </row>
    <row r="415" spans="1:33" s="2" customFormat="1" x14ac:dyDescent="0.4">
      <c r="A415" s="14" t="str">
        <f t="shared" ref="A415:A468" si="229">IF(W415&gt;0, "★", "-")</f>
        <v>-</v>
      </c>
      <c r="B415" s="14" t="str">
        <f t="shared" ref="B415:B468" si="230">IF(L415&gt;0, "☆", "-")</f>
        <v>-</v>
      </c>
      <c r="C415" s="2">
        <v>15</v>
      </c>
      <c r="D415" s="1">
        <v>43441.658125000002</v>
      </c>
      <c r="E415" s="2" t="s">
        <v>388</v>
      </c>
      <c r="F415" s="2">
        <v>26742</v>
      </c>
      <c r="G415" s="2" t="s">
        <v>32</v>
      </c>
      <c r="H415" s="2">
        <v>5131</v>
      </c>
      <c r="I415" s="2">
        <v>734</v>
      </c>
      <c r="J415" s="2">
        <v>15</v>
      </c>
      <c r="K415" s="2">
        <v>1</v>
      </c>
      <c r="M415" s="1">
        <v>43441.662604166668</v>
      </c>
      <c r="N415" s="1">
        <v>43441.667800925927</v>
      </c>
      <c r="O415" s="2" t="s">
        <v>63</v>
      </c>
      <c r="P415" s="2" t="s">
        <v>64</v>
      </c>
      <c r="Q415" s="2" t="s">
        <v>71</v>
      </c>
      <c r="R415" s="2" t="s">
        <v>72</v>
      </c>
      <c r="S415" s="1">
        <v>43441.663576388892</v>
      </c>
      <c r="T415" s="1">
        <v>43441.663576388892</v>
      </c>
      <c r="U415" s="1">
        <v>43441.671620370369</v>
      </c>
      <c r="V415" s="1">
        <v>43441.670543981483</v>
      </c>
      <c r="X415" s="1">
        <f t="shared" si="212"/>
        <v>43441.658125000002</v>
      </c>
      <c r="Y415" s="28">
        <f t="shared" si="213"/>
        <v>5.1967592589790002E-3</v>
      </c>
      <c r="Z415" s="28">
        <f t="shared" si="214"/>
        <v>5.1967592589790002E-3</v>
      </c>
      <c r="AA415" s="25"/>
      <c r="AB415" s="8">
        <f t="shared" si="217"/>
        <v>0</v>
      </c>
      <c r="AC415" s="8">
        <f t="shared" si="218"/>
        <v>4.4791666659875773E-3</v>
      </c>
      <c r="AD415" s="25"/>
      <c r="AE415" s="25"/>
    </row>
    <row r="416" spans="1:33" s="2" customFormat="1" x14ac:dyDescent="0.4">
      <c r="A416" s="14" t="str">
        <f t="shared" si="229"/>
        <v>-</v>
      </c>
      <c r="B416" s="14" t="str">
        <f t="shared" si="230"/>
        <v>-</v>
      </c>
      <c r="C416" s="2">
        <v>15</v>
      </c>
      <c r="D416" s="1">
        <v>43441.658622685187</v>
      </c>
      <c r="E416" s="2" t="s">
        <v>390</v>
      </c>
      <c r="F416" s="2">
        <v>26745</v>
      </c>
      <c r="G416" s="2" t="s">
        <v>65</v>
      </c>
      <c r="H416" s="2">
        <v>8508</v>
      </c>
      <c r="I416" s="2">
        <v>410</v>
      </c>
      <c r="J416" s="2">
        <v>2</v>
      </c>
      <c r="K416" s="2">
        <v>4</v>
      </c>
      <c r="M416" s="1">
        <v>43441.663773148146</v>
      </c>
      <c r="N416" s="1">
        <v>43441.670567129629</v>
      </c>
      <c r="O416" s="2" t="s">
        <v>33</v>
      </c>
      <c r="P416" s="2" t="s">
        <v>34</v>
      </c>
      <c r="Q416" s="2" t="s">
        <v>73</v>
      </c>
      <c r="R416" s="2" t="s">
        <v>74</v>
      </c>
      <c r="S416" s="1">
        <v>43441.667407407411</v>
      </c>
      <c r="T416" s="1">
        <v>43441.667407407411</v>
      </c>
      <c r="U416" s="1">
        <v>43441.676504629628</v>
      </c>
      <c r="V416" s="1">
        <v>43441.674780092595</v>
      </c>
      <c r="X416" s="1">
        <f t="shared" si="212"/>
        <v>43441.658622685187</v>
      </c>
      <c r="Y416" s="28">
        <f t="shared" si="213"/>
        <v>6.7939814834971912E-3</v>
      </c>
      <c r="Z416" s="28">
        <f t="shared" si="214"/>
        <v>2.7175925933988765E-2</v>
      </c>
      <c r="AA416" s="25"/>
      <c r="AB416" s="8">
        <f t="shared" si="217"/>
        <v>0</v>
      </c>
      <c r="AC416" s="8">
        <f t="shared" si="218"/>
        <v>5.1504629591363482E-3</v>
      </c>
      <c r="AD416" s="25"/>
      <c r="AE416" s="25"/>
      <c r="AG416" s="6"/>
    </row>
    <row r="417" spans="1:33" s="2" customFormat="1" hidden="1" x14ac:dyDescent="0.4">
      <c r="A417" s="14" t="str">
        <f t="shared" si="229"/>
        <v>-</v>
      </c>
      <c r="B417" s="14" t="str">
        <f t="shared" si="230"/>
        <v>-</v>
      </c>
      <c r="C417" s="2">
        <v>15</v>
      </c>
      <c r="D417" s="1">
        <v>43441.660729166666</v>
      </c>
      <c r="E417" s="2" t="s">
        <v>391</v>
      </c>
      <c r="F417" s="2">
        <v>26748</v>
      </c>
      <c r="G417" s="2" t="s">
        <v>94</v>
      </c>
      <c r="H417" s="2">
        <v>0</v>
      </c>
      <c r="I417" s="2">
        <v>882</v>
      </c>
      <c r="J417" s="2">
        <v>3</v>
      </c>
      <c r="K417" s="2">
        <v>2</v>
      </c>
      <c r="M417" s="1">
        <v>43441.669548611113</v>
      </c>
      <c r="N417" s="1">
        <v>43441.67759259259</v>
      </c>
      <c r="O417" s="2" t="s">
        <v>48</v>
      </c>
      <c r="P417" s="2" t="s">
        <v>49</v>
      </c>
      <c r="Q417" s="2" t="s">
        <v>30</v>
      </c>
      <c r="R417" s="2" t="s">
        <v>31</v>
      </c>
      <c r="S417" s="1">
        <v>43441.671296296299</v>
      </c>
      <c r="T417" s="1">
        <v>43441.671296296299</v>
      </c>
      <c r="U417" s="1">
        <v>43441.681597222225</v>
      </c>
      <c r="V417" s="1">
        <v>43441.681597222225</v>
      </c>
      <c r="X417" s="1">
        <f t="shared" ref="X417:X485" si="231">IF(W417&gt;0,W417,D417)</f>
        <v>43441.660729166666</v>
      </c>
      <c r="Y417" s="28">
        <f t="shared" ref="Y417:Y485" si="232">N417-M417</f>
        <v>8.0439814773853868E-3</v>
      </c>
      <c r="Z417" s="28">
        <f t="shared" ref="Z417:Z485" si="233">Y417*K417</f>
        <v>1.6087962954770774E-2</v>
      </c>
      <c r="AA417" s="25"/>
      <c r="AB417" s="8">
        <f t="shared" si="217"/>
        <v>0</v>
      </c>
      <c r="AC417" s="8">
        <f t="shared" si="218"/>
        <v>8.819444446999114E-3</v>
      </c>
      <c r="AD417" s="25"/>
      <c r="AE417" s="25"/>
      <c r="AG417" s="6"/>
    </row>
    <row r="418" spans="1:33" s="2" customFormat="1" hidden="1" x14ac:dyDescent="0.4">
      <c r="A418" s="14" t="str">
        <f t="shared" si="229"/>
        <v>-</v>
      </c>
      <c r="B418" s="14" t="str">
        <f t="shared" si="230"/>
        <v>-</v>
      </c>
      <c r="C418" s="2">
        <v>15</v>
      </c>
      <c r="D418" s="1">
        <v>43441.661111111112</v>
      </c>
      <c r="E418" s="2" t="s">
        <v>392</v>
      </c>
      <c r="F418" s="2">
        <v>26749</v>
      </c>
      <c r="G418" s="2" t="s">
        <v>94</v>
      </c>
      <c r="H418" s="2">
        <v>0</v>
      </c>
      <c r="I418" s="2">
        <v>822</v>
      </c>
      <c r="J418" s="2">
        <v>9</v>
      </c>
      <c r="K418" s="2">
        <v>1</v>
      </c>
      <c r="M418" s="1">
        <v>43441.665000000001</v>
      </c>
      <c r="N418" s="1">
        <v>43441.679178240738</v>
      </c>
      <c r="O418" s="2" t="s">
        <v>77</v>
      </c>
      <c r="P418" s="2" t="s">
        <v>78</v>
      </c>
      <c r="Q418" s="2" t="s">
        <v>100</v>
      </c>
      <c r="R418" s="2" t="s">
        <v>19</v>
      </c>
      <c r="S418" s="1">
        <v>43441.667349537034</v>
      </c>
      <c r="T418" s="1">
        <v>43441.667349537034</v>
      </c>
      <c r="U418" s="1">
        <v>43441.675497685188</v>
      </c>
      <c r="V418" s="1">
        <v>43441.680567129632</v>
      </c>
      <c r="X418" s="1">
        <f t="shared" si="231"/>
        <v>43441.661111111112</v>
      </c>
      <c r="Y418" s="28">
        <f t="shared" si="232"/>
        <v>1.4178240737237502E-2</v>
      </c>
      <c r="Z418" s="28">
        <f t="shared" si="233"/>
        <v>1.4178240737237502E-2</v>
      </c>
      <c r="AA418" s="25"/>
      <c r="AB418" s="8">
        <f t="shared" si="217"/>
        <v>0</v>
      </c>
      <c r="AC418" s="8">
        <f t="shared" si="218"/>
        <v>3.8888888884685002E-3</v>
      </c>
      <c r="AD418" s="25"/>
      <c r="AE418" s="25"/>
      <c r="AG418" s="6"/>
    </row>
    <row r="419" spans="1:33" s="2" customFormat="1" x14ac:dyDescent="0.4">
      <c r="A419" s="14" t="str">
        <f t="shared" si="229"/>
        <v>-</v>
      </c>
      <c r="B419" s="14" t="str">
        <f t="shared" si="230"/>
        <v>-</v>
      </c>
      <c r="C419" s="2">
        <v>15</v>
      </c>
      <c r="D419" s="1">
        <v>43441.661157407405</v>
      </c>
      <c r="E419" s="2" t="s">
        <v>236</v>
      </c>
      <c r="F419" s="2">
        <v>26750</v>
      </c>
      <c r="G419" s="2" t="s">
        <v>107</v>
      </c>
      <c r="H419" s="2">
        <v>5455</v>
      </c>
      <c r="I419" s="2">
        <v>795</v>
      </c>
      <c r="J419" s="2">
        <v>9</v>
      </c>
      <c r="K419" s="2">
        <v>1</v>
      </c>
      <c r="M419" s="1">
        <v>43441.668043981481</v>
      </c>
      <c r="N419" s="1">
        <v>43441.683564814812</v>
      </c>
      <c r="O419" s="2" t="s">
        <v>43</v>
      </c>
      <c r="P419" s="2" t="s">
        <v>89</v>
      </c>
      <c r="Q419" s="2" t="s">
        <v>30</v>
      </c>
      <c r="R419" s="2" t="s">
        <v>31</v>
      </c>
      <c r="S419" s="1">
        <v>43441.668854166666</v>
      </c>
      <c r="T419" s="1">
        <v>43441.668854166666</v>
      </c>
      <c r="U419" s="1">
        <v>43441.684201388889</v>
      </c>
      <c r="V419" s="1">
        <v>43441.687789351854</v>
      </c>
      <c r="X419" s="1">
        <f t="shared" si="231"/>
        <v>43441.661157407405</v>
      </c>
      <c r="Y419" s="28">
        <f t="shared" si="232"/>
        <v>1.5520833330811001E-2</v>
      </c>
      <c r="Z419" s="28">
        <f t="shared" si="233"/>
        <v>1.5520833330811001E-2</v>
      </c>
      <c r="AA419" s="25"/>
      <c r="AB419" s="8">
        <f t="shared" si="217"/>
        <v>0</v>
      </c>
      <c r="AC419" s="8">
        <f t="shared" si="218"/>
        <v>6.8865740759065375E-3</v>
      </c>
      <c r="AD419" s="25"/>
      <c r="AE419" s="25"/>
    </row>
    <row r="420" spans="1:33" s="2" customFormat="1" x14ac:dyDescent="0.4">
      <c r="A420" s="14" t="str">
        <f t="shared" si="229"/>
        <v>-</v>
      </c>
      <c r="B420" s="14" t="str">
        <f t="shared" si="230"/>
        <v>-</v>
      </c>
      <c r="C420" s="2">
        <v>15</v>
      </c>
      <c r="D420" s="1">
        <v>43441.661493055559</v>
      </c>
      <c r="E420" s="2" t="s">
        <v>314</v>
      </c>
      <c r="F420" s="2">
        <v>26752</v>
      </c>
      <c r="G420" s="2" t="s">
        <v>18</v>
      </c>
      <c r="H420" s="2">
        <v>8552</v>
      </c>
      <c r="I420" s="2">
        <v>104</v>
      </c>
      <c r="J420" s="2">
        <v>10</v>
      </c>
      <c r="K420" s="2">
        <v>1</v>
      </c>
      <c r="M420" s="1">
        <v>43441.667303240742</v>
      </c>
      <c r="N420" s="1">
        <v>43441.671932870369</v>
      </c>
      <c r="O420" s="2" t="s">
        <v>30</v>
      </c>
      <c r="P420" s="2" t="s">
        <v>31</v>
      </c>
      <c r="Q420" s="2" t="s">
        <v>75</v>
      </c>
      <c r="R420" s="2" t="s">
        <v>76</v>
      </c>
      <c r="S420" s="1">
        <v>43441.670555555553</v>
      </c>
      <c r="T420" s="1">
        <v>43441.670787037037</v>
      </c>
      <c r="U420" s="1">
        <v>43441.677835648145</v>
      </c>
      <c r="V420" s="1">
        <v>43441.673738425925</v>
      </c>
      <c r="X420" s="1">
        <f t="shared" si="231"/>
        <v>43441.661493055559</v>
      </c>
      <c r="Y420" s="28">
        <f t="shared" si="232"/>
        <v>4.6296296277432702E-3</v>
      </c>
      <c r="Z420" s="28">
        <f t="shared" si="233"/>
        <v>4.6296296277432702E-3</v>
      </c>
      <c r="AA420" s="25"/>
      <c r="AB420" s="8">
        <f t="shared" si="217"/>
        <v>0</v>
      </c>
      <c r="AC420" s="8">
        <f t="shared" si="218"/>
        <v>5.8101851827814244E-3</v>
      </c>
      <c r="AD420" s="25"/>
      <c r="AE420" s="25"/>
    </row>
    <row r="421" spans="1:33" s="2" customFormat="1" x14ac:dyDescent="0.4">
      <c r="A421" s="14" t="str">
        <f t="shared" si="229"/>
        <v>-</v>
      </c>
      <c r="B421" s="14" t="str">
        <f t="shared" si="230"/>
        <v>-</v>
      </c>
      <c r="C421" s="2">
        <v>15</v>
      </c>
      <c r="D421" s="1">
        <v>43441.662893518522</v>
      </c>
      <c r="E421" s="2" t="s">
        <v>394</v>
      </c>
      <c r="F421" s="2">
        <v>26755</v>
      </c>
      <c r="G421" s="2" t="s">
        <v>32</v>
      </c>
      <c r="H421" s="2">
        <v>3919</v>
      </c>
      <c r="I421" s="2">
        <v>474</v>
      </c>
      <c r="J421" s="2">
        <v>6</v>
      </c>
      <c r="K421" s="2">
        <v>4</v>
      </c>
      <c r="M421" s="1">
        <v>43441.672152777777</v>
      </c>
      <c r="N421" s="1">
        <v>43441.679803240739</v>
      </c>
      <c r="O421" s="2" t="s">
        <v>63</v>
      </c>
      <c r="P421" s="2" t="s">
        <v>64</v>
      </c>
      <c r="Q421" s="2" t="s">
        <v>77</v>
      </c>
      <c r="R421" s="2" t="s">
        <v>78</v>
      </c>
      <c r="S421" s="1">
        <v>43441.672164351854</v>
      </c>
      <c r="T421" s="1">
        <v>43441.672164351854</v>
      </c>
      <c r="U421" s="1">
        <v>43441.685729166667</v>
      </c>
      <c r="V421" s="1">
        <v>43441.68178240741</v>
      </c>
      <c r="X421" s="1">
        <f t="shared" si="231"/>
        <v>43441.662893518522</v>
      </c>
      <c r="Y421" s="28">
        <f t="shared" si="232"/>
        <v>7.6504629614646547E-3</v>
      </c>
      <c r="Z421" s="28">
        <f t="shared" si="233"/>
        <v>3.0601851845858619E-2</v>
      </c>
      <c r="AA421" s="25"/>
      <c r="AB421" s="25">
        <f t="shared" si="217"/>
        <v>0</v>
      </c>
      <c r="AC421" s="25">
        <f t="shared" si="218"/>
        <v>9.2592592554865405E-3</v>
      </c>
      <c r="AD421" s="25"/>
      <c r="AE421" s="25"/>
      <c r="AG421" s="6"/>
    </row>
    <row r="422" spans="1:33" s="2" customFormat="1" x14ac:dyDescent="0.4">
      <c r="A422" s="14" t="str">
        <f t="shared" si="229"/>
        <v>-</v>
      </c>
      <c r="B422" s="14" t="str">
        <f t="shared" si="230"/>
        <v>-</v>
      </c>
      <c r="C422" s="2">
        <v>15</v>
      </c>
      <c r="D422" s="1">
        <v>43441.662951388891</v>
      </c>
      <c r="E422" s="2" t="s">
        <v>395</v>
      </c>
      <c r="F422" s="2">
        <v>26756</v>
      </c>
      <c r="G422" s="2" t="s">
        <v>32</v>
      </c>
      <c r="H422" s="2">
        <v>8594</v>
      </c>
      <c r="I422" s="2">
        <v>750</v>
      </c>
      <c r="J422" s="2">
        <v>15</v>
      </c>
      <c r="K422" s="2">
        <v>1</v>
      </c>
      <c r="M422" s="1">
        <v>43441.68377314815</v>
      </c>
      <c r="N422" s="1">
        <v>43441.694108796299</v>
      </c>
      <c r="O422" s="2" t="s">
        <v>44</v>
      </c>
      <c r="P422" s="2" t="s">
        <v>45</v>
      </c>
      <c r="Q422" s="2" t="s">
        <v>33</v>
      </c>
      <c r="R422" s="2" t="s">
        <v>34</v>
      </c>
      <c r="S422" s="1">
        <v>43441.680266203701</v>
      </c>
      <c r="T422" s="1">
        <v>43441.684861111113</v>
      </c>
      <c r="U422" s="1">
        <v>43441.688576388886</v>
      </c>
      <c r="V422" s="1">
        <v>43441.697881944441</v>
      </c>
      <c r="X422" s="1">
        <f t="shared" si="231"/>
        <v>43441.662951388891</v>
      </c>
      <c r="Y422" s="28">
        <f t="shared" si="232"/>
        <v>1.0335648148611654E-2</v>
      </c>
      <c r="Z422" s="28">
        <f t="shared" si="233"/>
        <v>1.0335648148611654E-2</v>
      </c>
      <c r="AA422" s="25"/>
      <c r="AB422" s="25">
        <f t="shared" si="217"/>
        <v>3.5069444493274204E-3</v>
      </c>
      <c r="AC422" s="25">
        <f t="shared" si="218"/>
        <v>2.0821759258979E-2</v>
      </c>
      <c r="AD422" s="25"/>
      <c r="AE422" s="25"/>
      <c r="AG422" s="6"/>
    </row>
    <row r="423" spans="1:33" s="2" customFormat="1" hidden="1" x14ac:dyDescent="0.4">
      <c r="A423" s="14" t="str">
        <f t="shared" si="229"/>
        <v>-</v>
      </c>
      <c r="B423" s="14" t="str">
        <f t="shared" si="230"/>
        <v>-</v>
      </c>
      <c r="C423" s="2">
        <v>15</v>
      </c>
      <c r="D423" s="1">
        <v>43441.664571759262</v>
      </c>
      <c r="E423" s="2" t="s">
        <v>396</v>
      </c>
      <c r="F423" s="2">
        <v>26760</v>
      </c>
      <c r="G423" s="2" t="s">
        <v>94</v>
      </c>
      <c r="H423" s="2">
        <v>0</v>
      </c>
      <c r="I423" s="2">
        <v>2</v>
      </c>
      <c r="J423" s="2">
        <v>5</v>
      </c>
      <c r="K423" s="2">
        <v>2</v>
      </c>
      <c r="M423" s="1">
        <v>43441.670243055552</v>
      </c>
      <c r="N423" s="1">
        <v>43441.676574074074</v>
      </c>
      <c r="O423" s="2" t="s">
        <v>100</v>
      </c>
      <c r="P423" s="2" t="s">
        <v>19</v>
      </c>
      <c r="Q423" s="2" t="s">
        <v>43</v>
      </c>
      <c r="R423" s="2" t="s">
        <v>89</v>
      </c>
      <c r="S423" s="1">
        <v>43441.671215277776</v>
      </c>
      <c r="T423" s="1">
        <v>43441.67287037037</v>
      </c>
      <c r="U423" s="1">
        <v>43441.6797337963</v>
      </c>
      <c r="V423" s="1">
        <v>43441.677847222221</v>
      </c>
      <c r="X423" s="1">
        <f t="shared" si="231"/>
        <v>43441.664571759262</v>
      </c>
      <c r="Y423" s="28">
        <f t="shared" si="232"/>
        <v>6.33101852145046E-3</v>
      </c>
      <c r="Z423" s="28">
        <f t="shared" si="233"/>
        <v>1.266203704290092E-2</v>
      </c>
      <c r="AA423" s="25"/>
      <c r="AB423" s="25">
        <f t="shared" si="217"/>
        <v>0</v>
      </c>
      <c r="AC423" s="25">
        <f t="shared" si="218"/>
        <v>5.6712962905294262E-3</v>
      </c>
      <c r="AD423" s="25"/>
      <c r="AE423" s="25"/>
    </row>
    <row r="424" spans="1:33" s="2" customFormat="1" x14ac:dyDescent="0.4">
      <c r="A424" s="14" t="str">
        <f t="shared" si="229"/>
        <v>-</v>
      </c>
      <c r="B424" s="14" t="str">
        <f t="shared" si="230"/>
        <v>-</v>
      </c>
      <c r="C424" s="2">
        <v>15</v>
      </c>
      <c r="D424" s="1">
        <v>43441.666342592594</v>
      </c>
      <c r="E424" s="2" t="s">
        <v>150</v>
      </c>
      <c r="F424" s="2">
        <v>26766</v>
      </c>
      <c r="G424" s="2" t="s">
        <v>18</v>
      </c>
      <c r="H424" s="2">
        <v>8181</v>
      </c>
      <c r="I424" s="2">
        <v>645</v>
      </c>
      <c r="J424" s="2">
        <v>4</v>
      </c>
      <c r="K424" s="2">
        <v>1</v>
      </c>
      <c r="M424" s="1">
        <v>43441.67491898148</v>
      </c>
      <c r="N424" s="1">
        <v>43441.681527777779</v>
      </c>
      <c r="O424" s="2" t="s">
        <v>36</v>
      </c>
      <c r="P424" s="2" t="s">
        <v>37</v>
      </c>
      <c r="Q424" s="2" t="s">
        <v>39</v>
      </c>
      <c r="R424" s="2" t="s">
        <v>40</v>
      </c>
      <c r="S424" s="1">
        <v>43441.675763888888</v>
      </c>
      <c r="T424" s="1">
        <v>43441.675763888888</v>
      </c>
      <c r="U424" s="1">
        <v>43441.684884259259</v>
      </c>
      <c r="V424" s="1">
        <v>43441.683993055558</v>
      </c>
      <c r="X424" s="1">
        <f t="shared" si="231"/>
        <v>43441.666342592594</v>
      </c>
      <c r="Y424" s="28">
        <f t="shared" si="232"/>
        <v>6.6087962986784987E-3</v>
      </c>
      <c r="Z424" s="28">
        <f t="shared" si="233"/>
        <v>6.6087962986784987E-3</v>
      </c>
      <c r="AA424" s="25"/>
      <c r="AB424" s="8">
        <f t="shared" si="217"/>
        <v>0</v>
      </c>
      <c r="AC424" s="8">
        <f t="shared" si="218"/>
        <v>8.5763888855581172E-3</v>
      </c>
      <c r="AD424" s="25"/>
      <c r="AE424" s="25"/>
    </row>
    <row r="425" spans="1:33" s="2" customFormat="1" hidden="1" x14ac:dyDescent="0.4">
      <c r="A425" s="14" t="str">
        <f t="shared" ref="A425" si="234">IF(W425&gt;0, "★", "-")</f>
        <v>★</v>
      </c>
      <c r="B425" s="14" t="str">
        <f t="shared" ref="B425" si="235">IF(L425&gt;0, "☆", "-")</f>
        <v>☆</v>
      </c>
      <c r="C425" s="2">
        <v>15</v>
      </c>
      <c r="D425" s="1">
        <v>43441.587546296294</v>
      </c>
      <c r="E425" s="2" t="s">
        <v>215</v>
      </c>
      <c r="F425" s="2">
        <v>26600</v>
      </c>
      <c r="G425" s="2" t="s">
        <v>18</v>
      </c>
      <c r="H425" s="2">
        <v>8532</v>
      </c>
      <c r="I425" s="2">
        <v>194</v>
      </c>
      <c r="J425" s="2">
        <v>4</v>
      </c>
      <c r="K425" s="2">
        <v>2</v>
      </c>
      <c r="L425" s="1">
        <v>43441.596574074072</v>
      </c>
      <c r="O425" s="2" t="s">
        <v>30</v>
      </c>
      <c r="P425" s="2" t="s">
        <v>31</v>
      </c>
      <c r="Q425" s="2" t="s">
        <v>61</v>
      </c>
      <c r="R425" s="2" t="s">
        <v>62</v>
      </c>
      <c r="S425" s="1">
        <v>43441.629201388889</v>
      </c>
      <c r="U425" s="1">
        <v>43441.640324074076</v>
      </c>
      <c r="W425" s="1">
        <v>43441.629201388889</v>
      </c>
      <c r="X425" s="1">
        <f t="shared" ref="X425:X466" si="236">IF(W425&gt;0,W425,D425)</f>
        <v>43441.629201388889</v>
      </c>
      <c r="Y425" s="28">
        <f t="shared" ref="Y425:Y466" si="237">N425-M425</f>
        <v>0</v>
      </c>
      <c r="Z425" s="28">
        <f t="shared" ref="Z425:Z466" si="238">Y425*K425</f>
        <v>0</v>
      </c>
      <c r="AA425" s="25"/>
      <c r="AB425" s="8">
        <f t="shared" si="217"/>
        <v>0</v>
      </c>
      <c r="AC425" s="8">
        <f t="shared" si="218"/>
        <v>0</v>
      </c>
      <c r="AD425" s="25"/>
      <c r="AE425" s="25"/>
    </row>
    <row r="426" spans="1:33" s="2" customFormat="1" hidden="1" x14ac:dyDescent="0.4">
      <c r="A426" s="14" t="str">
        <f t="shared" ref="A426:A466" si="239">IF(W426&gt;0, "★", "-")</f>
        <v>★</v>
      </c>
      <c r="B426" s="14" t="str">
        <f t="shared" ref="B426:B466" si="240">IF(L426&gt;0, "☆", "-")</f>
        <v>☆</v>
      </c>
      <c r="C426" s="2">
        <v>15</v>
      </c>
      <c r="D426" s="1">
        <v>43441.618900462963</v>
      </c>
      <c r="E426" s="2" t="s">
        <v>350</v>
      </c>
      <c r="F426" s="2">
        <v>26666</v>
      </c>
      <c r="G426" s="2" t="s">
        <v>32</v>
      </c>
      <c r="H426" s="2">
        <v>2801</v>
      </c>
      <c r="I426" s="2">
        <v>420</v>
      </c>
      <c r="J426" s="2">
        <v>11</v>
      </c>
      <c r="K426" s="2">
        <v>2</v>
      </c>
      <c r="L426" s="1">
        <v>43441.626273148147</v>
      </c>
      <c r="O426" s="2" t="s">
        <v>26</v>
      </c>
      <c r="P426" s="2" t="s">
        <v>27</v>
      </c>
      <c r="Q426" s="2" t="s">
        <v>36</v>
      </c>
      <c r="R426" s="2" t="s">
        <v>37</v>
      </c>
      <c r="S426" s="1">
        <v>43441.634791666664</v>
      </c>
      <c r="U426" s="1">
        <v>43441.644826388889</v>
      </c>
      <c r="W426" s="1">
        <v>43441.625833333332</v>
      </c>
      <c r="X426" s="1">
        <f t="shared" si="236"/>
        <v>43441.625833333332</v>
      </c>
      <c r="Y426" s="28">
        <f t="shared" si="237"/>
        <v>0</v>
      </c>
      <c r="Z426" s="28">
        <f t="shared" si="238"/>
        <v>0</v>
      </c>
      <c r="AA426" s="25"/>
      <c r="AB426" s="8">
        <f t="shared" si="217"/>
        <v>0</v>
      </c>
      <c r="AC426" s="8">
        <f t="shared" si="218"/>
        <v>8.9583333319751546E-3</v>
      </c>
      <c r="AD426" s="25"/>
      <c r="AE426" s="25"/>
    </row>
    <row r="427" spans="1:33" s="2" customFormat="1" hidden="1" x14ac:dyDescent="0.4">
      <c r="A427" s="14" t="str">
        <f t="shared" si="239"/>
        <v>★</v>
      </c>
      <c r="B427" s="14" t="str">
        <f t="shared" si="240"/>
        <v>☆</v>
      </c>
      <c r="C427" s="2">
        <v>15</v>
      </c>
      <c r="D427" s="1">
        <v>43441.619444444441</v>
      </c>
      <c r="E427" s="2" t="s">
        <v>359</v>
      </c>
      <c r="F427" s="2">
        <v>26668</v>
      </c>
      <c r="G427" s="2" t="s">
        <v>96</v>
      </c>
      <c r="H427" s="2">
        <v>8587</v>
      </c>
      <c r="I427" s="2">
        <v>552</v>
      </c>
      <c r="J427" s="2">
        <v>9</v>
      </c>
      <c r="K427" s="2">
        <v>1</v>
      </c>
      <c r="L427" s="1">
        <v>43441.620185185187</v>
      </c>
      <c r="O427" s="2" t="s">
        <v>100</v>
      </c>
      <c r="P427" s="2" t="s">
        <v>19</v>
      </c>
      <c r="Q427" s="2" t="s">
        <v>63</v>
      </c>
      <c r="R427" s="2" t="s">
        <v>64</v>
      </c>
      <c r="S427" s="1">
        <v>43441.660416666666</v>
      </c>
      <c r="U427" s="1">
        <v>43441.66741898148</v>
      </c>
      <c r="W427" s="1">
        <v>43441.660416666666</v>
      </c>
      <c r="X427" s="1">
        <f t="shared" si="236"/>
        <v>43441.660416666666</v>
      </c>
      <c r="Y427" s="28">
        <f t="shared" si="237"/>
        <v>0</v>
      </c>
      <c r="Z427" s="28">
        <f t="shared" si="238"/>
        <v>0</v>
      </c>
      <c r="AA427" s="25"/>
      <c r="AB427" s="8">
        <f t="shared" si="217"/>
        <v>0</v>
      </c>
      <c r="AC427" s="8">
        <f t="shared" si="218"/>
        <v>0</v>
      </c>
      <c r="AD427" s="25"/>
      <c r="AE427" s="25"/>
      <c r="AG427" s="6" t="s">
        <v>123</v>
      </c>
    </row>
    <row r="428" spans="1:33" s="2" customFormat="1" hidden="1" x14ac:dyDescent="0.4">
      <c r="A428" s="14" t="str">
        <f t="shared" si="239"/>
        <v>★</v>
      </c>
      <c r="B428" s="14" t="str">
        <f t="shared" si="240"/>
        <v>☆</v>
      </c>
      <c r="C428" s="2">
        <v>15</v>
      </c>
      <c r="D428" s="1">
        <v>43441.620613425926</v>
      </c>
      <c r="E428" s="2" t="s">
        <v>359</v>
      </c>
      <c r="F428" s="2">
        <v>26672</v>
      </c>
      <c r="G428" s="2" t="s">
        <v>50</v>
      </c>
      <c r="H428" s="2">
        <v>8587</v>
      </c>
      <c r="I428" s="2">
        <v>213</v>
      </c>
      <c r="J428" s="2">
        <v>15</v>
      </c>
      <c r="K428" s="2">
        <v>3</v>
      </c>
      <c r="L428" s="1">
        <v>43441.621261574073</v>
      </c>
      <c r="O428" s="2" t="s">
        <v>100</v>
      </c>
      <c r="P428" s="2" t="s">
        <v>19</v>
      </c>
      <c r="Q428" s="2" t="s">
        <v>73</v>
      </c>
      <c r="R428" s="2" t="s">
        <v>74</v>
      </c>
      <c r="S428" s="1">
        <v>43441.642002314817</v>
      </c>
      <c r="U428" s="1">
        <v>43441.652303240742</v>
      </c>
      <c r="W428" s="1">
        <v>43441.627083333333</v>
      </c>
      <c r="X428" s="1">
        <f t="shared" si="236"/>
        <v>43441.627083333333</v>
      </c>
      <c r="Y428" s="28">
        <f t="shared" si="237"/>
        <v>0</v>
      </c>
      <c r="Z428" s="28">
        <f t="shared" si="238"/>
        <v>0</v>
      </c>
      <c r="AA428" s="25"/>
      <c r="AB428" s="8">
        <f t="shared" si="217"/>
        <v>0</v>
      </c>
      <c r="AC428" s="8"/>
      <c r="AD428" s="25"/>
      <c r="AE428" s="25"/>
      <c r="AG428" s="6" t="s">
        <v>122</v>
      </c>
    </row>
    <row r="429" spans="1:33" s="2" customFormat="1" hidden="1" x14ac:dyDescent="0.4">
      <c r="A429" s="14" t="str">
        <f t="shared" si="239"/>
        <v>-</v>
      </c>
      <c r="B429" s="14" t="str">
        <f t="shared" si="240"/>
        <v>☆</v>
      </c>
      <c r="C429" s="2">
        <v>15</v>
      </c>
      <c r="D429" s="1">
        <v>43441.626585648148</v>
      </c>
      <c r="E429" s="2" t="s">
        <v>350</v>
      </c>
      <c r="F429" s="2">
        <v>26680</v>
      </c>
      <c r="G429" s="2" t="s">
        <v>32</v>
      </c>
      <c r="H429" s="2">
        <v>2801</v>
      </c>
      <c r="I429" s="2">
        <v>362</v>
      </c>
      <c r="J429" s="2">
        <v>11</v>
      </c>
      <c r="K429" s="2">
        <v>2</v>
      </c>
      <c r="L429" s="1">
        <v>43441.626782407409</v>
      </c>
      <c r="O429" s="2" t="s">
        <v>26</v>
      </c>
      <c r="P429" s="2" t="s">
        <v>27</v>
      </c>
      <c r="Q429" s="2" t="s">
        <v>36</v>
      </c>
      <c r="R429" s="2" t="s">
        <v>37</v>
      </c>
      <c r="S429" s="1">
        <v>43441.634791666664</v>
      </c>
      <c r="U429" s="1">
        <v>43441.644826388889</v>
      </c>
      <c r="X429" s="1">
        <f t="shared" si="236"/>
        <v>43441.626585648148</v>
      </c>
      <c r="Y429" s="28">
        <f t="shared" si="237"/>
        <v>0</v>
      </c>
      <c r="Z429" s="28">
        <f t="shared" si="238"/>
        <v>0</v>
      </c>
      <c r="AA429" s="25"/>
      <c r="AB429" s="8">
        <f t="shared" si="217"/>
        <v>0</v>
      </c>
      <c r="AC429" s="8">
        <f t="shared" si="218"/>
        <v>8.2060185159207322E-3</v>
      </c>
      <c r="AD429" s="25"/>
      <c r="AE429" s="25"/>
      <c r="AG429" s="6"/>
    </row>
    <row r="430" spans="1:33" s="2" customFormat="1" hidden="1" x14ac:dyDescent="0.4">
      <c r="A430" s="14" t="str">
        <f t="shared" si="239"/>
        <v>-</v>
      </c>
      <c r="B430" s="14" t="str">
        <f t="shared" si="240"/>
        <v>☆</v>
      </c>
      <c r="C430" s="2">
        <v>15</v>
      </c>
      <c r="D430" s="1">
        <v>43441.62667824074</v>
      </c>
      <c r="E430" s="2" t="s">
        <v>365</v>
      </c>
      <c r="F430" s="2">
        <v>26681</v>
      </c>
      <c r="G430" s="2" t="s">
        <v>18</v>
      </c>
      <c r="H430" s="2">
        <v>4883</v>
      </c>
      <c r="I430" s="2">
        <v>993</v>
      </c>
      <c r="J430" s="2">
        <v>4</v>
      </c>
      <c r="K430" s="2">
        <v>2</v>
      </c>
      <c r="L430" s="1">
        <v>43441.628310185188</v>
      </c>
      <c r="O430" s="2" t="s">
        <v>24</v>
      </c>
      <c r="P430" s="2" t="s">
        <v>25</v>
      </c>
      <c r="Q430" s="2" t="s">
        <v>61</v>
      </c>
      <c r="R430" s="2" t="s">
        <v>62</v>
      </c>
      <c r="S430" s="1">
        <v>43441.642256944448</v>
      </c>
      <c r="U430" s="1">
        <v>43441.651053240741</v>
      </c>
      <c r="X430" s="1">
        <f t="shared" si="236"/>
        <v>43441.62667824074</v>
      </c>
      <c r="Y430" s="28">
        <f t="shared" si="237"/>
        <v>0</v>
      </c>
      <c r="Z430" s="28">
        <f t="shared" si="238"/>
        <v>0</v>
      </c>
      <c r="AA430" s="25"/>
      <c r="AB430" s="8">
        <f t="shared" si="217"/>
        <v>0</v>
      </c>
      <c r="AC430" s="8">
        <f t="shared" si="218"/>
        <v>1.5578703707433306E-2</v>
      </c>
      <c r="AD430" s="25"/>
      <c r="AE430" s="25"/>
      <c r="AG430" s="6"/>
    </row>
    <row r="431" spans="1:33" s="2" customFormat="1" hidden="1" x14ac:dyDescent="0.4">
      <c r="A431" s="14" t="str">
        <f t="shared" si="239"/>
        <v>★</v>
      </c>
      <c r="B431" s="14" t="str">
        <f t="shared" si="240"/>
        <v>☆</v>
      </c>
      <c r="C431" s="2">
        <v>15</v>
      </c>
      <c r="D431" s="1">
        <v>43441.627418981479</v>
      </c>
      <c r="E431" s="2" t="s">
        <v>210</v>
      </c>
      <c r="F431" s="2">
        <v>26682</v>
      </c>
      <c r="G431" s="2" t="s">
        <v>107</v>
      </c>
      <c r="H431" s="2">
        <v>3620</v>
      </c>
      <c r="I431" s="2">
        <v>908</v>
      </c>
      <c r="J431" s="2">
        <v>4</v>
      </c>
      <c r="K431" s="2">
        <v>4</v>
      </c>
      <c r="L431" s="1">
        <v>43441.627615740741</v>
      </c>
      <c r="O431" s="2" t="s">
        <v>24</v>
      </c>
      <c r="P431" s="2" t="s">
        <v>25</v>
      </c>
      <c r="Q431" s="2" t="s">
        <v>61</v>
      </c>
      <c r="R431" s="2" t="s">
        <v>62</v>
      </c>
      <c r="S431" s="1">
        <v>43441.642951388887</v>
      </c>
      <c r="U431" s="1">
        <v>43441.653831018521</v>
      </c>
      <c r="W431" s="1">
        <v>43441.634351851855</v>
      </c>
      <c r="X431" s="1">
        <f t="shared" si="236"/>
        <v>43441.634351851855</v>
      </c>
      <c r="Y431" s="28">
        <f t="shared" si="237"/>
        <v>0</v>
      </c>
      <c r="Z431" s="28">
        <f t="shared" si="238"/>
        <v>0</v>
      </c>
      <c r="AA431" s="25"/>
      <c r="AB431" s="8">
        <f t="shared" si="217"/>
        <v>0</v>
      </c>
      <c r="AC431" s="8">
        <f t="shared" si="218"/>
        <v>8.5995370318414643E-3</v>
      </c>
      <c r="AD431" s="25"/>
      <c r="AE431" s="25"/>
      <c r="AG431" s="6"/>
    </row>
    <row r="432" spans="1:33" s="2" customFormat="1" hidden="1" x14ac:dyDescent="0.4">
      <c r="A432" s="14" t="str">
        <f t="shared" si="239"/>
        <v>-</v>
      </c>
      <c r="B432" s="14" t="str">
        <f t="shared" si="240"/>
        <v>☆</v>
      </c>
      <c r="C432" s="2">
        <v>15</v>
      </c>
      <c r="D432" s="1">
        <v>43441.628680555557</v>
      </c>
      <c r="E432" s="2" t="s">
        <v>234</v>
      </c>
      <c r="F432" s="2">
        <v>26687</v>
      </c>
      <c r="G432" s="2" t="s">
        <v>18</v>
      </c>
      <c r="H432" s="2">
        <v>3733</v>
      </c>
      <c r="I432" s="2">
        <v>421</v>
      </c>
      <c r="J432" s="2">
        <v>2</v>
      </c>
      <c r="K432" s="2">
        <v>2</v>
      </c>
      <c r="L432" s="1">
        <v>43441.628888888888</v>
      </c>
      <c r="O432" s="2" t="s">
        <v>41</v>
      </c>
      <c r="P432" s="2" t="s">
        <v>42</v>
      </c>
      <c r="Q432" s="2" t="s">
        <v>55</v>
      </c>
      <c r="R432" s="2" t="s">
        <v>56</v>
      </c>
      <c r="S432" s="1">
        <v>43441.642974537041</v>
      </c>
      <c r="U432" s="1">
        <v>43441.650555555556</v>
      </c>
      <c r="X432" s="1">
        <f t="shared" si="236"/>
        <v>43441.628680555557</v>
      </c>
      <c r="Y432" s="28">
        <f t="shared" si="237"/>
        <v>0</v>
      </c>
      <c r="Z432" s="28">
        <f t="shared" si="238"/>
        <v>0</v>
      </c>
      <c r="AA432" s="25"/>
      <c r="AB432" s="8">
        <f t="shared" si="217"/>
        <v>0</v>
      </c>
      <c r="AC432" s="8">
        <f t="shared" si="218"/>
        <v>1.4293981483206153E-2</v>
      </c>
      <c r="AD432" s="25"/>
      <c r="AE432" s="25"/>
    </row>
    <row r="433" spans="1:33" s="2" customFormat="1" hidden="1" x14ac:dyDescent="0.4">
      <c r="A433" s="14" t="str">
        <f t="shared" si="239"/>
        <v>-</v>
      </c>
      <c r="B433" s="14" t="str">
        <f t="shared" si="240"/>
        <v>☆</v>
      </c>
      <c r="C433" s="2">
        <v>15</v>
      </c>
      <c r="D433" s="1">
        <v>43441.62877314815</v>
      </c>
      <c r="E433" s="2" t="s">
        <v>368</v>
      </c>
      <c r="F433" s="2">
        <v>26688</v>
      </c>
      <c r="G433" s="2" t="s">
        <v>94</v>
      </c>
      <c r="H433" s="2">
        <v>0</v>
      </c>
      <c r="I433" s="2">
        <v>459</v>
      </c>
      <c r="J433" s="2">
        <v>7</v>
      </c>
      <c r="K433" s="2">
        <v>4</v>
      </c>
      <c r="L433" s="1">
        <v>43441.652060185188</v>
      </c>
      <c r="O433" s="2" t="s">
        <v>30</v>
      </c>
      <c r="P433" s="2" t="s">
        <v>31</v>
      </c>
      <c r="Q433" s="2" t="s">
        <v>38</v>
      </c>
      <c r="R433" s="2" t="s">
        <v>103</v>
      </c>
      <c r="S433" s="1">
        <v>43441.649895833332</v>
      </c>
      <c r="U433" s="1">
        <v>43441.65966435185</v>
      </c>
      <c r="X433" s="1">
        <f t="shared" si="236"/>
        <v>43441.62877314815</v>
      </c>
      <c r="Y433" s="28">
        <f t="shared" si="237"/>
        <v>0</v>
      </c>
      <c r="Z433" s="28">
        <f t="shared" si="238"/>
        <v>0</v>
      </c>
      <c r="AA433" s="25"/>
      <c r="AB433" s="8">
        <f t="shared" si="217"/>
        <v>0</v>
      </c>
      <c r="AC433" s="8">
        <f t="shared" si="218"/>
        <v>2.3287037038244307E-2</v>
      </c>
      <c r="AD433" s="25"/>
      <c r="AE433" s="25"/>
      <c r="AG433" s="6"/>
    </row>
    <row r="434" spans="1:33" s="2" customFormat="1" hidden="1" x14ac:dyDescent="0.4">
      <c r="A434" s="14" t="str">
        <f t="shared" si="239"/>
        <v>-</v>
      </c>
      <c r="B434" s="14" t="str">
        <f t="shared" si="240"/>
        <v>☆</v>
      </c>
      <c r="C434" s="2">
        <v>15</v>
      </c>
      <c r="D434" s="1">
        <v>43441.629907407405</v>
      </c>
      <c r="E434" s="2" t="s">
        <v>369</v>
      </c>
      <c r="F434" s="2">
        <v>26689</v>
      </c>
      <c r="G434" s="2" t="s">
        <v>95</v>
      </c>
      <c r="H434" s="2">
        <v>0</v>
      </c>
      <c r="I434" s="2">
        <v>878</v>
      </c>
      <c r="J434" s="2">
        <v>11</v>
      </c>
      <c r="K434" s="2">
        <v>3</v>
      </c>
      <c r="L434" s="1">
        <v>43441.630312499998</v>
      </c>
      <c r="O434" s="2" t="s">
        <v>44</v>
      </c>
      <c r="P434" s="2" t="s">
        <v>45</v>
      </c>
      <c r="Q434" s="2" t="s">
        <v>71</v>
      </c>
      <c r="R434" s="2" t="s">
        <v>72</v>
      </c>
      <c r="S434" s="1">
        <v>43441.646469907406</v>
      </c>
      <c r="U434" s="1">
        <v>43441.653298611112</v>
      </c>
      <c r="X434" s="1">
        <f t="shared" si="236"/>
        <v>43441.629907407405</v>
      </c>
      <c r="Y434" s="28">
        <f t="shared" si="237"/>
        <v>0</v>
      </c>
      <c r="Z434" s="28">
        <f t="shared" si="238"/>
        <v>0</v>
      </c>
      <c r="AA434" s="25"/>
      <c r="AB434" s="8">
        <f t="shared" si="217"/>
        <v>0</v>
      </c>
      <c r="AC434" s="8">
        <f t="shared" si="218"/>
        <v>1.6562500000873115E-2</v>
      </c>
      <c r="AD434" s="25"/>
      <c r="AE434" s="25"/>
    </row>
    <row r="435" spans="1:33" s="2" customFormat="1" hidden="1" x14ac:dyDescent="0.4">
      <c r="A435" s="14" t="str">
        <f t="shared" si="239"/>
        <v>-</v>
      </c>
      <c r="B435" s="14" t="str">
        <f t="shared" si="240"/>
        <v>☆</v>
      </c>
      <c r="C435" s="2">
        <v>15</v>
      </c>
      <c r="D435" s="1">
        <v>43441.632002314815</v>
      </c>
      <c r="E435" s="2" t="s">
        <v>370</v>
      </c>
      <c r="F435" s="2">
        <v>26693</v>
      </c>
      <c r="G435" s="2" t="s">
        <v>18</v>
      </c>
      <c r="H435" s="2">
        <v>4745</v>
      </c>
      <c r="I435" s="2">
        <v>821</v>
      </c>
      <c r="J435" s="2">
        <v>13</v>
      </c>
      <c r="K435" s="2">
        <v>2</v>
      </c>
      <c r="L435" s="1">
        <v>43441.632118055553</v>
      </c>
      <c r="O435" s="2" t="s">
        <v>33</v>
      </c>
      <c r="P435" s="2" t="s">
        <v>34</v>
      </c>
      <c r="Q435" s="2" t="s">
        <v>22</v>
      </c>
      <c r="R435" s="2" t="s">
        <v>23</v>
      </c>
      <c r="S435" s="1">
        <v>43441.639444444445</v>
      </c>
      <c r="U435" s="1">
        <v>43441.650243055556</v>
      </c>
      <c r="X435" s="1">
        <f t="shared" si="236"/>
        <v>43441.632002314815</v>
      </c>
      <c r="Y435" s="28">
        <f t="shared" si="237"/>
        <v>0</v>
      </c>
      <c r="Z435" s="28">
        <f t="shared" si="238"/>
        <v>0</v>
      </c>
      <c r="AA435" s="25"/>
      <c r="AB435" s="8">
        <f t="shared" si="217"/>
        <v>0</v>
      </c>
      <c r="AC435" s="8">
        <f t="shared" si="218"/>
        <v>7.442129630362615E-3</v>
      </c>
      <c r="AD435" s="25"/>
      <c r="AE435" s="25"/>
    </row>
    <row r="436" spans="1:33" s="2" customFormat="1" hidden="1" x14ac:dyDescent="0.4">
      <c r="A436" s="14" t="str">
        <f t="shared" si="239"/>
        <v>-</v>
      </c>
      <c r="B436" s="14" t="str">
        <f t="shared" si="240"/>
        <v>☆</v>
      </c>
      <c r="C436" s="2">
        <v>15</v>
      </c>
      <c r="D436" s="1">
        <v>43441.633425925924</v>
      </c>
      <c r="E436" s="2" t="s">
        <v>302</v>
      </c>
      <c r="F436" s="2">
        <v>26695</v>
      </c>
      <c r="G436" s="2" t="s">
        <v>32</v>
      </c>
      <c r="H436" s="2">
        <v>2535</v>
      </c>
      <c r="I436" s="2">
        <v>623</v>
      </c>
      <c r="J436" s="2">
        <v>3</v>
      </c>
      <c r="K436" s="2">
        <v>1</v>
      </c>
      <c r="L436" s="1">
        <v>43441.633587962962</v>
      </c>
      <c r="O436" s="2" t="s">
        <v>51</v>
      </c>
      <c r="P436" s="2" t="s">
        <v>52</v>
      </c>
      <c r="Q436" s="2" t="s">
        <v>26</v>
      </c>
      <c r="R436" s="2" t="s">
        <v>27</v>
      </c>
      <c r="S436" s="1">
        <v>43441.655555555553</v>
      </c>
      <c r="U436" s="1">
        <v>43441.661192129628</v>
      </c>
      <c r="X436" s="1">
        <f t="shared" si="236"/>
        <v>43441.633425925924</v>
      </c>
      <c r="Y436" s="28">
        <f t="shared" si="237"/>
        <v>0</v>
      </c>
      <c r="Z436" s="28">
        <f t="shared" si="238"/>
        <v>0</v>
      </c>
      <c r="AA436" s="25"/>
      <c r="AB436" s="8">
        <f t="shared" si="217"/>
        <v>0</v>
      </c>
      <c r="AC436" s="8"/>
      <c r="AD436" s="25"/>
      <c r="AE436" s="25"/>
      <c r="AG436" s="6" t="s">
        <v>611</v>
      </c>
    </row>
    <row r="437" spans="1:33" s="2" customFormat="1" hidden="1" x14ac:dyDescent="0.4">
      <c r="A437" s="14" t="str">
        <f t="shared" si="239"/>
        <v>-</v>
      </c>
      <c r="B437" s="14" t="str">
        <f t="shared" si="240"/>
        <v>☆</v>
      </c>
      <c r="C437" s="2">
        <v>15</v>
      </c>
      <c r="D437" s="1">
        <v>43441.634641203702</v>
      </c>
      <c r="E437" s="2" t="s">
        <v>302</v>
      </c>
      <c r="F437" s="2">
        <v>26697</v>
      </c>
      <c r="G437" s="2" t="s">
        <v>32</v>
      </c>
      <c r="H437" s="2">
        <v>2535</v>
      </c>
      <c r="I437" s="2">
        <v>529</v>
      </c>
      <c r="J437" s="2">
        <v>3</v>
      </c>
      <c r="K437" s="2">
        <v>1</v>
      </c>
      <c r="L437" s="1">
        <v>43441.63480324074</v>
      </c>
      <c r="O437" s="2" t="s">
        <v>51</v>
      </c>
      <c r="P437" s="2" t="s">
        <v>52</v>
      </c>
      <c r="Q437" s="2" t="s">
        <v>70</v>
      </c>
      <c r="R437" s="2" t="s">
        <v>102</v>
      </c>
      <c r="S437" s="1">
        <v>43441.647418981483</v>
      </c>
      <c r="U437" s="1">
        <v>43441.660995370374</v>
      </c>
      <c r="X437" s="1">
        <f t="shared" si="236"/>
        <v>43441.634641203702</v>
      </c>
      <c r="Y437" s="28">
        <f t="shared" si="237"/>
        <v>0</v>
      </c>
      <c r="Z437" s="28">
        <f t="shared" si="238"/>
        <v>0</v>
      </c>
      <c r="AA437" s="25"/>
      <c r="AB437" s="8">
        <f t="shared" si="217"/>
        <v>0</v>
      </c>
      <c r="AC437" s="8">
        <f t="shared" si="218"/>
        <v>1.2777777781593613E-2</v>
      </c>
      <c r="AD437" s="25"/>
      <c r="AE437" s="25"/>
      <c r="AG437" s="6" t="s">
        <v>612</v>
      </c>
    </row>
    <row r="438" spans="1:33" s="2" customFormat="1" hidden="1" x14ac:dyDescent="0.4">
      <c r="A438" s="14" t="str">
        <f t="shared" si="239"/>
        <v>-</v>
      </c>
      <c r="B438" s="14" t="str">
        <f t="shared" si="240"/>
        <v>☆</v>
      </c>
      <c r="C438" s="2">
        <v>15</v>
      </c>
      <c r="D438" s="1">
        <v>43441.634884259256</v>
      </c>
      <c r="E438" s="2" t="s">
        <v>302</v>
      </c>
      <c r="F438" s="2">
        <v>26698</v>
      </c>
      <c r="G438" s="2" t="s">
        <v>32</v>
      </c>
      <c r="H438" s="2">
        <v>2535</v>
      </c>
      <c r="I438" s="2">
        <v>276</v>
      </c>
      <c r="J438" s="2">
        <v>3</v>
      </c>
      <c r="K438" s="2">
        <v>1</v>
      </c>
      <c r="L438" s="1">
        <v>43441.635000000002</v>
      </c>
      <c r="O438" s="2" t="s">
        <v>51</v>
      </c>
      <c r="P438" s="2" t="s">
        <v>52</v>
      </c>
      <c r="Q438" s="2" t="s">
        <v>24</v>
      </c>
      <c r="R438" s="2" t="s">
        <v>25</v>
      </c>
      <c r="S438" s="1">
        <v>43441.654178240744</v>
      </c>
      <c r="U438" s="1">
        <v>43441.661898148152</v>
      </c>
      <c r="X438" s="1">
        <f t="shared" si="236"/>
        <v>43441.634884259256</v>
      </c>
      <c r="Y438" s="28">
        <f t="shared" si="237"/>
        <v>0</v>
      </c>
      <c r="Z438" s="28">
        <f t="shared" si="238"/>
        <v>0</v>
      </c>
      <c r="AA438" s="25"/>
      <c r="AB438" s="8">
        <f t="shared" si="217"/>
        <v>0</v>
      </c>
      <c r="AC438" s="8"/>
      <c r="AD438" s="25"/>
      <c r="AE438" s="25"/>
      <c r="AG438" s="6" t="s">
        <v>613</v>
      </c>
    </row>
    <row r="439" spans="1:33" s="2" customFormat="1" hidden="1" x14ac:dyDescent="0.4">
      <c r="A439" s="14" t="str">
        <f t="shared" si="239"/>
        <v>-</v>
      </c>
      <c r="B439" s="14" t="str">
        <f t="shared" si="240"/>
        <v>☆</v>
      </c>
      <c r="C439" s="2">
        <v>15</v>
      </c>
      <c r="D439" s="1">
        <v>43441.637870370374</v>
      </c>
      <c r="E439" s="2" t="s">
        <v>374</v>
      </c>
      <c r="F439" s="2">
        <v>26703</v>
      </c>
      <c r="G439" s="2" t="s">
        <v>32</v>
      </c>
      <c r="H439" s="2">
        <v>1310</v>
      </c>
      <c r="I439" s="2">
        <v>334</v>
      </c>
      <c r="J439" s="2">
        <v>4</v>
      </c>
      <c r="K439" s="2">
        <v>1</v>
      </c>
      <c r="L439" s="1">
        <v>43441.638067129628</v>
      </c>
      <c r="O439" s="2" t="s">
        <v>36</v>
      </c>
      <c r="P439" s="2" t="s">
        <v>37</v>
      </c>
      <c r="Q439" s="2" t="s">
        <v>71</v>
      </c>
      <c r="R439" s="2" t="s">
        <v>72</v>
      </c>
      <c r="S439" s="1">
        <v>43441.659155092595</v>
      </c>
      <c r="U439" s="1">
        <v>43441.666689814818</v>
      </c>
      <c r="X439" s="1">
        <f t="shared" si="236"/>
        <v>43441.637870370374</v>
      </c>
      <c r="Y439" s="28">
        <f t="shared" si="237"/>
        <v>0</v>
      </c>
      <c r="Z439" s="28">
        <f t="shared" si="238"/>
        <v>0</v>
      </c>
      <c r="AA439" s="25"/>
      <c r="AB439" s="8">
        <f t="shared" si="217"/>
        <v>0</v>
      </c>
      <c r="AC439" s="8"/>
      <c r="AD439" s="25"/>
      <c r="AE439" s="25"/>
      <c r="AG439" s="6" t="s">
        <v>614</v>
      </c>
    </row>
    <row r="440" spans="1:33" s="2" customFormat="1" hidden="1" x14ac:dyDescent="0.4">
      <c r="A440" s="14" t="str">
        <f t="shared" si="239"/>
        <v>-</v>
      </c>
      <c r="B440" s="14" t="str">
        <f t="shared" si="240"/>
        <v>☆</v>
      </c>
      <c r="C440" s="2">
        <v>15</v>
      </c>
      <c r="D440" s="1">
        <v>43441.638344907406</v>
      </c>
      <c r="E440" s="2" t="s">
        <v>328</v>
      </c>
      <c r="F440" s="2">
        <v>26704</v>
      </c>
      <c r="G440" s="2" t="s">
        <v>32</v>
      </c>
      <c r="H440" s="2">
        <v>1243</v>
      </c>
      <c r="I440" s="2">
        <v>956</v>
      </c>
      <c r="J440" s="2">
        <v>3</v>
      </c>
      <c r="K440" s="2">
        <v>1</v>
      </c>
      <c r="L440" s="1">
        <v>43441.638715277775</v>
      </c>
      <c r="O440" s="2" t="s">
        <v>39</v>
      </c>
      <c r="P440" s="2" t="s">
        <v>40</v>
      </c>
      <c r="Q440" s="2" t="s">
        <v>100</v>
      </c>
      <c r="R440" s="2" t="s">
        <v>19</v>
      </c>
      <c r="S440" s="1">
        <v>43441.657500000001</v>
      </c>
      <c r="U440" s="1">
        <v>43441.66605324074</v>
      </c>
      <c r="X440" s="1">
        <f t="shared" si="236"/>
        <v>43441.638344907406</v>
      </c>
      <c r="Y440" s="28">
        <f t="shared" si="237"/>
        <v>0</v>
      </c>
      <c r="Z440" s="28">
        <f t="shared" si="238"/>
        <v>0</v>
      </c>
      <c r="AA440" s="25"/>
      <c r="AB440" s="8">
        <f t="shared" si="217"/>
        <v>0</v>
      </c>
      <c r="AC440" s="8">
        <f t="shared" si="218"/>
        <v>1.9155092595610768E-2</v>
      </c>
      <c r="AD440" s="25"/>
      <c r="AE440" s="25"/>
      <c r="AG440" s="6"/>
    </row>
    <row r="441" spans="1:33" s="2" customFormat="1" hidden="1" x14ac:dyDescent="0.4">
      <c r="A441" s="14" t="str">
        <f t="shared" si="239"/>
        <v>-</v>
      </c>
      <c r="B441" s="14" t="str">
        <f t="shared" si="240"/>
        <v>☆</v>
      </c>
      <c r="C441" s="2">
        <v>15</v>
      </c>
      <c r="D441" s="1">
        <v>43441.638344907406</v>
      </c>
      <c r="E441" s="2" t="s">
        <v>374</v>
      </c>
      <c r="F441" s="2">
        <v>26705</v>
      </c>
      <c r="G441" s="2" t="s">
        <v>32</v>
      </c>
      <c r="H441" s="2">
        <v>1310</v>
      </c>
      <c r="I441" s="2">
        <v>842</v>
      </c>
      <c r="J441" s="2">
        <v>15</v>
      </c>
      <c r="K441" s="2">
        <v>1</v>
      </c>
      <c r="L441" s="1">
        <v>43441.638518518521</v>
      </c>
      <c r="O441" s="2" t="s">
        <v>28</v>
      </c>
      <c r="P441" s="2" t="s">
        <v>29</v>
      </c>
      <c r="Q441" s="2" t="s">
        <v>71</v>
      </c>
      <c r="R441" s="2" t="s">
        <v>72</v>
      </c>
      <c r="S441" s="1">
        <v>43441.643958333334</v>
      </c>
      <c r="U441" s="1">
        <v>43441.652384259258</v>
      </c>
      <c r="X441" s="1">
        <f t="shared" si="236"/>
        <v>43441.638344907406</v>
      </c>
      <c r="Y441" s="28">
        <f t="shared" si="237"/>
        <v>0</v>
      </c>
      <c r="Z441" s="28">
        <f t="shared" si="238"/>
        <v>0</v>
      </c>
      <c r="AA441" s="25"/>
      <c r="AB441" s="8">
        <f t="shared" si="217"/>
        <v>0</v>
      </c>
      <c r="AC441" s="8">
        <f t="shared" si="218"/>
        <v>5.6134259284590371E-3</v>
      </c>
      <c r="AD441" s="25"/>
      <c r="AE441" s="25"/>
      <c r="AG441" s="6" t="s">
        <v>615</v>
      </c>
    </row>
    <row r="442" spans="1:33" s="2" customFormat="1" hidden="1" x14ac:dyDescent="0.4">
      <c r="A442" s="14" t="str">
        <f t="shared" si="239"/>
        <v>-</v>
      </c>
      <c r="B442" s="14" t="str">
        <f t="shared" si="240"/>
        <v>☆</v>
      </c>
      <c r="C442" s="2">
        <v>15</v>
      </c>
      <c r="D442" s="1">
        <v>43441.643136574072</v>
      </c>
      <c r="E442" s="2" t="s">
        <v>334</v>
      </c>
      <c r="F442" s="2">
        <v>26715</v>
      </c>
      <c r="G442" s="2" t="s">
        <v>32</v>
      </c>
      <c r="H442" s="2">
        <v>1019</v>
      </c>
      <c r="I442" s="2">
        <v>579</v>
      </c>
      <c r="J442" s="2">
        <v>11</v>
      </c>
      <c r="K442" s="2">
        <v>2</v>
      </c>
      <c r="L442" s="1">
        <v>43441.64340277778</v>
      </c>
      <c r="O442" s="2" t="s">
        <v>41</v>
      </c>
      <c r="P442" s="2" t="s">
        <v>42</v>
      </c>
      <c r="Q442" s="2" t="s">
        <v>20</v>
      </c>
      <c r="R442" s="2" t="s">
        <v>21</v>
      </c>
      <c r="S442" s="1">
        <v>43441.670300925929</v>
      </c>
      <c r="U442" s="1">
        <v>43441.682002314818</v>
      </c>
      <c r="X442" s="1">
        <f t="shared" si="236"/>
        <v>43441.643136574072</v>
      </c>
      <c r="Y442" s="28">
        <f t="shared" si="237"/>
        <v>0</v>
      </c>
      <c r="Z442" s="28">
        <f t="shared" si="238"/>
        <v>0</v>
      </c>
      <c r="AA442" s="25"/>
      <c r="AB442" s="8">
        <f t="shared" si="217"/>
        <v>0</v>
      </c>
      <c r="AC442" s="8"/>
      <c r="AD442" s="25"/>
      <c r="AE442" s="25"/>
      <c r="AG442" s="6" t="s">
        <v>616</v>
      </c>
    </row>
    <row r="443" spans="1:33" s="2" customFormat="1" hidden="1" x14ac:dyDescent="0.4">
      <c r="A443" s="14" t="str">
        <f t="shared" si="239"/>
        <v>-</v>
      </c>
      <c r="B443" s="14" t="str">
        <f t="shared" si="240"/>
        <v>☆</v>
      </c>
      <c r="C443" s="2">
        <v>15</v>
      </c>
      <c r="D443" s="1">
        <v>43441.643159722225</v>
      </c>
      <c r="E443" s="2" t="s">
        <v>378</v>
      </c>
      <c r="F443" s="2">
        <v>26716</v>
      </c>
      <c r="G443" s="2" t="s">
        <v>18</v>
      </c>
      <c r="H443" s="2">
        <v>7859</v>
      </c>
      <c r="I443" s="2">
        <v>825</v>
      </c>
      <c r="J443" s="2">
        <v>5</v>
      </c>
      <c r="K443" s="2">
        <v>1</v>
      </c>
      <c r="L443" s="1">
        <v>43441.664027777777</v>
      </c>
      <c r="O443" s="2" t="s">
        <v>22</v>
      </c>
      <c r="P443" s="2" t="s">
        <v>23</v>
      </c>
      <c r="Q443" s="2" t="s">
        <v>75</v>
      </c>
      <c r="R443" s="2" t="s">
        <v>76</v>
      </c>
      <c r="S443" s="1">
        <v>43441.664722222224</v>
      </c>
      <c r="U443" s="1">
        <v>43441.677523148152</v>
      </c>
      <c r="X443" s="1">
        <f t="shared" si="236"/>
        <v>43441.643159722225</v>
      </c>
      <c r="Y443" s="28">
        <f t="shared" si="237"/>
        <v>0</v>
      </c>
      <c r="Z443" s="28">
        <f t="shared" si="238"/>
        <v>0</v>
      </c>
      <c r="AA443" s="25"/>
      <c r="AB443" s="8">
        <f t="shared" si="217"/>
        <v>0</v>
      </c>
      <c r="AC443" s="8">
        <f t="shared" si="218"/>
        <v>2.156249999825377E-2</v>
      </c>
      <c r="AD443" s="25"/>
      <c r="AE443" s="25"/>
    </row>
    <row r="444" spans="1:33" s="2" customFormat="1" hidden="1" x14ac:dyDescent="0.4">
      <c r="A444" s="14" t="str">
        <f t="shared" si="239"/>
        <v>-</v>
      </c>
      <c r="B444" s="14" t="str">
        <f t="shared" si="240"/>
        <v>☆</v>
      </c>
      <c r="C444" s="2">
        <v>15</v>
      </c>
      <c r="D444" s="1">
        <v>43441.643773148149</v>
      </c>
      <c r="E444" s="2" t="s">
        <v>334</v>
      </c>
      <c r="F444" s="2">
        <v>26717</v>
      </c>
      <c r="G444" s="2" t="s">
        <v>107</v>
      </c>
      <c r="H444" s="2">
        <v>1019</v>
      </c>
      <c r="I444" s="2">
        <v>121</v>
      </c>
      <c r="J444" s="2">
        <v>11</v>
      </c>
      <c r="K444" s="2">
        <v>2</v>
      </c>
      <c r="L444" s="1">
        <v>43441.643900462965</v>
      </c>
      <c r="O444" s="2" t="s">
        <v>41</v>
      </c>
      <c r="P444" s="2" t="s">
        <v>42</v>
      </c>
      <c r="Q444" s="2" t="s">
        <v>20</v>
      </c>
      <c r="R444" s="2" t="s">
        <v>21</v>
      </c>
      <c r="S444" s="1">
        <v>43441.670300925929</v>
      </c>
      <c r="U444" s="1">
        <v>43441.682002314818</v>
      </c>
      <c r="X444" s="1">
        <f t="shared" si="236"/>
        <v>43441.643773148149</v>
      </c>
      <c r="Y444" s="28">
        <f t="shared" si="237"/>
        <v>0</v>
      </c>
      <c r="Z444" s="28">
        <f t="shared" si="238"/>
        <v>0</v>
      </c>
      <c r="AA444" s="25"/>
      <c r="AB444" s="8">
        <f t="shared" si="217"/>
        <v>0</v>
      </c>
      <c r="AC444" s="8"/>
      <c r="AD444" s="25"/>
      <c r="AE444" s="25"/>
      <c r="AG444" s="6" t="s">
        <v>617</v>
      </c>
    </row>
    <row r="445" spans="1:33" s="2" customFormat="1" hidden="1" x14ac:dyDescent="0.4">
      <c r="A445" s="14" t="str">
        <f t="shared" si="239"/>
        <v>★</v>
      </c>
      <c r="B445" s="14" t="str">
        <f t="shared" si="240"/>
        <v>☆</v>
      </c>
      <c r="C445" s="2">
        <v>15</v>
      </c>
      <c r="D445" s="1">
        <v>43441.644155092596</v>
      </c>
      <c r="E445" s="2" t="s">
        <v>379</v>
      </c>
      <c r="F445" s="2">
        <v>26718</v>
      </c>
      <c r="G445" s="2" t="s">
        <v>18</v>
      </c>
      <c r="H445" s="2">
        <v>8510</v>
      </c>
      <c r="I445" s="2">
        <v>473</v>
      </c>
      <c r="J445" s="2">
        <v>3</v>
      </c>
      <c r="K445" s="2">
        <v>1</v>
      </c>
      <c r="L445" s="1">
        <v>43441.64471064815</v>
      </c>
      <c r="O445" s="2" t="s">
        <v>39</v>
      </c>
      <c r="P445" s="2" t="s">
        <v>40</v>
      </c>
      <c r="Q445" s="2" t="s">
        <v>30</v>
      </c>
      <c r="R445" s="2" t="s">
        <v>31</v>
      </c>
      <c r="S445" s="1">
        <v>43441.668865740743</v>
      </c>
      <c r="U445" s="1">
        <v>43441.677986111114</v>
      </c>
      <c r="W445" s="1">
        <v>43441.651053240741</v>
      </c>
      <c r="X445" s="1">
        <f t="shared" si="236"/>
        <v>43441.651053240741</v>
      </c>
      <c r="Y445" s="28">
        <f t="shared" si="237"/>
        <v>0</v>
      </c>
      <c r="Z445" s="28">
        <f t="shared" si="238"/>
        <v>0</v>
      </c>
      <c r="AA445" s="25"/>
      <c r="AB445" s="8">
        <f t="shared" si="217"/>
        <v>0</v>
      </c>
      <c r="AC445" s="8">
        <f t="shared" si="218"/>
        <v>1.7812500002037268E-2</v>
      </c>
      <c r="AD445" s="25"/>
      <c r="AE445" s="25"/>
    </row>
    <row r="446" spans="1:33" s="2" customFormat="1" hidden="1" x14ac:dyDescent="0.4">
      <c r="A446" s="14" t="str">
        <f t="shared" si="239"/>
        <v>-</v>
      </c>
      <c r="B446" s="14" t="str">
        <f t="shared" si="240"/>
        <v>☆</v>
      </c>
      <c r="C446" s="2">
        <v>15</v>
      </c>
      <c r="D446" s="1">
        <v>43441.644432870373</v>
      </c>
      <c r="E446" s="2" t="s">
        <v>334</v>
      </c>
      <c r="F446" s="2">
        <v>26719</v>
      </c>
      <c r="G446" s="2" t="s">
        <v>32</v>
      </c>
      <c r="H446" s="2">
        <v>1019</v>
      </c>
      <c r="I446" s="2">
        <v>130</v>
      </c>
      <c r="J446" s="2">
        <v>11</v>
      </c>
      <c r="K446" s="2">
        <v>2</v>
      </c>
      <c r="L446" s="1">
        <v>43441.64466435185</v>
      </c>
      <c r="O446" s="2" t="s">
        <v>77</v>
      </c>
      <c r="P446" s="2" t="s">
        <v>78</v>
      </c>
      <c r="Q446" s="2" t="s">
        <v>20</v>
      </c>
      <c r="R446" s="2" t="s">
        <v>21</v>
      </c>
      <c r="S446" s="1">
        <v>43441.669027777774</v>
      </c>
      <c r="U446" s="1">
        <v>43441.67864583333</v>
      </c>
      <c r="X446" s="1">
        <f t="shared" si="236"/>
        <v>43441.644432870373</v>
      </c>
      <c r="Y446" s="28">
        <f t="shared" si="237"/>
        <v>0</v>
      </c>
      <c r="Z446" s="28">
        <f t="shared" si="238"/>
        <v>0</v>
      </c>
      <c r="AA446" s="25"/>
      <c r="AB446" s="8">
        <f t="shared" si="217"/>
        <v>0</v>
      </c>
      <c r="AC446" s="8">
        <f t="shared" si="218"/>
        <v>2.4594907401478849E-2</v>
      </c>
      <c r="AD446" s="25"/>
      <c r="AE446" s="25"/>
      <c r="AG446" s="6" t="s">
        <v>618</v>
      </c>
    </row>
    <row r="447" spans="1:33" s="2" customFormat="1" hidden="1" x14ac:dyDescent="0.4">
      <c r="A447" s="14" t="str">
        <f t="shared" si="239"/>
        <v>-</v>
      </c>
      <c r="B447" s="14" t="str">
        <f t="shared" si="240"/>
        <v>☆</v>
      </c>
      <c r="C447" s="2">
        <v>15</v>
      </c>
      <c r="D447" s="1">
        <v>43441.645185185182</v>
      </c>
      <c r="E447" s="2" t="s">
        <v>380</v>
      </c>
      <c r="F447" s="2">
        <v>26720</v>
      </c>
      <c r="G447" s="2" t="s">
        <v>107</v>
      </c>
      <c r="H447" s="2">
        <v>3962</v>
      </c>
      <c r="I447" s="2">
        <v>597</v>
      </c>
      <c r="J447" s="2">
        <v>11</v>
      </c>
      <c r="K447" s="2">
        <v>2</v>
      </c>
      <c r="L447" s="1">
        <v>43441.64534722222</v>
      </c>
      <c r="O447" s="2" t="s">
        <v>51</v>
      </c>
      <c r="P447" s="2" t="s">
        <v>52</v>
      </c>
      <c r="Q447" s="2" t="s">
        <v>36</v>
      </c>
      <c r="R447" s="2" t="s">
        <v>37</v>
      </c>
      <c r="S447" s="1">
        <v>43441.669085648151</v>
      </c>
      <c r="U447" s="1">
        <v>43441.68236111111</v>
      </c>
      <c r="X447" s="1">
        <f t="shared" si="236"/>
        <v>43441.645185185182</v>
      </c>
      <c r="Y447" s="28">
        <f t="shared" si="237"/>
        <v>0</v>
      </c>
      <c r="Z447" s="28">
        <f t="shared" si="238"/>
        <v>0</v>
      </c>
      <c r="AA447" s="25"/>
      <c r="AB447" s="8">
        <f t="shared" si="217"/>
        <v>0</v>
      </c>
      <c r="AC447" s="8"/>
      <c r="AD447" s="25"/>
      <c r="AE447" s="25"/>
      <c r="AG447" s="6" t="s">
        <v>619</v>
      </c>
    </row>
    <row r="448" spans="1:33" s="2" customFormat="1" hidden="1" x14ac:dyDescent="0.4">
      <c r="A448" s="14" t="str">
        <f t="shared" si="239"/>
        <v>★</v>
      </c>
      <c r="B448" s="14" t="str">
        <f t="shared" si="240"/>
        <v>☆</v>
      </c>
      <c r="C448" s="2">
        <v>15</v>
      </c>
      <c r="D448" s="1">
        <v>43441.645462962966</v>
      </c>
      <c r="E448" s="2" t="s">
        <v>381</v>
      </c>
      <c r="F448" s="2">
        <v>26721</v>
      </c>
      <c r="G448" s="2" t="s">
        <v>107</v>
      </c>
      <c r="H448" s="2">
        <v>3962</v>
      </c>
      <c r="I448" s="2">
        <v>795</v>
      </c>
      <c r="J448" s="2">
        <v>3</v>
      </c>
      <c r="K448" s="2">
        <v>1</v>
      </c>
      <c r="L448" s="1">
        <v>43441.655474537038</v>
      </c>
      <c r="O448" s="2" t="s">
        <v>51</v>
      </c>
      <c r="P448" s="2" t="s">
        <v>52</v>
      </c>
      <c r="Q448" s="2" t="s">
        <v>36</v>
      </c>
      <c r="R448" s="2" t="s">
        <v>37</v>
      </c>
      <c r="S448" s="1">
        <v>43441.652395833335</v>
      </c>
      <c r="U448" s="1">
        <v>43441.670335648145</v>
      </c>
      <c r="W448" s="1">
        <v>43441.652395833335</v>
      </c>
      <c r="X448" s="1">
        <f t="shared" si="236"/>
        <v>43441.652395833335</v>
      </c>
      <c r="Y448" s="28">
        <f t="shared" si="237"/>
        <v>0</v>
      </c>
      <c r="Z448" s="28">
        <f t="shared" si="238"/>
        <v>0</v>
      </c>
      <c r="AA448" s="25"/>
      <c r="AB448" s="8">
        <f t="shared" si="217"/>
        <v>0</v>
      </c>
      <c r="AC448" s="8">
        <f t="shared" si="218"/>
        <v>3.0787037030677311E-3</v>
      </c>
      <c r="AD448" s="25"/>
      <c r="AE448" s="25"/>
      <c r="AG448" s="6" t="s">
        <v>124</v>
      </c>
    </row>
    <row r="449" spans="1:33" s="2" customFormat="1" hidden="1" x14ac:dyDescent="0.4">
      <c r="A449" s="14" t="str">
        <f t="shared" si="239"/>
        <v>★</v>
      </c>
      <c r="B449" s="14" t="str">
        <f t="shared" si="240"/>
        <v>☆</v>
      </c>
      <c r="C449" s="2">
        <v>15</v>
      </c>
      <c r="D449" s="1">
        <v>43441.646261574075</v>
      </c>
      <c r="E449" s="2" t="s">
        <v>145</v>
      </c>
      <c r="F449" s="2">
        <v>26723</v>
      </c>
      <c r="G449" s="2" t="s">
        <v>96</v>
      </c>
      <c r="H449" s="2">
        <v>6206</v>
      </c>
      <c r="I449" s="2">
        <v>366</v>
      </c>
      <c r="J449" s="2">
        <v>15</v>
      </c>
      <c r="K449" s="2">
        <v>1</v>
      </c>
      <c r="L449" s="1">
        <v>43441.646412037036</v>
      </c>
      <c r="O449" s="2" t="s">
        <v>61</v>
      </c>
      <c r="P449" s="2" t="s">
        <v>62</v>
      </c>
      <c r="Q449" s="2" t="s">
        <v>39</v>
      </c>
      <c r="R449" s="2" t="s">
        <v>40</v>
      </c>
      <c r="S449" s="1">
        <v>43441.652777777781</v>
      </c>
      <c r="U449" s="1">
        <v>43441.678831018522</v>
      </c>
      <c r="W449" s="1">
        <v>43441.652777777781</v>
      </c>
      <c r="X449" s="1">
        <f t="shared" si="236"/>
        <v>43441.652777777781</v>
      </c>
      <c r="Y449" s="28">
        <f t="shared" si="237"/>
        <v>0</v>
      </c>
      <c r="Z449" s="28">
        <f t="shared" si="238"/>
        <v>0</v>
      </c>
      <c r="AA449" s="25"/>
      <c r="AB449" s="8">
        <f t="shared" si="217"/>
        <v>0</v>
      </c>
      <c r="AC449" s="8">
        <f t="shared" si="218"/>
        <v>0</v>
      </c>
      <c r="AD449" s="25"/>
      <c r="AE449" s="25"/>
    </row>
    <row r="450" spans="1:33" s="2" customFormat="1" hidden="1" x14ac:dyDescent="0.4">
      <c r="A450" s="14" t="str">
        <f t="shared" si="239"/>
        <v>★</v>
      </c>
      <c r="B450" s="14" t="str">
        <f t="shared" si="240"/>
        <v>☆</v>
      </c>
      <c r="C450" s="2">
        <v>15</v>
      </c>
      <c r="D450" s="1">
        <v>43441.650023148148</v>
      </c>
      <c r="E450" s="2" t="s">
        <v>347</v>
      </c>
      <c r="F450" s="2">
        <v>26727</v>
      </c>
      <c r="G450" s="2" t="s">
        <v>32</v>
      </c>
      <c r="H450" s="2">
        <v>8583</v>
      </c>
      <c r="I450" s="2">
        <v>280</v>
      </c>
      <c r="J450" s="2">
        <v>2</v>
      </c>
      <c r="K450" s="2">
        <v>2</v>
      </c>
      <c r="L450" s="1">
        <v>43441.650300925925</v>
      </c>
      <c r="O450" s="2" t="s">
        <v>77</v>
      </c>
      <c r="P450" s="2" t="s">
        <v>78</v>
      </c>
      <c r="Q450" s="2" t="s">
        <v>63</v>
      </c>
      <c r="R450" s="2" t="s">
        <v>64</v>
      </c>
      <c r="S450" s="1">
        <v>43441.673460648148</v>
      </c>
      <c r="U450" s="1">
        <v>43441.686388888891</v>
      </c>
      <c r="W450" s="1">
        <v>43441.656956018516</v>
      </c>
      <c r="X450" s="1">
        <f t="shared" si="236"/>
        <v>43441.656956018516</v>
      </c>
      <c r="Y450" s="28">
        <f t="shared" si="237"/>
        <v>0</v>
      </c>
      <c r="Z450" s="28">
        <f t="shared" si="238"/>
        <v>0</v>
      </c>
      <c r="AA450" s="25"/>
      <c r="AB450" s="25">
        <f t="shared" si="217"/>
        <v>0</v>
      </c>
      <c r="AC450" s="25">
        <f t="shared" si="218"/>
        <v>1.6504629631526768E-2</v>
      </c>
      <c r="AD450" s="25"/>
      <c r="AE450" s="25"/>
      <c r="AG450" s="6" t="s">
        <v>620</v>
      </c>
    </row>
    <row r="451" spans="1:33" s="2" customFormat="1" hidden="1" x14ac:dyDescent="0.4">
      <c r="A451" s="14" t="str">
        <f t="shared" si="239"/>
        <v>-</v>
      </c>
      <c r="B451" s="14" t="str">
        <f t="shared" si="240"/>
        <v>☆</v>
      </c>
      <c r="C451" s="2">
        <v>15</v>
      </c>
      <c r="D451" s="1">
        <v>43441.651342592595</v>
      </c>
      <c r="E451" s="2" t="s">
        <v>347</v>
      </c>
      <c r="F451" s="2">
        <v>26730</v>
      </c>
      <c r="G451" s="2" t="s">
        <v>32</v>
      </c>
      <c r="H451" s="2">
        <v>8583</v>
      </c>
      <c r="I451" s="2">
        <v>51</v>
      </c>
      <c r="J451" s="2">
        <v>8</v>
      </c>
      <c r="K451" s="2">
        <v>2</v>
      </c>
      <c r="L451" s="1">
        <v>43441.651516203703</v>
      </c>
      <c r="O451" s="2" t="s">
        <v>77</v>
      </c>
      <c r="P451" s="2" t="s">
        <v>78</v>
      </c>
      <c r="Q451" s="2" t="s">
        <v>63</v>
      </c>
      <c r="R451" s="2" t="s">
        <v>64</v>
      </c>
      <c r="S451" s="1">
        <v>43441.671481481484</v>
      </c>
      <c r="U451" s="1">
        <v>43441.68440972222</v>
      </c>
      <c r="X451" s="1">
        <f t="shared" si="236"/>
        <v>43441.651342592595</v>
      </c>
      <c r="Y451" s="28">
        <f t="shared" si="237"/>
        <v>0</v>
      </c>
      <c r="Z451" s="28">
        <f t="shared" si="238"/>
        <v>0</v>
      </c>
      <c r="AA451" s="25"/>
      <c r="AB451" s="25">
        <f t="shared" si="217"/>
        <v>0</v>
      </c>
      <c r="AC451" s="25"/>
      <c r="AD451" s="25"/>
      <c r="AE451" s="25"/>
      <c r="AG451" s="6" t="s">
        <v>621</v>
      </c>
    </row>
    <row r="452" spans="1:33" s="2" customFormat="1" hidden="1" x14ac:dyDescent="0.4">
      <c r="A452" s="14" t="str">
        <f t="shared" si="239"/>
        <v>★</v>
      </c>
      <c r="B452" s="14" t="str">
        <f t="shared" si="240"/>
        <v>☆</v>
      </c>
      <c r="C452" s="2">
        <v>15</v>
      </c>
      <c r="D452" s="1">
        <v>43441.652268518519</v>
      </c>
      <c r="E452" s="2" t="s">
        <v>268</v>
      </c>
      <c r="F452" s="2">
        <v>26732</v>
      </c>
      <c r="G452" s="2" t="s">
        <v>18</v>
      </c>
      <c r="H452" s="2">
        <v>4256</v>
      </c>
      <c r="I452" s="2">
        <v>976</v>
      </c>
      <c r="J452" s="2">
        <v>11</v>
      </c>
      <c r="K452" s="2">
        <v>2</v>
      </c>
      <c r="L452" s="1">
        <v>43441.652418981481</v>
      </c>
      <c r="O452" s="2" t="s">
        <v>39</v>
      </c>
      <c r="P452" s="2" t="s">
        <v>40</v>
      </c>
      <c r="Q452" s="2" t="s">
        <v>30</v>
      </c>
      <c r="R452" s="2" t="s">
        <v>31</v>
      </c>
      <c r="S452" s="1">
        <v>43441.669930555552</v>
      </c>
      <c r="U452" s="1">
        <v>43441.679745370369</v>
      </c>
      <c r="W452" s="1">
        <v>43441.659143518518</v>
      </c>
      <c r="X452" s="1">
        <f t="shared" si="236"/>
        <v>43441.659143518518</v>
      </c>
      <c r="Y452" s="28">
        <f t="shared" si="237"/>
        <v>0</v>
      </c>
      <c r="Z452" s="28">
        <f t="shared" si="238"/>
        <v>0</v>
      </c>
      <c r="AA452" s="25"/>
      <c r="AB452" s="8">
        <f t="shared" si="217"/>
        <v>0</v>
      </c>
      <c r="AC452" s="8">
        <f t="shared" si="218"/>
        <v>1.0787037033878732E-2</v>
      </c>
      <c r="AD452" s="25"/>
      <c r="AE452" s="25"/>
      <c r="AG452" s="6" t="s">
        <v>622</v>
      </c>
    </row>
    <row r="453" spans="1:33" s="2" customFormat="1" hidden="1" x14ac:dyDescent="0.4">
      <c r="A453" s="14" t="str">
        <f t="shared" si="239"/>
        <v>-</v>
      </c>
      <c r="B453" s="14" t="str">
        <f t="shared" si="240"/>
        <v>☆</v>
      </c>
      <c r="C453" s="2">
        <v>15</v>
      </c>
      <c r="D453" s="1">
        <v>43441.653333333335</v>
      </c>
      <c r="E453" s="2" t="s">
        <v>268</v>
      </c>
      <c r="F453" s="2">
        <v>26736</v>
      </c>
      <c r="G453" s="2" t="s">
        <v>18</v>
      </c>
      <c r="H453" s="2">
        <v>4256</v>
      </c>
      <c r="I453" s="2">
        <v>398</v>
      </c>
      <c r="J453" s="2">
        <v>11</v>
      </c>
      <c r="K453" s="2">
        <v>2</v>
      </c>
      <c r="L453" s="1">
        <v>43441.655601851853</v>
      </c>
      <c r="O453" s="2" t="s">
        <v>39</v>
      </c>
      <c r="P453" s="2" t="s">
        <v>40</v>
      </c>
      <c r="Q453" s="2" t="s">
        <v>30</v>
      </c>
      <c r="R453" s="2" t="s">
        <v>31</v>
      </c>
      <c r="S453" s="1">
        <v>43441.671064814815</v>
      </c>
      <c r="U453" s="1">
        <v>43441.680879629632</v>
      </c>
      <c r="X453" s="1">
        <f t="shared" si="236"/>
        <v>43441.653333333335</v>
      </c>
      <c r="Y453" s="28">
        <f t="shared" si="237"/>
        <v>0</v>
      </c>
      <c r="Z453" s="28">
        <f t="shared" si="238"/>
        <v>0</v>
      </c>
      <c r="AA453" s="25"/>
      <c r="AB453" s="8">
        <f t="shared" si="217"/>
        <v>0</v>
      </c>
      <c r="AC453" s="8"/>
      <c r="AD453" s="25"/>
      <c r="AE453" s="25"/>
      <c r="AG453" s="6" t="s">
        <v>623</v>
      </c>
    </row>
    <row r="454" spans="1:33" s="2" customFormat="1" hidden="1" x14ac:dyDescent="0.4">
      <c r="A454" s="14" t="str">
        <f t="shared" si="239"/>
        <v>-</v>
      </c>
      <c r="B454" s="14" t="str">
        <f t="shared" si="240"/>
        <v>☆</v>
      </c>
      <c r="C454" s="2">
        <v>15</v>
      </c>
      <c r="D454" s="1">
        <v>43441.657395833332</v>
      </c>
      <c r="E454" s="2" t="s">
        <v>387</v>
      </c>
      <c r="F454" s="2">
        <v>26740</v>
      </c>
      <c r="G454" s="2" t="s">
        <v>32</v>
      </c>
      <c r="H454" s="2">
        <v>1588</v>
      </c>
      <c r="I454" s="2">
        <v>752</v>
      </c>
      <c r="J454" s="2">
        <v>9</v>
      </c>
      <c r="K454" s="2">
        <v>2</v>
      </c>
      <c r="L454" s="1">
        <v>43441.657696759263</v>
      </c>
      <c r="O454" s="2" t="s">
        <v>77</v>
      </c>
      <c r="P454" s="2" t="s">
        <v>78</v>
      </c>
      <c r="Q454" s="2" t="s">
        <v>36</v>
      </c>
      <c r="R454" s="2" t="s">
        <v>37</v>
      </c>
      <c r="S454" s="1">
        <v>43441.673900462964</v>
      </c>
      <c r="U454" s="1">
        <v>43441.687951388885</v>
      </c>
      <c r="X454" s="1">
        <f t="shared" si="236"/>
        <v>43441.657395833332</v>
      </c>
      <c r="Y454" s="28">
        <f t="shared" si="237"/>
        <v>0</v>
      </c>
      <c r="Z454" s="28">
        <f t="shared" si="238"/>
        <v>0</v>
      </c>
      <c r="AA454" s="25"/>
      <c r="AB454" s="25">
        <f t="shared" si="217"/>
        <v>0</v>
      </c>
      <c r="AC454" s="25">
        <f t="shared" si="218"/>
        <v>1.6504629631526768E-2</v>
      </c>
      <c r="AD454" s="25"/>
      <c r="AE454" s="25"/>
    </row>
    <row r="455" spans="1:33" s="2" customFormat="1" hidden="1" x14ac:dyDescent="0.4">
      <c r="A455" s="14" t="str">
        <f t="shared" si="239"/>
        <v>-</v>
      </c>
      <c r="B455" s="14" t="str">
        <f t="shared" si="240"/>
        <v>☆</v>
      </c>
      <c r="C455" s="2">
        <v>15</v>
      </c>
      <c r="D455" s="1">
        <v>43441.657962962963</v>
      </c>
      <c r="E455" s="2" t="s">
        <v>213</v>
      </c>
      <c r="F455" s="2">
        <v>26741</v>
      </c>
      <c r="G455" s="2" t="s">
        <v>18</v>
      </c>
      <c r="H455" s="2">
        <v>8531</v>
      </c>
      <c r="I455" s="2">
        <v>624</v>
      </c>
      <c r="J455" s="2">
        <v>6</v>
      </c>
      <c r="K455" s="2">
        <v>2</v>
      </c>
      <c r="L455" s="1">
        <v>43441.659178240741</v>
      </c>
      <c r="O455" s="2" t="s">
        <v>30</v>
      </c>
      <c r="P455" s="2" t="s">
        <v>31</v>
      </c>
      <c r="Q455" s="2" t="s">
        <v>100</v>
      </c>
      <c r="R455" s="2" t="s">
        <v>19</v>
      </c>
      <c r="S455" s="1">
        <v>43441.677118055559</v>
      </c>
      <c r="U455" s="1">
        <v>43441.686215277776</v>
      </c>
      <c r="X455" s="1">
        <f t="shared" si="236"/>
        <v>43441.657962962963</v>
      </c>
      <c r="Y455" s="28">
        <f t="shared" si="237"/>
        <v>0</v>
      </c>
      <c r="Z455" s="28">
        <f t="shared" si="238"/>
        <v>0</v>
      </c>
      <c r="AA455" s="25"/>
      <c r="AB455" s="25">
        <f t="shared" ref="AB455:AB518" si="241">IF(IF(A455="☆",L455-S455,M455-S455)&lt;0,0,IF(A455="☆",L455-S455,M455-S455))</f>
        <v>0</v>
      </c>
      <c r="AC455" s="25"/>
      <c r="AD455" s="25"/>
      <c r="AE455" s="25"/>
      <c r="AG455" s="6" t="s">
        <v>112</v>
      </c>
    </row>
    <row r="456" spans="1:33" s="2" customFormat="1" hidden="1" x14ac:dyDescent="0.4">
      <c r="A456" s="14" t="str">
        <f t="shared" si="239"/>
        <v>-</v>
      </c>
      <c r="B456" s="14" t="str">
        <f t="shared" si="240"/>
        <v>☆</v>
      </c>
      <c r="C456" s="2">
        <v>15</v>
      </c>
      <c r="D456" s="1">
        <v>43441.658263888887</v>
      </c>
      <c r="E456" s="2" t="s">
        <v>389</v>
      </c>
      <c r="F456" s="2">
        <v>26743</v>
      </c>
      <c r="G456" s="2" t="s">
        <v>32</v>
      </c>
      <c r="H456" s="2">
        <v>4627</v>
      </c>
      <c r="I456" s="2">
        <v>36</v>
      </c>
      <c r="J456" s="2">
        <v>9</v>
      </c>
      <c r="K456" s="2">
        <v>1</v>
      </c>
      <c r="L456" s="1">
        <v>43441.658738425926</v>
      </c>
      <c r="O456" s="2" t="s">
        <v>51</v>
      </c>
      <c r="P456" s="2" t="s">
        <v>52</v>
      </c>
      <c r="Q456" s="2" t="s">
        <v>28</v>
      </c>
      <c r="R456" s="2" t="s">
        <v>29</v>
      </c>
      <c r="S456" s="1">
        <v>43441.672638888886</v>
      </c>
      <c r="U456" s="1">
        <v>43441.683564814812</v>
      </c>
      <c r="X456" s="1">
        <f t="shared" si="236"/>
        <v>43441.658263888887</v>
      </c>
      <c r="Y456" s="28">
        <f t="shared" si="237"/>
        <v>0</v>
      </c>
      <c r="Z456" s="28">
        <f t="shared" si="238"/>
        <v>0</v>
      </c>
      <c r="AA456" s="25"/>
      <c r="AB456" s="8">
        <f t="shared" si="241"/>
        <v>0</v>
      </c>
      <c r="AC456" s="8">
        <f t="shared" ref="AC456:AC518" si="242">IF(IF(B456="☆",(IF(L456&gt;S456,L456-X456,S456-X456)),M456-X456)&lt;0,0,IF(B456="☆",(IF(L456&gt;S456,L456-X456,S456-X456)),M456-X456))</f>
        <v>1.4374999998835847E-2</v>
      </c>
      <c r="AD456" s="25"/>
      <c r="AE456" s="25"/>
      <c r="AG456" s="6"/>
    </row>
    <row r="457" spans="1:33" s="2" customFormat="1" hidden="1" x14ac:dyDescent="0.4">
      <c r="A457" s="14" t="str">
        <f t="shared" si="239"/>
        <v>★</v>
      </c>
      <c r="B457" s="14" t="str">
        <f t="shared" si="240"/>
        <v>☆</v>
      </c>
      <c r="C457" s="2">
        <v>15</v>
      </c>
      <c r="D457" s="1">
        <v>43441.658368055556</v>
      </c>
      <c r="E457" s="2" t="s">
        <v>302</v>
      </c>
      <c r="F457" s="2">
        <v>26744</v>
      </c>
      <c r="G457" s="2" t="s">
        <v>32</v>
      </c>
      <c r="H457" s="2">
        <v>2535</v>
      </c>
      <c r="I457" s="2">
        <v>870</v>
      </c>
      <c r="J457" s="2">
        <v>15</v>
      </c>
      <c r="K457" s="2">
        <v>1</v>
      </c>
      <c r="L457" s="1">
        <v>43441.66133101852</v>
      </c>
      <c r="O457" s="2" t="s">
        <v>26</v>
      </c>
      <c r="P457" s="2" t="s">
        <v>27</v>
      </c>
      <c r="Q457" s="2" t="s">
        <v>24</v>
      </c>
      <c r="R457" s="2" t="s">
        <v>25</v>
      </c>
      <c r="S457" s="1">
        <v>43441.675115740742</v>
      </c>
      <c r="U457" s="1">
        <v>43441.681944444441</v>
      </c>
      <c r="W457" s="1">
        <v>43441.665300925924</v>
      </c>
      <c r="X457" s="1">
        <f t="shared" si="236"/>
        <v>43441.665300925924</v>
      </c>
      <c r="Y457" s="28">
        <f t="shared" si="237"/>
        <v>0</v>
      </c>
      <c r="Z457" s="28">
        <f t="shared" si="238"/>
        <v>0</v>
      </c>
      <c r="AA457" s="25"/>
      <c r="AB457" s="8">
        <f t="shared" si="241"/>
        <v>0</v>
      </c>
      <c r="AC457" s="8">
        <f t="shared" si="242"/>
        <v>9.8148148172185756E-3</v>
      </c>
      <c r="AD457" s="25"/>
      <c r="AE457" s="25"/>
      <c r="AG457" s="6"/>
    </row>
    <row r="458" spans="1:33" s="2" customFormat="1" hidden="1" x14ac:dyDescent="0.4">
      <c r="A458" s="14" t="str">
        <f t="shared" si="239"/>
        <v>-</v>
      </c>
      <c r="B458" s="14" t="str">
        <f t="shared" si="240"/>
        <v>☆</v>
      </c>
      <c r="C458" s="2">
        <v>15</v>
      </c>
      <c r="D458" s="1">
        <v>43441.65896990741</v>
      </c>
      <c r="E458" s="2" t="s">
        <v>335</v>
      </c>
      <c r="F458" s="2">
        <v>26746</v>
      </c>
      <c r="G458" s="2" t="s">
        <v>96</v>
      </c>
      <c r="H458" s="2">
        <v>8581</v>
      </c>
      <c r="I458" s="2">
        <v>368</v>
      </c>
      <c r="J458" s="2">
        <v>9</v>
      </c>
      <c r="K458" s="2">
        <v>2</v>
      </c>
      <c r="L458" s="1">
        <v>43441.660833333335</v>
      </c>
      <c r="O458" s="2" t="s">
        <v>20</v>
      </c>
      <c r="P458" s="2" t="s">
        <v>21</v>
      </c>
      <c r="Q458" s="2" t="s">
        <v>100</v>
      </c>
      <c r="R458" s="2" t="s">
        <v>19</v>
      </c>
      <c r="S458" s="1">
        <v>43441.674513888887</v>
      </c>
      <c r="U458" s="1">
        <v>43441.683749999997</v>
      </c>
      <c r="X458" s="1">
        <f t="shared" si="236"/>
        <v>43441.65896990741</v>
      </c>
      <c r="Y458" s="28">
        <f t="shared" si="237"/>
        <v>0</v>
      </c>
      <c r="Z458" s="28">
        <f t="shared" si="238"/>
        <v>0</v>
      </c>
      <c r="AA458" s="25"/>
      <c r="AB458" s="8">
        <f t="shared" si="241"/>
        <v>0</v>
      </c>
      <c r="AC458" s="8">
        <f t="shared" si="242"/>
        <v>1.5543981477094349E-2</v>
      </c>
      <c r="AD458" s="25"/>
      <c r="AE458" s="25"/>
      <c r="AG458" s="6"/>
    </row>
    <row r="459" spans="1:33" s="2" customFormat="1" hidden="1" x14ac:dyDescent="0.4">
      <c r="A459" s="14" t="str">
        <f t="shared" si="239"/>
        <v>-</v>
      </c>
      <c r="B459" s="14" t="str">
        <f t="shared" si="240"/>
        <v>☆</v>
      </c>
      <c r="C459" s="2">
        <v>15</v>
      </c>
      <c r="D459" s="1">
        <v>43441.659942129627</v>
      </c>
      <c r="E459" s="2" t="s">
        <v>213</v>
      </c>
      <c r="F459" s="2">
        <v>26747</v>
      </c>
      <c r="G459" s="2" t="s">
        <v>18</v>
      </c>
      <c r="H459" s="2">
        <v>8531</v>
      </c>
      <c r="I459" s="2">
        <v>560</v>
      </c>
      <c r="J459" s="2">
        <v>6</v>
      </c>
      <c r="K459" s="2">
        <v>2</v>
      </c>
      <c r="L459" s="1">
        <v>43441.661504629628</v>
      </c>
      <c r="O459" s="2" t="s">
        <v>30</v>
      </c>
      <c r="P459" s="2" t="s">
        <v>31</v>
      </c>
      <c r="Q459" s="2" t="s">
        <v>100</v>
      </c>
      <c r="R459" s="2" t="s">
        <v>19</v>
      </c>
      <c r="S459" s="1">
        <v>43441.678622685184</v>
      </c>
      <c r="U459" s="1">
        <v>43441.687719907408</v>
      </c>
      <c r="X459" s="1">
        <f t="shared" si="236"/>
        <v>43441.659942129627</v>
      </c>
      <c r="Y459" s="28">
        <f t="shared" si="237"/>
        <v>0</v>
      </c>
      <c r="Z459" s="28">
        <f t="shared" si="238"/>
        <v>0</v>
      </c>
      <c r="AA459" s="25"/>
      <c r="AB459" s="8">
        <f t="shared" si="241"/>
        <v>0</v>
      </c>
      <c r="AC459" s="8">
        <f t="shared" si="242"/>
        <v>1.8680555556784384E-2</v>
      </c>
      <c r="AD459" s="25"/>
      <c r="AE459" s="25"/>
      <c r="AG459" s="6" t="s">
        <v>125</v>
      </c>
    </row>
    <row r="460" spans="1:33" s="2" customFormat="1" hidden="1" x14ac:dyDescent="0.4">
      <c r="A460" s="14" t="str">
        <f t="shared" si="239"/>
        <v>-</v>
      </c>
      <c r="B460" s="14" t="str">
        <f t="shared" si="240"/>
        <v>☆</v>
      </c>
      <c r="C460" s="2">
        <v>15</v>
      </c>
      <c r="D460" s="1">
        <v>43441.661736111113</v>
      </c>
      <c r="E460" s="2" t="s">
        <v>295</v>
      </c>
      <c r="F460" s="2">
        <v>26753</v>
      </c>
      <c r="G460" s="2" t="s">
        <v>32</v>
      </c>
      <c r="H460" s="2">
        <v>4329</v>
      </c>
      <c r="I460" s="2">
        <v>501</v>
      </c>
      <c r="J460" s="2">
        <v>1</v>
      </c>
      <c r="K460" s="2">
        <v>2</v>
      </c>
      <c r="L460" s="1">
        <v>43441.661851851852</v>
      </c>
      <c r="O460" s="2" t="s">
        <v>68</v>
      </c>
      <c r="P460" s="2" t="s">
        <v>69</v>
      </c>
      <c r="Q460" s="2" t="s">
        <v>51</v>
      </c>
      <c r="R460" s="2" t="s">
        <v>52</v>
      </c>
      <c r="S460" s="1">
        <v>43441.678310185183</v>
      </c>
      <c r="U460" s="1">
        <v>43441.683495370373</v>
      </c>
      <c r="X460" s="1">
        <f t="shared" si="236"/>
        <v>43441.661736111113</v>
      </c>
      <c r="Y460" s="28">
        <f t="shared" si="237"/>
        <v>0</v>
      </c>
      <c r="Z460" s="28">
        <f t="shared" si="238"/>
        <v>0</v>
      </c>
      <c r="AA460" s="25"/>
      <c r="AB460" s="8">
        <f t="shared" si="241"/>
        <v>0</v>
      </c>
      <c r="AC460" s="8">
        <f t="shared" si="242"/>
        <v>1.657407407037681E-2</v>
      </c>
      <c r="AD460" s="25"/>
      <c r="AE460" s="25"/>
    </row>
    <row r="461" spans="1:33" s="2" customFormat="1" hidden="1" x14ac:dyDescent="0.4">
      <c r="A461" s="14" t="str">
        <f t="shared" si="239"/>
        <v>-</v>
      </c>
      <c r="B461" s="14" t="str">
        <f t="shared" si="240"/>
        <v>☆</v>
      </c>
      <c r="C461" s="2">
        <v>15</v>
      </c>
      <c r="D461" s="1">
        <v>43441.662604166668</v>
      </c>
      <c r="E461" s="2" t="s">
        <v>393</v>
      </c>
      <c r="F461" s="2">
        <v>26754</v>
      </c>
      <c r="G461" s="2" t="s">
        <v>32</v>
      </c>
      <c r="H461" s="2">
        <v>2400</v>
      </c>
      <c r="I461" s="2">
        <v>43</v>
      </c>
      <c r="J461" s="2">
        <v>6</v>
      </c>
      <c r="K461" s="2">
        <v>1</v>
      </c>
      <c r="L461" s="1">
        <v>43441.662766203706</v>
      </c>
      <c r="O461" s="2" t="s">
        <v>24</v>
      </c>
      <c r="P461" s="2" t="s">
        <v>25</v>
      </c>
      <c r="Q461" s="2" t="s">
        <v>100</v>
      </c>
      <c r="R461" s="2" t="s">
        <v>19</v>
      </c>
      <c r="S461" s="1">
        <v>43441.676689814813</v>
      </c>
      <c r="U461" s="1">
        <v>43441.684560185182</v>
      </c>
      <c r="X461" s="1">
        <f t="shared" si="236"/>
        <v>43441.662604166668</v>
      </c>
      <c r="Y461" s="28">
        <f t="shared" si="237"/>
        <v>0</v>
      </c>
      <c r="Z461" s="28">
        <f t="shared" si="238"/>
        <v>0</v>
      </c>
      <c r="AA461" s="25"/>
      <c r="AB461" s="8">
        <f t="shared" si="241"/>
        <v>0</v>
      </c>
      <c r="AC461" s="8">
        <f t="shared" si="242"/>
        <v>1.4085648144828156E-2</v>
      </c>
      <c r="AD461" s="25"/>
      <c r="AE461" s="25"/>
      <c r="AG461" s="6" t="s">
        <v>126</v>
      </c>
    </row>
    <row r="462" spans="1:33" s="2" customFormat="1" hidden="1" x14ac:dyDescent="0.4">
      <c r="A462" s="14" t="str">
        <f t="shared" si="239"/>
        <v>-</v>
      </c>
      <c r="B462" s="14" t="str">
        <f t="shared" si="240"/>
        <v>☆</v>
      </c>
      <c r="C462" s="2">
        <v>15</v>
      </c>
      <c r="D462" s="1">
        <v>43441.663437499999</v>
      </c>
      <c r="E462" s="2" t="s">
        <v>393</v>
      </c>
      <c r="F462" s="2">
        <v>26758</v>
      </c>
      <c r="G462" s="2" t="s">
        <v>18</v>
      </c>
      <c r="H462" s="2">
        <v>2400</v>
      </c>
      <c r="I462" s="2">
        <v>879</v>
      </c>
      <c r="J462" s="2">
        <v>1</v>
      </c>
      <c r="K462" s="2">
        <v>1</v>
      </c>
      <c r="L462" s="1">
        <v>43441.663634259261</v>
      </c>
      <c r="O462" s="2" t="s">
        <v>24</v>
      </c>
      <c r="P462" s="2" t="s">
        <v>25</v>
      </c>
      <c r="Q462" s="2" t="s">
        <v>100</v>
      </c>
      <c r="R462" s="2" t="s">
        <v>19</v>
      </c>
      <c r="S462" s="1">
        <v>43441.686620370368</v>
      </c>
      <c r="U462" s="1">
        <v>43441.694490740738</v>
      </c>
      <c r="X462" s="1">
        <f t="shared" si="236"/>
        <v>43441.663437499999</v>
      </c>
      <c r="Y462" s="28">
        <f t="shared" si="237"/>
        <v>0</v>
      </c>
      <c r="Z462" s="28">
        <f t="shared" si="238"/>
        <v>0</v>
      </c>
      <c r="AA462" s="25"/>
      <c r="AB462" s="25">
        <f t="shared" si="241"/>
        <v>0</v>
      </c>
      <c r="AC462" s="25"/>
      <c r="AD462" s="25"/>
      <c r="AE462" s="25"/>
      <c r="AG462" s="6" t="s">
        <v>624</v>
      </c>
    </row>
    <row r="463" spans="1:33" s="2" customFormat="1" hidden="1" x14ac:dyDescent="0.4">
      <c r="A463" s="14" t="str">
        <f t="shared" si="239"/>
        <v>-</v>
      </c>
      <c r="B463" s="14" t="str">
        <f t="shared" si="240"/>
        <v>☆</v>
      </c>
      <c r="C463" s="2">
        <v>15</v>
      </c>
      <c r="D463" s="1">
        <v>43441.663483796299</v>
      </c>
      <c r="E463" s="2" t="s">
        <v>339</v>
      </c>
      <c r="F463" s="2">
        <v>26759</v>
      </c>
      <c r="G463" s="2" t="s">
        <v>32</v>
      </c>
      <c r="H463" s="2">
        <v>6347</v>
      </c>
      <c r="I463" s="2">
        <v>396</v>
      </c>
      <c r="J463" s="2">
        <v>9</v>
      </c>
      <c r="K463" s="2">
        <v>3</v>
      </c>
      <c r="L463" s="1">
        <v>43441.665706018517</v>
      </c>
      <c r="O463" s="2" t="s">
        <v>20</v>
      </c>
      <c r="P463" s="2" t="s">
        <v>21</v>
      </c>
      <c r="Q463" s="2" t="s">
        <v>36</v>
      </c>
      <c r="R463" s="2" t="s">
        <v>37</v>
      </c>
      <c r="S463" s="1">
        <v>43441.684999999998</v>
      </c>
      <c r="U463" s="1">
        <v>43441.696689814817</v>
      </c>
      <c r="X463" s="1">
        <f t="shared" si="236"/>
        <v>43441.663483796299</v>
      </c>
      <c r="Y463" s="28">
        <f t="shared" si="237"/>
        <v>0</v>
      </c>
      <c r="Z463" s="28">
        <f t="shared" si="238"/>
        <v>0</v>
      </c>
      <c r="AA463" s="25"/>
      <c r="AB463" s="25">
        <f t="shared" si="241"/>
        <v>0</v>
      </c>
      <c r="AC463" s="25"/>
      <c r="AD463" s="25"/>
      <c r="AE463" s="25"/>
      <c r="AG463" s="6" t="s">
        <v>133</v>
      </c>
    </row>
    <row r="464" spans="1:33" s="4" customFormat="1" hidden="1" x14ac:dyDescent="0.4">
      <c r="A464" s="15" t="str">
        <f t="shared" si="239"/>
        <v>-</v>
      </c>
      <c r="B464" s="15" t="str">
        <f t="shared" si="240"/>
        <v>☆</v>
      </c>
      <c r="C464" s="4">
        <v>15</v>
      </c>
      <c r="D464" s="3">
        <v>43441.666064814817</v>
      </c>
      <c r="E464" s="4" t="s">
        <v>338</v>
      </c>
      <c r="F464" s="4">
        <v>26764</v>
      </c>
      <c r="G464" s="4" t="s">
        <v>32</v>
      </c>
      <c r="H464" s="4">
        <v>6347</v>
      </c>
      <c r="I464" s="4">
        <v>399</v>
      </c>
      <c r="J464" s="4">
        <v>9</v>
      </c>
      <c r="K464" s="4">
        <v>3</v>
      </c>
      <c r="L464" s="3">
        <v>43441.666377314818</v>
      </c>
      <c r="O464" s="4" t="s">
        <v>20</v>
      </c>
      <c r="P464" s="4" t="s">
        <v>21</v>
      </c>
      <c r="Q464" s="4" t="s">
        <v>36</v>
      </c>
      <c r="R464" s="4" t="s">
        <v>37</v>
      </c>
      <c r="S464" s="3">
        <v>43441.684999999998</v>
      </c>
      <c r="U464" s="3">
        <v>43441.696689814817</v>
      </c>
      <c r="X464" s="3">
        <f t="shared" si="236"/>
        <v>43441.666064814817</v>
      </c>
      <c r="Y464" s="29">
        <f t="shared" si="237"/>
        <v>0</v>
      </c>
      <c r="Z464" s="29">
        <f t="shared" si="238"/>
        <v>0</v>
      </c>
      <c r="AA464" s="26"/>
      <c r="AB464" s="16">
        <f t="shared" si="241"/>
        <v>0</v>
      </c>
      <c r="AC464" s="16">
        <f t="shared" si="242"/>
        <v>1.8935185180453118E-2</v>
      </c>
      <c r="AD464" s="26"/>
      <c r="AE464" s="26"/>
      <c r="AG464" s="6" t="s">
        <v>134</v>
      </c>
    </row>
    <row r="465" spans="1:33" s="18" customFormat="1" x14ac:dyDescent="0.4">
      <c r="A465" s="17" t="str">
        <f t="shared" si="239"/>
        <v>★</v>
      </c>
      <c r="B465" s="17" t="str">
        <f t="shared" si="240"/>
        <v>-</v>
      </c>
      <c r="C465" s="18">
        <v>16</v>
      </c>
      <c r="D465" s="19">
        <v>43441.648368055554</v>
      </c>
      <c r="E465" s="18" t="s">
        <v>383</v>
      </c>
      <c r="F465" s="18">
        <v>26725</v>
      </c>
      <c r="G465" s="18" t="s">
        <v>65</v>
      </c>
      <c r="H465" s="18">
        <v>2161</v>
      </c>
      <c r="I465" s="18">
        <v>97</v>
      </c>
      <c r="J465" s="18">
        <v>3</v>
      </c>
      <c r="K465" s="18">
        <v>1</v>
      </c>
      <c r="M465" s="19">
        <v>43441.693645833337</v>
      </c>
      <c r="N465" s="19">
        <v>43441.69425925926</v>
      </c>
      <c r="O465" s="18" t="s">
        <v>39</v>
      </c>
      <c r="P465" s="18" t="s">
        <v>40</v>
      </c>
      <c r="Q465" s="18" t="s">
        <v>48</v>
      </c>
      <c r="R465" s="18" t="s">
        <v>49</v>
      </c>
      <c r="S465" s="19">
        <v>43441.690023148149</v>
      </c>
      <c r="T465" s="19">
        <v>43441.69189814815</v>
      </c>
      <c r="U465" s="19">
        <v>43441.694131944445</v>
      </c>
      <c r="V465" s="19">
        <v>43441.696006944447</v>
      </c>
      <c r="W465" s="19">
        <v>43441.690023148149</v>
      </c>
      <c r="X465" s="19">
        <f t="shared" si="236"/>
        <v>43441.690023148149</v>
      </c>
      <c r="Y465" s="30">
        <f t="shared" si="237"/>
        <v>6.1342592380242422E-4</v>
      </c>
      <c r="Z465" s="30">
        <f t="shared" si="238"/>
        <v>6.1342592380242422E-4</v>
      </c>
      <c r="AA465" s="27">
        <f>SUM(Z465:Z563)</f>
        <v>0.59268518514727475</v>
      </c>
      <c r="AB465" s="22">
        <f t="shared" si="241"/>
        <v>3.6226851880201139E-3</v>
      </c>
      <c r="AC465" s="22">
        <f t="shared" si="242"/>
        <v>3.6226851880201139E-3</v>
      </c>
      <c r="AD465" s="27">
        <f>AVERAGE(AC465:AC563)</f>
        <v>5.9015093865040502E-3</v>
      </c>
      <c r="AE465" s="27">
        <f>MEDIAN(AC465:AC563)</f>
        <v>4.9999999973806553E-3</v>
      </c>
    </row>
    <row r="466" spans="1:33" s="2" customFormat="1" x14ac:dyDescent="0.4">
      <c r="A466" s="14" t="str">
        <f t="shared" si="239"/>
        <v>★</v>
      </c>
      <c r="B466" s="14" t="str">
        <f t="shared" si="240"/>
        <v>-</v>
      </c>
      <c r="C466" s="2">
        <v>16</v>
      </c>
      <c r="D466" s="1">
        <v>43441.665613425925</v>
      </c>
      <c r="E466" s="2" t="s">
        <v>398</v>
      </c>
      <c r="F466" s="2">
        <v>26762</v>
      </c>
      <c r="G466" s="2" t="s">
        <v>32</v>
      </c>
      <c r="H466" s="2">
        <v>1664</v>
      </c>
      <c r="I466" s="2">
        <v>671</v>
      </c>
      <c r="J466" s="2">
        <v>7</v>
      </c>
      <c r="K466" s="2">
        <v>1</v>
      </c>
      <c r="M466" s="1">
        <v>43441.673206018517</v>
      </c>
      <c r="N466" s="1">
        <v>43441.684502314813</v>
      </c>
      <c r="O466" s="2" t="s">
        <v>61</v>
      </c>
      <c r="P466" s="2" t="s">
        <v>62</v>
      </c>
      <c r="Q466" s="2" t="s">
        <v>71</v>
      </c>
      <c r="R466" s="2" t="s">
        <v>72</v>
      </c>
      <c r="S466" s="1">
        <v>43441.677349537036</v>
      </c>
      <c r="T466" s="1">
        <v>43441.677349537036</v>
      </c>
      <c r="U466" s="1">
        <v>43441.686238425929</v>
      </c>
      <c r="V466" s="1">
        <v>43441.685925925929</v>
      </c>
      <c r="W466" s="1">
        <v>43441.672546296293</v>
      </c>
      <c r="X466" s="1">
        <f t="shared" si="236"/>
        <v>43441.672546296293</v>
      </c>
      <c r="Y466" s="28">
        <f t="shared" si="237"/>
        <v>1.1296296295768116E-2</v>
      </c>
      <c r="Z466" s="28">
        <f t="shared" si="238"/>
        <v>1.1296296295768116E-2</v>
      </c>
      <c r="AA466" s="25"/>
      <c r="AB466" s="8">
        <f t="shared" si="241"/>
        <v>0</v>
      </c>
      <c r="AC466" s="8">
        <f t="shared" si="242"/>
        <v>6.5972222364507616E-4</v>
      </c>
      <c r="AD466" s="25"/>
      <c r="AE466" s="25"/>
      <c r="AG466" s="6"/>
    </row>
    <row r="467" spans="1:33" s="2" customFormat="1" x14ac:dyDescent="0.4">
      <c r="A467" s="14" t="str">
        <f t="shared" si="229"/>
        <v>-</v>
      </c>
      <c r="B467" s="14" t="str">
        <f t="shared" si="230"/>
        <v>-</v>
      </c>
      <c r="C467" s="2">
        <v>16</v>
      </c>
      <c r="D467" s="1">
        <v>43441.667453703703</v>
      </c>
      <c r="E467" s="2" t="s">
        <v>360</v>
      </c>
      <c r="F467" s="2">
        <v>26767</v>
      </c>
      <c r="G467" s="2" t="s">
        <v>18</v>
      </c>
      <c r="H467" s="2">
        <v>2335</v>
      </c>
      <c r="I467" s="2">
        <v>29</v>
      </c>
      <c r="J467" s="2">
        <v>2</v>
      </c>
      <c r="K467" s="2">
        <v>1</v>
      </c>
      <c r="M467" s="1">
        <v>43441.679872685185</v>
      </c>
      <c r="N467" s="1">
        <v>43441.684837962966</v>
      </c>
      <c r="O467" s="2" t="s">
        <v>22</v>
      </c>
      <c r="P467" s="2" t="s">
        <v>23</v>
      </c>
      <c r="Q467" s="2" t="s">
        <v>20</v>
      </c>
      <c r="R467" s="2" t="s">
        <v>21</v>
      </c>
      <c r="S467" s="1">
        <v>43441.679988425924</v>
      </c>
      <c r="T467" s="1">
        <v>43441.679988425924</v>
      </c>
      <c r="U467" s="1">
        <v>43441.687268518515</v>
      </c>
      <c r="V467" s="1">
        <v>43441.687962962962</v>
      </c>
      <c r="X467" s="1">
        <f t="shared" si="231"/>
        <v>43441.667453703703</v>
      </c>
      <c r="Y467" s="28">
        <f t="shared" si="232"/>
        <v>4.9652777815936133E-3</v>
      </c>
      <c r="Z467" s="28">
        <f t="shared" si="233"/>
        <v>4.9652777815936133E-3</v>
      </c>
      <c r="AA467" s="25"/>
      <c r="AB467" s="8">
        <f t="shared" si="241"/>
        <v>0</v>
      </c>
      <c r="AC467" s="8">
        <f t="shared" si="242"/>
        <v>1.2418981481459923E-2</v>
      </c>
      <c r="AD467" s="25"/>
      <c r="AE467" s="25"/>
    </row>
    <row r="468" spans="1:33" s="2" customFormat="1" hidden="1" x14ac:dyDescent="0.4">
      <c r="A468" s="14" t="str">
        <f t="shared" si="229"/>
        <v>-</v>
      </c>
      <c r="B468" s="14" t="str">
        <f t="shared" si="230"/>
        <v>-</v>
      </c>
      <c r="C468" s="2">
        <v>16</v>
      </c>
      <c r="D468" s="1">
        <v>43441.667754629627</v>
      </c>
      <c r="E468" s="2" t="s">
        <v>399</v>
      </c>
      <c r="F468" s="2">
        <v>26768</v>
      </c>
      <c r="G468" s="2" t="s">
        <v>95</v>
      </c>
      <c r="H468" s="2">
        <v>0</v>
      </c>
      <c r="I468" s="2">
        <v>475</v>
      </c>
      <c r="J468" s="2">
        <v>10</v>
      </c>
      <c r="K468" s="2">
        <v>1</v>
      </c>
      <c r="M468" s="1">
        <v>43441.676099537035</v>
      </c>
      <c r="N468" s="1">
        <v>43441.686956018515</v>
      </c>
      <c r="O468" s="2" t="s">
        <v>53</v>
      </c>
      <c r="P468" s="2" t="s">
        <v>54</v>
      </c>
      <c r="Q468" s="2" t="s">
        <v>22</v>
      </c>
      <c r="R468" s="2" t="s">
        <v>23</v>
      </c>
      <c r="S468" s="1">
        <v>43441.676863425928</v>
      </c>
      <c r="T468" s="1">
        <v>43441.676863425928</v>
      </c>
      <c r="U468" s="1">
        <v>43441.692569444444</v>
      </c>
      <c r="V468" s="1">
        <v>43441.68712962963</v>
      </c>
      <c r="X468" s="1">
        <f t="shared" si="231"/>
        <v>43441.667754629627</v>
      </c>
      <c r="Y468" s="28">
        <f t="shared" si="232"/>
        <v>1.0856481480004732E-2</v>
      </c>
      <c r="Z468" s="28">
        <f t="shared" si="233"/>
        <v>1.0856481480004732E-2</v>
      </c>
      <c r="AA468" s="25"/>
      <c r="AB468" s="8">
        <f t="shared" si="241"/>
        <v>0</v>
      </c>
      <c r="AC468" s="8">
        <f t="shared" si="242"/>
        <v>8.3449074081727304E-3</v>
      </c>
      <c r="AD468" s="25"/>
      <c r="AE468" s="25"/>
      <c r="AG468" s="6"/>
    </row>
    <row r="469" spans="1:33" s="2" customFormat="1" x14ac:dyDescent="0.4">
      <c r="A469" s="14" t="str">
        <f t="shared" ref="A469:A483" si="243">IF(W469&gt;0, "★", "-")</f>
        <v>-</v>
      </c>
      <c r="B469" s="14" t="str">
        <f t="shared" ref="B469:B483" si="244">IF(L469&gt;0, "☆", "-")</f>
        <v>-</v>
      </c>
      <c r="C469" s="2">
        <v>16</v>
      </c>
      <c r="D469" s="1">
        <v>43441.669490740744</v>
      </c>
      <c r="E469" s="2" t="s">
        <v>155</v>
      </c>
      <c r="F469" s="2">
        <v>26774</v>
      </c>
      <c r="G469" s="2" t="s">
        <v>18</v>
      </c>
      <c r="H469" s="2">
        <v>5179</v>
      </c>
      <c r="I469" s="2">
        <v>741</v>
      </c>
      <c r="J469" s="2">
        <v>8</v>
      </c>
      <c r="K469" s="2">
        <v>1</v>
      </c>
      <c r="M469" s="1">
        <v>43441.674583333333</v>
      </c>
      <c r="N469" s="1">
        <v>43441.678587962961</v>
      </c>
      <c r="O469" s="2" t="s">
        <v>55</v>
      </c>
      <c r="P469" s="2" t="s">
        <v>56</v>
      </c>
      <c r="Q469" s="2" t="s">
        <v>20</v>
      </c>
      <c r="R469" s="2" t="s">
        <v>21</v>
      </c>
      <c r="S469" s="1">
        <v>43441.677824074075</v>
      </c>
      <c r="T469" s="1">
        <v>43441.677824074075</v>
      </c>
      <c r="U469" s="1">
        <v>43441.685752314814</v>
      </c>
      <c r="V469" s="1">
        <v>43441.689421296294</v>
      </c>
      <c r="X469" s="1">
        <f t="shared" si="231"/>
        <v>43441.669490740744</v>
      </c>
      <c r="Y469" s="28">
        <f t="shared" si="232"/>
        <v>4.0046296271611936E-3</v>
      </c>
      <c r="Z469" s="28">
        <f t="shared" si="233"/>
        <v>4.0046296271611936E-3</v>
      </c>
      <c r="AA469" s="25"/>
      <c r="AB469" s="8">
        <f t="shared" si="241"/>
        <v>0</v>
      </c>
      <c r="AC469" s="8">
        <f t="shared" si="242"/>
        <v>5.0925925897900015E-3</v>
      </c>
      <c r="AD469" s="25"/>
      <c r="AE469" s="25"/>
      <c r="AG469" s="6"/>
    </row>
    <row r="470" spans="1:33" s="2" customFormat="1" x14ac:dyDescent="0.4">
      <c r="A470" s="14" t="str">
        <f t="shared" si="243"/>
        <v>-</v>
      </c>
      <c r="B470" s="14" t="str">
        <f t="shared" si="244"/>
        <v>-</v>
      </c>
      <c r="C470" s="2">
        <v>16</v>
      </c>
      <c r="D470" s="1">
        <v>43441.66951388889</v>
      </c>
      <c r="E470" s="2" t="s">
        <v>195</v>
      </c>
      <c r="F470" s="2">
        <v>26775</v>
      </c>
      <c r="G470" s="2" t="s">
        <v>32</v>
      </c>
      <c r="H470" s="2">
        <v>4073</v>
      </c>
      <c r="I470" s="2">
        <v>250</v>
      </c>
      <c r="J470" s="2">
        <v>11</v>
      </c>
      <c r="K470" s="2">
        <v>1</v>
      </c>
      <c r="M470" s="1">
        <v>43441.677129629628</v>
      </c>
      <c r="N470" s="1">
        <v>43441.685104166667</v>
      </c>
      <c r="O470" s="2" t="s">
        <v>30</v>
      </c>
      <c r="P470" s="2" t="s">
        <v>31</v>
      </c>
      <c r="Q470" s="2" t="s">
        <v>61</v>
      </c>
      <c r="R470" s="2" t="s">
        <v>62</v>
      </c>
      <c r="S470" s="1">
        <v>43441.682916666665</v>
      </c>
      <c r="T470" s="1">
        <v>43441.682916666665</v>
      </c>
      <c r="U470" s="1">
        <v>43441.693344907406</v>
      </c>
      <c r="V470" s="1">
        <v>43441.687025462961</v>
      </c>
      <c r="X470" s="1">
        <f t="shared" si="231"/>
        <v>43441.66951388889</v>
      </c>
      <c r="Y470" s="28">
        <f t="shared" si="232"/>
        <v>7.9745370385353453E-3</v>
      </c>
      <c r="Z470" s="28">
        <f t="shared" si="233"/>
        <v>7.9745370385353453E-3</v>
      </c>
      <c r="AA470" s="25"/>
      <c r="AB470" s="8">
        <f t="shared" si="241"/>
        <v>0</v>
      </c>
      <c r="AC470" s="8">
        <f t="shared" si="242"/>
        <v>7.6157407384016551E-3</v>
      </c>
      <c r="AD470" s="25"/>
      <c r="AE470" s="25"/>
      <c r="AG470" s="6"/>
    </row>
    <row r="471" spans="1:33" s="2" customFormat="1" x14ac:dyDescent="0.4">
      <c r="A471" s="14" t="str">
        <f t="shared" si="243"/>
        <v>★</v>
      </c>
      <c r="B471" s="14" t="str">
        <f t="shared" si="244"/>
        <v>-</v>
      </c>
      <c r="C471" s="2">
        <v>16</v>
      </c>
      <c r="D471" s="1">
        <v>43441.66978009259</v>
      </c>
      <c r="E471" s="2" t="s">
        <v>404</v>
      </c>
      <c r="F471" s="2">
        <v>26777</v>
      </c>
      <c r="G471" s="2" t="s">
        <v>107</v>
      </c>
      <c r="H471" s="2">
        <v>6658</v>
      </c>
      <c r="I471" s="2">
        <v>9</v>
      </c>
      <c r="J471" s="2">
        <v>7</v>
      </c>
      <c r="K471" s="2">
        <v>3</v>
      </c>
      <c r="M471" s="1">
        <v>43441.679537037038</v>
      </c>
      <c r="N471" s="1">
        <v>43441.683888888889</v>
      </c>
      <c r="O471" s="2" t="s">
        <v>63</v>
      </c>
      <c r="P471" s="2" t="s">
        <v>64</v>
      </c>
      <c r="Q471" s="2" t="s">
        <v>66</v>
      </c>
      <c r="R471" s="2" t="s">
        <v>67</v>
      </c>
      <c r="S471" s="1">
        <v>43441.679293981484</v>
      </c>
      <c r="T471" s="1">
        <v>43441.679293981484</v>
      </c>
      <c r="U471" s="1">
        <v>43441.688136574077</v>
      </c>
      <c r="V471" s="1">
        <v>43441.684988425928</v>
      </c>
      <c r="W471" s="1">
        <v>43441.676701388889</v>
      </c>
      <c r="X471" s="1">
        <f t="shared" si="231"/>
        <v>43441.676701388889</v>
      </c>
      <c r="Y471" s="28">
        <f t="shared" si="232"/>
        <v>4.3518518505152315E-3</v>
      </c>
      <c r="Z471" s="28">
        <f t="shared" si="233"/>
        <v>1.3055555551545694E-2</v>
      </c>
      <c r="AA471" s="25"/>
      <c r="AB471" s="8">
        <f t="shared" si="241"/>
        <v>2.4305555416503921E-4</v>
      </c>
      <c r="AC471" s="8">
        <f t="shared" si="242"/>
        <v>2.8356481489026919E-3</v>
      </c>
      <c r="AD471" s="25"/>
      <c r="AE471" s="25"/>
    </row>
    <row r="472" spans="1:33" s="2" customFormat="1" x14ac:dyDescent="0.4">
      <c r="A472" s="14" t="str">
        <f t="shared" si="243"/>
        <v>★</v>
      </c>
      <c r="B472" s="14" t="str">
        <f t="shared" si="244"/>
        <v>-</v>
      </c>
      <c r="C472" s="2">
        <v>16</v>
      </c>
      <c r="D472" s="1">
        <v>43441.669895833336</v>
      </c>
      <c r="E472" s="2" t="s">
        <v>405</v>
      </c>
      <c r="F472" s="2">
        <v>26778</v>
      </c>
      <c r="G472" s="2" t="s">
        <v>32</v>
      </c>
      <c r="H472" s="2">
        <v>8578</v>
      </c>
      <c r="I472" s="2">
        <v>449</v>
      </c>
      <c r="J472" s="2">
        <v>15</v>
      </c>
      <c r="K472" s="2">
        <v>1</v>
      </c>
      <c r="M472" s="1">
        <v>43441.675625000003</v>
      </c>
      <c r="N472" s="1">
        <v>43441.681435185186</v>
      </c>
      <c r="O472" s="2" t="s">
        <v>26</v>
      </c>
      <c r="P472" s="2" t="s">
        <v>27</v>
      </c>
      <c r="Q472" s="2" t="s">
        <v>24</v>
      </c>
      <c r="R472" s="2" t="s">
        <v>25</v>
      </c>
      <c r="S472" s="1">
        <v>43441.676840277774</v>
      </c>
      <c r="T472" s="1">
        <v>43441.676840277774</v>
      </c>
      <c r="U472" s="1">
        <v>43441.683668981481</v>
      </c>
      <c r="V472" s="1">
        <v>43441.683668981481</v>
      </c>
      <c r="W472" s="1">
        <v>43441.676840277774</v>
      </c>
      <c r="X472" s="1">
        <f t="shared" si="231"/>
        <v>43441.676840277774</v>
      </c>
      <c r="Y472" s="28">
        <f t="shared" si="232"/>
        <v>5.8101851827814244E-3</v>
      </c>
      <c r="Z472" s="28">
        <f t="shared" si="233"/>
        <v>5.8101851827814244E-3</v>
      </c>
      <c r="AA472" s="25"/>
      <c r="AB472" s="8">
        <f t="shared" si="241"/>
        <v>0</v>
      </c>
      <c r="AC472" s="8">
        <f t="shared" si="242"/>
        <v>0</v>
      </c>
      <c r="AD472" s="25"/>
      <c r="AE472" s="25"/>
      <c r="AG472" s="6"/>
    </row>
    <row r="473" spans="1:33" s="2" customFormat="1" x14ac:dyDescent="0.4">
      <c r="A473" s="14" t="str">
        <f t="shared" si="243"/>
        <v>-</v>
      </c>
      <c r="B473" s="14" t="str">
        <f t="shared" si="244"/>
        <v>-</v>
      </c>
      <c r="C473" s="2">
        <v>16</v>
      </c>
      <c r="D473" s="1">
        <v>43441.670624999999</v>
      </c>
      <c r="E473" s="2" t="s">
        <v>407</v>
      </c>
      <c r="F473" s="2">
        <v>26780</v>
      </c>
      <c r="G473" s="2" t="s">
        <v>32</v>
      </c>
      <c r="H473" s="2">
        <v>7875</v>
      </c>
      <c r="I473" s="2">
        <v>265</v>
      </c>
      <c r="J473" s="2">
        <v>5</v>
      </c>
      <c r="K473" s="2">
        <v>2</v>
      </c>
      <c r="M473" s="1">
        <v>43441.682719907411</v>
      </c>
      <c r="N473" s="1">
        <v>43441.692916666667</v>
      </c>
      <c r="O473" s="2" t="s">
        <v>26</v>
      </c>
      <c r="P473" s="2" t="s">
        <v>27</v>
      </c>
      <c r="Q473" s="2" t="s">
        <v>73</v>
      </c>
      <c r="R473" s="2" t="s">
        <v>74</v>
      </c>
      <c r="S473" s="1">
        <v>43441.684999999998</v>
      </c>
      <c r="T473" s="1">
        <v>43441.684999999998</v>
      </c>
      <c r="U473" s="1">
        <v>43441.696076388886</v>
      </c>
      <c r="V473" s="1">
        <v>43441.69258101852</v>
      </c>
      <c r="X473" s="1">
        <f t="shared" si="231"/>
        <v>43441.670624999999</v>
      </c>
      <c r="Y473" s="28">
        <f t="shared" si="232"/>
        <v>1.0196759256359655E-2</v>
      </c>
      <c r="Z473" s="28">
        <f t="shared" si="233"/>
        <v>2.0393518512719311E-2</v>
      </c>
      <c r="AA473" s="25"/>
      <c r="AB473" s="8">
        <f t="shared" si="241"/>
        <v>0</v>
      </c>
      <c r="AC473" s="8">
        <f t="shared" si="242"/>
        <v>1.209490741166519E-2</v>
      </c>
      <c r="AD473" s="25"/>
      <c r="AE473" s="25"/>
      <c r="AG473" s="6"/>
    </row>
    <row r="474" spans="1:33" s="2" customFormat="1" x14ac:dyDescent="0.4">
      <c r="A474" s="14" t="str">
        <f t="shared" si="243"/>
        <v>★</v>
      </c>
      <c r="B474" s="14" t="str">
        <f t="shared" si="244"/>
        <v>-</v>
      </c>
      <c r="C474" s="2">
        <v>16</v>
      </c>
      <c r="D474" s="1">
        <v>43441.671111111114</v>
      </c>
      <c r="E474" s="2" t="s">
        <v>148</v>
      </c>
      <c r="F474" s="2">
        <v>26781</v>
      </c>
      <c r="G474" s="2" t="s">
        <v>32</v>
      </c>
      <c r="H474" s="2">
        <v>6335</v>
      </c>
      <c r="I474" s="2">
        <v>667</v>
      </c>
      <c r="J474" s="2">
        <v>11</v>
      </c>
      <c r="K474" s="2">
        <v>2</v>
      </c>
      <c r="M474" s="1">
        <v>43441.676516203705</v>
      </c>
      <c r="N474" s="1">
        <v>43441.681574074071</v>
      </c>
      <c r="O474" s="2" t="s">
        <v>30</v>
      </c>
      <c r="P474" s="2" t="s">
        <v>31</v>
      </c>
      <c r="Q474" s="2" t="s">
        <v>22</v>
      </c>
      <c r="R474" s="2" t="s">
        <v>23</v>
      </c>
      <c r="S474" s="1">
        <v>43441.683263888888</v>
      </c>
      <c r="T474" s="1">
        <v>43441.683263888888</v>
      </c>
      <c r="U474" s="1">
        <v>43441.692731481482</v>
      </c>
      <c r="V474" s="1">
        <v>43441.692731481482</v>
      </c>
      <c r="W474" s="1">
        <v>43441.678043981483</v>
      </c>
      <c r="X474" s="1">
        <f t="shared" si="231"/>
        <v>43441.678043981483</v>
      </c>
      <c r="Y474" s="28">
        <f t="shared" si="232"/>
        <v>5.057870366727002E-3</v>
      </c>
      <c r="Z474" s="28">
        <f t="shared" si="233"/>
        <v>1.0115740733454004E-2</v>
      </c>
      <c r="AA474" s="25"/>
      <c r="AB474" s="8">
        <f t="shared" si="241"/>
        <v>0</v>
      </c>
      <c r="AC474" s="8">
        <f t="shared" si="242"/>
        <v>0</v>
      </c>
      <c r="AD474" s="25"/>
      <c r="AE474" s="25"/>
      <c r="AG474" s="6"/>
    </row>
    <row r="475" spans="1:33" s="2" customFormat="1" hidden="1" x14ac:dyDescent="0.4">
      <c r="A475" s="14" t="str">
        <f t="shared" si="243"/>
        <v>-</v>
      </c>
      <c r="B475" s="14" t="str">
        <f t="shared" si="244"/>
        <v>-</v>
      </c>
      <c r="C475" s="2">
        <v>16</v>
      </c>
      <c r="D475" s="1">
        <v>43441.672314814816</v>
      </c>
      <c r="E475" s="2" t="s">
        <v>408</v>
      </c>
      <c r="F475" s="2">
        <v>26783</v>
      </c>
      <c r="G475" s="2" t="s">
        <v>95</v>
      </c>
      <c r="H475" s="2">
        <v>0</v>
      </c>
      <c r="I475" s="2">
        <v>436</v>
      </c>
      <c r="J475" s="2">
        <v>13</v>
      </c>
      <c r="K475" s="2">
        <v>1</v>
      </c>
      <c r="M475" s="1">
        <v>43441.681250000001</v>
      </c>
      <c r="N475" s="1">
        <v>43441.691145833334</v>
      </c>
      <c r="O475" s="2" t="s">
        <v>38</v>
      </c>
      <c r="P475" s="2" t="s">
        <v>103</v>
      </c>
      <c r="Q475" s="2" t="s">
        <v>61</v>
      </c>
      <c r="R475" s="2" t="s">
        <v>62</v>
      </c>
      <c r="S475" s="1">
        <v>43441.678101851852</v>
      </c>
      <c r="T475" s="1">
        <v>43441.679930555554</v>
      </c>
      <c r="U475" s="1">
        <v>43441.692465277774</v>
      </c>
      <c r="V475" s="1">
        <v>43441.691458333335</v>
      </c>
      <c r="X475" s="1">
        <f t="shared" si="231"/>
        <v>43441.672314814816</v>
      </c>
      <c r="Y475" s="28">
        <f t="shared" si="232"/>
        <v>9.8958333328482695E-3</v>
      </c>
      <c r="Z475" s="28">
        <f t="shared" si="233"/>
        <v>9.8958333328482695E-3</v>
      </c>
      <c r="AA475" s="25"/>
      <c r="AB475" s="8">
        <f t="shared" si="241"/>
        <v>3.1481481491937302E-3</v>
      </c>
      <c r="AC475" s="8">
        <f t="shared" si="242"/>
        <v>8.9351851856918074E-3</v>
      </c>
      <c r="AD475" s="25"/>
      <c r="AE475" s="25"/>
      <c r="AG475" s="6"/>
    </row>
    <row r="476" spans="1:33" s="2" customFormat="1" x14ac:dyDescent="0.4">
      <c r="A476" s="14" t="str">
        <f t="shared" si="243"/>
        <v>-</v>
      </c>
      <c r="B476" s="14" t="str">
        <f t="shared" si="244"/>
        <v>-</v>
      </c>
      <c r="C476" s="2">
        <v>16</v>
      </c>
      <c r="D476" s="1">
        <v>43441.673449074071</v>
      </c>
      <c r="E476" s="2" t="s">
        <v>314</v>
      </c>
      <c r="F476" s="2">
        <v>26786</v>
      </c>
      <c r="G476" s="2" t="s">
        <v>18</v>
      </c>
      <c r="H476" s="2">
        <v>8552</v>
      </c>
      <c r="I476" s="2">
        <v>433</v>
      </c>
      <c r="J476" s="2">
        <v>13</v>
      </c>
      <c r="K476" s="2">
        <v>1</v>
      </c>
      <c r="M476" s="1">
        <v>43441.681863425925</v>
      </c>
      <c r="N476" s="1">
        <v>43441.691076388888</v>
      </c>
      <c r="O476" s="2" t="s">
        <v>59</v>
      </c>
      <c r="P476" s="2" t="s">
        <v>60</v>
      </c>
      <c r="Q476" s="2" t="s">
        <v>61</v>
      </c>
      <c r="R476" s="2" t="s">
        <v>62</v>
      </c>
      <c r="S476" s="1">
        <v>43441.680706018517</v>
      </c>
      <c r="T476" s="1">
        <v>43441.680706018517</v>
      </c>
      <c r="U476" s="1">
        <v>43441.6955787037</v>
      </c>
      <c r="V476" s="1">
        <v>43441.691111111111</v>
      </c>
      <c r="X476" s="1">
        <f t="shared" si="231"/>
        <v>43441.673449074071</v>
      </c>
      <c r="Y476" s="28">
        <f t="shared" si="232"/>
        <v>9.2129629629198462E-3</v>
      </c>
      <c r="Z476" s="28">
        <f t="shared" si="233"/>
        <v>9.2129629629198462E-3</v>
      </c>
      <c r="AA476" s="25"/>
      <c r="AB476" s="25">
        <f t="shared" si="241"/>
        <v>1.157407408754807E-3</v>
      </c>
      <c r="AC476" s="25">
        <f t="shared" si="242"/>
        <v>8.4143518542987294E-3</v>
      </c>
      <c r="AD476" s="25"/>
      <c r="AE476" s="25"/>
      <c r="AG476" s="6"/>
    </row>
    <row r="477" spans="1:33" s="2" customFormat="1" hidden="1" x14ac:dyDescent="0.4">
      <c r="A477" s="14" t="str">
        <f t="shared" si="243"/>
        <v>-</v>
      </c>
      <c r="B477" s="14" t="str">
        <f t="shared" si="244"/>
        <v>-</v>
      </c>
      <c r="C477" s="2">
        <v>16</v>
      </c>
      <c r="D477" s="1">
        <v>43441.674467592595</v>
      </c>
      <c r="E477" s="2" t="s">
        <v>410</v>
      </c>
      <c r="F477" s="2">
        <v>26791</v>
      </c>
      <c r="G477" s="2" t="s">
        <v>94</v>
      </c>
      <c r="H477" s="2">
        <v>0</v>
      </c>
      <c r="I477" s="2">
        <v>585</v>
      </c>
      <c r="J477" s="2">
        <v>2</v>
      </c>
      <c r="K477" s="2">
        <v>2</v>
      </c>
      <c r="M477" s="1">
        <v>43441.683148148149</v>
      </c>
      <c r="N477" s="1">
        <v>43441.691620370373</v>
      </c>
      <c r="O477" s="2" t="s">
        <v>73</v>
      </c>
      <c r="P477" s="2" t="s">
        <v>74</v>
      </c>
      <c r="Q477" s="2" t="s">
        <v>100</v>
      </c>
      <c r="R477" s="2" t="s">
        <v>19</v>
      </c>
      <c r="S477" s="1">
        <v>43441.684189814812</v>
      </c>
      <c r="T477" s="1">
        <v>43441.684189814812</v>
      </c>
      <c r="U477" s="1">
        <v>43441.696504629632</v>
      </c>
      <c r="V477" s="1">
        <v>43441.700543981482</v>
      </c>
      <c r="X477" s="1">
        <f t="shared" si="231"/>
        <v>43441.674467592595</v>
      </c>
      <c r="Y477" s="28">
        <f t="shared" si="232"/>
        <v>8.4722222236450762E-3</v>
      </c>
      <c r="Z477" s="28">
        <f t="shared" si="233"/>
        <v>1.6944444447290152E-2</v>
      </c>
      <c r="AA477" s="25"/>
      <c r="AB477" s="25">
        <f t="shared" si="241"/>
        <v>0</v>
      </c>
      <c r="AC477" s="25">
        <f t="shared" si="242"/>
        <v>8.6805555547471158E-3</v>
      </c>
      <c r="AD477" s="25"/>
      <c r="AE477" s="25"/>
    </row>
    <row r="478" spans="1:33" s="2" customFormat="1" x14ac:dyDescent="0.4">
      <c r="A478" s="14" t="str">
        <f t="shared" si="243"/>
        <v>★</v>
      </c>
      <c r="B478" s="14" t="str">
        <f t="shared" si="244"/>
        <v>-</v>
      </c>
      <c r="C478" s="2">
        <v>16</v>
      </c>
      <c r="D478" s="1">
        <v>43441.675057870372</v>
      </c>
      <c r="E478" s="2" t="s">
        <v>411</v>
      </c>
      <c r="F478" s="2">
        <v>26794</v>
      </c>
      <c r="G478" s="2" t="s">
        <v>32</v>
      </c>
      <c r="H478" s="2">
        <v>1214</v>
      </c>
      <c r="I478" s="2">
        <v>159</v>
      </c>
      <c r="J478" s="2">
        <v>8</v>
      </c>
      <c r="K478" s="2">
        <v>2</v>
      </c>
      <c r="M478" s="1">
        <v>43441.681828703702</v>
      </c>
      <c r="N478" s="1">
        <v>43441.69321759259</v>
      </c>
      <c r="O478" s="2" t="s">
        <v>71</v>
      </c>
      <c r="P478" s="2" t="s">
        <v>72</v>
      </c>
      <c r="Q478" s="2" t="s">
        <v>63</v>
      </c>
      <c r="R478" s="2" t="s">
        <v>64</v>
      </c>
      <c r="S478" s="1">
        <v>43441.681990740741</v>
      </c>
      <c r="T478" s="1">
        <v>43441.681990740741</v>
      </c>
      <c r="U478" s="1">
        <v>43441.698784722219</v>
      </c>
      <c r="V478" s="1">
        <v>43441.699270833335</v>
      </c>
      <c r="W478" s="1">
        <v>43441.681990740741</v>
      </c>
      <c r="X478" s="1">
        <f t="shared" si="231"/>
        <v>43441.681990740741</v>
      </c>
      <c r="Y478" s="28">
        <f t="shared" si="232"/>
        <v>1.1388888888177462E-2</v>
      </c>
      <c r="Z478" s="28">
        <f t="shared" si="233"/>
        <v>2.2777777776354924E-2</v>
      </c>
      <c r="AA478" s="25"/>
      <c r="AB478" s="25">
        <f t="shared" si="241"/>
        <v>0</v>
      </c>
      <c r="AC478" s="25">
        <f t="shared" si="242"/>
        <v>0</v>
      </c>
      <c r="AD478" s="25"/>
      <c r="AE478" s="25"/>
      <c r="AG478" s="6"/>
    </row>
    <row r="479" spans="1:33" s="2" customFormat="1" x14ac:dyDescent="0.4">
      <c r="A479" s="14" t="str">
        <f t="shared" si="243"/>
        <v>-</v>
      </c>
      <c r="B479" s="14" t="str">
        <f t="shared" si="244"/>
        <v>-</v>
      </c>
      <c r="C479" s="2">
        <v>16</v>
      </c>
      <c r="D479" s="1">
        <v>43441.675347222219</v>
      </c>
      <c r="E479" s="2" t="s">
        <v>412</v>
      </c>
      <c r="F479" s="2">
        <v>26796</v>
      </c>
      <c r="G479" s="2" t="s">
        <v>32</v>
      </c>
      <c r="H479" s="2">
        <v>8598</v>
      </c>
      <c r="I479" s="2">
        <v>752</v>
      </c>
      <c r="J479" s="2">
        <v>4</v>
      </c>
      <c r="K479" s="2">
        <v>3</v>
      </c>
      <c r="M479" s="1">
        <v>43441.690370370372</v>
      </c>
      <c r="N479" s="1">
        <v>43441.700509259259</v>
      </c>
      <c r="O479" s="2" t="s">
        <v>26</v>
      </c>
      <c r="P479" s="2" t="s">
        <v>27</v>
      </c>
      <c r="Q479" s="2" t="s">
        <v>39</v>
      </c>
      <c r="R479" s="2" t="s">
        <v>40</v>
      </c>
      <c r="S479" s="1">
        <v>43441.691099537034</v>
      </c>
      <c r="T479" s="1">
        <v>43441.691099537034</v>
      </c>
      <c r="U479" s="1">
        <v>43441.699629629627</v>
      </c>
      <c r="V479" s="1">
        <v>43441.702222222222</v>
      </c>
      <c r="X479" s="1">
        <f t="shared" si="231"/>
        <v>43441.675347222219</v>
      </c>
      <c r="Y479" s="28">
        <f t="shared" si="232"/>
        <v>1.0138888887013309E-2</v>
      </c>
      <c r="Z479" s="28">
        <f t="shared" si="233"/>
        <v>3.0416666661039926E-2</v>
      </c>
      <c r="AA479" s="25"/>
      <c r="AB479" s="25">
        <f t="shared" si="241"/>
        <v>0</v>
      </c>
      <c r="AC479" s="25">
        <f t="shared" si="242"/>
        <v>1.5023148152977228E-2</v>
      </c>
      <c r="AD479" s="25"/>
      <c r="AE479" s="25"/>
    </row>
    <row r="480" spans="1:33" s="2" customFormat="1" hidden="1" x14ac:dyDescent="0.4">
      <c r="A480" s="14" t="str">
        <f t="shared" si="243"/>
        <v>-</v>
      </c>
      <c r="B480" s="14" t="str">
        <f t="shared" si="244"/>
        <v>-</v>
      </c>
      <c r="C480" s="2">
        <v>16</v>
      </c>
      <c r="D480" s="1">
        <v>43441.677245370367</v>
      </c>
      <c r="E480" s="2" t="s">
        <v>413</v>
      </c>
      <c r="F480" s="2">
        <v>26799</v>
      </c>
      <c r="G480" s="2" t="s">
        <v>94</v>
      </c>
      <c r="H480" s="2">
        <v>0</v>
      </c>
      <c r="I480" s="2">
        <v>99</v>
      </c>
      <c r="J480" s="2">
        <v>1</v>
      </c>
      <c r="K480" s="2">
        <v>1</v>
      </c>
      <c r="M480" s="1">
        <v>43441.683067129627</v>
      </c>
      <c r="N480" s="1">
        <v>43441.690798611111</v>
      </c>
      <c r="O480" s="2" t="s">
        <v>51</v>
      </c>
      <c r="P480" s="2" t="s">
        <v>52</v>
      </c>
      <c r="Q480" s="2" t="s">
        <v>61</v>
      </c>
      <c r="R480" s="2" t="s">
        <v>62</v>
      </c>
      <c r="S480" s="1">
        <v>43441.682013888887</v>
      </c>
      <c r="T480" s="1">
        <v>43441.682349537034</v>
      </c>
      <c r="U480" s="1">
        <v>43441.6952662037</v>
      </c>
      <c r="V480" s="1">
        <v>43441.699305555558</v>
      </c>
      <c r="X480" s="1">
        <f t="shared" si="231"/>
        <v>43441.677245370367</v>
      </c>
      <c r="Y480" s="28">
        <f t="shared" si="232"/>
        <v>7.7314814843703061E-3</v>
      </c>
      <c r="Z480" s="28">
        <f t="shared" si="233"/>
        <v>7.7314814843703061E-3</v>
      </c>
      <c r="AA480" s="25"/>
      <c r="AB480" s="25">
        <f t="shared" si="241"/>
        <v>1.0532407395658083E-3</v>
      </c>
      <c r="AC480" s="25">
        <f t="shared" si="242"/>
        <v>5.8217592595610768E-3</v>
      </c>
      <c r="AD480" s="25"/>
      <c r="AE480" s="25"/>
      <c r="AG480" s="6"/>
    </row>
    <row r="481" spans="1:33" s="2" customFormat="1" x14ac:dyDescent="0.4">
      <c r="A481" s="14" t="str">
        <f t="shared" si="243"/>
        <v>★</v>
      </c>
      <c r="B481" s="14" t="str">
        <f t="shared" si="244"/>
        <v>-</v>
      </c>
      <c r="C481" s="2">
        <v>16</v>
      </c>
      <c r="D481" s="1">
        <v>43441.67728009259</v>
      </c>
      <c r="E481" s="2" t="s">
        <v>414</v>
      </c>
      <c r="F481" s="2">
        <v>26800</v>
      </c>
      <c r="G481" s="2" t="s">
        <v>18</v>
      </c>
      <c r="H481" s="2">
        <v>8593</v>
      </c>
      <c r="I481" s="2">
        <v>851</v>
      </c>
      <c r="J481" s="2">
        <v>9</v>
      </c>
      <c r="K481" s="2">
        <v>2</v>
      </c>
      <c r="M481" s="1">
        <v>43441.68372685185</v>
      </c>
      <c r="N481" s="1">
        <v>43441.693969907406</v>
      </c>
      <c r="O481" s="2" t="s">
        <v>30</v>
      </c>
      <c r="P481" s="2" t="s">
        <v>31</v>
      </c>
      <c r="Q481" s="2" t="s">
        <v>36</v>
      </c>
      <c r="R481" s="2" t="s">
        <v>37</v>
      </c>
      <c r="S481" s="1">
        <v>43441.687789351854</v>
      </c>
      <c r="T481" s="1">
        <v>43441.687789351854</v>
      </c>
      <c r="U481" s="1">
        <v>43441.698784722219</v>
      </c>
      <c r="V481" s="1">
        <v>43441.699432870373</v>
      </c>
      <c r="W481" s="1">
        <v>43441.684212962966</v>
      </c>
      <c r="X481" s="1">
        <f t="shared" si="231"/>
        <v>43441.684212962966</v>
      </c>
      <c r="Y481" s="28">
        <f t="shared" si="232"/>
        <v>1.0243055556202307E-2</v>
      </c>
      <c r="Z481" s="28">
        <f t="shared" si="233"/>
        <v>2.0486111112404615E-2</v>
      </c>
      <c r="AA481" s="25"/>
      <c r="AB481" s="25">
        <f t="shared" si="241"/>
        <v>0</v>
      </c>
      <c r="AC481" s="25">
        <f t="shared" si="242"/>
        <v>0</v>
      </c>
      <c r="AD481" s="25"/>
      <c r="AE481" s="25"/>
    </row>
    <row r="482" spans="1:33" s="2" customFormat="1" x14ac:dyDescent="0.4">
      <c r="A482" s="14" t="str">
        <f t="shared" si="243"/>
        <v>-</v>
      </c>
      <c r="B482" s="14" t="str">
        <f t="shared" si="244"/>
        <v>-</v>
      </c>
      <c r="C482" s="2">
        <v>16</v>
      </c>
      <c r="D482" s="1">
        <v>43441.680185185185</v>
      </c>
      <c r="E482" s="2" t="s">
        <v>401</v>
      </c>
      <c r="F482" s="2">
        <v>26806</v>
      </c>
      <c r="G482" s="2" t="s">
        <v>107</v>
      </c>
      <c r="H482" s="2">
        <v>5037</v>
      </c>
      <c r="I482" s="2">
        <v>198</v>
      </c>
      <c r="J482" s="2">
        <v>5</v>
      </c>
      <c r="K482" s="2">
        <v>1</v>
      </c>
      <c r="M482" s="1">
        <v>43441.682812500003</v>
      </c>
      <c r="N482" s="1">
        <v>43441.686539351853</v>
      </c>
      <c r="O482" s="2" t="s">
        <v>26</v>
      </c>
      <c r="P482" s="2" t="s">
        <v>27</v>
      </c>
      <c r="Q482" s="2" t="s">
        <v>33</v>
      </c>
      <c r="R482" s="2" t="s">
        <v>34</v>
      </c>
      <c r="S482" s="1">
        <v>43441.685694444444</v>
      </c>
      <c r="T482" s="1">
        <v>43441.685694444444</v>
      </c>
      <c r="U482" s="1">
        <v>43441.691574074073</v>
      </c>
      <c r="V482" s="1">
        <v>43441.687094907407</v>
      </c>
      <c r="X482" s="1">
        <f t="shared" si="231"/>
        <v>43441.680185185185</v>
      </c>
      <c r="Y482" s="28">
        <f t="shared" si="232"/>
        <v>3.7268518499331549E-3</v>
      </c>
      <c r="Z482" s="28">
        <f t="shared" si="233"/>
        <v>3.7268518499331549E-3</v>
      </c>
      <c r="AA482" s="25"/>
      <c r="AB482" s="8">
        <f t="shared" si="241"/>
        <v>0</v>
      </c>
      <c r="AC482" s="8">
        <f t="shared" si="242"/>
        <v>2.6273148178006522E-3</v>
      </c>
      <c r="AD482" s="25"/>
      <c r="AE482" s="25"/>
      <c r="AG482" s="6"/>
    </row>
    <row r="483" spans="1:33" s="2" customFormat="1" x14ac:dyDescent="0.4">
      <c r="A483" s="14" t="str">
        <f t="shared" si="243"/>
        <v>★</v>
      </c>
      <c r="B483" s="14" t="str">
        <f t="shared" si="244"/>
        <v>-</v>
      </c>
      <c r="C483" s="2">
        <v>16</v>
      </c>
      <c r="D483" s="1">
        <v>43441.680428240739</v>
      </c>
      <c r="E483" s="2" t="s">
        <v>415</v>
      </c>
      <c r="F483" s="2">
        <v>26807</v>
      </c>
      <c r="G483" s="2" t="s">
        <v>32</v>
      </c>
      <c r="H483" s="2">
        <v>6535</v>
      </c>
      <c r="I483" s="2">
        <v>656</v>
      </c>
      <c r="J483" s="2">
        <v>8</v>
      </c>
      <c r="K483" s="2">
        <v>2</v>
      </c>
      <c r="M483" s="1">
        <v>43441.687013888892</v>
      </c>
      <c r="N483" s="1">
        <v>43441.695590277777</v>
      </c>
      <c r="O483" s="2" t="s">
        <v>71</v>
      </c>
      <c r="P483" s="2" t="s">
        <v>72</v>
      </c>
      <c r="Q483" s="2" t="s">
        <v>61</v>
      </c>
      <c r="R483" s="2" t="s">
        <v>62</v>
      </c>
      <c r="S483" s="1">
        <v>43441.687361111108</v>
      </c>
      <c r="T483" s="1">
        <v>43441.687361111108</v>
      </c>
      <c r="U483" s="1">
        <v>43441.697858796295</v>
      </c>
      <c r="V483" s="1">
        <v>43441.696979166663</v>
      </c>
      <c r="W483" s="1">
        <v>43441.687361111108</v>
      </c>
      <c r="X483" s="1">
        <f t="shared" si="231"/>
        <v>43441.687361111108</v>
      </c>
      <c r="Y483" s="28">
        <f t="shared" si="232"/>
        <v>8.5763888855581172E-3</v>
      </c>
      <c r="Z483" s="28">
        <f t="shared" si="233"/>
        <v>1.7152777771116234E-2</v>
      </c>
      <c r="AA483" s="25"/>
      <c r="AB483" s="25">
        <f t="shared" si="241"/>
        <v>0</v>
      </c>
      <c r="AC483" s="25">
        <f t="shared" si="242"/>
        <v>0</v>
      </c>
      <c r="AD483" s="25"/>
      <c r="AE483" s="25"/>
      <c r="AG483" s="6"/>
    </row>
    <row r="484" spans="1:33" s="2" customFormat="1" x14ac:dyDescent="0.4">
      <c r="A484" s="14" t="str">
        <f t="shared" si="227"/>
        <v>★</v>
      </c>
      <c r="B484" s="14" t="str">
        <f t="shared" si="228"/>
        <v>-</v>
      </c>
      <c r="C484" s="2">
        <v>16</v>
      </c>
      <c r="D484" s="1">
        <v>43441.680856481478</v>
      </c>
      <c r="E484" s="2" t="s">
        <v>416</v>
      </c>
      <c r="F484" s="2">
        <v>26808</v>
      </c>
      <c r="G484" s="2" t="s">
        <v>32</v>
      </c>
      <c r="H484" s="2">
        <v>8512</v>
      </c>
      <c r="I484" s="2">
        <v>85</v>
      </c>
      <c r="J484" s="2">
        <v>1</v>
      </c>
      <c r="K484" s="2">
        <v>3</v>
      </c>
      <c r="M484" s="1">
        <v>43441.698692129627</v>
      </c>
      <c r="N484" s="1">
        <v>43441.706250000003</v>
      </c>
      <c r="O484" s="2" t="s">
        <v>26</v>
      </c>
      <c r="P484" s="2" t="s">
        <v>27</v>
      </c>
      <c r="Q484" s="2" t="s">
        <v>63</v>
      </c>
      <c r="R484" s="2" t="s">
        <v>64</v>
      </c>
      <c r="S484" s="1">
        <v>43441.687800925924</v>
      </c>
      <c r="T484" s="1">
        <v>43441.699814814812</v>
      </c>
      <c r="U484" s="1">
        <v>43441.701944444445</v>
      </c>
      <c r="V484" s="1">
        <v>43441.711145833331</v>
      </c>
      <c r="W484" s="1">
        <v>43441.687800925924</v>
      </c>
      <c r="X484" s="1">
        <f t="shared" si="231"/>
        <v>43441.687800925924</v>
      </c>
      <c r="Y484" s="28">
        <f t="shared" si="232"/>
        <v>7.557870376331266E-3</v>
      </c>
      <c r="Z484" s="28">
        <f t="shared" si="233"/>
        <v>2.2673611128993798E-2</v>
      </c>
      <c r="AA484" s="25"/>
      <c r="AB484" s="25">
        <f t="shared" si="241"/>
        <v>1.0891203703067731E-2</v>
      </c>
      <c r="AC484" s="25">
        <f t="shared" si="242"/>
        <v>1.0891203703067731E-2</v>
      </c>
      <c r="AD484" s="25"/>
      <c r="AE484" s="25"/>
      <c r="AG484" s="6"/>
    </row>
    <row r="485" spans="1:33" s="2" customFormat="1" hidden="1" x14ac:dyDescent="0.4">
      <c r="A485" s="14" t="str">
        <f t="shared" si="227"/>
        <v>-</v>
      </c>
      <c r="B485" s="14" t="str">
        <f t="shared" si="228"/>
        <v>-</v>
      </c>
      <c r="C485" s="2">
        <v>16</v>
      </c>
      <c r="D485" s="1">
        <v>43441.681898148148</v>
      </c>
      <c r="E485" s="2" t="s">
        <v>417</v>
      </c>
      <c r="F485" s="2">
        <v>26809</v>
      </c>
      <c r="G485" s="2" t="s">
        <v>95</v>
      </c>
      <c r="H485" s="2">
        <v>0</v>
      </c>
      <c r="I485" s="2">
        <v>654</v>
      </c>
      <c r="J485" s="2">
        <v>6</v>
      </c>
      <c r="K485" s="2">
        <v>2</v>
      </c>
      <c r="M485" s="1">
        <v>43441.687060185184</v>
      </c>
      <c r="N485" s="1">
        <v>43441.694930555554</v>
      </c>
      <c r="O485" s="2" t="s">
        <v>30</v>
      </c>
      <c r="P485" s="2" t="s">
        <v>31</v>
      </c>
      <c r="Q485" s="2" t="s">
        <v>46</v>
      </c>
      <c r="R485" s="2" t="s">
        <v>47</v>
      </c>
      <c r="S485" s="1">
        <v>43441.690289351849</v>
      </c>
      <c r="T485" s="1">
        <v>43441.690289351849</v>
      </c>
      <c r="U485" s="1">
        <v>43441.700092592589</v>
      </c>
      <c r="V485" s="1">
        <v>43441.699189814812</v>
      </c>
      <c r="X485" s="1">
        <f t="shared" si="231"/>
        <v>43441.681898148148</v>
      </c>
      <c r="Y485" s="28">
        <f t="shared" si="232"/>
        <v>7.8703703693463467E-3</v>
      </c>
      <c r="Z485" s="28">
        <f t="shared" si="233"/>
        <v>1.5740740738692693E-2</v>
      </c>
      <c r="AA485" s="25"/>
      <c r="AB485" s="25">
        <f t="shared" si="241"/>
        <v>0</v>
      </c>
      <c r="AC485" s="25">
        <f t="shared" si="242"/>
        <v>5.1620370359160006E-3</v>
      </c>
      <c r="AD485" s="25"/>
      <c r="AE485" s="25"/>
    </row>
    <row r="486" spans="1:33" s="2" customFormat="1" x14ac:dyDescent="0.4">
      <c r="A486" s="14" t="str">
        <f t="shared" si="227"/>
        <v>-</v>
      </c>
      <c r="B486" s="14" t="str">
        <f t="shared" si="228"/>
        <v>-</v>
      </c>
      <c r="C486" s="2">
        <v>16</v>
      </c>
      <c r="D486" s="1">
        <v>43441.683263888888</v>
      </c>
      <c r="E486" s="2" t="s">
        <v>418</v>
      </c>
      <c r="F486" s="2">
        <v>26811</v>
      </c>
      <c r="G486" s="2" t="s">
        <v>32</v>
      </c>
      <c r="H486" s="2">
        <v>2435</v>
      </c>
      <c r="I486" s="2">
        <v>739</v>
      </c>
      <c r="J486" s="2">
        <v>11</v>
      </c>
      <c r="K486" s="2">
        <v>1</v>
      </c>
      <c r="M486" s="1">
        <v>43441.685543981483</v>
      </c>
      <c r="N486" s="1">
        <v>43441.693344907406</v>
      </c>
      <c r="O486" s="2" t="s">
        <v>61</v>
      </c>
      <c r="P486" s="2" t="s">
        <v>62</v>
      </c>
      <c r="Q486" s="2" t="s">
        <v>36</v>
      </c>
      <c r="R486" s="2" t="s">
        <v>37</v>
      </c>
      <c r="S486" s="1">
        <v>43441.687025462961</v>
      </c>
      <c r="T486" s="1">
        <v>43441.687025462961</v>
      </c>
      <c r="U486" s="1">
        <v>43441.693738425929</v>
      </c>
      <c r="V486" s="1">
        <v>43441.69427083333</v>
      </c>
      <c r="X486" s="1">
        <f t="shared" ref="X486:X520" si="245">IF(W486&gt;0,W486,D486)</f>
        <v>43441.683263888888</v>
      </c>
      <c r="Y486" s="28">
        <f t="shared" ref="Y486:Y520" si="246">N486-M486</f>
        <v>7.8009259232203476E-3</v>
      </c>
      <c r="Z486" s="28">
        <f t="shared" ref="Z486:Z520" si="247">Y486*K486</f>
        <v>7.8009259232203476E-3</v>
      </c>
      <c r="AA486" s="25"/>
      <c r="AB486" s="25">
        <f t="shared" si="241"/>
        <v>0</v>
      </c>
      <c r="AC486" s="25">
        <f t="shared" si="242"/>
        <v>2.2800925944466144E-3</v>
      </c>
      <c r="AD486" s="25"/>
      <c r="AE486" s="25"/>
    </row>
    <row r="487" spans="1:33" s="2" customFormat="1" hidden="1" x14ac:dyDescent="0.4">
      <c r="A487" s="14" t="str">
        <f t="shared" si="227"/>
        <v>-</v>
      </c>
      <c r="B487" s="14" t="str">
        <f t="shared" si="228"/>
        <v>-</v>
      </c>
      <c r="C487" s="2">
        <v>16</v>
      </c>
      <c r="D487" s="1">
        <v>43441.683275462965</v>
      </c>
      <c r="E487" s="2" t="s">
        <v>419</v>
      </c>
      <c r="F487" s="2">
        <v>26812</v>
      </c>
      <c r="G487" s="2" t="s">
        <v>95</v>
      </c>
      <c r="H487" s="2">
        <v>0</v>
      </c>
      <c r="I487" s="2">
        <v>832</v>
      </c>
      <c r="J487" s="2">
        <v>3</v>
      </c>
      <c r="K487" s="2">
        <v>1</v>
      </c>
      <c r="M487" s="1">
        <v>43441.684004629627</v>
      </c>
      <c r="N487" s="1">
        <v>43441.696770833332</v>
      </c>
      <c r="O487" s="2" t="s">
        <v>39</v>
      </c>
      <c r="P487" s="2" t="s">
        <v>40</v>
      </c>
      <c r="Q487" s="2" t="s">
        <v>36</v>
      </c>
      <c r="R487" s="2" t="s">
        <v>37</v>
      </c>
      <c r="S487" s="1">
        <v>43441.684340277781</v>
      </c>
      <c r="T487" s="1">
        <v>43441.684340277781</v>
      </c>
      <c r="U487" s="1">
        <v>43441.705462962964</v>
      </c>
      <c r="V487" s="1">
        <v>43441.707685185182</v>
      </c>
      <c r="X487" s="1">
        <f t="shared" si="245"/>
        <v>43441.683275462965</v>
      </c>
      <c r="Y487" s="28">
        <f t="shared" si="246"/>
        <v>1.2766203704813961E-2</v>
      </c>
      <c r="Z487" s="28">
        <f t="shared" si="247"/>
        <v>1.2766203704813961E-2</v>
      </c>
      <c r="AA487" s="25"/>
      <c r="AB487" s="25">
        <f t="shared" si="241"/>
        <v>0</v>
      </c>
      <c r="AC487" s="25">
        <f t="shared" si="242"/>
        <v>7.2916666249511763E-4</v>
      </c>
      <c r="AD487" s="25"/>
      <c r="AE487" s="25"/>
    </row>
    <row r="488" spans="1:33" s="2" customFormat="1" x14ac:dyDescent="0.4">
      <c r="A488" s="14" t="str">
        <f t="shared" si="227"/>
        <v>★</v>
      </c>
      <c r="B488" s="14" t="str">
        <f t="shared" si="228"/>
        <v>-</v>
      </c>
      <c r="C488" s="2">
        <v>16</v>
      </c>
      <c r="D488" s="1">
        <v>43441.683495370373</v>
      </c>
      <c r="E488" s="2" t="s">
        <v>420</v>
      </c>
      <c r="F488" s="2">
        <v>26813</v>
      </c>
      <c r="G488" s="2" t="s">
        <v>65</v>
      </c>
      <c r="H488" s="2">
        <v>8575</v>
      </c>
      <c r="I488" s="2">
        <v>144</v>
      </c>
      <c r="J488" s="2">
        <v>15</v>
      </c>
      <c r="K488" s="2">
        <v>1</v>
      </c>
      <c r="M488" s="1">
        <v>43441.689421296294</v>
      </c>
      <c r="N488" s="1">
        <v>43441.693090277775</v>
      </c>
      <c r="O488" s="2" t="s">
        <v>28</v>
      </c>
      <c r="P488" s="2" t="s">
        <v>29</v>
      </c>
      <c r="Q488" s="2" t="s">
        <v>100</v>
      </c>
      <c r="R488" s="2" t="s">
        <v>19</v>
      </c>
      <c r="S488" s="1">
        <v>43441.690428240741</v>
      </c>
      <c r="T488" s="1">
        <v>43441.690428240741</v>
      </c>
      <c r="U488" s="1">
        <v>43441.69730324074</v>
      </c>
      <c r="V488" s="1">
        <v>43441.695231481484</v>
      </c>
      <c r="W488" s="1">
        <v>43441.690428240741</v>
      </c>
      <c r="X488" s="1">
        <f t="shared" si="245"/>
        <v>43441.690428240741</v>
      </c>
      <c r="Y488" s="28">
        <f t="shared" si="246"/>
        <v>3.6689814805868082E-3</v>
      </c>
      <c r="Z488" s="28">
        <f t="shared" si="247"/>
        <v>3.6689814805868082E-3</v>
      </c>
      <c r="AA488" s="25"/>
      <c r="AB488" s="25">
        <f t="shared" si="241"/>
        <v>0</v>
      </c>
      <c r="AC488" s="25">
        <f t="shared" si="242"/>
        <v>0</v>
      </c>
      <c r="AD488" s="25"/>
      <c r="AE488" s="25"/>
    </row>
    <row r="489" spans="1:33" s="2" customFormat="1" x14ac:dyDescent="0.4">
      <c r="A489" s="14" t="str">
        <f t="shared" si="221"/>
        <v>-</v>
      </c>
      <c r="B489" s="14" t="str">
        <f t="shared" si="222"/>
        <v>-</v>
      </c>
      <c r="C489" s="2">
        <v>16</v>
      </c>
      <c r="D489" s="1">
        <v>43441.683703703704</v>
      </c>
      <c r="E489" s="2" t="s">
        <v>421</v>
      </c>
      <c r="F489" s="2">
        <v>26814</v>
      </c>
      <c r="G489" s="2" t="s">
        <v>32</v>
      </c>
      <c r="H489" s="2">
        <v>3217</v>
      </c>
      <c r="I489" s="2">
        <v>469</v>
      </c>
      <c r="J489" s="2">
        <v>7</v>
      </c>
      <c r="K489" s="2">
        <v>1</v>
      </c>
      <c r="M489" s="1">
        <v>43441.686481481483</v>
      </c>
      <c r="N489" s="1">
        <v>43441.690335648149</v>
      </c>
      <c r="O489" s="2" t="s">
        <v>100</v>
      </c>
      <c r="P489" s="2" t="s">
        <v>19</v>
      </c>
      <c r="Q489" s="2" t="s">
        <v>24</v>
      </c>
      <c r="R489" s="2" t="s">
        <v>25</v>
      </c>
      <c r="S489" s="1">
        <v>43441.689131944448</v>
      </c>
      <c r="T489" s="1">
        <v>43441.689131944448</v>
      </c>
      <c r="U489" s="1">
        <v>43441.695243055554</v>
      </c>
      <c r="V489" s="1">
        <v>43441.695243055554</v>
      </c>
      <c r="X489" s="1">
        <f t="shared" si="245"/>
        <v>43441.683703703704</v>
      </c>
      <c r="Y489" s="28">
        <f t="shared" si="246"/>
        <v>3.8541666654055007E-3</v>
      </c>
      <c r="Z489" s="28">
        <f t="shared" si="247"/>
        <v>3.8541666654055007E-3</v>
      </c>
      <c r="AA489" s="25"/>
      <c r="AB489" s="25">
        <f t="shared" si="241"/>
        <v>0</v>
      </c>
      <c r="AC489" s="25">
        <f t="shared" si="242"/>
        <v>2.7777777795563452E-3</v>
      </c>
      <c r="AD489" s="25"/>
      <c r="AE489" s="25"/>
    </row>
    <row r="490" spans="1:33" s="2" customFormat="1" x14ac:dyDescent="0.4">
      <c r="A490" s="14" t="str">
        <f t="shared" ref="A490:A492" si="248">IF(W490&gt;0, "★", "-")</f>
        <v>-</v>
      </c>
      <c r="B490" s="14" t="str">
        <f t="shared" ref="B490:B492" si="249">IF(L490&gt;0, "☆", "-")</f>
        <v>-</v>
      </c>
      <c r="C490" s="2">
        <v>16</v>
      </c>
      <c r="D490" s="1">
        <v>43441.684131944443</v>
      </c>
      <c r="E490" s="2" t="s">
        <v>374</v>
      </c>
      <c r="F490" s="2">
        <v>26816</v>
      </c>
      <c r="G490" s="2" t="s">
        <v>32</v>
      </c>
      <c r="H490" s="2">
        <v>1310</v>
      </c>
      <c r="I490" s="2">
        <v>220</v>
      </c>
      <c r="J490" s="2">
        <v>15</v>
      </c>
      <c r="K490" s="2">
        <v>1</v>
      </c>
      <c r="M490" s="1">
        <v>43441.687407407408</v>
      </c>
      <c r="N490" s="1">
        <v>43441.693009259259</v>
      </c>
      <c r="O490" s="2" t="s">
        <v>28</v>
      </c>
      <c r="P490" s="2" t="s">
        <v>29</v>
      </c>
      <c r="Q490" s="2" t="s">
        <v>100</v>
      </c>
      <c r="R490" s="2" t="s">
        <v>19</v>
      </c>
      <c r="S490" s="1">
        <v>43441.688796296294</v>
      </c>
      <c r="T490" s="1">
        <v>43441.688796296294</v>
      </c>
      <c r="U490" s="1">
        <v>43441.69730324074</v>
      </c>
      <c r="V490" s="1">
        <v>43441.694884259261</v>
      </c>
      <c r="X490" s="1">
        <f t="shared" si="245"/>
        <v>43441.684131944443</v>
      </c>
      <c r="Y490" s="28">
        <f t="shared" si="246"/>
        <v>5.6018518516793847E-3</v>
      </c>
      <c r="Z490" s="28">
        <f t="shared" si="247"/>
        <v>5.6018518516793847E-3</v>
      </c>
      <c r="AA490" s="25"/>
      <c r="AB490" s="25">
        <f t="shared" si="241"/>
        <v>0</v>
      </c>
      <c r="AC490" s="25">
        <f t="shared" si="242"/>
        <v>3.275462964666076E-3</v>
      </c>
      <c r="AD490" s="25"/>
      <c r="AE490" s="25"/>
    </row>
    <row r="491" spans="1:33" s="2" customFormat="1" x14ac:dyDescent="0.4">
      <c r="A491" s="14" t="str">
        <f t="shared" si="248"/>
        <v>★</v>
      </c>
      <c r="B491" s="14" t="str">
        <f t="shared" si="249"/>
        <v>-</v>
      </c>
      <c r="C491" s="2">
        <v>16</v>
      </c>
      <c r="D491" s="1">
        <v>43441.684664351851</v>
      </c>
      <c r="E491" s="2" t="s">
        <v>302</v>
      </c>
      <c r="F491" s="2">
        <v>26817</v>
      </c>
      <c r="G491" s="2" t="s">
        <v>32</v>
      </c>
      <c r="H491" s="2">
        <v>2535</v>
      </c>
      <c r="I491" s="2">
        <v>637</v>
      </c>
      <c r="J491" s="2">
        <v>9</v>
      </c>
      <c r="K491" s="2">
        <v>1</v>
      </c>
      <c r="M491" s="1">
        <v>43441.690266203703</v>
      </c>
      <c r="N491" s="1">
        <v>43441.694166666668</v>
      </c>
      <c r="O491" s="2" t="s">
        <v>28</v>
      </c>
      <c r="P491" s="2" t="s">
        <v>29</v>
      </c>
      <c r="Q491" s="2" t="s">
        <v>24</v>
      </c>
      <c r="R491" s="2" t="s">
        <v>25</v>
      </c>
      <c r="S491" s="1">
        <v>43441.69159722222</v>
      </c>
      <c r="T491" s="1">
        <v>43441.69159722222</v>
      </c>
      <c r="U491" s="1">
        <v>43441.703784722224</v>
      </c>
      <c r="V491" s="1">
        <v>43441.704293981478</v>
      </c>
      <c r="W491" s="1">
        <v>43441.69159722222</v>
      </c>
      <c r="X491" s="1">
        <f t="shared" si="245"/>
        <v>43441.69159722222</v>
      </c>
      <c r="Y491" s="28">
        <f t="shared" si="246"/>
        <v>3.9004629652481526E-3</v>
      </c>
      <c r="Z491" s="28">
        <f t="shared" si="247"/>
        <v>3.9004629652481526E-3</v>
      </c>
      <c r="AA491" s="25"/>
      <c r="AB491" s="25">
        <f t="shared" si="241"/>
        <v>0</v>
      </c>
      <c r="AC491" s="25">
        <f t="shared" si="242"/>
        <v>0</v>
      </c>
      <c r="AD491" s="25"/>
      <c r="AE491" s="25"/>
    </row>
    <row r="492" spans="1:33" s="2" customFormat="1" x14ac:dyDescent="0.4">
      <c r="A492" s="14" t="str">
        <f t="shared" si="248"/>
        <v>-</v>
      </c>
      <c r="B492" s="14" t="str">
        <f t="shared" si="249"/>
        <v>-</v>
      </c>
      <c r="C492" s="2">
        <v>16</v>
      </c>
      <c r="D492" s="1">
        <v>43441.684710648151</v>
      </c>
      <c r="E492" s="2" t="s">
        <v>422</v>
      </c>
      <c r="F492" s="2">
        <v>26818</v>
      </c>
      <c r="G492" s="2" t="s">
        <v>107</v>
      </c>
      <c r="H492" s="2">
        <v>1328</v>
      </c>
      <c r="I492" s="2">
        <v>612</v>
      </c>
      <c r="J492" s="2">
        <v>3</v>
      </c>
      <c r="K492" s="2">
        <v>1</v>
      </c>
      <c r="M492" s="1">
        <v>43441.685254629629</v>
      </c>
      <c r="N492" s="1">
        <v>43441.696712962963</v>
      </c>
      <c r="O492" s="2" t="s">
        <v>39</v>
      </c>
      <c r="P492" s="2" t="s">
        <v>40</v>
      </c>
      <c r="Q492" s="2" t="s">
        <v>36</v>
      </c>
      <c r="R492" s="2" t="s">
        <v>37</v>
      </c>
      <c r="S492" s="1">
        <v>43441.690370370372</v>
      </c>
      <c r="T492" s="1">
        <v>43441.690370370372</v>
      </c>
      <c r="U492" s="1">
        <v>43441.705810185187</v>
      </c>
      <c r="V492" s="1">
        <v>43441.707337962966</v>
      </c>
      <c r="X492" s="1">
        <f t="shared" si="245"/>
        <v>43441.684710648151</v>
      </c>
      <c r="Y492" s="28">
        <f t="shared" si="246"/>
        <v>1.1458333334303461E-2</v>
      </c>
      <c r="Z492" s="28">
        <f t="shared" si="247"/>
        <v>1.1458333334303461E-2</v>
      </c>
      <c r="AA492" s="25"/>
      <c r="AB492" s="25">
        <f t="shared" si="241"/>
        <v>0</v>
      </c>
      <c r="AC492" s="25">
        <f t="shared" si="242"/>
        <v>5.4398147767642513E-4</v>
      </c>
      <c r="AD492" s="25"/>
      <c r="AE492" s="25"/>
    </row>
    <row r="493" spans="1:33" s="2" customFormat="1" hidden="1" x14ac:dyDescent="0.4">
      <c r="A493" s="14" t="str">
        <f t="shared" ref="A493:A500" si="250">IF(W493&gt;0, "★", "-")</f>
        <v>-</v>
      </c>
      <c r="B493" s="14" t="str">
        <f t="shared" ref="B493:B500" si="251">IF(L493&gt;0, "☆", "-")</f>
        <v>-</v>
      </c>
      <c r="C493" s="2">
        <v>16</v>
      </c>
      <c r="D493" s="1">
        <v>43441.68540509259</v>
      </c>
      <c r="E493" s="2" t="s">
        <v>424</v>
      </c>
      <c r="F493" s="2">
        <v>26821</v>
      </c>
      <c r="G493" s="2" t="s">
        <v>95</v>
      </c>
      <c r="H493" s="2">
        <v>0</v>
      </c>
      <c r="I493" s="2">
        <v>451</v>
      </c>
      <c r="J493" s="2">
        <v>3</v>
      </c>
      <c r="K493" s="2">
        <v>1</v>
      </c>
      <c r="M493" s="1">
        <v>43441.686793981484</v>
      </c>
      <c r="N493" s="1">
        <v>43441.70113425926</v>
      </c>
      <c r="O493" s="2" t="s">
        <v>39</v>
      </c>
      <c r="P493" s="2" t="s">
        <v>40</v>
      </c>
      <c r="Q493" s="2" t="s">
        <v>63</v>
      </c>
      <c r="R493" s="2" t="s">
        <v>64</v>
      </c>
      <c r="S493" s="1">
        <v>43441.690370370372</v>
      </c>
      <c r="T493" s="1">
        <v>43441.690370370372</v>
      </c>
      <c r="U493" s="1">
        <v>43441.710902777777</v>
      </c>
      <c r="V493" s="1">
        <v>43441.702557870369</v>
      </c>
      <c r="X493" s="1">
        <f t="shared" si="245"/>
        <v>43441.68540509259</v>
      </c>
      <c r="Y493" s="28">
        <f t="shared" si="246"/>
        <v>1.4340277775772847E-2</v>
      </c>
      <c r="Z493" s="28">
        <f t="shared" si="247"/>
        <v>1.4340277775772847E-2</v>
      </c>
      <c r="AA493" s="25"/>
      <c r="AB493" s="25">
        <f t="shared" si="241"/>
        <v>0</v>
      </c>
      <c r="AC493" s="25">
        <f t="shared" si="242"/>
        <v>1.3888888934161514E-3</v>
      </c>
      <c r="AD493" s="25"/>
      <c r="AE493" s="25"/>
    </row>
    <row r="494" spans="1:33" s="2" customFormat="1" x14ac:dyDescent="0.4">
      <c r="A494" s="14" t="str">
        <f t="shared" si="250"/>
        <v>★</v>
      </c>
      <c r="B494" s="14" t="str">
        <f t="shared" si="251"/>
        <v>-</v>
      </c>
      <c r="C494" s="2">
        <v>16</v>
      </c>
      <c r="D494" s="1">
        <v>43441.68577546296</v>
      </c>
      <c r="E494" s="2" t="s">
        <v>307</v>
      </c>
      <c r="F494" s="2">
        <v>26823</v>
      </c>
      <c r="G494" s="2" t="s">
        <v>107</v>
      </c>
      <c r="H494" s="2">
        <v>3975</v>
      </c>
      <c r="I494" s="2">
        <v>185</v>
      </c>
      <c r="J494" s="2">
        <v>11</v>
      </c>
      <c r="K494" s="2">
        <v>2</v>
      </c>
      <c r="M494" s="1">
        <v>43441.688020833331</v>
      </c>
      <c r="N494" s="1">
        <v>43441.700219907405</v>
      </c>
      <c r="O494" s="2" t="s">
        <v>61</v>
      </c>
      <c r="P494" s="2" t="s">
        <v>62</v>
      </c>
      <c r="Q494" s="2" t="s">
        <v>26</v>
      </c>
      <c r="R494" s="2" t="s">
        <v>27</v>
      </c>
      <c r="S494" s="1">
        <v>43441.692708333336</v>
      </c>
      <c r="T494" s="1">
        <v>43441.692708333336</v>
      </c>
      <c r="U494" s="1">
        <v>43441.709606481483</v>
      </c>
      <c r="V494" s="1">
        <v>43441.704456018517</v>
      </c>
      <c r="W494" s="1">
        <v>43441.692708333336</v>
      </c>
      <c r="X494" s="1">
        <f t="shared" si="245"/>
        <v>43441.692708333336</v>
      </c>
      <c r="Y494" s="28">
        <f t="shared" si="246"/>
        <v>1.2199074073578231E-2</v>
      </c>
      <c r="Z494" s="28">
        <f t="shared" si="247"/>
        <v>2.4398148147156462E-2</v>
      </c>
      <c r="AA494" s="25"/>
      <c r="AB494" s="25">
        <f t="shared" si="241"/>
        <v>0</v>
      </c>
      <c r="AC494" s="25">
        <f t="shared" si="242"/>
        <v>0</v>
      </c>
      <c r="AD494" s="25"/>
      <c r="AE494" s="25"/>
    </row>
    <row r="495" spans="1:33" s="2" customFormat="1" hidden="1" x14ac:dyDescent="0.4">
      <c r="A495" s="14" t="str">
        <f t="shared" si="250"/>
        <v>-</v>
      </c>
      <c r="B495" s="14" t="str">
        <f t="shared" si="251"/>
        <v>-</v>
      </c>
      <c r="C495" s="2">
        <v>16</v>
      </c>
      <c r="D495" s="1">
        <v>43441.68613425926</v>
      </c>
      <c r="E495" s="2" t="s">
        <v>272</v>
      </c>
      <c r="F495" s="2">
        <v>26824</v>
      </c>
      <c r="G495" s="2" t="s">
        <v>95</v>
      </c>
      <c r="H495" s="2">
        <v>0</v>
      </c>
      <c r="I495" s="2">
        <v>11</v>
      </c>
      <c r="J495" s="2">
        <v>5</v>
      </c>
      <c r="K495" s="2">
        <v>1</v>
      </c>
      <c r="M495" s="1">
        <v>43441.697245370371</v>
      </c>
      <c r="N495" s="1">
        <v>43441.703773148147</v>
      </c>
      <c r="O495" s="2" t="s">
        <v>39</v>
      </c>
      <c r="P495" s="2" t="s">
        <v>40</v>
      </c>
      <c r="Q495" s="2" t="s">
        <v>26</v>
      </c>
      <c r="R495" s="2" t="s">
        <v>27</v>
      </c>
      <c r="S495" s="1">
        <v>43441.701145833336</v>
      </c>
      <c r="T495" s="1">
        <v>43441.701145833336</v>
      </c>
      <c r="U495" s="1">
        <v>43441.708252314813</v>
      </c>
      <c r="V495" s="1">
        <v>43441.70385416667</v>
      </c>
      <c r="X495" s="1">
        <f t="shared" si="245"/>
        <v>43441.68613425926</v>
      </c>
      <c r="Y495" s="28">
        <f t="shared" si="246"/>
        <v>6.5277777757728472E-3</v>
      </c>
      <c r="Z495" s="28">
        <f t="shared" si="247"/>
        <v>6.5277777757728472E-3</v>
      </c>
      <c r="AA495" s="25"/>
      <c r="AB495" s="25">
        <f t="shared" si="241"/>
        <v>0</v>
      </c>
      <c r="AC495" s="25">
        <f t="shared" si="242"/>
        <v>1.1111111110949423E-2</v>
      </c>
      <c r="AD495" s="25"/>
      <c r="AE495" s="25"/>
    </row>
    <row r="496" spans="1:33" s="2" customFormat="1" x14ac:dyDescent="0.4">
      <c r="A496" s="14" t="str">
        <f t="shared" si="250"/>
        <v>-</v>
      </c>
      <c r="B496" s="14" t="str">
        <f t="shared" si="251"/>
        <v>-</v>
      </c>
      <c r="C496" s="2">
        <v>16</v>
      </c>
      <c r="D496" s="1">
        <v>43441.686215277776</v>
      </c>
      <c r="E496" s="2" t="s">
        <v>283</v>
      </c>
      <c r="F496" s="2">
        <v>26826</v>
      </c>
      <c r="G496" s="2" t="s">
        <v>32</v>
      </c>
      <c r="H496" s="2">
        <v>8562</v>
      </c>
      <c r="I496" s="2">
        <v>368</v>
      </c>
      <c r="J496" s="2">
        <v>7</v>
      </c>
      <c r="K496" s="2">
        <v>1</v>
      </c>
      <c r="M496" s="1">
        <v>43441.701249999998</v>
      </c>
      <c r="N496" s="1">
        <v>43441.707499999997</v>
      </c>
      <c r="O496" s="2" t="s">
        <v>57</v>
      </c>
      <c r="P496" s="2" t="s">
        <v>58</v>
      </c>
      <c r="Q496" s="2" t="s">
        <v>26</v>
      </c>
      <c r="R496" s="2" t="s">
        <v>27</v>
      </c>
      <c r="S496" s="1">
        <v>43441.700300925928</v>
      </c>
      <c r="T496" s="1">
        <v>43441.706331018519</v>
      </c>
      <c r="U496" s="1">
        <v>43441.707939814813</v>
      </c>
      <c r="V496" s="1">
        <v>43441.707337962966</v>
      </c>
      <c r="X496" s="1">
        <f t="shared" si="245"/>
        <v>43441.686215277776</v>
      </c>
      <c r="Y496" s="28">
        <f t="shared" si="246"/>
        <v>6.2499999985448085E-3</v>
      </c>
      <c r="Z496" s="28">
        <f t="shared" si="247"/>
        <v>6.2499999985448085E-3</v>
      </c>
      <c r="AA496" s="25"/>
      <c r="AB496" s="25">
        <f t="shared" si="241"/>
        <v>9.4907407037680969E-4</v>
      </c>
      <c r="AC496" s="25">
        <f t="shared" si="242"/>
        <v>1.5034722222480923E-2</v>
      </c>
      <c r="AD496" s="25"/>
      <c r="AE496" s="25"/>
    </row>
    <row r="497" spans="1:33" s="2" customFormat="1" x14ac:dyDescent="0.4">
      <c r="A497" s="14" t="str">
        <f t="shared" si="250"/>
        <v>★</v>
      </c>
      <c r="B497" s="14" t="str">
        <f t="shared" si="251"/>
        <v>-</v>
      </c>
      <c r="C497" s="2">
        <v>16</v>
      </c>
      <c r="D497" s="1">
        <v>43441.68677083333</v>
      </c>
      <c r="E497" s="2" t="s">
        <v>426</v>
      </c>
      <c r="F497" s="2">
        <v>26829</v>
      </c>
      <c r="G497" s="2" t="s">
        <v>18</v>
      </c>
      <c r="H497" s="2">
        <v>6690</v>
      </c>
      <c r="I497" s="2">
        <v>258</v>
      </c>
      <c r="J497" s="2">
        <v>4</v>
      </c>
      <c r="K497" s="2">
        <v>2</v>
      </c>
      <c r="M497" s="1">
        <v>43441.693298611113</v>
      </c>
      <c r="N497" s="1">
        <v>43441.70039351852</v>
      </c>
      <c r="O497" s="2" t="s">
        <v>26</v>
      </c>
      <c r="P497" s="2" t="s">
        <v>27</v>
      </c>
      <c r="Q497" s="2" t="s">
        <v>39</v>
      </c>
      <c r="R497" s="2" t="s">
        <v>40</v>
      </c>
      <c r="S497" s="1">
        <v>43441.693703703706</v>
      </c>
      <c r="T497" s="1">
        <v>43441.693703703706</v>
      </c>
      <c r="U497" s="1">
        <v>43441.701539351852</v>
      </c>
      <c r="V497" s="1">
        <v>43441.701180555552</v>
      </c>
      <c r="W497" s="1">
        <v>43441.693703703706</v>
      </c>
      <c r="X497" s="1">
        <f t="shared" si="245"/>
        <v>43441.693703703706</v>
      </c>
      <c r="Y497" s="28">
        <f t="shared" si="246"/>
        <v>7.0949074070085771E-3</v>
      </c>
      <c r="Z497" s="28">
        <f t="shared" si="247"/>
        <v>1.4189814814017154E-2</v>
      </c>
      <c r="AA497" s="25"/>
      <c r="AB497" s="25">
        <f t="shared" si="241"/>
        <v>0</v>
      </c>
      <c r="AC497" s="25">
        <f t="shared" si="242"/>
        <v>0</v>
      </c>
      <c r="AD497" s="25"/>
      <c r="AE497" s="25"/>
    </row>
    <row r="498" spans="1:33" s="2" customFormat="1" x14ac:dyDescent="0.4">
      <c r="A498" s="14" t="str">
        <f t="shared" si="250"/>
        <v>★</v>
      </c>
      <c r="B498" s="14" t="str">
        <f t="shared" si="251"/>
        <v>-</v>
      </c>
      <c r="C498" s="2">
        <v>16</v>
      </c>
      <c r="D498" s="1">
        <v>43441.687152777777</v>
      </c>
      <c r="E498" s="2" t="s">
        <v>274</v>
      </c>
      <c r="F498" s="2">
        <v>26832</v>
      </c>
      <c r="G498" s="2" t="s">
        <v>32</v>
      </c>
      <c r="H498" s="2">
        <v>8519</v>
      </c>
      <c r="I498" s="2">
        <v>805</v>
      </c>
      <c r="J498" s="2">
        <v>6</v>
      </c>
      <c r="K498" s="2">
        <v>1</v>
      </c>
      <c r="M498" s="1">
        <v>43441.692314814813</v>
      </c>
      <c r="N498" s="1">
        <v>43441.712789351855</v>
      </c>
      <c r="O498" s="2" t="s">
        <v>28</v>
      </c>
      <c r="P498" s="2" t="s">
        <v>29</v>
      </c>
      <c r="Q498" s="2" t="s">
        <v>26</v>
      </c>
      <c r="R498" s="2" t="s">
        <v>27</v>
      </c>
      <c r="S498" s="1">
        <v>43441.694097222222</v>
      </c>
      <c r="T498" s="1">
        <v>43441.694097222222</v>
      </c>
      <c r="U498" s="1">
        <v>43441.715879629628</v>
      </c>
      <c r="V498" s="1">
        <v>43441.713773148149</v>
      </c>
      <c r="W498" s="1">
        <v>43441.694097222222</v>
      </c>
      <c r="X498" s="1">
        <f t="shared" si="245"/>
        <v>43441.694097222222</v>
      </c>
      <c r="Y498" s="28">
        <f t="shared" si="246"/>
        <v>2.047453704290092E-2</v>
      </c>
      <c r="Z498" s="28">
        <f t="shared" si="247"/>
        <v>2.047453704290092E-2</v>
      </c>
      <c r="AA498" s="25"/>
      <c r="AB498" s="25">
        <f t="shared" si="241"/>
        <v>0</v>
      </c>
      <c r="AC498" s="25">
        <f t="shared" si="242"/>
        <v>0</v>
      </c>
      <c r="AD498" s="25"/>
      <c r="AE498" s="25"/>
    </row>
    <row r="499" spans="1:33" s="2" customFormat="1" hidden="1" x14ac:dyDescent="0.4">
      <c r="A499" s="14" t="str">
        <f t="shared" si="250"/>
        <v>-</v>
      </c>
      <c r="B499" s="14" t="str">
        <f t="shared" si="251"/>
        <v>-</v>
      </c>
      <c r="C499" s="2">
        <v>16</v>
      </c>
      <c r="D499" s="1">
        <v>43441.687523148146</v>
      </c>
      <c r="E499" s="2" t="s">
        <v>324</v>
      </c>
      <c r="F499" s="2">
        <v>26835</v>
      </c>
      <c r="G499" s="2" t="s">
        <v>95</v>
      </c>
      <c r="H499" s="2">
        <v>0</v>
      </c>
      <c r="I499" s="2">
        <v>819</v>
      </c>
      <c r="J499" s="2">
        <v>8</v>
      </c>
      <c r="K499" s="2">
        <v>2</v>
      </c>
      <c r="M499" s="1">
        <v>43441.698113425926</v>
      </c>
      <c r="N499" s="1">
        <v>43441.701874999999</v>
      </c>
      <c r="O499" s="2" t="s">
        <v>63</v>
      </c>
      <c r="P499" s="2" t="s">
        <v>64</v>
      </c>
      <c r="Q499" s="2" t="s">
        <v>30</v>
      </c>
      <c r="R499" s="2" t="s">
        <v>31</v>
      </c>
      <c r="S499" s="1">
        <v>43441.699270833335</v>
      </c>
      <c r="T499" s="1">
        <v>43441.699270833335</v>
      </c>
      <c r="U499" s="1">
        <v>43441.708194444444</v>
      </c>
      <c r="V499" s="1">
        <v>43441.708194444444</v>
      </c>
      <c r="X499" s="1">
        <f t="shared" si="245"/>
        <v>43441.687523148146</v>
      </c>
      <c r="Y499" s="28">
        <f t="shared" si="246"/>
        <v>3.7615740729961544E-3</v>
      </c>
      <c r="Z499" s="28">
        <f t="shared" si="247"/>
        <v>7.5231481459923089E-3</v>
      </c>
      <c r="AA499" s="25"/>
      <c r="AB499" s="25">
        <f t="shared" si="241"/>
        <v>0</v>
      </c>
      <c r="AC499" s="25">
        <f t="shared" si="242"/>
        <v>1.0590277779556345E-2</v>
      </c>
      <c r="AD499" s="25"/>
      <c r="AE499" s="25"/>
      <c r="AG499" s="6"/>
    </row>
    <row r="500" spans="1:33" s="2" customFormat="1" x14ac:dyDescent="0.4">
      <c r="A500" s="14" t="str">
        <f t="shared" si="250"/>
        <v>-</v>
      </c>
      <c r="B500" s="14" t="str">
        <f t="shared" si="251"/>
        <v>-</v>
      </c>
      <c r="C500" s="2">
        <v>16</v>
      </c>
      <c r="D500" s="1">
        <v>43441.687928240739</v>
      </c>
      <c r="E500" s="2" t="s">
        <v>354</v>
      </c>
      <c r="F500" s="2">
        <v>26837</v>
      </c>
      <c r="G500" s="2" t="s">
        <v>18</v>
      </c>
      <c r="H500" s="2">
        <v>8573</v>
      </c>
      <c r="I500" s="2">
        <v>674</v>
      </c>
      <c r="J500" s="2">
        <v>2</v>
      </c>
      <c r="K500" s="2">
        <v>1</v>
      </c>
      <c r="M500" s="1">
        <v>43441.693738425929</v>
      </c>
      <c r="N500" s="1">
        <v>43441.698506944442</v>
      </c>
      <c r="O500" s="2" t="s">
        <v>24</v>
      </c>
      <c r="P500" s="2" t="s">
        <v>25</v>
      </c>
      <c r="Q500" s="2" t="s">
        <v>100</v>
      </c>
      <c r="R500" s="2" t="s">
        <v>19</v>
      </c>
      <c r="S500" s="1">
        <v>43441.691979166666</v>
      </c>
      <c r="T500" s="1">
        <v>43441.691979166666</v>
      </c>
      <c r="U500" s="1">
        <v>43441.699849537035</v>
      </c>
      <c r="V500" s="1">
        <v>43441.699849537035</v>
      </c>
      <c r="X500" s="1">
        <f t="shared" si="245"/>
        <v>43441.687928240739</v>
      </c>
      <c r="Y500" s="28">
        <f t="shared" si="246"/>
        <v>4.7685185127193108E-3</v>
      </c>
      <c r="Z500" s="28">
        <f t="shared" si="247"/>
        <v>4.7685185127193108E-3</v>
      </c>
      <c r="AA500" s="25"/>
      <c r="AB500" s="25">
        <f t="shared" si="241"/>
        <v>1.7592592630535364E-3</v>
      </c>
      <c r="AC500" s="25">
        <f t="shared" si="242"/>
        <v>5.810185190057382E-3</v>
      </c>
      <c r="AD500" s="25"/>
      <c r="AE500" s="25"/>
      <c r="AG500" s="6"/>
    </row>
    <row r="501" spans="1:33" s="2" customFormat="1" hidden="1" x14ac:dyDescent="0.4">
      <c r="A501" s="14" t="str">
        <f t="shared" ref="A501:A580" si="252">IF(W501&gt;0, "★", "-")</f>
        <v>-</v>
      </c>
      <c r="B501" s="14" t="str">
        <f t="shared" ref="B501:B580" si="253">IF(L501&gt;0, "☆", "-")</f>
        <v>-</v>
      </c>
      <c r="C501" s="2">
        <v>16</v>
      </c>
      <c r="D501" s="1">
        <v>43441.689016203702</v>
      </c>
      <c r="E501" s="2" t="s">
        <v>429</v>
      </c>
      <c r="F501" s="2">
        <v>26840</v>
      </c>
      <c r="G501" s="2" t="s">
        <v>94</v>
      </c>
      <c r="H501" s="2">
        <v>0</v>
      </c>
      <c r="I501" s="2">
        <v>39</v>
      </c>
      <c r="J501" s="2">
        <v>13</v>
      </c>
      <c r="K501" s="2">
        <v>1</v>
      </c>
      <c r="M501" s="1">
        <v>43441.693090277775</v>
      </c>
      <c r="N501" s="1">
        <v>43441.697650462964</v>
      </c>
      <c r="O501" s="2" t="s">
        <v>63</v>
      </c>
      <c r="P501" s="2" t="s">
        <v>64</v>
      </c>
      <c r="Q501" s="2" t="s">
        <v>30</v>
      </c>
      <c r="R501" s="2" t="s">
        <v>31</v>
      </c>
      <c r="S501" s="1">
        <v>43441.693749999999</v>
      </c>
      <c r="T501" s="1">
        <v>43441.69394675926</v>
      </c>
      <c r="U501" s="1">
        <v>43441.701979166668</v>
      </c>
      <c r="V501" s="1">
        <v>43441.700057870374</v>
      </c>
      <c r="X501" s="1">
        <f t="shared" si="245"/>
        <v>43441.689016203702</v>
      </c>
      <c r="Y501" s="28">
        <f t="shared" si="246"/>
        <v>4.5601851888932288E-3</v>
      </c>
      <c r="Z501" s="28">
        <f t="shared" si="247"/>
        <v>4.5601851888932288E-3</v>
      </c>
      <c r="AA501" s="25"/>
      <c r="AB501" s="8">
        <f t="shared" si="241"/>
        <v>0</v>
      </c>
      <c r="AC501" s="8">
        <f t="shared" si="242"/>
        <v>4.0740740732871927E-3</v>
      </c>
      <c r="AD501" s="25"/>
      <c r="AE501" s="25"/>
      <c r="AG501" s="6"/>
    </row>
    <row r="502" spans="1:33" s="2" customFormat="1" x14ac:dyDescent="0.4">
      <c r="A502" s="14" t="str">
        <f t="shared" si="252"/>
        <v>-</v>
      </c>
      <c r="B502" s="14" t="str">
        <f t="shared" si="253"/>
        <v>-</v>
      </c>
      <c r="C502" s="2">
        <v>16</v>
      </c>
      <c r="D502" s="1">
        <v>43441.690405092595</v>
      </c>
      <c r="E502" s="2" t="s">
        <v>409</v>
      </c>
      <c r="F502" s="2">
        <v>26842</v>
      </c>
      <c r="G502" s="2" t="s">
        <v>107</v>
      </c>
      <c r="H502" s="2">
        <v>6191</v>
      </c>
      <c r="I502" s="2">
        <v>365</v>
      </c>
      <c r="J502" s="2">
        <v>11</v>
      </c>
      <c r="K502" s="2">
        <v>1</v>
      </c>
      <c r="M502" s="1">
        <v>43441.693402777775</v>
      </c>
      <c r="N502" s="1">
        <v>43441.704513888886</v>
      </c>
      <c r="O502" s="2" t="s">
        <v>36</v>
      </c>
      <c r="P502" s="2" t="s">
        <v>37</v>
      </c>
      <c r="Q502" s="2" t="s">
        <v>75</v>
      </c>
      <c r="R502" s="2" t="s">
        <v>76</v>
      </c>
      <c r="S502" s="1">
        <v>43441.69427083333</v>
      </c>
      <c r="T502" s="1">
        <v>43441.69427083333</v>
      </c>
      <c r="U502" s="1">
        <v>43441.711747685185</v>
      </c>
      <c r="V502" s="1">
        <v>43441.705543981479</v>
      </c>
      <c r="X502" s="1">
        <f t="shared" si="245"/>
        <v>43441.690405092595</v>
      </c>
      <c r="Y502" s="28">
        <f t="shared" si="246"/>
        <v>1.1111111110949423E-2</v>
      </c>
      <c r="Z502" s="28">
        <f t="shared" si="247"/>
        <v>1.1111111110949423E-2</v>
      </c>
      <c r="AA502" s="25"/>
      <c r="AB502" s="8">
        <f t="shared" si="241"/>
        <v>0</v>
      </c>
      <c r="AC502" s="8">
        <f t="shared" si="242"/>
        <v>2.9976851801620796E-3</v>
      </c>
      <c r="AD502" s="25"/>
      <c r="AE502" s="25"/>
      <c r="AG502" s="6"/>
    </row>
    <row r="503" spans="1:33" s="2" customFormat="1" x14ac:dyDescent="0.4">
      <c r="A503" s="14" t="str">
        <f t="shared" si="252"/>
        <v>-</v>
      </c>
      <c r="B503" s="14" t="str">
        <f t="shared" si="253"/>
        <v>-</v>
      </c>
      <c r="C503" s="2">
        <v>16</v>
      </c>
      <c r="D503" s="1">
        <v>43441.691388888888</v>
      </c>
      <c r="E503" s="2" t="s">
        <v>398</v>
      </c>
      <c r="F503" s="2">
        <v>26844</v>
      </c>
      <c r="G503" s="2" t="s">
        <v>32</v>
      </c>
      <c r="H503" s="2">
        <v>1664</v>
      </c>
      <c r="I503" s="2">
        <v>621</v>
      </c>
      <c r="J503" s="2">
        <v>1</v>
      </c>
      <c r="K503" s="2">
        <v>1</v>
      </c>
      <c r="M503" s="1">
        <v>43441.698819444442</v>
      </c>
      <c r="N503" s="1">
        <v>43441.706145833334</v>
      </c>
      <c r="O503" s="2" t="s">
        <v>26</v>
      </c>
      <c r="P503" s="2" t="s">
        <v>27</v>
      </c>
      <c r="Q503" s="2" t="s">
        <v>63</v>
      </c>
      <c r="R503" s="2" t="s">
        <v>64</v>
      </c>
      <c r="S503" s="1">
        <v>43441.700856481482</v>
      </c>
      <c r="T503" s="1">
        <v>43441.700856481482</v>
      </c>
      <c r="U503" s="1">
        <v>43441.710601851853</v>
      </c>
      <c r="V503" s="1">
        <v>43441.710104166668</v>
      </c>
      <c r="X503" s="1">
        <f t="shared" si="245"/>
        <v>43441.691388888888</v>
      </c>
      <c r="Y503" s="28">
        <f t="shared" si="246"/>
        <v>7.3263888916699216E-3</v>
      </c>
      <c r="Z503" s="28">
        <f t="shared" si="247"/>
        <v>7.3263888916699216E-3</v>
      </c>
      <c r="AA503" s="25"/>
      <c r="AB503" s="25">
        <f t="shared" si="241"/>
        <v>0</v>
      </c>
      <c r="AC503" s="25">
        <f t="shared" si="242"/>
        <v>7.4305555535829626E-3</v>
      </c>
      <c r="AD503" s="25"/>
      <c r="AE503" s="25"/>
      <c r="AG503" s="6"/>
    </row>
    <row r="504" spans="1:33" s="2" customFormat="1" x14ac:dyDescent="0.4">
      <c r="A504" s="14" t="str">
        <f t="shared" si="252"/>
        <v>★</v>
      </c>
      <c r="B504" s="14" t="str">
        <f t="shared" si="253"/>
        <v>-</v>
      </c>
      <c r="C504" s="2">
        <v>16</v>
      </c>
      <c r="D504" s="1">
        <v>43441.691759259258</v>
      </c>
      <c r="E504" s="2" t="s">
        <v>152</v>
      </c>
      <c r="F504" s="2">
        <v>26845</v>
      </c>
      <c r="G504" s="2" t="s">
        <v>65</v>
      </c>
      <c r="H504" s="2">
        <v>7901</v>
      </c>
      <c r="I504" s="2">
        <v>304</v>
      </c>
      <c r="J504" s="2">
        <v>15</v>
      </c>
      <c r="K504" s="2">
        <v>1</v>
      </c>
      <c r="M504" s="1">
        <v>43441.701412037037</v>
      </c>
      <c r="N504" s="1">
        <v>43441.707499999997</v>
      </c>
      <c r="O504" s="2" t="s">
        <v>26</v>
      </c>
      <c r="P504" s="2" t="s">
        <v>27</v>
      </c>
      <c r="Q504" s="2" t="s">
        <v>20</v>
      </c>
      <c r="R504" s="2" t="s">
        <v>21</v>
      </c>
      <c r="S504" s="1">
        <v>43441.704050925924</v>
      </c>
      <c r="T504" s="1">
        <v>43441.704050925924</v>
      </c>
      <c r="U504" s="1">
        <v>43441.712164351855</v>
      </c>
      <c r="V504" s="1">
        <v>43441.71020833333</v>
      </c>
      <c r="W504" s="1">
        <v>43441.698692129627</v>
      </c>
      <c r="X504" s="1">
        <f t="shared" si="245"/>
        <v>43441.698692129627</v>
      </c>
      <c r="Y504" s="28">
        <f t="shared" si="246"/>
        <v>6.0879629600094631E-3</v>
      </c>
      <c r="Z504" s="28">
        <f t="shared" si="247"/>
        <v>6.0879629600094631E-3</v>
      </c>
      <c r="AA504" s="25"/>
      <c r="AB504" s="25">
        <f t="shared" si="241"/>
        <v>0</v>
      </c>
      <c r="AC504" s="25">
        <f t="shared" si="242"/>
        <v>2.7199074102099985E-3</v>
      </c>
      <c r="AD504" s="25"/>
      <c r="AE504" s="25"/>
      <c r="AG504" s="6"/>
    </row>
    <row r="505" spans="1:33" s="2" customFormat="1" x14ac:dyDescent="0.4">
      <c r="A505" s="14" t="str">
        <f t="shared" si="252"/>
        <v>-</v>
      </c>
      <c r="B505" s="14" t="str">
        <f t="shared" si="253"/>
        <v>-</v>
      </c>
      <c r="C505" s="2">
        <v>16</v>
      </c>
      <c r="D505" s="1">
        <v>43441.695138888892</v>
      </c>
      <c r="E505" s="2" t="s">
        <v>431</v>
      </c>
      <c r="F505" s="2">
        <v>26849</v>
      </c>
      <c r="G505" s="2" t="s">
        <v>107</v>
      </c>
      <c r="H505" s="2">
        <v>3866</v>
      </c>
      <c r="I505" s="2">
        <v>167</v>
      </c>
      <c r="J505" s="2">
        <v>6</v>
      </c>
      <c r="K505" s="2">
        <v>1</v>
      </c>
      <c r="M505" s="1">
        <v>43441.696979166663</v>
      </c>
      <c r="N505" s="1">
        <v>43441.701678240737</v>
      </c>
      <c r="O505" s="2" t="s">
        <v>57</v>
      </c>
      <c r="P505" s="2" t="s">
        <v>58</v>
      </c>
      <c r="Q505" s="2" t="s">
        <v>77</v>
      </c>
      <c r="R505" s="2" t="s">
        <v>78</v>
      </c>
      <c r="S505" s="1">
        <v>43441.696979166663</v>
      </c>
      <c r="T505" s="1">
        <v>43441.696979166663</v>
      </c>
      <c r="U505" s="1">
        <v>43441.70653935185</v>
      </c>
      <c r="V505" s="1">
        <v>43441.70653935185</v>
      </c>
      <c r="X505" s="1">
        <f t="shared" si="245"/>
        <v>43441.695138888892</v>
      </c>
      <c r="Y505" s="28">
        <f t="shared" si="246"/>
        <v>4.6990740738692693E-3</v>
      </c>
      <c r="Z505" s="28">
        <f t="shared" si="247"/>
        <v>4.6990740738692693E-3</v>
      </c>
      <c r="AA505" s="25"/>
      <c r="AB505" s="25">
        <f t="shared" si="241"/>
        <v>0</v>
      </c>
      <c r="AC505" s="25">
        <f t="shared" si="242"/>
        <v>1.8402777714072727E-3</v>
      </c>
      <c r="AD505" s="25"/>
      <c r="AE505" s="25"/>
      <c r="AG505" s="6"/>
    </row>
    <row r="506" spans="1:33" s="2" customFormat="1" x14ac:dyDescent="0.4">
      <c r="A506" s="14" t="str">
        <f t="shared" si="252"/>
        <v>-</v>
      </c>
      <c r="B506" s="14" t="str">
        <f t="shared" si="253"/>
        <v>-</v>
      </c>
      <c r="C506" s="2">
        <v>16</v>
      </c>
      <c r="D506" s="1">
        <v>43441.695555555554</v>
      </c>
      <c r="E506" s="2" t="s">
        <v>432</v>
      </c>
      <c r="F506" s="2">
        <v>26850</v>
      </c>
      <c r="G506" s="2" t="s">
        <v>32</v>
      </c>
      <c r="H506" s="2">
        <v>8566</v>
      </c>
      <c r="I506" s="2">
        <v>773</v>
      </c>
      <c r="J506" s="2">
        <v>9</v>
      </c>
      <c r="K506" s="2">
        <v>1</v>
      </c>
      <c r="M506" s="1">
        <v>43441.701874999999</v>
      </c>
      <c r="N506" s="1">
        <v>43441.706203703703</v>
      </c>
      <c r="O506" s="2" t="s">
        <v>100</v>
      </c>
      <c r="P506" s="2" t="s">
        <v>19</v>
      </c>
      <c r="Q506" s="2" t="s">
        <v>73</v>
      </c>
      <c r="R506" s="2" t="s">
        <v>74</v>
      </c>
      <c r="S506" s="1">
        <v>43441.703101851854</v>
      </c>
      <c r="T506" s="1">
        <v>43441.703101851854</v>
      </c>
      <c r="U506" s="1">
        <v>43441.712013888886</v>
      </c>
      <c r="V506" s="1">
        <v>43441.706180555557</v>
      </c>
      <c r="X506" s="1">
        <f t="shared" si="245"/>
        <v>43441.695555555554</v>
      </c>
      <c r="Y506" s="28">
        <f t="shared" si="246"/>
        <v>4.3287037042318843E-3</v>
      </c>
      <c r="Z506" s="28">
        <f t="shared" si="247"/>
        <v>4.3287037042318843E-3</v>
      </c>
      <c r="AA506" s="25"/>
      <c r="AB506" s="25">
        <f t="shared" si="241"/>
        <v>0</v>
      </c>
      <c r="AC506" s="25">
        <f t="shared" si="242"/>
        <v>6.3194444446708076E-3</v>
      </c>
      <c r="AD506" s="25"/>
      <c r="AE506" s="25"/>
      <c r="AG506" s="6"/>
    </row>
    <row r="507" spans="1:33" s="2" customFormat="1" x14ac:dyDescent="0.4">
      <c r="A507" s="14" t="str">
        <f t="shared" si="252"/>
        <v>-</v>
      </c>
      <c r="B507" s="14" t="str">
        <f t="shared" si="253"/>
        <v>-</v>
      </c>
      <c r="C507" s="2">
        <v>16</v>
      </c>
      <c r="D507" s="1">
        <v>43441.696296296293</v>
      </c>
      <c r="E507" s="2" t="s">
        <v>434</v>
      </c>
      <c r="F507" s="2">
        <v>26852</v>
      </c>
      <c r="G507" s="2" t="s">
        <v>32</v>
      </c>
      <c r="H507" s="2">
        <v>6925</v>
      </c>
      <c r="I507" s="2">
        <v>218</v>
      </c>
      <c r="J507" s="2">
        <v>13</v>
      </c>
      <c r="K507" s="2">
        <v>1</v>
      </c>
      <c r="M507" s="1">
        <v>43441.700775462959</v>
      </c>
      <c r="N507" s="1">
        <v>43441.705601851849</v>
      </c>
      <c r="O507" s="2" t="s">
        <v>70</v>
      </c>
      <c r="P507" s="2" t="s">
        <v>102</v>
      </c>
      <c r="Q507" s="2" t="s">
        <v>43</v>
      </c>
      <c r="R507" s="2" t="s">
        <v>89</v>
      </c>
      <c r="S507" s="1">
        <v>43441.706354166665</v>
      </c>
      <c r="T507" s="1">
        <v>43441.706354166665</v>
      </c>
      <c r="U507" s="1">
        <v>43441.712361111109</v>
      </c>
      <c r="V507" s="1">
        <v>43441.714884259258</v>
      </c>
      <c r="X507" s="1">
        <f t="shared" si="245"/>
        <v>43441.696296296293</v>
      </c>
      <c r="Y507" s="28">
        <f t="shared" si="246"/>
        <v>4.8263888893416151E-3</v>
      </c>
      <c r="Z507" s="28">
        <f t="shared" si="247"/>
        <v>4.8263888893416151E-3</v>
      </c>
      <c r="AA507" s="25"/>
      <c r="AB507" s="25">
        <f t="shared" si="241"/>
        <v>0</v>
      </c>
      <c r="AC507" s="25">
        <f t="shared" si="242"/>
        <v>4.4791666659875773E-3</v>
      </c>
      <c r="AD507" s="25"/>
      <c r="AE507" s="25"/>
      <c r="AG507" s="6"/>
    </row>
    <row r="508" spans="1:33" s="2" customFormat="1" x14ac:dyDescent="0.4">
      <c r="A508" s="14" t="str">
        <f t="shared" si="252"/>
        <v>-</v>
      </c>
      <c r="B508" s="14" t="str">
        <f t="shared" si="253"/>
        <v>-</v>
      </c>
      <c r="C508" s="2">
        <v>16</v>
      </c>
      <c r="D508" s="1">
        <v>43441.696712962963</v>
      </c>
      <c r="E508" s="2" t="s">
        <v>193</v>
      </c>
      <c r="F508" s="2">
        <v>26853</v>
      </c>
      <c r="G508" s="2" t="s">
        <v>107</v>
      </c>
      <c r="H508" s="2">
        <v>2306</v>
      </c>
      <c r="I508" s="2">
        <v>275</v>
      </c>
      <c r="J508" s="2">
        <v>8</v>
      </c>
      <c r="K508" s="2">
        <v>1</v>
      </c>
      <c r="M508" s="1">
        <v>43441.702048611114</v>
      </c>
      <c r="N508" s="1">
        <v>43441.704942129632</v>
      </c>
      <c r="O508" s="2" t="s">
        <v>30</v>
      </c>
      <c r="P508" s="2" t="s">
        <v>31</v>
      </c>
      <c r="Q508" s="2" t="s">
        <v>36</v>
      </c>
      <c r="R508" s="2" t="s">
        <v>37</v>
      </c>
      <c r="S508" s="1">
        <v>43441.708194444444</v>
      </c>
      <c r="T508" s="1">
        <v>43441.708194444444</v>
      </c>
      <c r="U508" s="1">
        <v>43441.718495370369</v>
      </c>
      <c r="V508" s="1">
        <v>43441.709768518522</v>
      </c>
      <c r="X508" s="1">
        <f t="shared" si="245"/>
        <v>43441.696712962963</v>
      </c>
      <c r="Y508" s="28">
        <f t="shared" si="246"/>
        <v>2.8935185182490386E-3</v>
      </c>
      <c r="Z508" s="28">
        <f t="shared" si="247"/>
        <v>2.8935185182490386E-3</v>
      </c>
      <c r="AA508" s="25"/>
      <c r="AB508" s="25">
        <f t="shared" si="241"/>
        <v>0</v>
      </c>
      <c r="AC508" s="25">
        <f t="shared" si="242"/>
        <v>5.3356481512309983E-3</v>
      </c>
      <c r="AD508" s="25"/>
      <c r="AE508" s="25"/>
    </row>
    <row r="509" spans="1:33" s="2" customFormat="1" x14ac:dyDescent="0.4">
      <c r="A509" s="14" t="str">
        <f t="shared" si="252"/>
        <v>-</v>
      </c>
      <c r="B509" s="14" t="str">
        <f t="shared" si="253"/>
        <v>-</v>
      </c>
      <c r="C509" s="2">
        <v>16</v>
      </c>
      <c r="D509" s="1">
        <v>43441.697835648149</v>
      </c>
      <c r="E509" s="2" t="s">
        <v>435</v>
      </c>
      <c r="F509" s="2">
        <v>26854</v>
      </c>
      <c r="G509" s="2" t="s">
        <v>32</v>
      </c>
      <c r="H509" s="2">
        <v>3175</v>
      </c>
      <c r="I509" s="2">
        <v>115</v>
      </c>
      <c r="J509" s="2">
        <v>3</v>
      </c>
      <c r="K509" s="2">
        <v>1</v>
      </c>
      <c r="M509" s="1">
        <v>43441.705879629626</v>
      </c>
      <c r="N509" s="1">
        <v>43441.713530092595</v>
      </c>
      <c r="O509" s="2" t="s">
        <v>33</v>
      </c>
      <c r="P509" s="2" t="s">
        <v>34</v>
      </c>
      <c r="Q509" s="2" t="s">
        <v>22</v>
      </c>
      <c r="R509" s="2" t="s">
        <v>23</v>
      </c>
      <c r="S509" s="1">
        <v>43441.706597222219</v>
      </c>
      <c r="T509" s="1">
        <v>43441.706597222219</v>
      </c>
      <c r="U509" s="1">
        <v>43441.714884259258</v>
      </c>
      <c r="V509" s="1">
        <v>43441.714884259258</v>
      </c>
      <c r="X509" s="1">
        <f t="shared" si="245"/>
        <v>43441.697835648149</v>
      </c>
      <c r="Y509" s="28">
        <f t="shared" si="246"/>
        <v>7.6504629687406123E-3</v>
      </c>
      <c r="Z509" s="28">
        <f t="shared" si="247"/>
        <v>7.6504629687406123E-3</v>
      </c>
      <c r="AA509" s="25"/>
      <c r="AB509" s="25">
        <f t="shared" si="241"/>
        <v>0</v>
      </c>
      <c r="AC509" s="25">
        <f t="shared" si="242"/>
        <v>8.0439814773853868E-3</v>
      </c>
      <c r="AD509" s="25"/>
      <c r="AE509" s="25"/>
      <c r="AG509" s="6"/>
    </row>
    <row r="510" spans="1:33" s="2" customFormat="1" x14ac:dyDescent="0.4">
      <c r="A510" s="14" t="str">
        <f t="shared" si="252"/>
        <v>★</v>
      </c>
      <c r="B510" s="14" t="str">
        <f t="shared" si="253"/>
        <v>-</v>
      </c>
      <c r="C510" s="2">
        <v>16</v>
      </c>
      <c r="D510" s="1">
        <v>43441.701284722221</v>
      </c>
      <c r="E510" s="2" t="s">
        <v>391</v>
      </c>
      <c r="F510" s="2">
        <v>26857</v>
      </c>
      <c r="G510" s="2" t="s">
        <v>18</v>
      </c>
      <c r="H510" s="2">
        <v>8597</v>
      </c>
      <c r="I510" s="2">
        <v>66</v>
      </c>
      <c r="J510" s="2">
        <v>4</v>
      </c>
      <c r="K510" s="2">
        <v>2</v>
      </c>
      <c r="M510" s="1">
        <v>43441.706122685187</v>
      </c>
      <c r="N510" s="1">
        <v>43441.712233796294</v>
      </c>
      <c r="O510" s="2" t="s">
        <v>30</v>
      </c>
      <c r="P510" s="2" t="s">
        <v>31</v>
      </c>
      <c r="Q510" s="2" t="s">
        <v>43</v>
      </c>
      <c r="R510" s="2" t="s">
        <v>89</v>
      </c>
      <c r="S510" s="1">
        <v>43441.708287037036</v>
      </c>
      <c r="T510" s="1">
        <v>43441.708287037036</v>
      </c>
      <c r="U510" s="1">
        <v>43441.715914351851</v>
      </c>
      <c r="V510" s="1">
        <v>43441.713136574072</v>
      </c>
      <c r="W510" s="1">
        <v>43441.70821759259</v>
      </c>
      <c r="X510" s="1">
        <f t="shared" si="245"/>
        <v>43441.70821759259</v>
      </c>
      <c r="Y510" s="28">
        <f t="shared" si="246"/>
        <v>6.1111111062928103E-3</v>
      </c>
      <c r="Z510" s="28">
        <f t="shared" si="247"/>
        <v>1.2222222212585621E-2</v>
      </c>
      <c r="AA510" s="25"/>
      <c r="AB510" s="25">
        <f t="shared" si="241"/>
        <v>0</v>
      </c>
      <c r="AC510" s="25">
        <f t="shared" si="242"/>
        <v>0</v>
      </c>
      <c r="AD510" s="25"/>
      <c r="AE510" s="25"/>
    </row>
    <row r="511" spans="1:33" s="2" customFormat="1" x14ac:dyDescent="0.4">
      <c r="A511" s="14" t="str">
        <f t="shared" si="252"/>
        <v>-</v>
      </c>
      <c r="B511" s="14" t="str">
        <f t="shared" si="253"/>
        <v>-</v>
      </c>
      <c r="C511" s="2">
        <v>16</v>
      </c>
      <c r="D511" s="1">
        <v>43441.701377314814</v>
      </c>
      <c r="E511" s="2" t="s">
        <v>437</v>
      </c>
      <c r="F511" s="2">
        <v>26858</v>
      </c>
      <c r="G511" s="2" t="s">
        <v>32</v>
      </c>
      <c r="H511" s="2">
        <v>8550</v>
      </c>
      <c r="I511" s="2">
        <v>787</v>
      </c>
      <c r="J511" s="2">
        <v>5</v>
      </c>
      <c r="K511" s="2">
        <v>2</v>
      </c>
      <c r="M511" s="1">
        <v>43441.715925925928</v>
      </c>
      <c r="N511" s="1">
        <v>43441.735023148147</v>
      </c>
      <c r="O511" s="2" t="s">
        <v>73</v>
      </c>
      <c r="P511" s="2" t="s">
        <v>74</v>
      </c>
      <c r="Q511" s="2" t="s">
        <v>68</v>
      </c>
      <c r="R511" s="2" t="s">
        <v>69</v>
      </c>
      <c r="S511" s="1">
        <v>43441.713541666664</v>
      </c>
      <c r="T511" s="1">
        <v>43441.713946759257</v>
      </c>
      <c r="U511" s="1">
        <v>43441.723877314813</v>
      </c>
      <c r="V511" s="1">
        <v>43441.734675925924</v>
      </c>
      <c r="X511" s="1">
        <f t="shared" si="245"/>
        <v>43441.701377314814</v>
      </c>
      <c r="Y511" s="28">
        <f t="shared" si="246"/>
        <v>1.9097222218988463E-2</v>
      </c>
      <c r="Z511" s="28">
        <f t="shared" si="247"/>
        <v>3.8194444437976927E-2</v>
      </c>
      <c r="AA511" s="25"/>
      <c r="AB511" s="25">
        <f t="shared" si="241"/>
        <v>2.384259263635613E-3</v>
      </c>
      <c r="AC511" s="25">
        <f t="shared" si="242"/>
        <v>1.4548611114150845E-2</v>
      </c>
      <c r="AD511" s="25"/>
      <c r="AE511" s="25"/>
      <c r="AG511" s="6"/>
    </row>
    <row r="512" spans="1:33" s="2" customFormat="1" x14ac:dyDescent="0.4">
      <c r="A512" s="14" t="str">
        <f t="shared" si="252"/>
        <v>-</v>
      </c>
      <c r="B512" s="14" t="str">
        <f t="shared" si="253"/>
        <v>-</v>
      </c>
      <c r="C512" s="2">
        <v>16</v>
      </c>
      <c r="D512" s="1">
        <v>43441.702627314815</v>
      </c>
      <c r="E512" s="2" t="s">
        <v>203</v>
      </c>
      <c r="F512" s="2">
        <v>26860</v>
      </c>
      <c r="G512" s="2" t="s">
        <v>107</v>
      </c>
      <c r="H512" s="2">
        <v>4092</v>
      </c>
      <c r="I512" s="2">
        <v>690</v>
      </c>
      <c r="J512" s="2">
        <v>1</v>
      </c>
      <c r="K512" s="2">
        <v>1</v>
      </c>
      <c r="M512" s="1">
        <v>43441.706319444442</v>
      </c>
      <c r="N512" s="1">
        <v>43441.716886574075</v>
      </c>
      <c r="O512" s="2" t="s">
        <v>63</v>
      </c>
      <c r="P512" s="2" t="s">
        <v>64</v>
      </c>
      <c r="Q512" s="2" t="s">
        <v>53</v>
      </c>
      <c r="R512" s="2" t="s">
        <v>54</v>
      </c>
      <c r="S512" s="1">
        <v>43441.711145833331</v>
      </c>
      <c r="T512" s="1">
        <v>43441.711145833331</v>
      </c>
      <c r="U512" s="1">
        <v>43441.724247685182</v>
      </c>
      <c r="V512" s="1">
        <v>43441.722858796296</v>
      </c>
      <c r="X512" s="1">
        <f t="shared" si="245"/>
        <v>43441.702627314815</v>
      </c>
      <c r="Y512" s="28">
        <f t="shared" si="246"/>
        <v>1.0567129633272998E-2</v>
      </c>
      <c r="Z512" s="28">
        <f t="shared" si="247"/>
        <v>1.0567129633272998E-2</v>
      </c>
      <c r="AA512" s="25"/>
      <c r="AB512" s="25">
        <f t="shared" si="241"/>
        <v>0</v>
      </c>
      <c r="AC512" s="25">
        <f t="shared" si="242"/>
        <v>3.6921296268701553E-3</v>
      </c>
      <c r="AD512" s="25"/>
      <c r="AE512" s="25"/>
      <c r="AG512" s="6"/>
    </row>
    <row r="513" spans="1:33" s="2" customFormat="1" hidden="1" x14ac:dyDescent="0.4">
      <c r="A513" s="14" t="str">
        <f t="shared" si="252"/>
        <v>-</v>
      </c>
      <c r="B513" s="14" t="str">
        <f t="shared" si="253"/>
        <v>-</v>
      </c>
      <c r="C513" s="2">
        <v>16</v>
      </c>
      <c r="D513" s="1">
        <v>43441.703912037039</v>
      </c>
      <c r="E513" s="2" t="s">
        <v>438</v>
      </c>
      <c r="F513" s="2">
        <v>26861</v>
      </c>
      <c r="G513" s="2" t="s">
        <v>94</v>
      </c>
      <c r="H513" s="2">
        <v>0</v>
      </c>
      <c r="I513" s="2">
        <v>312</v>
      </c>
      <c r="J513" s="2">
        <v>11</v>
      </c>
      <c r="K513" s="2">
        <v>2</v>
      </c>
      <c r="M513" s="1">
        <v>43441.714930555558</v>
      </c>
      <c r="N513" s="1">
        <v>43441.719953703701</v>
      </c>
      <c r="O513" s="2" t="s">
        <v>100</v>
      </c>
      <c r="P513" s="2" t="s">
        <v>19</v>
      </c>
      <c r="Q513" s="2" t="s">
        <v>48</v>
      </c>
      <c r="R513" s="2" t="s">
        <v>49</v>
      </c>
      <c r="S513" s="1">
        <v>43441.714768518519</v>
      </c>
      <c r="T513" s="1">
        <v>43441.714768518519</v>
      </c>
      <c r="U513" s="1">
        <v>43441.722534722219</v>
      </c>
      <c r="V513" s="1">
        <v>43441.721180555556</v>
      </c>
      <c r="X513" s="1">
        <f t="shared" si="245"/>
        <v>43441.703912037039</v>
      </c>
      <c r="Y513" s="28">
        <f t="shared" si="246"/>
        <v>5.0231481436640024E-3</v>
      </c>
      <c r="Z513" s="28">
        <f t="shared" si="247"/>
        <v>1.0046296287328005E-2</v>
      </c>
      <c r="AA513" s="25"/>
      <c r="AB513" s="25">
        <f t="shared" si="241"/>
        <v>1.6203703853534535E-4</v>
      </c>
      <c r="AC513" s="25">
        <f t="shared" si="242"/>
        <v>1.1018518518540077E-2</v>
      </c>
      <c r="AD513" s="25"/>
      <c r="AE513" s="25"/>
    </row>
    <row r="514" spans="1:33" s="2" customFormat="1" hidden="1" x14ac:dyDescent="0.4">
      <c r="A514" s="14" t="str">
        <f t="shared" si="252"/>
        <v>-</v>
      </c>
      <c r="B514" s="14" t="str">
        <f t="shared" si="253"/>
        <v>-</v>
      </c>
      <c r="C514" s="2">
        <v>16</v>
      </c>
      <c r="D514" s="1">
        <v>43441.70416666667</v>
      </c>
      <c r="E514" s="2" t="s">
        <v>439</v>
      </c>
      <c r="F514" s="2">
        <v>26862</v>
      </c>
      <c r="G514" s="2" t="s">
        <v>95</v>
      </c>
      <c r="H514" s="2">
        <v>0</v>
      </c>
      <c r="I514" s="2">
        <v>696</v>
      </c>
      <c r="J514" s="2">
        <v>9</v>
      </c>
      <c r="K514" s="2">
        <v>2</v>
      </c>
      <c r="M514" s="1">
        <v>43441.709166666667</v>
      </c>
      <c r="N514" s="1">
        <v>43441.71497685185</v>
      </c>
      <c r="O514" s="2" t="s">
        <v>44</v>
      </c>
      <c r="P514" s="2" t="s">
        <v>45</v>
      </c>
      <c r="Q514" s="2" t="s">
        <v>48</v>
      </c>
      <c r="R514" s="2" t="s">
        <v>49</v>
      </c>
      <c r="S514" s="1">
        <v>43441.709293981483</v>
      </c>
      <c r="T514" s="1">
        <v>43441.709293981483</v>
      </c>
      <c r="U514" s="1">
        <v>43441.717222222222</v>
      </c>
      <c r="V514" s="1">
        <v>43441.716423611113</v>
      </c>
      <c r="X514" s="1">
        <f t="shared" si="245"/>
        <v>43441.70416666667</v>
      </c>
      <c r="Y514" s="28">
        <f t="shared" si="246"/>
        <v>5.8101851827814244E-3</v>
      </c>
      <c r="Z514" s="28">
        <f t="shared" si="247"/>
        <v>1.1620370365562849E-2</v>
      </c>
      <c r="AA514" s="25"/>
      <c r="AB514" s="25">
        <f t="shared" si="241"/>
        <v>0</v>
      </c>
      <c r="AC514" s="25">
        <f t="shared" si="242"/>
        <v>4.9999999973806553E-3</v>
      </c>
      <c r="AD514" s="25"/>
      <c r="AE514" s="25"/>
      <c r="AG514" s="6"/>
    </row>
    <row r="515" spans="1:33" s="2" customFormat="1" x14ac:dyDescent="0.4">
      <c r="A515" s="14" t="str">
        <f t="shared" si="252"/>
        <v>-</v>
      </c>
      <c r="B515" s="14" t="str">
        <f t="shared" si="253"/>
        <v>-</v>
      </c>
      <c r="C515" s="2">
        <v>16</v>
      </c>
      <c r="D515" s="1">
        <v>43441.704641203702</v>
      </c>
      <c r="E515" s="2" t="s">
        <v>411</v>
      </c>
      <c r="F515" s="2">
        <v>26863</v>
      </c>
      <c r="G515" s="2" t="s">
        <v>32</v>
      </c>
      <c r="H515" s="2">
        <v>1214</v>
      </c>
      <c r="I515" s="2">
        <v>655</v>
      </c>
      <c r="J515" s="2">
        <v>8</v>
      </c>
      <c r="K515" s="2">
        <v>2</v>
      </c>
      <c r="M515" s="1">
        <v>43441.711956018517</v>
      </c>
      <c r="N515" s="1">
        <v>43441.716261574074</v>
      </c>
      <c r="O515" s="2" t="s">
        <v>63</v>
      </c>
      <c r="P515" s="2" t="s">
        <v>64</v>
      </c>
      <c r="Q515" s="2" t="s">
        <v>30</v>
      </c>
      <c r="R515" s="2" t="s">
        <v>31</v>
      </c>
      <c r="S515" s="1">
        <v>43441.714166666665</v>
      </c>
      <c r="T515" s="1">
        <v>43441.714166666665</v>
      </c>
      <c r="U515" s="1">
        <v>43441.723090277781</v>
      </c>
      <c r="V515" s="1">
        <v>43441.71837962963</v>
      </c>
      <c r="X515" s="1">
        <f t="shared" si="245"/>
        <v>43441.704641203702</v>
      </c>
      <c r="Y515" s="28">
        <f t="shared" si="246"/>
        <v>4.3055555579485372E-3</v>
      </c>
      <c r="Z515" s="28">
        <f t="shared" si="247"/>
        <v>8.6111111158970743E-3</v>
      </c>
      <c r="AA515" s="25"/>
      <c r="AB515" s="25">
        <f t="shared" si="241"/>
        <v>0</v>
      </c>
      <c r="AC515" s="25">
        <f t="shared" si="242"/>
        <v>7.3148148148902692E-3</v>
      </c>
      <c r="AD515" s="25"/>
      <c r="AE515" s="25"/>
      <c r="AG515" s="6"/>
    </row>
    <row r="516" spans="1:33" s="2" customFormat="1" hidden="1" x14ac:dyDescent="0.4">
      <c r="A516" s="14" t="str">
        <f t="shared" si="252"/>
        <v>-</v>
      </c>
      <c r="B516" s="14" t="str">
        <f t="shared" si="253"/>
        <v>-</v>
      </c>
      <c r="C516" s="2">
        <v>16</v>
      </c>
      <c r="D516" s="1">
        <v>43441.705208333333</v>
      </c>
      <c r="E516" s="2" t="s">
        <v>440</v>
      </c>
      <c r="F516" s="2">
        <v>26864</v>
      </c>
      <c r="G516" s="2" t="s">
        <v>95</v>
      </c>
      <c r="H516" s="2">
        <v>0</v>
      </c>
      <c r="I516" s="2">
        <v>876</v>
      </c>
      <c r="J516" s="2">
        <v>10</v>
      </c>
      <c r="K516" s="2">
        <v>1</v>
      </c>
      <c r="M516" s="1">
        <v>43441.709085648145</v>
      </c>
      <c r="N516" s="1">
        <v>43441.716793981483</v>
      </c>
      <c r="O516" s="2" t="s">
        <v>44</v>
      </c>
      <c r="P516" s="2" t="s">
        <v>45</v>
      </c>
      <c r="Q516" s="2" t="s">
        <v>100</v>
      </c>
      <c r="R516" s="2" t="s">
        <v>19</v>
      </c>
      <c r="S516" s="1">
        <v>43441.710636574076</v>
      </c>
      <c r="T516" s="1">
        <v>43441.710636574076</v>
      </c>
      <c r="U516" s="1">
        <v>43441.718148148146</v>
      </c>
      <c r="V516" s="1">
        <v>43441.717615740738</v>
      </c>
      <c r="X516" s="1">
        <f t="shared" si="245"/>
        <v>43441.705208333333</v>
      </c>
      <c r="Y516" s="28">
        <f t="shared" si="246"/>
        <v>7.708333338086959E-3</v>
      </c>
      <c r="Z516" s="28">
        <f t="shared" si="247"/>
        <v>7.708333338086959E-3</v>
      </c>
      <c r="AA516" s="25"/>
      <c r="AB516" s="25">
        <f t="shared" si="241"/>
        <v>0</v>
      </c>
      <c r="AC516" s="25">
        <f t="shared" si="242"/>
        <v>3.8773148116888478E-3</v>
      </c>
      <c r="AD516" s="25"/>
      <c r="AE516" s="25"/>
    </row>
    <row r="517" spans="1:33" s="2" customFormat="1" hidden="1" x14ac:dyDescent="0.4">
      <c r="A517" s="14" t="str">
        <f t="shared" si="252"/>
        <v>-</v>
      </c>
      <c r="B517" s="14" t="str">
        <f t="shared" si="253"/>
        <v>-</v>
      </c>
      <c r="C517" s="2">
        <v>16</v>
      </c>
      <c r="D517" s="1">
        <v>43441.705439814818</v>
      </c>
      <c r="E517" s="2" t="s">
        <v>146</v>
      </c>
      <c r="F517" s="2">
        <v>26865</v>
      </c>
      <c r="G517" s="2" t="s">
        <v>95</v>
      </c>
      <c r="H517" s="2">
        <v>0</v>
      </c>
      <c r="I517" s="2">
        <v>265</v>
      </c>
      <c r="J517" s="2">
        <v>7</v>
      </c>
      <c r="K517" s="2">
        <v>2</v>
      </c>
      <c r="M517" s="1">
        <v>43441.714074074072</v>
      </c>
      <c r="N517" s="1">
        <v>43441.719768518517</v>
      </c>
      <c r="O517" s="2" t="s">
        <v>43</v>
      </c>
      <c r="P517" s="2" t="s">
        <v>89</v>
      </c>
      <c r="Q517" s="2" t="s">
        <v>20</v>
      </c>
      <c r="R517" s="2" t="s">
        <v>21</v>
      </c>
      <c r="S517" s="1">
        <v>43441.712708333333</v>
      </c>
      <c r="T517" s="1">
        <v>43441.712708333333</v>
      </c>
      <c r="U517" s="1">
        <v>43441.722638888888</v>
      </c>
      <c r="V517" s="1">
        <v>43441.724432870367</v>
      </c>
      <c r="X517" s="1">
        <f t="shared" si="245"/>
        <v>43441.705439814818</v>
      </c>
      <c r="Y517" s="28">
        <f t="shared" si="246"/>
        <v>5.694444444088731E-3</v>
      </c>
      <c r="Z517" s="28">
        <f t="shared" si="247"/>
        <v>1.1388888888177462E-2</v>
      </c>
      <c r="AA517" s="25"/>
      <c r="AB517" s="25">
        <f t="shared" si="241"/>
        <v>1.3657407398568466E-3</v>
      </c>
      <c r="AC517" s="25">
        <f t="shared" si="242"/>
        <v>8.6342592549044639E-3</v>
      </c>
      <c r="AD517" s="25"/>
      <c r="AE517" s="25"/>
      <c r="AG517" s="6"/>
    </row>
    <row r="518" spans="1:33" s="2" customFormat="1" hidden="1" x14ac:dyDescent="0.4">
      <c r="A518" s="14" t="str">
        <f t="shared" si="252"/>
        <v>-</v>
      </c>
      <c r="B518" s="14" t="str">
        <f t="shared" si="253"/>
        <v>-</v>
      </c>
      <c r="C518" s="2">
        <v>16</v>
      </c>
      <c r="D518" s="1">
        <v>43441.705891203703</v>
      </c>
      <c r="E518" s="2" t="s">
        <v>442</v>
      </c>
      <c r="F518" s="2">
        <v>26867</v>
      </c>
      <c r="G518" s="2" t="s">
        <v>94</v>
      </c>
      <c r="H518" s="2">
        <v>0</v>
      </c>
      <c r="I518" s="2">
        <v>257</v>
      </c>
      <c r="J518" s="2">
        <v>15</v>
      </c>
      <c r="K518" s="2">
        <v>1</v>
      </c>
      <c r="M518" s="1">
        <v>43441.709479166668</v>
      </c>
      <c r="N518" s="1">
        <v>43441.713472222225</v>
      </c>
      <c r="O518" s="2" t="s">
        <v>44</v>
      </c>
      <c r="P518" s="2" t="s">
        <v>45</v>
      </c>
      <c r="Q518" s="2" t="s">
        <v>100</v>
      </c>
      <c r="R518" s="2" t="s">
        <v>19</v>
      </c>
      <c r="S518" s="1">
        <v>43441.708333333336</v>
      </c>
      <c r="T518" s="1">
        <v>43441.708333333336</v>
      </c>
      <c r="U518" s="1">
        <v>43441.718402777777</v>
      </c>
      <c r="V518" s="1">
        <v>43441.717118055552</v>
      </c>
      <c r="X518" s="1">
        <f t="shared" si="245"/>
        <v>43441.705891203703</v>
      </c>
      <c r="Y518" s="28">
        <f t="shared" si="246"/>
        <v>3.9930555576574989E-3</v>
      </c>
      <c r="Z518" s="28">
        <f t="shared" si="247"/>
        <v>3.9930555576574989E-3</v>
      </c>
      <c r="AA518" s="25"/>
      <c r="AB518" s="25">
        <f t="shared" si="241"/>
        <v>1.1458333319751546E-3</v>
      </c>
      <c r="AC518" s="25">
        <f t="shared" si="242"/>
        <v>3.5879629649571143E-3</v>
      </c>
      <c r="AD518" s="25"/>
      <c r="AE518" s="25"/>
      <c r="AG518" s="6"/>
    </row>
    <row r="519" spans="1:33" s="2" customFormat="1" hidden="1" x14ac:dyDescent="0.4">
      <c r="A519" s="14" t="str">
        <f t="shared" si="252"/>
        <v>-</v>
      </c>
      <c r="B519" s="14" t="str">
        <f t="shared" si="253"/>
        <v>-</v>
      </c>
      <c r="C519" s="2">
        <v>16</v>
      </c>
      <c r="D519" s="1">
        <v>43441.70648148148</v>
      </c>
      <c r="E519" s="2" t="s">
        <v>245</v>
      </c>
      <c r="F519" s="2">
        <v>26869</v>
      </c>
      <c r="G519" s="2" t="s">
        <v>95</v>
      </c>
      <c r="H519" s="2">
        <v>0</v>
      </c>
      <c r="I519" s="2">
        <v>779</v>
      </c>
      <c r="J519" s="2">
        <v>1</v>
      </c>
      <c r="K519" s="2">
        <v>1</v>
      </c>
      <c r="M519" s="1">
        <v>43441.708425925928</v>
      </c>
      <c r="N519" s="1">
        <v>43441.713078703702</v>
      </c>
      <c r="O519" s="2" t="s">
        <v>57</v>
      </c>
      <c r="P519" s="2" t="s">
        <v>58</v>
      </c>
      <c r="Q519" s="2" t="s">
        <v>51</v>
      </c>
      <c r="R519" s="2" t="s">
        <v>52</v>
      </c>
      <c r="S519" s="1">
        <v>43441.710324074076</v>
      </c>
      <c r="T519" s="1">
        <v>43441.710324074076</v>
      </c>
      <c r="U519" s="1">
        <v>43441.718611111108</v>
      </c>
      <c r="V519" s="1">
        <v>43441.718611111108</v>
      </c>
      <c r="X519" s="1">
        <f t="shared" si="245"/>
        <v>43441.70648148148</v>
      </c>
      <c r="Y519" s="28">
        <f t="shared" si="246"/>
        <v>4.6527777740266174E-3</v>
      </c>
      <c r="Z519" s="28">
        <f t="shared" si="247"/>
        <v>4.6527777740266174E-3</v>
      </c>
      <c r="AA519" s="25"/>
      <c r="AB519" s="25">
        <f t="shared" ref="AB519:AB582" si="254">IF(IF(A519="☆",L519-S519,M519-S519)&lt;0,0,IF(A519="☆",L519-S519,M519-S519))</f>
        <v>0</v>
      </c>
      <c r="AC519" s="25">
        <f t="shared" ref="AC519:AC582" si="255">IF(IF(B519="☆",(IF(L519&gt;S519,L519-X519,S519-X519)),M519-X519)&lt;0,0,IF(B519="☆",(IF(L519&gt;S519,L519-X519,S519-X519)),M519-X519))</f>
        <v>1.9444444478722289E-3</v>
      </c>
      <c r="AD519" s="25"/>
      <c r="AE519" s="25"/>
    </row>
    <row r="520" spans="1:33" s="2" customFormat="1" hidden="1" x14ac:dyDescent="0.4">
      <c r="A520" s="14" t="str">
        <f t="shared" si="252"/>
        <v>-</v>
      </c>
      <c r="B520" s="14" t="str">
        <f t="shared" si="253"/>
        <v>-</v>
      </c>
      <c r="C520" s="2">
        <v>16</v>
      </c>
      <c r="D520" s="1">
        <v>43441.706516203703</v>
      </c>
      <c r="E520" s="2" t="s">
        <v>444</v>
      </c>
      <c r="F520" s="2">
        <v>26870</v>
      </c>
      <c r="G520" s="2" t="s">
        <v>94</v>
      </c>
      <c r="H520" s="2">
        <v>0</v>
      </c>
      <c r="I520" s="2">
        <v>924</v>
      </c>
      <c r="J520" s="2">
        <v>10</v>
      </c>
      <c r="K520" s="2">
        <v>2</v>
      </c>
      <c r="M520" s="1">
        <v>43441.709363425929</v>
      </c>
      <c r="N520" s="1">
        <v>43441.712777777779</v>
      </c>
      <c r="O520" s="2" t="s">
        <v>44</v>
      </c>
      <c r="P520" s="2" t="s">
        <v>45</v>
      </c>
      <c r="Q520" s="2" t="s">
        <v>70</v>
      </c>
      <c r="R520" s="2" t="s">
        <v>102</v>
      </c>
      <c r="S520" s="1">
        <v>43441.7109837963</v>
      </c>
      <c r="T520" s="1">
        <v>43441.7109837963</v>
      </c>
      <c r="U520" s="1">
        <v>43441.717766203707</v>
      </c>
      <c r="V520" s="1">
        <v>43441.713518518518</v>
      </c>
      <c r="X520" s="1">
        <f t="shared" si="245"/>
        <v>43441.706516203703</v>
      </c>
      <c r="Y520" s="28">
        <f t="shared" si="246"/>
        <v>3.4143518496421166E-3</v>
      </c>
      <c r="Z520" s="28">
        <f t="shared" si="247"/>
        <v>6.8287036992842332E-3</v>
      </c>
      <c r="AA520" s="25"/>
      <c r="AB520" s="25">
        <f t="shared" si="254"/>
        <v>0</v>
      </c>
      <c r="AC520" s="25">
        <f t="shared" si="255"/>
        <v>2.8472222256823443E-3</v>
      </c>
      <c r="AD520" s="25"/>
      <c r="AE520" s="25"/>
      <c r="AG520" s="6"/>
    </row>
    <row r="521" spans="1:33" s="2" customFormat="1" hidden="1" x14ac:dyDescent="0.4">
      <c r="A521" s="14" t="str">
        <f t="shared" ref="A521:A552" si="256">IF(W521&gt;0, "★", "-")</f>
        <v>★</v>
      </c>
      <c r="B521" s="14" t="str">
        <f t="shared" ref="B521:B552" si="257">IF(L521&gt;0, "☆", "-")</f>
        <v>☆</v>
      </c>
      <c r="C521" s="2">
        <v>16</v>
      </c>
      <c r="D521" s="1">
        <v>43441.661319444444</v>
      </c>
      <c r="E521" s="2" t="s">
        <v>295</v>
      </c>
      <c r="F521" s="2">
        <v>26751</v>
      </c>
      <c r="G521" s="2" t="s">
        <v>32</v>
      </c>
      <c r="H521" s="2">
        <v>4329</v>
      </c>
      <c r="I521" s="2">
        <v>943</v>
      </c>
      <c r="J521" s="2">
        <v>1</v>
      </c>
      <c r="K521" s="2">
        <v>2</v>
      </c>
      <c r="L521" s="1">
        <v>43441.661423611113</v>
      </c>
      <c r="O521" s="2" t="s">
        <v>68</v>
      </c>
      <c r="P521" s="2" t="s">
        <v>69</v>
      </c>
      <c r="Q521" s="2" t="s">
        <v>51</v>
      </c>
      <c r="R521" s="2" t="s">
        <v>52</v>
      </c>
      <c r="S521" s="1">
        <v>43441.678310185183</v>
      </c>
      <c r="U521" s="1">
        <v>43441.683495370373</v>
      </c>
      <c r="W521" s="1">
        <v>43441.668240740742</v>
      </c>
      <c r="X521" s="1">
        <f t="shared" ref="X521:X552" si="258">IF(W521&gt;0,W521,D521)</f>
        <v>43441.668240740742</v>
      </c>
      <c r="Y521" s="28">
        <f t="shared" ref="Y521:Y552" si="259">N521-M521</f>
        <v>0</v>
      </c>
      <c r="Z521" s="28">
        <f t="shared" ref="Z521:Z552" si="260">Y521*K521</f>
        <v>0</v>
      </c>
      <c r="AA521" s="25"/>
      <c r="AB521" s="8">
        <f t="shared" si="254"/>
        <v>0</v>
      </c>
      <c r="AC521" s="8">
        <f t="shared" si="255"/>
        <v>1.006944444088731E-2</v>
      </c>
      <c r="AD521" s="25"/>
      <c r="AE521" s="25"/>
      <c r="AG521" s="6"/>
    </row>
    <row r="522" spans="1:33" s="2" customFormat="1" hidden="1" x14ac:dyDescent="0.4">
      <c r="A522" s="14" t="str">
        <f t="shared" si="256"/>
        <v>★</v>
      </c>
      <c r="B522" s="14" t="str">
        <f t="shared" si="257"/>
        <v>☆</v>
      </c>
      <c r="C522" s="2">
        <v>16</v>
      </c>
      <c r="D522" s="1">
        <v>43441.663101851853</v>
      </c>
      <c r="E522" s="2" t="s">
        <v>338</v>
      </c>
      <c r="F522" s="2">
        <v>26757</v>
      </c>
      <c r="G522" s="2" t="s">
        <v>32</v>
      </c>
      <c r="H522" s="2">
        <v>6347</v>
      </c>
      <c r="I522" s="2">
        <v>609</v>
      </c>
      <c r="J522" s="2">
        <v>9</v>
      </c>
      <c r="K522" s="2">
        <v>3</v>
      </c>
      <c r="L522" s="1">
        <v>43441.663275462961</v>
      </c>
      <c r="O522" s="2" t="s">
        <v>20</v>
      </c>
      <c r="P522" s="2" t="s">
        <v>21</v>
      </c>
      <c r="Q522" s="2" t="s">
        <v>36</v>
      </c>
      <c r="R522" s="2" t="s">
        <v>37</v>
      </c>
      <c r="S522" s="1">
        <v>43441.685613425929</v>
      </c>
      <c r="U522" s="1">
        <v>43441.69730324074</v>
      </c>
      <c r="W522" s="1">
        <v>43441.670023148145</v>
      </c>
      <c r="X522" s="1">
        <f t="shared" si="258"/>
        <v>43441.670023148145</v>
      </c>
      <c r="Y522" s="28">
        <f t="shared" si="259"/>
        <v>0</v>
      </c>
      <c r="Z522" s="28">
        <f t="shared" si="260"/>
        <v>0</v>
      </c>
      <c r="AA522" s="25"/>
      <c r="AB522" s="25">
        <f t="shared" si="254"/>
        <v>0</v>
      </c>
      <c r="AC522" s="25">
        <f t="shared" si="255"/>
        <v>1.5590277784212958E-2</v>
      </c>
      <c r="AD522" s="25"/>
      <c r="AE522" s="25"/>
      <c r="AG522" s="6"/>
    </row>
    <row r="523" spans="1:33" s="2" customFormat="1" hidden="1" x14ac:dyDescent="0.4">
      <c r="A523" s="14" t="str">
        <f t="shared" si="256"/>
        <v>★</v>
      </c>
      <c r="B523" s="14" t="str">
        <f t="shared" si="257"/>
        <v>☆</v>
      </c>
      <c r="C523" s="2">
        <v>16</v>
      </c>
      <c r="D523" s="1">
        <v>43441.664907407408</v>
      </c>
      <c r="E523" s="2" t="s">
        <v>397</v>
      </c>
      <c r="F523" s="2">
        <v>26761</v>
      </c>
      <c r="G523" s="2" t="s">
        <v>18</v>
      </c>
      <c r="H523" s="2">
        <v>5676</v>
      </c>
      <c r="I523" s="2">
        <v>289</v>
      </c>
      <c r="J523" s="2">
        <v>4</v>
      </c>
      <c r="K523" s="2">
        <v>5</v>
      </c>
      <c r="L523" s="1">
        <v>43441.694606481484</v>
      </c>
      <c r="O523" s="2" t="s">
        <v>39</v>
      </c>
      <c r="P523" s="2" t="s">
        <v>40</v>
      </c>
      <c r="Q523" s="2" t="s">
        <v>75</v>
      </c>
      <c r="R523" s="2" t="s">
        <v>76</v>
      </c>
      <c r="S523" s="1">
        <v>43441.70652777778</v>
      </c>
      <c r="U523" s="1">
        <v>43441.714224537034</v>
      </c>
      <c r="W523" s="1">
        <v>43441.70652777778</v>
      </c>
      <c r="X523" s="1">
        <f t="shared" si="258"/>
        <v>43441.70652777778</v>
      </c>
      <c r="Y523" s="28">
        <f t="shared" si="259"/>
        <v>0</v>
      </c>
      <c r="Z523" s="28">
        <f t="shared" si="260"/>
        <v>0</v>
      </c>
      <c r="AA523" s="25"/>
      <c r="AB523" s="8">
        <f t="shared" si="254"/>
        <v>0</v>
      </c>
      <c r="AC523" s="8">
        <f t="shared" si="255"/>
        <v>0</v>
      </c>
      <c r="AD523" s="25"/>
      <c r="AE523" s="25"/>
    </row>
    <row r="524" spans="1:33" s="2" customFormat="1" hidden="1" x14ac:dyDescent="0.4">
      <c r="A524" s="14" t="str">
        <f t="shared" si="256"/>
        <v>★</v>
      </c>
      <c r="B524" s="14" t="str">
        <f t="shared" si="257"/>
        <v>☆</v>
      </c>
      <c r="C524" s="2">
        <v>16</v>
      </c>
      <c r="D524" s="1">
        <v>43441.666030092594</v>
      </c>
      <c r="E524" s="2" t="s">
        <v>302</v>
      </c>
      <c r="F524" s="2">
        <v>26763</v>
      </c>
      <c r="G524" s="2" t="s">
        <v>32</v>
      </c>
      <c r="H524" s="2">
        <v>2535</v>
      </c>
      <c r="I524" s="2">
        <v>187</v>
      </c>
      <c r="J524" s="2">
        <v>10</v>
      </c>
      <c r="K524" s="2">
        <v>1</v>
      </c>
      <c r="L524" s="1">
        <v>43441.666192129633</v>
      </c>
      <c r="O524" s="2" t="s">
        <v>66</v>
      </c>
      <c r="P524" s="2" t="s">
        <v>67</v>
      </c>
      <c r="Q524" s="2" t="s">
        <v>24</v>
      </c>
      <c r="R524" s="2" t="s">
        <v>25</v>
      </c>
      <c r="S524" s="1">
        <v>43441.68445601852</v>
      </c>
      <c r="U524" s="1">
        <v>43441.689456018517</v>
      </c>
      <c r="W524" s="1">
        <v>43441.672951388886</v>
      </c>
      <c r="X524" s="1">
        <f t="shared" si="258"/>
        <v>43441.672951388886</v>
      </c>
      <c r="Y524" s="28">
        <f t="shared" si="259"/>
        <v>0</v>
      </c>
      <c r="Z524" s="28">
        <f t="shared" si="260"/>
        <v>0</v>
      </c>
      <c r="AA524" s="25"/>
      <c r="AB524" s="8">
        <f t="shared" si="254"/>
        <v>0</v>
      </c>
      <c r="AC524" s="8"/>
      <c r="AD524" s="25"/>
      <c r="AE524" s="25"/>
      <c r="AG524" s="6" t="s">
        <v>104</v>
      </c>
    </row>
    <row r="525" spans="1:33" s="2" customFormat="1" hidden="1" x14ac:dyDescent="0.4">
      <c r="A525" s="14" t="str">
        <f t="shared" si="256"/>
        <v>★</v>
      </c>
      <c r="B525" s="14" t="str">
        <f t="shared" si="257"/>
        <v>☆</v>
      </c>
      <c r="C525" s="2">
        <v>16</v>
      </c>
      <c r="D525" s="1">
        <v>43441.666296296295</v>
      </c>
      <c r="E525" s="2" t="s">
        <v>302</v>
      </c>
      <c r="F525" s="2">
        <v>26765</v>
      </c>
      <c r="G525" s="2" t="s">
        <v>32</v>
      </c>
      <c r="H525" s="2">
        <v>2535</v>
      </c>
      <c r="I525" s="2">
        <v>17</v>
      </c>
      <c r="J525" s="2">
        <v>5</v>
      </c>
      <c r="K525" s="2">
        <v>1</v>
      </c>
      <c r="L525" s="1">
        <v>43441.666388888887</v>
      </c>
      <c r="O525" s="2" t="s">
        <v>100</v>
      </c>
      <c r="P525" s="2" t="s">
        <v>19</v>
      </c>
      <c r="Q525" s="2" t="s">
        <v>24</v>
      </c>
      <c r="R525" s="2" t="s">
        <v>25</v>
      </c>
      <c r="S525" s="1">
        <v>43441.673564814817</v>
      </c>
      <c r="U525" s="1">
        <v>43441.679675925923</v>
      </c>
      <c r="W525" s="1">
        <v>43441.673217592594</v>
      </c>
      <c r="X525" s="1">
        <f t="shared" si="258"/>
        <v>43441.673217592594</v>
      </c>
      <c r="Y525" s="28">
        <f t="shared" si="259"/>
        <v>0</v>
      </c>
      <c r="Z525" s="28">
        <f t="shared" si="260"/>
        <v>0</v>
      </c>
      <c r="AA525" s="25"/>
      <c r="AB525" s="8">
        <f t="shared" si="254"/>
        <v>0</v>
      </c>
      <c r="AC525" s="8">
        <f t="shared" si="255"/>
        <v>3.4722222335403785E-4</v>
      </c>
      <c r="AD525" s="25"/>
      <c r="AE525" s="25"/>
      <c r="AG525" s="6" t="s">
        <v>104</v>
      </c>
    </row>
    <row r="526" spans="1:33" s="2" customFormat="1" hidden="1" x14ac:dyDescent="0.4">
      <c r="A526" s="14" t="str">
        <f t="shared" si="256"/>
        <v>★</v>
      </c>
      <c r="B526" s="14" t="str">
        <f t="shared" si="257"/>
        <v>☆</v>
      </c>
      <c r="C526" s="2">
        <v>16</v>
      </c>
      <c r="D526" s="1">
        <v>43441.667939814812</v>
      </c>
      <c r="E526" s="2" t="s">
        <v>401</v>
      </c>
      <c r="F526" s="2">
        <v>26770</v>
      </c>
      <c r="G526" s="2" t="s">
        <v>107</v>
      </c>
      <c r="H526" s="2">
        <v>5037</v>
      </c>
      <c r="I526" s="2">
        <v>140</v>
      </c>
      <c r="J526" s="2">
        <v>1</v>
      </c>
      <c r="K526" s="2">
        <v>1</v>
      </c>
      <c r="L526" s="1">
        <v>43441.668171296296</v>
      </c>
      <c r="O526" s="2" t="s">
        <v>26</v>
      </c>
      <c r="P526" s="2" t="s">
        <v>27</v>
      </c>
      <c r="Q526" s="2" t="s">
        <v>33</v>
      </c>
      <c r="R526" s="2" t="s">
        <v>34</v>
      </c>
      <c r="S526" s="1">
        <v>43441.683680555558</v>
      </c>
      <c r="U526" s="1">
        <v>43441.689560185187</v>
      </c>
      <c r="W526" s="1">
        <v>43441.674861111111</v>
      </c>
      <c r="X526" s="1">
        <f t="shared" si="258"/>
        <v>43441.674861111111</v>
      </c>
      <c r="Y526" s="28">
        <f t="shared" si="259"/>
        <v>0</v>
      </c>
      <c r="Z526" s="28">
        <f t="shared" si="260"/>
        <v>0</v>
      </c>
      <c r="AA526" s="25"/>
      <c r="AB526" s="8">
        <f t="shared" si="254"/>
        <v>0</v>
      </c>
      <c r="AC526" s="8"/>
      <c r="AD526" s="25"/>
      <c r="AE526" s="25"/>
      <c r="AG526" s="6" t="s">
        <v>91</v>
      </c>
    </row>
    <row r="527" spans="1:33" s="2" customFormat="1" hidden="1" x14ac:dyDescent="0.4">
      <c r="A527" s="14" t="str">
        <f t="shared" si="256"/>
        <v>★</v>
      </c>
      <c r="B527" s="14" t="str">
        <f t="shared" si="257"/>
        <v>☆</v>
      </c>
      <c r="C527" s="2">
        <v>16</v>
      </c>
      <c r="D527" s="1">
        <v>43441.668275462966</v>
      </c>
      <c r="E527" s="2" t="s">
        <v>401</v>
      </c>
      <c r="F527" s="2">
        <v>26771</v>
      </c>
      <c r="G527" s="2" t="s">
        <v>107</v>
      </c>
      <c r="H527" s="2">
        <v>5037</v>
      </c>
      <c r="I527" s="2">
        <v>268</v>
      </c>
      <c r="J527" s="2">
        <v>9</v>
      </c>
      <c r="K527" s="2">
        <v>1</v>
      </c>
      <c r="L527" s="1">
        <v>43441.673530092594</v>
      </c>
      <c r="O527" s="2" t="s">
        <v>26</v>
      </c>
      <c r="P527" s="2" t="s">
        <v>27</v>
      </c>
      <c r="Q527" s="2" t="s">
        <v>33</v>
      </c>
      <c r="R527" s="2" t="s">
        <v>34</v>
      </c>
      <c r="S527" s="1">
        <v>43441.675208333334</v>
      </c>
      <c r="U527" s="1">
        <v>43441.681087962963</v>
      </c>
      <c r="W527" s="1">
        <v>43441.675208333334</v>
      </c>
      <c r="X527" s="1">
        <f t="shared" si="258"/>
        <v>43441.675208333334</v>
      </c>
      <c r="Y527" s="28">
        <f t="shared" si="259"/>
        <v>0</v>
      </c>
      <c r="Z527" s="28">
        <f t="shared" si="260"/>
        <v>0</v>
      </c>
      <c r="AA527" s="25"/>
      <c r="AB527" s="8">
        <f t="shared" si="254"/>
        <v>0</v>
      </c>
      <c r="AC527" s="8">
        <f t="shared" si="255"/>
        <v>0</v>
      </c>
      <c r="AD527" s="25"/>
      <c r="AE527" s="25"/>
      <c r="AG527" s="6" t="s">
        <v>91</v>
      </c>
    </row>
    <row r="528" spans="1:33" s="2" customFormat="1" hidden="1" x14ac:dyDescent="0.4">
      <c r="A528" s="14" t="str">
        <f t="shared" si="256"/>
        <v>★</v>
      </c>
      <c r="B528" s="14" t="str">
        <f t="shared" si="257"/>
        <v>☆</v>
      </c>
      <c r="C528" s="2">
        <v>16</v>
      </c>
      <c r="D528" s="1">
        <v>43441.668657407405</v>
      </c>
      <c r="E528" s="2" t="s">
        <v>302</v>
      </c>
      <c r="F528" s="2">
        <v>26772</v>
      </c>
      <c r="G528" s="2" t="s">
        <v>32</v>
      </c>
      <c r="H528" s="2">
        <v>2535</v>
      </c>
      <c r="I528" s="2">
        <v>254</v>
      </c>
      <c r="J528" s="2">
        <v>6</v>
      </c>
      <c r="K528" s="2">
        <v>1</v>
      </c>
      <c r="L528" s="1">
        <v>43441.668761574074</v>
      </c>
      <c r="O528" s="2" t="s">
        <v>70</v>
      </c>
      <c r="P528" s="2" t="s">
        <v>102</v>
      </c>
      <c r="Q528" s="2" t="s">
        <v>24</v>
      </c>
      <c r="R528" s="2" t="s">
        <v>25</v>
      </c>
      <c r="S528" s="1">
        <v>43441.679027777776</v>
      </c>
      <c r="U528" s="1">
        <v>43441.683321759258</v>
      </c>
      <c r="W528" s="1">
        <v>43441.675578703704</v>
      </c>
      <c r="X528" s="1">
        <f t="shared" si="258"/>
        <v>43441.675578703704</v>
      </c>
      <c r="Y528" s="28">
        <f t="shared" si="259"/>
        <v>0</v>
      </c>
      <c r="Z528" s="28">
        <f t="shared" si="260"/>
        <v>0</v>
      </c>
      <c r="AA528" s="25"/>
      <c r="AB528" s="8">
        <f t="shared" si="254"/>
        <v>0</v>
      </c>
      <c r="AC528" s="8"/>
      <c r="AD528" s="25"/>
      <c r="AE528" s="25"/>
      <c r="AG528" s="6" t="s">
        <v>104</v>
      </c>
    </row>
    <row r="529" spans="1:33" s="2" customFormat="1" hidden="1" x14ac:dyDescent="0.4">
      <c r="A529" s="14" t="str">
        <f t="shared" si="256"/>
        <v>-</v>
      </c>
      <c r="B529" s="14" t="str">
        <f t="shared" si="257"/>
        <v>☆</v>
      </c>
      <c r="C529" s="2">
        <v>16</v>
      </c>
      <c r="D529" s="1">
        <v>43441.668900462966</v>
      </c>
      <c r="E529" s="2" t="s">
        <v>402</v>
      </c>
      <c r="F529" s="2">
        <v>26773</v>
      </c>
      <c r="G529" s="2" t="s">
        <v>18</v>
      </c>
      <c r="H529" s="2">
        <v>3194</v>
      </c>
      <c r="I529" s="2">
        <v>600</v>
      </c>
      <c r="J529" s="2">
        <v>1</v>
      </c>
      <c r="K529" s="2">
        <v>1</v>
      </c>
      <c r="L529" s="1">
        <v>43441.676446759258</v>
      </c>
      <c r="O529" s="2" t="s">
        <v>55</v>
      </c>
      <c r="P529" s="2" t="s">
        <v>56</v>
      </c>
      <c r="Q529" s="2" t="s">
        <v>38</v>
      </c>
      <c r="R529" s="2" t="s">
        <v>103</v>
      </c>
      <c r="S529" s="1">
        <v>43441.674178240741</v>
      </c>
      <c r="U529" s="1">
        <v>43441.678530092591</v>
      </c>
      <c r="X529" s="1">
        <f t="shared" si="258"/>
        <v>43441.668900462966</v>
      </c>
      <c r="Y529" s="28">
        <f t="shared" si="259"/>
        <v>0</v>
      </c>
      <c r="Z529" s="28">
        <f t="shared" si="260"/>
        <v>0</v>
      </c>
      <c r="AA529" s="25"/>
      <c r="AB529" s="8">
        <f t="shared" si="254"/>
        <v>0</v>
      </c>
      <c r="AC529" s="8">
        <f t="shared" si="255"/>
        <v>7.546296292275656E-3</v>
      </c>
      <c r="AD529" s="25"/>
      <c r="AE529" s="25"/>
      <c r="AG529" s="6"/>
    </row>
    <row r="530" spans="1:33" s="2" customFormat="1" hidden="1" x14ac:dyDescent="0.4">
      <c r="A530" s="14" t="str">
        <f t="shared" si="256"/>
        <v>-</v>
      </c>
      <c r="B530" s="14" t="str">
        <f t="shared" si="257"/>
        <v>☆</v>
      </c>
      <c r="C530" s="2">
        <v>16</v>
      </c>
      <c r="D530" s="1">
        <v>43441.672199074077</v>
      </c>
      <c r="E530" s="2" t="s">
        <v>302</v>
      </c>
      <c r="F530" s="2">
        <v>26782</v>
      </c>
      <c r="G530" s="2" t="s">
        <v>32</v>
      </c>
      <c r="H530" s="2">
        <v>2535</v>
      </c>
      <c r="I530" s="2">
        <v>85</v>
      </c>
      <c r="J530" s="2">
        <v>13</v>
      </c>
      <c r="K530" s="2">
        <v>1</v>
      </c>
      <c r="L530" s="1">
        <v>43441.672314814816</v>
      </c>
      <c r="O530" s="2" t="s">
        <v>24</v>
      </c>
      <c r="P530" s="2" t="s">
        <v>25</v>
      </c>
      <c r="Q530" s="2" t="s">
        <v>28</v>
      </c>
      <c r="R530" s="2" t="s">
        <v>29</v>
      </c>
      <c r="S530" s="1">
        <v>43441.683159722219</v>
      </c>
      <c r="U530" s="1">
        <v>43441.6874537037</v>
      </c>
      <c r="X530" s="1">
        <f t="shared" si="258"/>
        <v>43441.672199074077</v>
      </c>
      <c r="Y530" s="28">
        <f t="shared" si="259"/>
        <v>0</v>
      </c>
      <c r="Z530" s="28">
        <f t="shared" si="260"/>
        <v>0</v>
      </c>
      <c r="AA530" s="25"/>
      <c r="AB530" s="8">
        <f t="shared" si="254"/>
        <v>0</v>
      </c>
      <c r="AC530" s="8"/>
      <c r="AD530" s="25"/>
      <c r="AE530" s="25"/>
      <c r="AG530" s="6" t="s">
        <v>104</v>
      </c>
    </row>
    <row r="531" spans="1:33" s="2" customFormat="1" hidden="1" x14ac:dyDescent="0.4">
      <c r="A531" s="14" t="str">
        <f t="shared" si="256"/>
        <v>-</v>
      </c>
      <c r="B531" s="14" t="str">
        <f t="shared" si="257"/>
        <v>☆</v>
      </c>
      <c r="C531" s="2">
        <v>16</v>
      </c>
      <c r="D531" s="1">
        <v>43441.672453703701</v>
      </c>
      <c r="E531" s="2" t="s">
        <v>302</v>
      </c>
      <c r="F531" s="2">
        <v>26784</v>
      </c>
      <c r="G531" s="2" t="s">
        <v>32</v>
      </c>
      <c r="H531" s="2">
        <v>2535</v>
      </c>
      <c r="I531" s="2">
        <v>962</v>
      </c>
      <c r="J531" s="2">
        <v>6</v>
      </c>
      <c r="K531" s="2">
        <v>1</v>
      </c>
      <c r="L531" s="1">
        <v>43441.672534722224</v>
      </c>
      <c r="O531" s="2" t="s">
        <v>28</v>
      </c>
      <c r="P531" s="2" t="s">
        <v>29</v>
      </c>
      <c r="Q531" s="2" t="s">
        <v>24</v>
      </c>
      <c r="R531" s="2" t="s">
        <v>25</v>
      </c>
      <c r="S531" s="1">
        <v>43441.677384259259</v>
      </c>
      <c r="U531" s="1">
        <v>43441.683483796296</v>
      </c>
      <c r="X531" s="1">
        <f t="shared" si="258"/>
        <v>43441.672453703701</v>
      </c>
      <c r="Y531" s="28">
        <f t="shared" si="259"/>
        <v>0</v>
      </c>
      <c r="Z531" s="28">
        <f t="shared" si="260"/>
        <v>0</v>
      </c>
      <c r="AA531" s="25"/>
      <c r="AB531" s="8">
        <f t="shared" si="254"/>
        <v>0</v>
      </c>
      <c r="AC531" s="8"/>
      <c r="AD531" s="25"/>
      <c r="AE531" s="25"/>
      <c r="AG531" s="6" t="s">
        <v>104</v>
      </c>
    </row>
    <row r="532" spans="1:33" s="2" customFormat="1" hidden="1" x14ac:dyDescent="0.4">
      <c r="A532" s="14" t="str">
        <f t="shared" si="256"/>
        <v>★</v>
      </c>
      <c r="B532" s="14" t="str">
        <f t="shared" si="257"/>
        <v>☆</v>
      </c>
      <c r="C532" s="2">
        <v>16</v>
      </c>
      <c r="D532" s="1">
        <v>43441.672824074078</v>
      </c>
      <c r="E532" s="2" t="s">
        <v>409</v>
      </c>
      <c r="F532" s="2">
        <v>26785</v>
      </c>
      <c r="G532" s="2" t="s">
        <v>107</v>
      </c>
      <c r="H532" s="2">
        <v>6191</v>
      </c>
      <c r="I532" s="2">
        <v>393</v>
      </c>
      <c r="J532" s="2">
        <v>4</v>
      </c>
      <c r="K532" s="2">
        <v>1</v>
      </c>
      <c r="L532" s="1">
        <v>43441.67392361111</v>
      </c>
      <c r="O532" s="2" t="s">
        <v>36</v>
      </c>
      <c r="P532" s="2" t="s">
        <v>37</v>
      </c>
      <c r="Q532" s="2" t="s">
        <v>75</v>
      </c>
      <c r="R532" s="2" t="s">
        <v>76</v>
      </c>
      <c r="S532" s="1">
        <v>43441.679768518516</v>
      </c>
      <c r="U532" s="1">
        <v>43441.690104166664</v>
      </c>
      <c r="W532" s="1">
        <v>43441.679768518516</v>
      </c>
      <c r="X532" s="1">
        <f t="shared" si="258"/>
        <v>43441.679768518516</v>
      </c>
      <c r="Y532" s="28">
        <f t="shared" si="259"/>
        <v>0</v>
      </c>
      <c r="Z532" s="28">
        <f t="shared" si="260"/>
        <v>0</v>
      </c>
      <c r="AA532" s="25"/>
      <c r="AB532" s="25">
        <f t="shared" si="254"/>
        <v>0</v>
      </c>
      <c r="AC532" s="25">
        <f t="shared" si="255"/>
        <v>0</v>
      </c>
      <c r="AD532" s="25"/>
      <c r="AE532" s="25"/>
    </row>
    <row r="533" spans="1:33" s="2" customFormat="1" hidden="1" x14ac:dyDescent="0.4">
      <c r="A533" s="14" t="str">
        <f t="shared" si="256"/>
        <v>-</v>
      </c>
      <c r="B533" s="14" t="str">
        <f t="shared" si="257"/>
        <v>☆</v>
      </c>
      <c r="C533" s="2">
        <v>16</v>
      </c>
      <c r="D533" s="1">
        <v>43441.673645833333</v>
      </c>
      <c r="E533" s="2" t="s">
        <v>401</v>
      </c>
      <c r="F533" s="2">
        <v>26787</v>
      </c>
      <c r="G533" s="2" t="s">
        <v>107</v>
      </c>
      <c r="H533" s="2">
        <v>5037</v>
      </c>
      <c r="I533" s="2">
        <v>630</v>
      </c>
      <c r="J533" s="2">
        <v>5</v>
      </c>
      <c r="K533" s="2">
        <v>1</v>
      </c>
      <c r="L533" s="1">
        <v>43441.673819444448</v>
      </c>
      <c r="O533" s="2" t="s">
        <v>26</v>
      </c>
      <c r="P533" s="2" t="s">
        <v>27</v>
      </c>
      <c r="Q533" s="2" t="s">
        <v>33</v>
      </c>
      <c r="R533" s="2" t="s">
        <v>34</v>
      </c>
      <c r="S533" s="1">
        <v>43441.685694444444</v>
      </c>
      <c r="U533" s="1">
        <v>43441.691574074073</v>
      </c>
      <c r="X533" s="1">
        <f t="shared" si="258"/>
        <v>43441.673645833333</v>
      </c>
      <c r="Y533" s="28">
        <f t="shared" si="259"/>
        <v>0</v>
      </c>
      <c r="Z533" s="28">
        <f t="shared" si="260"/>
        <v>0</v>
      </c>
      <c r="AA533" s="25"/>
      <c r="AB533" s="25">
        <f t="shared" si="254"/>
        <v>0</v>
      </c>
      <c r="AC533" s="25"/>
      <c r="AD533" s="25"/>
      <c r="AE533" s="25"/>
      <c r="AG533" s="6" t="s">
        <v>91</v>
      </c>
    </row>
    <row r="534" spans="1:33" s="2" customFormat="1" hidden="1" x14ac:dyDescent="0.4">
      <c r="A534" s="14" t="str">
        <f t="shared" si="256"/>
        <v>-</v>
      </c>
      <c r="B534" s="14" t="str">
        <f t="shared" si="257"/>
        <v>☆</v>
      </c>
      <c r="C534" s="2">
        <v>16</v>
      </c>
      <c r="D534" s="1">
        <v>43441.67391203704</v>
      </c>
      <c r="E534" s="2" t="s">
        <v>401</v>
      </c>
      <c r="F534" s="2">
        <v>26788</v>
      </c>
      <c r="G534" s="2" t="s">
        <v>107</v>
      </c>
      <c r="H534" s="2">
        <v>5037</v>
      </c>
      <c r="I534" s="2">
        <v>385</v>
      </c>
      <c r="J534" s="2">
        <v>6</v>
      </c>
      <c r="K534" s="2">
        <v>1</v>
      </c>
      <c r="L534" s="1">
        <v>43441.674016203702</v>
      </c>
      <c r="O534" s="2" t="s">
        <v>26</v>
      </c>
      <c r="P534" s="2" t="s">
        <v>27</v>
      </c>
      <c r="Q534" s="2" t="s">
        <v>33</v>
      </c>
      <c r="R534" s="2" t="s">
        <v>34</v>
      </c>
      <c r="S534" s="1">
        <v>43441.688194444447</v>
      </c>
      <c r="U534" s="1">
        <v>43441.694074074076</v>
      </c>
      <c r="X534" s="1">
        <f t="shared" si="258"/>
        <v>43441.67391203704</v>
      </c>
      <c r="Y534" s="28">
        <f t="shared" si="259"/>
        <v>0</v>
      </c>
      <c r="Z534" s="28">
        <f t="shared" si="260"/>
        <v>0</v>
      </c>
      <c r="AA534" s="25"/>
      <c r="AB534" s="25">
        <f t="shared" si="254"/>
        <v>0</v>
      </c>
      <c r="AC534" s="25"/>
      <c r="AD534" s="25"/>
      <c r="AE534" s="25"/>
      <c r="AG534" s="6" t="s">
        <v>91</v>
      </c>
    </row>
    <row r="535" spans="1:33" s="2" customFormat="1" hidden="1" x14ac:dyDescent="0.4">
      <c r="A535" s="14" t="str">
        <f t="shared" si="256"/>
        <v>-</v>
      </c>
      <c r="B535" s="14" t="str">
        <f t="shared" si="257"/>
        <v>☆</v>
      </c>
      <c r="C535" s="2">
        <v>16</v>
      </c>
      <c r="D535" s="1">
        <v>43441.674120370371</v>
      </c>
      <c r="E535" s="2" t="s">
        <v>401</v>
      </c>
      <c r="F535" s="2">
        <v>26789</v>
      </c>
      <c r="G535" s="2" t="s">
        <v>107</v>
      </c>
      <c r="H535" s="2">
        <v>5037</v>
      </c>
      <c r="I535" s="2">
        <v>727</v>
      </c>
      <c r="J535" s="2">
        <v>5</v>
      </c>
      <c r="K535" s="2">
        <v>1</v>
      </c>
      <c r="L535" s="1">
        <v>43441.674270833333</v>
      </c>
      <c r="O535" s="2" t="s">
        <v>26</v>
      </c>
      <c r="P535" s="2" t="s">
        <v>27</v>
      </c>
      <c r="Q535" s="2" t="s">
        <v>33</v>
      </c>
      <c r="R535" s="2" t="s">
        <v>34</v>
      </c>
      <c r="S535" s="1">
        <v>43441.685694444444</v>
      </c>
      <c r="U535" s="1">
        <v>43441.691574074073</v>
      </c>
      <c r="X535" s="1">
        <f t="shared" si="258"/>
        <v>43441.674120370371</v>
      </c>
      <c r="Y535" s="28">
        <f t="shared" si="259"/>
        <v>0</v>
      </c>
      <c r="Z535" s="28">
        <f t="shared" si="260"/>
        <v>0</v>
      </c>
      <c r="AA535" s="25"/>
      <c r="AB535" s="25">
        <f t="shared" si="254"/>
        <v>0</v>
      </c>
      <c r="AC535" s="25"/>
      <c r="AD535" s="25"/>
      <c r="AE535" s="25"/>
      <c r="AG535" s="6" t="s">
        <v>91</v>
      </c>
    </row>
    <row r="536" spans="1:33" s="2" customFormat="1" hidden="1" x14ac:dyDescent="0.4">
      <c r="A536" s="14" t="str">
        <f t="shared" si="256"/>
        <v>-</v>
      </c>
      <c r="B536" s="14" t="str">
        <f t="shared" si="257"/>
        <v>☆</v>
      </c>
      <c r="C536" s="2">
        <v>16</v>
      </c>
      <c r="D536" s="1">
        <v>43441.674375000002</v>
      </c>
      <c r="E536" s="2" t="s">
        <v>401</v>
      </c>
      <c r="F536" s="2">
        <v>26790</v>
      </c>
      <c r="G536" s="2" t="s">
        <v>107</v>
      </c>
      <c r="H536" s="2">
        <v>5037</v>
      </c>
      <c r="I536" s="2">
        <v>709</v>
      </c>
      <c r="J536" s="2">
        <v>5</v>
      </c>
      <c r="K536" s="2">
        <v>1</v>
      </c>
      <c r="L536" s="1">
        <v>43441.674467592595</v>
      </c>
      <c r="O536" s="2" t="s">
        <v>26</v>
      </c>
      <c r="P536" s="2" t="s">
        <v>27</v>
      </c>
      <c r="Q536" s="2" t="s">
        <v>33</v>
      </c>
      <c r="R536" s="2" t="s">
        <v>34</v>
      </c>
      <c r="S536" s="1">
        <v>43441.685694444444</v>
      </c>
      <c r="U536" s="1">
        <v>43441.691574074073</v>
      </c>
      <c r="X536" s="1">
        <f t="shared" si="258"/>
        <v>43441.674375000002</v>
      </c>
      <c r="Y536" s="28">
        <f t="shared" si="259"/>
        <v>0</v>
      </c>
      <c r="Z536" s="28">
        <f t="shared" si="260"/>
        <v>0</v>
      </c>
      <c r="AA536" s="25"/>
      <c r="AB536" s="25">
        <f t="shared" si="254"/>
        <v>0</v>
      </c>
      <c r="AC536" s="25"/>
      <c r="AD536" s="25"/>
      <c r="AE536" s="25"/>
      <c r="AG536" s="6" t="s">
        <v>91</v>
      </c>
    </row>
    <row r="537" spans="1:33" s="2" customFormat="1" hidden="1" x14ac:dyDescent="0.4">
      <c r="A537" s="14" t="str">
        <f t="shared" si="256"/>
        <v>★</v>
      </c>
      <c r="B537" s="14" t="str">
        <f t="shared" si="257"/>
        <v>☆</v>
      </c>
      <c r="C537" s="2">
        <v>16</v>
      </c>
      <c r="D537" s="1">
        <v>43441.674571759257</v>
      </c>
      <c r="E537" s="2" t="s">
        <v>401</v>
      </c>
      <c r="F537" s="2">
        <v>26792</v>
      </c>
      <c r="G537" s="2" t="s">
        <v>107</v>
      </c>
      <c r="H537" s="2">
        <v>5037</v>
      </c>
      <c r="I537" s="2">
        <v>217</v>
      </c>
      <c r="J537" s="2">
        <v>5</v>
      </c>
      <c r="K537" s="2">
        <v>1</v>
      </c>
      <c r="L537" s="1">
        <v>43441.674699074072</v>
      </c>
      <c r="O537" s="2" t="s">
        <v>26</v>
      </c>
      <c r="P537" s="2" t="s">
        <v>27</v>
      </c>
      <c r="Q537" s="2" t="s">
        <v>33</v>
      </c>
      <c r="R537" s="2" t="s">
        <v>34</v>
      </c>
      <c r="S537" s="1">
        <v>43441.685694444444</v>
      </c>
      <c r="U537" s="1">
        <v>43441.691574074073</v>
      </c>
      <c r="W537" s="1">
        <v>43441.681504629632</v>
      </c>
      <c r="X537" s="1">
        <f t="shared" si="258"/>
        <v>43441.681504629632</v>
      </c>
      <c r="Y537" s="28">
        <f t="shared" si="259"/>
        <v>0</v>
      </c>
      <c r="Z537" s="28">
        <f t="shared" si="260"/>
        <v>0</v>
      </c>
      <c r="AA537" s="25"/>
      <c r="AB537" s="25">
        <f t="shared" si="254"/>
        <v>0</v>
      </c>
      <c r="AC537" s="25"/>
      <c r="AD537" s="25"/>
      <c r="AE537" s="25"/>
      <c r="AG537" s="6" t="s">
        <v>91</v>
      </c>
    </row>
    <row r="538" spans="1:33" s="2" customFormat="1" hidden="1" x14ac:dyDescent="0.4">
      <c r="A538" s="14" t="str">
        <f t="shared" si="256"/>
        <v>-</v>
      </c>
      <c r="B538" s="14" t="str">
        <f t="shared" si="257"/>
        <v>☆</v>
      </c>
      <c r="C538" s="2">
        <v>16</v>
      </c>
      <c r="D538" s="1">
        <v>43441.674837962964</v>
      </c>
      <c r="E538" s="2" t="s">
        <v>401</v>
      </c>
      <c r="F538" s="2">
        <v>26793</v>
      </c>
      <c r="G538" s="2" t="s">
        <v>107</v>
      </c>
      <c r="H538" s="2">
        <v>5037</v>
      </c>
      <c r="I538" s="2">
        <v>604</v>
      </c>
      <c r="J538" s="2">
        <v>6</v>
      </c>
      <c r="K538" s="2">
        <v>1</v>
      </c>
      <c r="L538" s="1">
        <v>43441.674953703703</v>
      </c>
      <c r="O538" s="2" t="s">
        <v>26</v>
      </c>
      <c r="P538" s="2" t="s">
        <v>27</v>
      </c>
      <c r="Q538" s="2" t="s">
        <v>33</v>
      </c>
      <c r="R538" s="2" t="s">
        <v>34</v>
      </c>
      <c r="S538" s="1">
        <v>43441.687326388892</v>
      </c>
      <c r="U538" s="1">
        <v>43441.693206018521</v>
      </c>
      <c r="X538" s="1">
        <f t="shared" si="258"/>
        <v>43441.674837962964</v>
      </c>
      <c r="Y538" s="28">
        <f t="shared" si="259"/>
        <v>0</v>
      </c>
      <c r="Z538" s="28">
        <f t="shared" si="260"/>
        <v>0</v>
      </c>
      <c r="AA538" s="25"/>
      <c r="AB538" s="25">
        <f t="shared" si="254"/>
        <v>0</v>
      </c>
      <c r="AC538" s="25"/>
      <c r="AD538" s="25"/>
      <c r="AE538" s="25"/>
      <c r="AG538" s="6" t="s">
        <v>91</v>
      </c>
    </row>
    <row r="539" spans="1:33" s="2" customFormat="1" hidden="1" x14ac:dyDescent="0.4">
      <c r="A539" s="14" t="str">
        <f t="shared" si="256"/>
        <v>-</v>
      </c>
      <c r="B539" s="14" t="str">
        <f t="shared" si="257"/>
        <v>☆</v>
      </c>
      <c r="C539" s="2">
        <v>16</v>
      </c>
      <c r="D539" s="1">
        <v>43441.675196759257</v>
      </c>
      <c r="E539" s="2" t="s">
        <v>401</v>
      </c>
      <c r="F539" s="2">
        <v>26795</v>
      </c>
      <c r="G539" s="2" t="s">
        <v>107</v>
      </c>
      <c r="H539" s="2">
        <v>5037</v>
      </c>
      <c r="I539" s="2">
        <v>775</v>
      </c>
      <c r="J539" s="2">
        <v>6</v>
      </c>
      <c r="K539" s="2">
        <v>1</v>
      </c>
      <c r="L539" s="1">
        <v>43441.675381944442</v>
      </c>
      <c r="O539" s="2" t="s">
        <v>26</v>
      </c>
      <c r="P539" s="2" t="s">
        <v>27</v>
      </c>
      <c r="Q539" s="2" t="s">
        <v>33</v>
      </c>
      <c r="R539" s="2" t="s">
        <v>34</v>
      </c>
      <c r="S539" s="1">
        <v>43441.685833333337</v>
      </c>
      <c r="U539" s="1">
        <v>43441.691712962966</v>
      </c>
      <c r="X539" s="1">
        <f t="shared" si="258"/>
        <v>43441.675196759257</v>
      </c>
      <c r="Y539" s="28">
        <f t="shared" si="259"/>
        <v>0</v>
      </c>
      <c r="Z539" s="28">
        <f t="shared" si="260"/>
        <v>0</v>
      </c>
      <c r="AA539" s="25"/>
      <c r="AB539" s="25">
        <f t="shared" si="254"/>
        <v>0</v>
      </c>
      <c r="AC539" s="25"/>
      <c r="AD539" s="25"/>
      <c r="AE539" s="25"/>
      <c r="AG539" s="6" t="s">
        <v>91</v>
      </c>
    </row>
    <row r="540" spans="1:33" s="2" customFormat="1" hidden="1" x14ac:dyDescent="0.4">
      <c r="A540" s="14" t="str">
        <f t="shared" si="256"/>
        <v>-</v>
      </c>
      <c r="B540" s="14" t="str">
        <f t="shared" si="257"/>
        <v>☆</v>
      </c>
      <c r="C540" s="2">
        <v>16</v>
      </c>
      <c r="D540" s="1">
        <v>43441.675543981481</v>
      </c>
      <c r="E540" s="2" t="s">
        <v>401</v>
      </c>
      <c r="F540" s="2">
        <v>26797</v>
      </c>
      <c r="G540" s="2" t="s">
        <v>107</v>
      </c>
      <c r="H540" s="2">
        <v>5037</v>
      </c>
      <c r="I540" s="2">
        <v>545</v>
      </c>
      <c r="J540" s="2">
        <v>6</v>
      </c>
      <c r="K540" s="2">
        <v>1</v>
      </c>
      <c r="L540" s="1">
        <v>43441.675763888888</v>
      </c>
      <c r="O540" s="2" t="s">
        <v>26</v>
      </c>
      <c r="P540" s="2" t="s">
        <v>27</v>
      </c>
      <c r="Q540" s="2" t="s">
        <v>33</v>
      </c>
      <c r="R540" s="2" t="s">
        <v>34</v>
      </c>
      <c r="S540" s="1">
        <v>43441.685590277775</v>
      </c>
      <c r="U540" s="1">
        <v>43441.691469907404</v>
      </c>
      <c r="X540" s="1">
        <f t="shared" si="258"/>
        <v>43441.675543981481</v>
      </c>
      <c r="Y540" s="28">
        <f t="shared" si="259"/>
        <v>0</v>
      </c>
      <c r="Z540" s="28">
        <f t="shared" si="260"/>
        <v>0</v>
      </c>
      <c r="AA540" s="25"/>
      <c r="AB540" s="25">
        <f t="shared" si="254"/>
        <v>0</v>
      </c>
      <c r="AC540" s="25"/>
      <c r="AD540" s="25"/>
      <c r="AE540" s="25"/>
      <c r="AG540" s="6" t="s">
        <v>91</v>
      </c>
    </row>
    <row r="541" spans="1:33" s="2" customFormat="1" hidden="1" x14ac:dyDescent="0.4">
      <c r="A541" s="14" t="str">
        <f t="shared" si="256"/>
        <v>-</v>
      </c>
      <c r="B541" s="14" t="str">
        <f t="shared" si="257"/>
        <v>☆</v>
      </c>
      <c r="C541" s="2">
        <v>16</v>
      </c>
      <c r="D541" s="1">
        <v>43441.67659722222</v>
      </c>
      <c r="E541" s="2" t="s">
        <v>401</v>
      </c>
      <c r="F541" s="2">
        <v>26798</v>
      </c>
      <c r="G541" s="2" t="s">
        <v>107</v>
      </c>
      <c r="H541" s="2">
        <v>5037</v>
      </c>
      <c r="I541" s="2">
        <v>172</v>
      </c>
      <c r="J541" s="2">
        <v>1</v>
      </c>
      <c r="K541" s="2">
        <v>1</v>
      </c>
      <c r="L541" s="1">
        <v>43441.677175925928</v>
      </c>
      <c r="O541" s="2" t="s">
        <v>26</v>
      </c>
      <c r="P541" s="2" t="s">
        <v>27</v>
      </c>
      <c r="Q541" s="2" t="s">
        <v>33</v>
      </c>
      <c r="R541" s="2" t="s">
        <v>34</v>
      </c>
      <c r="S541" s="1">
        <v>43441.683078703703</v>
      </c>
      <c r="U541" s="1">
        <v>43441.688958333332</v>
      </c>
      <c r="X541" s="1">
        <f t="shared" si="258"/>
        <v>43441.67659722222</v>
      </c>
      <c r="Y541" s="28">
        <f t="shared" si="259"/>
        <v>0</v>
      </c>
      <c r="Z541" s="28">
        <f t="shared" si="260"/>
        <v>0</v>
      </c>
      <c r="AA541" s="25"/>
      <c r="AB541" s="25">
        <f t="shared" si="254"/>
        <v>0</v>
      </c>
      <c r="AC541" s="25"/>
      <c r="AD541" s="25"/>
      <c r="AE541" s="25"/>
      <c r="AG541" s="6" t="s">
        <v>91</v>
      </c>
    </row>
    <row r="542" spans="1:33" s="2" customFormat="1" hidden="1" x14ac:dyDescent="0.4">
      <c r="A542" s="14" t="str">
        <f t="shared" si="256"/>
        <v>-</v>
      </c>
      <c r="B542" s="14" t="str">
        <f t="shared" si="257"/>
        <v>☆</v>
      </c>
      <c r="C542" s="2">
        <v>16</v>
      </c>
      <c r="D542" s="1">
        <v>43441.677291666667</v>
      </c>
      <c r="E542" s="2" t="s">
        <v>401</v>
      </c>
      <c r="F542" s="2">
        <v>26801</v>
      </c>
      <c r="G542" s="2" t="s">
        <v>107</v>
      </c>
      <c r="H542" s="2">
        <v>5037</v>
      </c>
      <c r="I542" s="2">
        <v>840</v>
      </c>
      <c r="J542" s="2">
        <v>6</v>
      </c>
      <c r="K542" s="2">
        <v>1</v>
      </c>
      <c r="L542" s="1">
        <v>43441.677395833336</v>
      </c>
      <c r="O542" s="2" t="s">
        <v>26</v>
      </c>
      <c r="P542" s="2" t="s">
        <v>27</v>
      </c>
      <c r="Q542" s="2" t="s">
        <v>33</v>
      </c>
      <c r="R542" s="2" t="s">
        <v>34</v>
      </c>
      <c r="S542" s="1">
        <v>43441.687025462961</v>
      </c>
      <c r="U542" s="1">
        <v>43441.69290509259</v>
      </c>
      <c r="X542" s="1">
        <f t="shared" si="258"/>
        <v>43441.677291666667</v>
      </c>
      <c r="Y542" s="28">
        <f t="shared" si="259"/>
        <v>0</v>
      </c>
      <c r="Z542" s="28">
        <f t="shared" si="260"/>
        <v>0</v>
      </c>
      <c r="AA542" s="25"/>
      <c r="AB542" s="25">
        <f t="shared" si="254"/>
        <v>0</v>
      </c>
      <c r="AC542" s="25"/>
      <c r="AD542" s="25"/>
      <c r="AE542" s="25"/>
      <c r="AG542" s="6" t="s">
        <v>91</v>
      </c>
    </row>
    <row r="543" spans="1:33" s="2" customFormat="1" hidden="1" x14ac:dyDescent="0.4">
      <c r="A543" s="14" t="str">
        <f t="shared" si="256"/>
        <v>-</v>
      </c>
      <c r="B543" s="14" t="str">
        <f t="shared" si="257"/>
        <v>☆</v>
      </c>
      <c r="C543" s="2">
        <v>16</v>
      </c>
      <c r="D543" s="1">
        <v>43441.678252314814</v>
      </c>
      <c r="E543" s="2" t="s">
        <v>401</v>
      </c>
      <c r="F543" s="2">
        <v>26802</v>
      </c>
      <c r="G543" s="2" t="s">
        <v>107</v>
      </c>
      <c r="H543" s="2">
        <v>5037</v>
      </c>
      <c r="I543" s="2">
        <v>67</v>
      </c>
      <c r="J543" s="2">
        <v>6</v>
      </c>
      <c r="K543" s="2">
        <v>1</v>
      </c>
      <c r="L543" s="1">
        <v>43441.678449074076</v>
      </c>
      <c r="O543" s="2" t="s">
        <v>26</v>
      </c>
      <c r="P543" s="2" t="s">
        <v>27</v>
      </c>
      <c r="Q543" s="2" t="s">
        <v>33</v>
      </c>
      <c r="R543" s="2" t="s">
        <v>34</v>
      </c>
      <c r="S543" s="1">
        <v>43441.687395833331</v>
      </c>
      <c r="U543" s="1">
        <v>43441.69327546296</v>
      </c>
      <c r="X543" s="1">
        <f t="shared" si="258"/>
        <v>43441.678252314814</v>
      </c>
      <c r="Y543" s="28">
        <f t="shared" si="259"/>
        <v>0</v>
      </c>
      <c r="Z543" s="28">
        <f t="shared" si="260"/>
        <v>0</v>
      </c>
      <c r="AA543" s="25"/>
      <c r="AB543" s="25">
        <f t="shared" si="254"/>
        <v>0</v>
      </c>
      <c r="AC543" s="25"/>
      <c r="AD543" s="25"/>
      <c r="AE543" s="25"/>
      <c r="AG543" s="6" t="s">
        <v>91</v>
      </c>
    </row>
    <row r="544" spans="1:33" s="2" customFormat="1" hidden="1" x14ac:dyDescent="0.4">
      <c r="A544" s="14" t="str">
        <f t="shared" si="256"/>
        <v>-</v>
      </c>
      <c r="B544" s="14" t="str">
        <f t="shared" si="257"/>
        <v>☆</v>
      </c>
      <c r="C544" s="2">
        <v>16</v>
      </c>
      <c r="D544" s="1">
        <v>43441.67863425926</v>
      </c>
      <c r="E544" s="2" t="s">
        <v>302</v>
      </c>
      <c r="F544" s="2">
        <v>26803</v>
      </c>
      <c r="G544" s="2" t="s">
        <v>32</v>
      </c>
      <c r="H544" s="2">
        <v>2535</v>
      </c>
      <c r="I544" s="2">
        <v>55</v>
      </c>
      <c r="J544" s="2">
        <v>6</v>
      </c>
      <c r="K544" s="2">
        <v>1</v>
      </c>
      <c r="L544" s="1">
        <v>43441.678749999999</v>
      </c>
      <c r="O544" s="2" t="s">
        <v>28</v>
      </c>
      <c r="P544" s="2" t="s">
        <v>29</v>
      </c>
      <c r="Q544" s="2" t="s">
        <v>59</v>
      </c>
      <c r="R544" s="2" t="s">
        <v>60</v>
      </c>
      <c r="S544" s="1">
        <v>43441.692129629628</v>
      </c>
      <c r="U544" s="1">
        <v>43441.703564814816</v>
      </c>
      <c r="X544" s="1">
        <f t="shared" si="258"/>
        <v>43441.67863425926</v>
      </c>
      <c r="Y544" s="28">
        <f t="shared" si="259"/>
        <v>0</v>
      </c>
      <c r="Z544" s="28">
        <f t="shared" si="260"/>
        <v>0</v>
      </c>
      <c r="AA544" s="25"/>
      <c r="AB544" s="25">
        <f t="shared" si="254"/>
        <v>0</v>
      </c>
      <c r="AC544" s="25"/>
      <c r="AD544" s="25"/>
      <c r="AE544" s="25"/>
      <c r="AG544" s="6" t="s">
        <v>104</v>
      </c>
    </row>
    <row r="545" spans="1:33" s="2" customFormat="1" hidden="1" x14ac:dyDescent="0.4">
      <c r="A545" s="14" t="str">
        <f t="shared" si="256"/>
        <v>-</v>
      </c>
      <c r="B545" s="14" t="str">
        <f t="shared" si="257"/>
        <v>☆</v>
      </c>
      <c r="C545" s="2">
        <v>16</v>
      </c>
      <c r="D545" s="1">
        <v>43441.678842592592</v>
      </c>
      <c r="E545" s="2" t="s">
        <v>302</v>
      </c>
      <c r="F545" s="2">
        <v>26804</v>
      </c>
      <c r="G545" s="2" t="s">
        <v>32</v>
      </c>
      <c r="H545" s="2">
        <v>2535</v>
      </c>
      <c r="I545" s="2">
        <v>485</v>
      </c>
      <c r="J545" s="2">
        <v>6</v>
      </c>
      <c r="K545" s="2">
        <v>1</v>
      </c>
      <c r="L545" s="1">
        <v>43441.678923611114</v>
      </c>
      <c r="O545" s="2" t="s">
        <v>28</v>
      </c>
      <c r="P545" s="2" t="s">
        <v>29</v>
      </c>
      <c r="Q545" s="2" t="s">
        <v>24</v>
      </c>
      <c r="R545" s="2" t="s">
        <v>25</v>
      </c>
      <c r="S545" s="1">
        <v>43441.692326388889</v>
      </c>
      <c r="U545" s="1">
        <v>43441.698425925926</v>
      </c>
      <c r="X545" s="1">
        <f t="shared" si="258"/>
        <v>43441.678842592592</v>
      </c>
      <c r="Y545" s="28">
        <f t="shared" si="259"/>
        <v>0</v>
      </c>
      <c r="Z545" s="28">
        <f t="shared" si="260"/>
        <v>0</v>
      </c>
      <c r="AA545" s="25"/>
      <c r="AB545" s="8">
        <f t="shared" si="254"/>
        <v>0</v>
      </c>
      <c r="AC545" s="8"/>
      <c r="AD545" s="25"/>
      <c r="AE545" s="25"/>
      <c r="AG545" s="6" t="s">
        <v>104</v>
      </c>
    </row>
    <row r="546" spans="1:33" s="2" customFormat="1" hidden="1" x14ac:dyDescent="0.4">
      <c r="A546" s="14" t="str">
        <f t="shared" si="256"/>
        <v>-</v>
      </c>
      <c r="B546" s="14" t="str">
        <f t="shared" si="257"/>
        <v>☆</v>
      </c>
      <c r="C546" s="2">
        <v>16</v>
      </c>
      <c r="D546" s="1">
        <v>43441.680150462962</v>
      </c>
      <c r="E546" s="2" t="s">
        <v>302</v>
      </c>
      <c r="F546" s="2">
        <v>26805</v>
      </c>
      <c r="G546" s="2" t="s">
        <v>32</v>
      </c>
      <c r="H546" s="2">
        <v>2535</v>
      </c>
      <c r="I546" s="2">
        <v>257</v>
      </c>
      <c r="J546" s="2">
        <v>6</v>
      </c>
      <c r="K546" s="2">
        <v>1</v>
      </c>
      <c r="L546" s="1">
        <v>43441.680775462963</v>
      </c>
      <c r="O546" s="2" t="s">
        <v>28</v>
      </c>
      <c r="P546" s="2" t="s">
        <v>29</v>
      </c>
      <c r="Q546" s="2" t="s">
        <v>24</v>
      </c>
      <c r="R546" s="2" t="s">
        <v>25</v>
      </c>
      <c r="S546" s="1">
        <v>43441.69090277778</v>
      </c>
      <c r="U546" s="1">
        <v>43441.697002314817</v>
      </c>
      <c r="X546" s="1">
        <f t="shared" si="258"/>
        <v>43441.680150462962</v>
      </c>
      <c r="Y546" s="28">
        <f t="shared" si="259"/>
        <v>0</v>
      </c>
      <c r="Z546" s="28">
        <f t="shared" si="260"/>
        <v>0</v>
      </c>
      <c r="AA546" s="25"/>
      <c r="AB546" s="25">
        <f t="shared" si="254"/>
        <v>0</v>
      </c>
      <c r="AC546" s="25"/>
      <c r="AD546" s="25"/>
      <c r="AE546" s="25"/>
      <c r="AG546" s="6" t="s">
        <v>104</v>
      </c>
    </row>
    <row r="547" spans="1:33" s="2" customFormat="1" hidden="1" x14ac:dyDescent="0.4">
      <c r="A547" s="14" t="str">
        <f t="shared" si="256"/>
        <v>★</v>
      </c>
      <c r="B547" s="14" t="str">
        <f t="shared" si="257"/>
        <v>☆</v>
      </c>
      <c r="C547" s="2">
        <v>16</v>
      </c>
      <c r="D547" s="1">
        <v>43441.682256944441</v>
      </c>
      <c r="E547" s="2" t="s">
        <v>302</v>
      </c>
      <c r="F547" s="2">
        <v>26810</v>
      </c>
      <c r="G547" s="2" t="s">
        <v>32</v>
      </c>
      <c r="H547" s="2">
        <v>2535</v>
      </c>
      <c r="I547" s="2">
        <v>489</v>
      </c>
      <c r="J547" s="2">
        <v>11</v>
      </c>
      <c r="K547" s="2">
        <v>1</v>
      </c>
      <c r="L547" s="1">
        <v>43441.682395833333</v>
      </c>
      <c r="O547" s="2" t="s">
        <v>36</v>
      </c>
      <c r="P547" s="2" t="s">
        <v>37</v>
      </c>
      <c r="Q547" s="2" t="s">
        <v>48</v>
      </c>
      <c r="R547" s="2" t="s">
        <v>49</v>
      </c>
      <c r="S547" s="1">
        <v>43441.692766203705</v>
      </c>
      <c r="U547" s="1">
        <v>43441.702152777776</v>
      </c>
      <c r="W547" s="1">
        <v>43441.689189814817</v>
      </c>
      <c r="X547" s="1">
        <f t="shared" si="258"/>
        <v>43441.689189814817</v>
      </c>
      <c r="Y547" s="28">
        <f t="shared" si="259"/>
        <v>0</v>
      </c>
      <c r="Z547" s="28">
        <f t="shared" si="260"/>
        <v>0</v>
      </c>
      <c r="AA547" s="25"/>
      <c r="AB547" s="25">
        <f t="shared" si="254"/>
        <v>0</v>
      </c>
      <c r="AC547" s="25"/>
      <c r="AD547" s="25"/>
      <c r="AE547" s="25"/>
      <c r="AG547" s="6" t="s">
        <v>104</v>
      </c>
    </row>
    <row r="548" spans="1:33" s="2" customFormat="1" hidden="1" x14ac:dyDescent="0.4">
      <c r="A548" s="14" t="str">
        <f t="shared" si="256"/>
        <v>-</v>
      </c>
      <c r="B548" s="14" t="str">
        <f t="shared" si="257"/>
        <v>☆</v>
      </c>
      <c r="C548" s="2">
        <v>16</v>
      </c>
      <c r="D548" s="1">
        <v>43441.683946759258</v>
      </c>
      <c r="E548" s="2" t="s">
        <v>169</v>
      </c>
      <c r="F548" s="2">
        <v>26815</v>
      </c>
      <c r="G548" s="2" t="s">
        <v>95</v>
      </c>
      <c r="H548" s="2">
        <v>0</v>
      </c>
      <c r="I548" s="2">
        <v>989</v>
      </c>
      <c r="J548" s="2">
        <v>10</v>
      </c>
      <c r="K548" s="2">
        <v>1</v>
      </c>
      <c r="L548" s="1">
        <v>43441.695057870369</v>
      </c>
      <c r="O548" s="2" t="s">
        <v>57</v>
      </c>
      <c r="P548" s="2" t="s">
        <v>58</v>
      </c>
      <c r="Q548" s="2" t="s">
        <v>63</v>
      </c>
      <c r="R548" s="2" t="s">
        <v>64</v>
      </c>
      <c r="S548" s="1">
        <v>43441.693287037036</v>
      </c>
      <c r="U548" s="1">
        <v>43441.698263888888</v>
      </c>
      <c r="X548" s="1">
        <f t="shared" si="258"/>
        <v>43441.683946759258</v>
      </c>
      <c r="Y548" s="28">
        <f t="shared" si="259"/>
        <v>0</v>
      </c>
      <c r="Z548" s="28">
        <f t="shared" si="260"/>
        <v>0</v>
      </c>
      <c r="AA548" s="25"/>
      <c r="AB548" s="25">
        <f t="shared" si="254"/>
        <v>0</v>
      </c>
      <c r="AC548" s="25">
        <f t="shared" si="255"/>
        <v>1.1111111110949423E-2</v>
      </c>
      <c r="AD548" s="25"/>
      <c r="AE548" s="25"/>
    </row>
    <row r="549" spans="1:33" s="2" customFormat="1" hidden="1" x14ac:dyDescent="0.4">
      <c r="A549" s="14" t="str">
        <f t="shared" si="256"/>
        <v>-</v>
      </c>
      <c r="B549" s="14" t="str">
        <f t="shared" si="257"/>
        <v>☆</v>
      </c>
      <c r="C549" s="2">
        <v>16</v>
      </c>
      <c r="D549" s="1">
        <v>43441.685196759259</v>
      </c>
      <c r="E549" s="2" t="s">
        <v>423</v>
      </c>
      <c r="F549" s="2">
        <v>26819</v>
      </c>
      <c r="G549" s="2" t="s">
        <v>32</v>
      </c>
      <c r="H549" s="2">
        <v>1756</v>
      </c>
      <c r="I549" s="2">
        <v>702</v>
      </c>
      <c r="J549" s="2">
        <v>5</v>
      </c>
      <c r="K549" s="2">
        <v>1</v>
      </c>
      <c r="L549" s="1">
        <v>43441.685324074075</v>
      </c>
      <c r="O549" s="2" t="s">
        <v>55</v>
      </c>
      <c r="P549" s="2" t="s">
        <v>56</v>
      </c>
      <c r="Q549" s="2" t="s">
        <v>53</v>
      </c>
      <c r="R549" s="2" t="s">
        <v>54</v>
      </c>
      <c r="S549" s="1">
        <v>43441.700162037036</v>
      </c>
      <c r="U549" s="1">
        <v>43441.704895833333</v>
      </c>
      <c r="X549" s="1">
        <f t="shared" si="258"/>
        <v>43441.685196759259</v>
      </c>
      <c r="Y549" s="28">
        <f t="shared" si="259"/>
        <v>0</v>
      </c>
      <c r="Z549" s="28">
        <f t="shared" si="260"/>
        <v>0</v>
      </c>
      <c r="AA549" s="25"/>
      <c r="AB549" s="25">
        <f t="shared" si="254"/>
        <v>0</v>
      </c>
      <c r="AC549" s="25">
        <f t="shared" si="255"/>
        <v>1.4965277776354924E-2</v>
      </c>
      <c r="AD549" s="25"/>
      <c r="AE549" s="25"/>
    </row>
    <row r="550" spans="1:33" s="2" customFormat="1" hidden="1" x14ac:dyDescent="0.4">
      <c r="A550" s="14" t="str">
        <f t="shared" si="256"/>
        <v>★</v>
      </c>
      <c r="B550" s="14" t="str">
        <f t="shared" si="257"/>
        <v>☆</v>
      </c>
      <c r="C550" s="2">
        <v>16</v>
      </c>
      <c r="D550" s="1">
        <v>43441.685312499998</v>
      </c>
      <c r="E550" s="2" t="s">
        <v>307</v>
      </c>
      <c r="F550" s="2">
        <v>26820</v>
      </c>
      <c r="G550" s="2" t="s">
        <v>107</v>
      </c>
      <c r="H550" s="2">
        <v>3975</v>
      </c>
      <c r="I550" s="2">
        <v>280</v>
      </c>
      <c r="J550" s="2">
        <v>11</v>
      </c>
      <c r="K550" s="2">
        <v>2</v>
      </c>
      <c r="L550" s="1">
        <v>43441.685439814813</v>
      </c>
      <c r="O550" s="2" t="s">
        <v>61</v>
      </c>
      <c r="P550" s="2" t="s">
        <v>62</v>
      </c>
      <c r="Q550" s="2" t="s">
        <v>26</v>
      </c>
      <c r="R550" s="2" t="s">
        <v>27</v>
      </c>
      <c r="S550" s="1">
        <v>43441.692233796297</v>
      </c>
      <c r="U550" s="1">
        <v>43441.709131944444</v>
      </c>
      <c r="W550" s="1">
        <v>43441.692233796297</v>
      </c>
      <c r="X550" s="1">
        <f t="shared" si="258"/>
        <v>43441.692233796297</v>
      </c>
      <c r="Y550" s="28">
        <f t="shared" si="259"/>
        <v>0</v>
      </c>
      <c r="Z550" s="28">
        <f t="shared" si="260"/>
        <v>0</v>
      </c>
      <c r="AA550" s="25"/>
      <c r="AB550" s="25">
        <f t="shared" si="254"/>
        <v>0</v>
      </c>
      <c r="AC550" s="25">
        <f t="shared" si="255"/>
        <v>0</v>
      </c>
      <c r="AD550" s="25"/>
      <c r="AE550" s="25"/>
      <c r="AG550" s="6" t="s">
        <v>626</v>
      </c>
    </row>
    <row r="551" spans="1:33" s="2" customFormat="1" hidden="1" x14ac:dyDescent="0.4">
      <c r="A551" s="14" t="str">
        <f t="shared" si="256"/>
        <v>-</v>
      </c>
      <c r="B551" s="14" t="str">
        <f t="shared" si="257"/>
        <v>☆</v>
      </c>
      <c r="C551" s="2">
        <v>16</v>
      </c>
      <c r="D551" s="1">
        <v>43441.685567129629</v>
      </c>
      <c r="E551" s="2" t="s">
        <v>307</v>
      </c>
      <c r="F551" s="2">
        <v>26822</v>
      </c>
      <c r="G551" s="2" t="s">
        <v>107</v>
      </c>
      <c r="H551" s="2">
        <v>3975</v>
      </c>
      <c r="I551" s="2">
        <v>985</v>
      </c>
      <c r="J551" s="2">
        <v>11</v>
      </c>
      <c r="K551" s="2">
        <v>2</v>
      </c>
      <c r="L551" s="1">
        <v>43441.685659722221</v>
      </c>
      <c r="O551" s="2" t="s">
        <v>61</v>
      </c>
      <c r="P551" s="2" t="s">
        <v>62</v>
      </c>
      <c r="Q551" s="2" t="s">
        <v>26</v>
      </c>
      <c r="R551" s="2" t="s">
        <v>27</v>
      </c>
      <c r="S551" s="1">
        <v>43441.697418981479</v>
      </c>
      <c r="U551" s="1">
        <v>43441.708518518521</v>
      </c>
      <c r="X551" s="1">
        <f t="shared" si="258"/>
        <v>43441.685567129629</v>
      </c>
      <c r="Y551" s="28">
        <f t="shared" si="259"/>
        <v>0</v>
      </c>
      <c r="Z551" s="28">
        <f t="shared" si="260"/>
        <v>0</v>
      </c>
      <c r="AA551" s="25"/>
      <c r="AB551" s="25">
        <f t="shared" si="254"/>
        <v>0</v>
      </c>
      <c r="AC551" s="25"/>
      <c r="AD551" s="25"/>
      <c r="AE551" s="25"/>
      <c r="AG551" s="6" t="s">
        <v>625</v>
      </c>
    </row>
    <row r="552" spans="1:33" s="2" customFormat="1" hidden="1" x14ac:dyDescent="0.4">
      <c r="A552" s="14" t="str">
        <f t="shared" si="256"/>
        <v>★</v>
      </c>
      <c r="B552" s="14" t="str">
        <f t="shared" si="257"/>
        <v>☆</v>
      </c>
      <c r="C552" s="2">
        <v>16</v>
      </c>
      <c r="D552" s="1">
        <v>43441.686747685184</v>
      </c>
      <c r="E552" s="2" t="s">
        <v>398</v>
      </c>
      <c r="F552" s="2">
        <v>26827</v>
      </c>
      <c r="G552" s="2" t="s">
        <v>32</v>
      </c>
      <c r="H552" s="2">
        <v>1664</v>
      </c>
      <c r="I552" s="2">
        <v>448</v>
      </c>
      <c r="J552" s="2">
        <v>13</v>
      </c>
      <c r="K552" s="2">
        <v>1</v>
      </c>
      <c r="L552" s="1">
        <v>43441.687071759261</v>
      </c>
      <c r="O552" s="2" t="s">
        <v>26</v>
      </c>
      <c r="P552" s="2" t="s">
        <v>27</v>
      </c>
      <c r="Q552" s="2" t="s">
        <v>22</v>
      </c>
      <c r="R552" s="2" t="s">
        <v>23</v>
      </c>
      <c r="S552" s="1">
        <v>43441.705671296295</v>
      </c>
      <c r="U552" s="1">
        <v>43441.71733796296</v>
      </c>
      <c r="W552" s="1">
        <v>43441.693680555552</v>
      </c>
      <c r="X552" s="1">
        <f t="shared" si="258"/>
        <v>43441.693680555552</v>
      </c>
      <c r="Y552" s="28">
        <f t="shared" si="259"/>
        <v>0</v>
      </c>
      <c r="Z552" s="28">
        <f t="shared" si="260"/>
        <v>0</v>
      </c>
      <c r="AA552" s="25"/>
      <c r="AB552" s="25">
        <f t="shared" si="254"/>
        <v>0</v>
      </c>
      <c r="AC552" s="25">
        <f t="shared" si="255"/>
        <v>1.1990740742476191E-2</v>
      </c>
      <c r="AD552" s="25"/>
      <c r="AE552" s="25"/>
      <c r="AG552" s="6"/>
    </row>
    <row r="553" spans="1:33" s="2" customFormat="1" hidden="1" x14ac:dyDescent="0.4">
      <c r="A553" s="14" t="str">
        <f t="shared" ref="A553:A574" si="261">IF(W553&gt;0, "★", "-")</f>
        <v>-</v>
      </c>
      <c r="B553" s="14" t="str">
        <f t="shared" ref="B553:B574" si="262">IF(L553&gt;0, "☆", "-")</f>
        <v>☆</v>
      </c>
      <c r="C553" s="2">
        <v>16</v>
      </c>
      <c r="D553" s="1">
        <v>43441.686759259261</v>
      </c>
      <c r="E553" s="2" t="s">
        <v>409</v>
      </c>
      <c r="F553" s="2">
        <v>26828</v>
      </c>
      <c r="G553" s="2" t="s">
        <v>107</v>
      </c>
      <c r="H553" s="2">
        <v>6191</v>
      </c>
      <c r="I553" s="2">
        <v>633</v>
      </c>
      <c r="J553" s="2">
        <v>10</v>
      </c>
      <c r="K553" s="2">
        <v>1</v>
      </c>
      <c r="L553" s="1">
        <v>43441.686956018515</v>
      </c>
      <c r="O553" s="2" t="s">
        <v>36</v>
      </c>
      <c r="P553" s="2" t="s">
        <v>37</v>
      </c>
      <c r="Q553" s="2" t="s">
        <v>75</v>
      </c>
      <c r="R553" s="2" t="s">
        <v>76</v>
      </c>
      <c r="S553" s="1">
        <v>43441.7034375</v>
      </c>
      <c r="U553" s="1">
        <v>43441.713773148149</v>
      </c>
      <c r="X553" s="1">
        <f t="shared" ref="X553:X574" si="263">IF(W553&gt;0,W553,D553)</f>
        <v>43441.686759259261</v>
      </c>
      <c r="Y553" s="28">
        <f t="shared" ref="Y553:Y574" si="264">N553-M553</f>
        <v>0</v>
      </c>
      <c r="Z553" s="28">
        <f t="shared" ref="Z553:Z574" si="265">Y553*K553</f>
        <v>0</v>
      </c>
      <c r="AA553" s="25"/>
      <c r="AB553" s="25">
        <f t="shared" si="254"/>
        <v>0</v>
      </c>
      <c r="AC553" s="25"/>
      <c r="AD553" s="25"/>
      <c r="AE553" s="25"/>
      <c r="AG553" s="6" t="s">
        <v>627</v>
      </c>
    </row>
    <row r="554" spans="1:33" s="2" customFormat="1" hidden="1" x14ac:dyDescent="0.4">
      <c r="A554" s="14" t="str">
        <f t="shared" si="261"/>
        <v>-</v>
      </c>
      <c r="B554" s="14" t="str">
        <f t="shared" si="262"/>
        <v>☆</v>
      </c>
      <c r="C554" s="2">
        <v>16</v>
      </c>
      <c r="D554" s="1">
        <v>43441.687106481484</v>
      </c>
      <c r="E554" s="2" t="s">
        <v>409</v>
      </c>
      <c r="F554" s="2">
        <v>26830</v>
      </c>
      <c r="G554" s="2" t="s">
        <v>107</v>
      </c>
      <c r="H554" s="2">
        <v>6191</v>
      </c>
      <c r="I554" s="2">
        <v>100</v>
      </c>
      <c r="J554" s="2">
        <v>13</v>
      </c>
      <c r="K554" s="2">
        <v>1</v>
      </c>
      <c r="L554" s="1">
        <v>43441.688460648147</v>
      </c>
      <c r="O554" s="2" t="s">
        <v>36</v>
      </c>
      <c r="P554" s="2" t="s">
        <v>37</v>
      </c>
      <c r="Q554" s="2" t="s">
        <v>75</v>
      </c>
      <c r="R554" s="2" t="s">
        <v>76</v>
      </c>
      <c r="S554" s="1">
        <v>43441.700821759259</v>
      </c>
      <c r="U554" s="1">
        <v>43441.711157407408</v>
      </c>
      <c r="X554" s="1">
        <f t="shared" si="263"/>
        <v>43441.687106481484</v>
      </c>
      <c r="Y554" s="28">
        <f t="shared" si="264"/>
        <v>0</v>
      </c>
      <c r="Z554" s="28">
        <f t="shared" si="265"/>
        <v>0</v>
      </c>
      <c r="AA554" s="25"/>
      <c r="AB554" s="25">
        <f t="shared" si="254"/>
        <v>0</v>
      </c>
      <c r="AC554" s="25"/>
      <c r="AD554" s="25"/>
      <c r="AE554" s="25"/>
      <c r="AG554" s="6" t="s">
        <v>628</v>
      </c>
    </row>
    <row r="555" spans="1:33" s="2" customFormat="1" hidden="1" x14ac:dyDescent="0.4">
      <c r="A555" s="14" t="str">
        <f t="shared" si="261"/>
        <v>★</v>
      </c>
      <c r="B555" s="14" t="str">
        <f t="shared" si="262"/>
        <v>☆</v>
      </c>
      <c r="C555" s="2">
        <v>16</v>
      </c>
      <c r="D555" s="1">
        <v>43441.687418981484</v>
      </c>
      <c r="E555" s="2" t="s">
        <v>398</v>
      </c>
      <c r="F555" s="2">
        <v>26833</v>
      </c>
      <c r="G555" s="2" t="s">
        <v>32</v>
      </c>
      <c r="H555" s="2">
        <v>1664</v>
      </c>
      <c r="I555" s="2">
        <v>287</v>
      </c>
      <c r="J555" s="2">
        <v>10</v>
      </c>
      <c r="K555" s="2">
        <v>1</v>
      </c>
      <c r="L555" s="1">
        <v>43441.688807870371</v>
      </c>
      <c r="O555" s="2" t="s">
        <v>66</v>
      </c>
      <c r="P555" s="2" t="s">
        <v>67</v>
      </c>
      <c r="Q555" s="2" t="s">
        <v>22</v>
      </c>
      <c r="R555" s="2" t="s">
        <v>23</v>
      </c>
      <c r="S555" s="1">
        <v>43441.705023148148</v>
      </c>
      <c r="U555" s="1">
        <v>43441.715775462966</v>
      </c>
      <c r="W555" s="1">
        <v>43441.694351851853</v>
      </c>
      <c r="X555" s="1">
        <f t="shared" si="263"/>
        <v>43441.694351851853</v>
      </c>
      <c r="Y555" s="28">
        <f t="shared" si="264"/>
        <v>0</v>
      </c>
      <c r="Z555" s="28">
        <f t="shared" si="265"/>
        <v>0</v>
      </c>
      <c r="AA555" s="25"/>
      <c r="AB555" s="25">
        <f t="shared" si="254"/>
        <v>0</v>
      </c>
      <c r="AC555" s="25"/>
      <c r="AD555" s="25"/>
      <c r="AE555" s="25"/>
      <c r="AG555" s="6" t="s">
        <v>631</v>
      </c>
    </row>
    <row r="556" spans="1:33" s="2" customFormat="1" hidden="1" x14ac:dyDescent="0.4">
      <c r="A556" s="14" t="str">
        <f t="shared" si="261"/>
        <v>-</v>
      </c>
      <c r="B556" s="14" t="str">
        <f t="shared" si="262"/>
        <v>☆</v>
      </c>
      <c r="C556" s="2">
        <v>16</v>
      </c>
      <c r="D556" s="1">
        <v>43441.687430555554</v>
      </c>
      <c r="E556" s="2" t="s">
        <v>300</v>
      </c>
      <c r="F556" s="2">
        <v>26834</v>
      </c>
      <c r="G556" s="2" t="s">
        <v>32</v>
      </c>
      <c r="H556" s="2">
        <v>7012</v>
      </c>
      <c r="I556" s="2">
        <v>850</v>
      </c>
      <c r="J556" s="2">
        <v>5</v>
      </c>
      <c r="K556" s="2">
        <v>1</v>
      </c>
      <c r="L556" s="1">
        <v>43441.687974537039</v>
      </c>
      <c r="O556" s="2" t="s">
        <v>48</v>
      </c>
      <c r="P556" s="2" t="s">
        <v>49</v>
      </c>
      <c r="Q556" s="2" t="s">
        <v>30</v>
      </c>
      <c r="R556" s="2" t="s">
        <v>31</v>
      </c>
      <c r="S556" s="1">
        <v>43441.704907407409</v>
      </c>
      <c r="U556" s="1">
        <v>43441.716863425929</v>
      </c>
      <c r="X556" s="1">
        <f t="shared" si="263"/>
        <v>43441.687430555554</v>
      </c>
      <c r="Y556" s="28">
        <f t="shared" si="264"/>
        <v>0</v>
      </c>
      <c r="Z556" s="28">
        <f t="shared" si="265"/>
        <v>0</v>
      </c>
      <c r="AA556" s="25"/>
      <c r="AB556" s="25">
        <f t="shared" si="254"/>
        <v>0</v>
      </c>
      <c r="AC556" s="25">
        <f t="shared" si="255"/>
        <v>1.7476851855462883E-2</v>
      </c>
      <c r="AD556" s="25"/>
      <c r="AE556" s="25"/>
    </row>
    <row r="557" spans="1:33" s="2" customFormat="1" hidden="1" x14ac:dyDescent="0.4">
      <c r="A557" s="14" t="str">
        <f t="shared" si="261"/>
        <v>-</v>
      </c>
      <c r="B557" s="14" t="str">
        <f t="shared" si="262"/>
        <v>☆</v>
      </c>
      <c r="C557" s="2">
        <v>16</v>
      </c>
      <c r="D557" s="1">
        <v>43441.688576388886</v>
      </c>
      <c r="E557" s="2" t="s">
        <v>409</v>
      </c>
      <c r="F557" s="2">
        <v>26839</v>
      </c>
      <c r="G557" s="2" t="s">
        <v>107</v>
      </c>
      <c r="H557" s="2">
        <v>6191</v>
      </c>
      <c r="I557" s="2">
        <v>351</v>
      </c>
      <c r="J557" s="2">
        <v>13</v>
      </c>
      <c r="K557" s="2">
        <v>1</v>
      </c>
      <c r="L557" s="1">
        <v>43441.688703703701</v>
      </c>
      <c r="O557" s="2" t="s">
        <v>36</v>
      </c>
      <c r="P557" s="2" t="s">
        <v>37</v>
      </c>
      <c r="Q557" s="2" t="s">
        <v>75</v>
      </c>
      <c r="R557" s="2" t="s">
        <v>76</v>
      </c>
      <c r="S557" s="1">
        <v>43441.701238425929</v>
      </c>
      <c r="U557" s="1">
        <v>43441.711574074077</v>
      </c>
      <c r="X557" s="1">
        <f t="shared" si="263"/>
        <v>43441.688576388886</v>
      </c>
      <c r="Y557" s="28">
        <f t="shared" si="264"/>
        <v>0</v>
      </c>
      <c r="Z557" s="28">
        <f t="shared" si="265"/>
        <v>0</v>
      </c>
      <c r="AA557" s="25"/>
      <c r="AB557" s="25">
        <f t="shared" si="254"/>
        <v>0</v>
      </c>
      <c r="AC557" s="25">
        <f t="shared" si="255"/>
        <v>1.266203704290092E-2</v>
      </c>
      <c r="AD557" s="25"/>
      <c r="AE557" s="25"/>
      <c r="AG557" s="6" t="s">
        <v>629</v>
      </c>
    </row>
    <row r="558" spans="1:33" s="2" customFormat="1" hidden="1" x14ac:dyDescent="0.4">
      <c r="A558" s="14" t="str">
        <f t="shared" si="261"/>
        <v>★</v>
      </c>
      <c r="B558" s="14" t="str">
        <f t="shared" si="262"/>
        <v>☆</v>
      </c>
      <c r="C558" s="2">
        <v>16</v>
      </c>
      <c r="D558" s="1">
        <v>43441.689837962964</v>
      </c>
      <c r="E558" s="2" t="s">
        <v>398</v>
      </c>
      <c r="F558" s="2">
        <v>26841</v>
      </c>
      <c r="G558" s="2" t="s">
        <v>32</v>
      </c>
      <c r="H558" s="2">
        <v>1664</v>
      </c>
      <c r="I558" s="2">
        <v>882</v>
      </c>
      <c r="J558" s="2">
        <v>11</v>
      </c>
      <c r="K558" s="2">
        <v>1</v>
      </c>
      <c r="L558" s="1">
        <v>43441.690381944441</v>
      </c>
      <c r="O558" s="2" t="s">
        <v>26</v>
      </c>
      <c r="P558" s="2" t="s">
        <v>27</v>
      </c>
      <c r="Q558" s="2" t="s">
        <v>22</v>
      </c>
      <c r="R558" s="2" t="s">
        <v>23</v>
      </c>
      <c r="S558" s="1">
        <v>43441.704745370371</v>
      </c>
      <c r="U558" s="1">
        <v>43441.716412037036</v>
      </c>
      <c r="W558" s="1">
        <v>43441.696770833332</v>
      </c>
      <c r="X558" s="1">
        <f t="shared" si="263"/>
        <v>43441.696770833332</v>
      </c>
      <c r="Y558" s="28">
        <f t="shared" si="264"/>
        <v>0</v>
      </c>
      <c r="Z558" s="28">
        <f t="shared" si="265"/>
        <v>0</v>
      </c>
      <c r="AA558" s="25"/>
      <c r="AB558" s="8">
        <f t="shared" si="254"/>
        <v>0</v>
      </c>
      <c r="AC558" s="8">
        <f t="shared" si="255"/>
        <v>7.9745370385353453E-3</v>
      </c>
      <c r="AD558" s="25"/>
      <c r="AE558" s="25"/>
      <c r="AG558" s="6" t="s">
        <v>630</v>
      </c>
    </row>
    <row r="559" spans="1:33" s="2" customFormat="1" hidden="1" x14ac:dyDescent="0.4">
      <c r="A559" s="14" t="str">
        <f t="shared" si="261"/>
        <v>-</v>
      </c>
      <c r="B559" s="14" t="str">
        <f t="shared" si="262"/>
        <v>☆</v>
      </c>
      <c r="C559" s="2">
        <v>16</v>
      </c>
      <c r="D559" s="1">
        <v>43441.692685185182</v>
      </c>
      <c r="E559" s="2" t="s">
        <v>300</v>
      </c>
      <c r="F559" s="2">
        <v>26847</v>
      </c>
      <c r="G559" s="2" t="s">
        <v>32</v>
      </c>
      <c r="H559" s="2">
        <v>7012</v>
      </c>
      <c r="I559" s="2">
        <v>673</v>
      </c>
      <c r="J559" s="2">
        <v>13</v>
      </c>
      <c r="K559" s="2">
        <v>1</v>
      </c>
      <c r="L559" s="1">
        <v>43441.692997685182</v>
      </c>
      <c r="O559" s="2" t="s">
        <v>88</v>
      </c>
      <c r="P559" s="2" t="s">
        <v>35</v>
      </c>
      <c r="Q559" s="2" t="s">
        <v>30</v>
      </c>
      <c r="R559" s="2" t="s">
        <v>31</v>
      </c>
      <c r="S559" s="1">
        <v>43441.70584490741</v>
      </c>
      <c r="U559" s="1">
        <v>43441.713599537034</v>
      </c>
      <c r="X559" s="1">
        <f t="shared" si="263"/>
        <v>43441.692685185182</v>
      </c>
      <c r="Y559" s="28">
        <f t="shared" si="264"/>
        <v>0</v>
      </c>
      <c r="Z559" s="28">
        <f t="shared" si="265"/>
        <v>0</v>
      </c>
      <c r="AA559" s="25"/>
      <c r="AB559" s="25">
        <f t="shared" si="254"/>
        <v>0</v>
      </c>
      <c r="AC559" s="25">
        <f t="shared" si="255"/>
        <v>1.3159722228010651E-2</v>
      </c>
      <c r="AD559" s="25"/>
      <c r="AE559" s="25"/>
      <c r="AG559" s="6"/>
    </row>
    <row r="560" spans="1:33" s="2" customFormat="1" hidden="1" x14ac:dyDescent="0.4">
      <c r="A560" s="14" t="str">
        <f t="shared" si="261"/>
        <v>-</v>
      </c>
      <c r="B560" s="14" t="str">
        <f t="shared" si="262"/>
        <v>☆</v>
      </c>
      <c r="C560" s="2">
        <v>16</v>
      </c>
      <c r="D560" s="1">
        <v>43441.694687499999</v>
      </c>
      <c r="E560" s="2" t="s">
        <v>302</v>
      </c>
      <c r="F560" s="2">
        <v>26848</v>
      </c>
      <c r="G560" s="2" t="s">
        <v>32</v>
      </c>
      <c r="H560" s="2">
        <v>2535</v>
      </c>
      <c r="I560" s="2">
        <v>457</v>
      </c>
      <c r="J560" s="2">
        <v>9</v>
      </c>
      <c r="K560" s="2">
        <v>1</v>
      </c>
      <c r="L560" s="1">
        <v>43441.694780092592</v>
      </c>
      <c r="O560" s="2" t="s">
        <v>24</v>
      </c>
      <c r="P560" s="2" t="s">
        <v>25</v>
      </c>
      <c r="Q560" s="2" t="s">
        <v>59</v>
      </c>
      <c r="R560" s="2" t="s">
        <v>60</v>
      </c>
      <c r="S560" s="1">
        <v>43441.700555555559</v>
      </c>
      <c r="U560" s="1">
        <v>43441.710763888892</v>
      </c>
      <c r="X560" s="1">
        <f t="shared" si="263"/>
        <v>43441.694687499999</v>
      </c>
      <c r="Y560" s="28">
        <f t="shared" si="264"/>
        <v>0</v>
      </c>
      <c r="Z560" s="28">
        <f t="shared" si="265"/>
        <v>0</v>
      </c>
      <c r="AA560" s="25"/>
      <c r="AB560" s="25">
        <f t="shared" si="254"/>
        <v>0</v>
      </c>
      <c r="AC560" s="25"/>
      <c r="AD560" s="25"/>
      <c r="AE560" s="25"/>
      <c r="AG560" s="6" t="s">
        <v>104</v>
      </c>
    </row>
    <row r="561" spans="1:33" s="2" customFormat="1" hidden="1" x14ac:dyDescent="0.4">
      <c r="A561" s="14" t="str">
        <f t="shared" si="261"/>
        <v>-</v>
      </c>
      <c r="B561" s="14" t="str">
        <f t="shared" si="262"/>
        <v>☆</v>
      </c>
      <c r="C561" s="2">
        <v>16</v>
      </c>
      <c r="D561" s="1">
        <v>43441.695798611108</v>
      </c>
      <c r="E561" s="2" t="s">
        <v>433</v>
      </c>
      <c r="F561" s="2">
        <v>26851</v>
      </c>
      <c r="G561" s="2" t="s">
        <v>32</v>
      </c>
      <c r="H561" s="2">
        <v>7649</v>
      </c>
      <c r="I561" s="2">
        <v>578</v>
      </c>
      <c r="J561" s="2">
        <v>4</v>
      </c>
      <c r="K561" s="2">
        <v>2</v>
      </c>
      <c r="L561" s="1">
        <v>43441.696481481478</v>
      </c>
      <c r="O561" s="2" t="s">
        <v>38</v>
      </c>
      <c r="P561" s="2" t="s">
        <v>103</v>
      </c>
      <c r="Q561" s="2" t="s">
        <v>28</v>
      </c>
      <c r="R561" s="2" t="s">
        <v>29</v>
      </c>
      <c r="S561" s="1">
        <v>43441.706863425927</v>
      </c>
      <c r="U561" s="1">
        <v>43441.720254629632</v>
      </c>
      <c r="X561" s="1">
        <f t="shared" si="263"/>
        <v>43441.695798611108</v>
      </c>
      <c r="Y561" s="28">
        <f t="shared" si="264"/>
        <v>0</v>
      </c>
      <c r="Z561" s="28">
        <f t="shared" si="265"/>
        <v>0</v>
      </c>
      <c r="AA561" s="25"/>
      <c r="AB561" s="8">
        <f t="shared" si="254"/>
        <v>0</v>
      </c>
      <c r="AC561" s="8">
        <f t="shared" si="255"/>
        <v>1.1064814818382729E-2</v>
      </c>
      <c r="AD561" s="25"/>
      <c r="AE561" s="25"/>
      <c r="AG561" s="6"/>
    </row>
    <row r="562" spans="1:33" s="2" customFormat="1" hidden="1" x14ac:dyDescent="0.4">
      <c r="A562" s="14" t="str">
        <f t="shared" si="261"/>
        <v>★</v>
      </c>
      <c r="B562" s="14" t="str">
        <f t="shared" si="262"/>
        <v>☆</v>
      </c>
      <c r="C562" s="2">
        <v>16</v>
      </c>
      <c r="D562" s="1">
        <v>43441.70108796296</v>
      </c>
      <c r="E562" s="2" t="s">
        <v>302</v>
      </c>
      <c r="F562" s="2">
        <v>26856</v>
      </c>
      <c r="G562" s="2" t="s">
        <v>32</v>
      </c>
      <c r="H562" s="2">
        <v>2535</v>
      </c>
      <c r="I562" s="2">
        <v>402</v>
      </c>
      <c r="J562" s="2">
        <v>13</v>
      </c>
      <c r="K562" s="2">
        <v>1</v>
      </c>
      <c r="L562" s="1">
        <v>43441.701180555552</v>
      </c>
      <c r="O562" s="2" t="s">
        <v>24</v>
      </c>
      <c r="P562" s="2" t="s">
        <v>25</v>
      </c>
      <c r="Q562" s="2" t="s">
        <v>41</v>
      </c>
      <c r="R562" s="2" t="s">
        <v>42</v>
      </c>
      <c r="S562" s="1">
        <v>43441.708009259259</v>
      </c>
      <c r="U562" s="1">
        <v>43441.72</v>
      </c>
      <c r="W562" s="1">
        <v>43441.708009259259</v>
      </c>
      <c r="X562" s="1">
        <f t="shared" si="263"/>
        <v>43441.708009259259</v>
      </c>
      <c r="Y562" s="28">
        <f t="shared" si="264"/>
        <v>0</v>
      </c>
      <c r="Z562" s="28">
        <f t="shared" si="265"/>
        <v>0</v>
      </c>
      <c r="AA562" s="25"/>
      <c r="AB562" s="25">
        <f t="shared" si="254"/>
        <v>0</v>
      </c>
      <c r="AC562" s="25"/>
      <c r="AD562" s="25"/>
      <c r="AE562" s="25"/>
      <c r="AG562" s="6" t="s">
        <v>104</v>
      </c>
    </row>
    <row r="563" spans="1:33" s="4" customFormat="1" hidden="1" x14ac:dyDescent="0.4">
      <c r="A563" s="15" t="str">
        <f t="shared" si="261"/>
        <v>-</v>
      </c>
      <c r="B563" s="15" t="str">
        <f t="shared" si="262"/>
        <v>☆</v>
      </c>
      <c r="C563" s="4">
        <v>16</v>
      </c>
      <c r="D563" s="3">
        <v>43441.706400462965</v>
      </c>
      <c r="E563" s="4" t="s">
        <v>443</v>
      </c>
      <c r="F563" s="4">
        <v>26868</v>
      </c>
      <c r="G563" s="4" t="s">
        <v>94</v>
      </c>
      <c r="H563" s="4">
        <v>0</v>
      </c>
      <c r="I563" s="4">
        <v>574</v>
      </c>
      <c r="J563" s="4">
        <v>4</v>
      </c>
      <c r="K563" s="4">
        <v>6</v>
      </c>
      <c r="L563" s="3">
        <v>43441.709907407407</v>
      </c>
      <c r="O563" s="4" t="s">
        <v>36</v>
      </c>
      <c r="P563" s="4" t="s">
        <v>37</v>
      </c>
      <c r="Q563" s="4" t="s">
        <v>48</v>
      </c>
      <c r="R563" s="4" t="s">
        <v>49</v>
      </c>
      <c r="S563" s="3">
        <v>43441.725763888891</v>
      </c>
      <c r="U563" s="3">
        <v>43441.738622685189</v>
      </c>
      <c r="X563" s="3">
        <f t="shared" si="263"/>
        <v>43441.706400462965</v>
      </c>
      <c r="Y563" s="29">
        <f t="shared" si="264"/>
        <v>0</v>
      </c>
      <c r="Z563" s="29">
        <f t="shared" si="265"/>
        <v>0</v>
      </c>
      <c r="AA563" s="26"/>
      <c r="AB563" s="26">
        <f t="shared" si="254"/>
        <v>0</v>
      </c>
      <c r="AC563" s="26">
        <f t="shared" si="255"/>
        <v>1.9363425926712807E-2</v>
      </c>
      <c r="AD563" s="26"/>
      <c r="AE563" s="26"/>
      <c r="AG563" s="10"/>
    </row>
    <row r="564" spans="1:33" s="18" customFormat="1" x14ac:dyDescent="0.4">
      <c r="A564" s="17" t="str">
        <f t="shared" si="261"/>
        <v>★</v>
      </c>
      <c r="B564" s="17" t="str">
        <f t="shared" si="262"/>
        <v>-</v>
      </c>
      <c r="C564" s="18">
        <v>17</v>
      </c>
      <c r="D564" s="19">
        <v>43441.667893518519</v>
      </c>
      <c r="E564" s="18" t="s">
        <v>400</v>
      </c>
      <c r="F564" s="18">
        <v>26769</v>
      </c>
      <c r="G564" s="18" t="s">
        <v>32</v>
      </c>
      <c r="H564" s="18">
        <v>8596</v>
      </c>
      <c r="I564" s="18">
        <v>445</v>
      </c>
      <c r="J564" s="18">
        <v>6</v>
      </c>
      <c r="K564" s="18">
        <v>3</v>
      </c>
      <c r="M564" s="19">
        <v>43441.706446759257</v>
      </c>
      <c r="N564" s="19">
        <v>43441.716944444444</v>
      </c>
      <c r="O564" s="18" t="s">
        <v>51</v>
      </c>
      <c r="P564" s="18" t="s">
        <v>52</v>
      </c>
      <c r="Q564" s="18" t="s">
        <v>66</v>
      </c>
      <c r="R564" s="18" t="s">
        <v>67</v>
      </c>
      <c r="S564" s="19">
        <v>43441.709548611114</v>
      </c>
      <c r="T564" s="19">
        <v>43441.709548611114</v>
      </c>
      <c r="U564" s="19">
        <v>43441.715949074074</v>
      </c>
      <c r="V564" s="19">
        <v>43441.718090277776</v>
      </c>
      <c r="W564" s="19">
        <v>43441.709548611114</v>
      </c>
      <c r="X564" s="19">
        <f t="shared" si="263"/>
        <v>43441.709548611114</v>
      </c>
      <c r="Y564" s="30">
        <f t="shared" si="264"/>
        <v>1.0497685187146999E-2</v>
      </c>
      <c r="Z564" s="30">
        <f t="shared" si="265"/>
        <v>3.1493055561440997E-2</v>
      </c>
      <c r="AA564" s="27">
        <f>SUM(Z564:Z700)</f>
        <v>0.8030671296219225</v>
      </c>
      <c r="AB564" s="22">
        <f t="shared" si="254"/>
        <v>0</v>
      </c>
      <c r="AC564" s="22">
        <f t="shared" si="255"/>
        <v>0</v>
      </c>
      <c r="AD564" s="27">
        <f>AVERAGE(AC564:AC700)</f>
        <v>2.2225647203283318E-2</v>
      </c>
      <c r="AE564" s="27">
        <f>MEDIAN(AC564:AC700)</f>
        <v>2.0688657408754807E-2</v>
      </c>
      <c r="AG564" s="20"/>
    </row>
    <row r="565" spans="1:33" s="2" customFormat="1" hidden="1" x14ac:dyDescent="0.4">
      <c r="A565" s="14" t="str">
        <f t="shared" si="261"/>
        <v>★</v>
      </c>
      <c r="B565" s="14" t="str">
        <f t="shared" si="262"/>
        <v>-</v>
      </c>
      <c r="C565" s="2">
        <v>17</v>
      </c>
      <c r="D565" s="1">
        <v>43441.67046296296</v>
      </c>
      <c r="E565" s="2" t="s">
        <v>406</v>
      </c>
      <c r="F565" s="2">
        <v>26779</v>
      </c>
      <c r="G565" s="2" t="s">
        <v>94</v>
      </c>
      <c r="H565" s="2">
        <v>0</v>
      </c>
      <c r="I565" s="2">
        <v>646</v>
      </c>
      <c r="J565" s="2">
        <v>2</v>
      </c>
      <c r="K565" s="2">
        <v>6</v>
      </c>
      <c r="M565" s="1">
        <v>43441.709756944445</v>
      </c>
      <c r="N565" s="1">
        <v>43441.716805555552</v>
      </c>
      <c r="O565" s="2" t="s">
        <v>36</v>
      </c>
      <c r="P565" s="2" t="s">
        <v>37</v>
      </c>
      <c r="Q565" s="2" t="s">
        <v>48</v>
      </c>
      <c r="R565" s="2" t="s">
        <v>49</v>
      </c>
      <c r="S565" s="1">
        <v>43441.71162037037</v>
      </c>
      <c r="T565" s="1">
        <v>43441.71162037037</v>
      </c>
      <c r="U565" s="1">
        <v>43441.724479166667</v>
      </c>
      <c r="V565" s="1">
        <v>43441.7190625</v>
      </c>
      <c r="W565" s="1">
        <v>43441.71162037037</v>
      </c>
      <c r="X565" s="1">
        <f t="shared" si="263"/>
        <v>43441.71162037037</v>
      </c>
      <c r="Y565" s="28">
        <f t="shared" si="264"/>
        <v>7.0486111071659252E-3</v>
      </c>
      <c r="Z565" s="28">
        <f t="shared" si="265"/>
        <v>4.2291666642995551E-2</v>
      </c>
      <c r="AA565" s="25"/>
      <c r="AB565" s="8">
        <f t="shared" si="254"/>
        <v>0</v>
      </c>
      <c r="AC565" s="8">
        <f t="shared" si="255"/>
        <v>0</v>
      </c>
      <c r="AD565" s="25"/>
      <c r="AE565" s="25"/>
      <c r="AG565" s="6"/>
    </row>
    <row r="566" spans="1:33" s="2" customFormat="1" x14ac:dyDescent="0.4">
      <c r="A566" s="14" t="str">
        <f t="shared" si="261"/>
        <v>★</v>
      </c>
      <c r="B566" s="14" t="str">
        <f t="shared" si="262"/>
        <v>-</v>
      </c>
      <c r="C566" s="2">
        <v>17</v>
      </c>
      <c r="D566" s="1">
        <v>43441.686203703706</v>
      </c>
      <c r="E566" s="2" t="s">
        <v>425</v>
      </c>
      <c r="F566" s="2">
        <v>26825</v>
      </c>
      <c r="G566" s="2" t="s">
        <v>18</v>
      </c>
      <c r="H566" s="2">
        <v>1199</v>
      </c>
      <c r="I566" s="2">
        <v>237</v>
      </c>
      <c r="J566" s="2">
        <v>7</v>
      </c>
      <c r="K566" s="2">
        <v>1</v>
      </c>
      <c r="M566" s="1">
        <v>43441.725682870368</v>
      </c>
      <c r="N566" s="1">
        <v>43441.733240740738</v>
      </c>
      <c r="O566" s="2" t="s">
        <v>20</v>
      </c>
      <c r="P566" s="2" t="s">
        <v>21</v>
      </c>
      <c r="Q566" s="2" t="s">
        <v>63</v>
      </c>
      <c r="R566" s="2" t="s">
        <v>64</v>
      </c>
      <c r="S566" s="1">
        <v>43441.727858796294</v>
      </c>
      <c r="T566" s="1">
        <v>43441.727858796294</v>
      </c>
      <c r="U566" s="1">
        <v>43441.737222222226</v>
      </c>
      <c r="V566" s="1">
        <v>43441.73883101852</v>
      </c>
      <c r="W566" s="1">
        <v>43441.727858796294</v>
      </c>
      <c r="X566" s="1">
        <f t="shared" si="263"/>
        <v>43441.727858796294</v>
      </c>
      <c r="Y566" s="28">
        <f t="shared" si="264"/>
        <v>7.5578703690553084E-3</v>
      </c>
      <c r="Z566" s="28">
        <f t="shared" si="265"/>
        <v>7.5578703690553084E-3</v>
      </c>
      <c r="AA566" s="25"/>
      <c r="AB566" s="25">
        <f t="shared" si="254"/>
        <v>0</v>
      </c>
      <c r="AC566" s="25">
        <f t="shared" si="255"/>
        <v>0</v>
      </c>
      <c r="AD566" s="25"/>
      <c r="AE566" s="25"/>
      <c r="AG566" s="6"/>
    </row>
    <row r="567" spans="1:33" s="2" customFormat="1" x14ac:dyDescent="0.4">
      <c r="A567" s="14" t="str">
        <f t="shared" si="261"/>
        <v>★</v>
      </c>
      <c r="B567" s="14" t="str">
        <f t="shared" si="262"/>
        <v>-</v>
      </c>
      <c r="C567" s="2">
        <v>17</v>
      </c>
      <c r="D567" s="1">
        <v>43441.687141203707</v>
      </c>
      <c r="E567" s="2" t="s">
        <v>401</v>
      </c>
      <c r="F567" s="2">
        <v>26831</v>
      </c>
      <c r="G567" s="2" t="s">
        <v>107</v>
      </c>
      <c r="H567" s="2">
        <v>5037</v>
      </c>
      <c r="I567" s="2">
        <v>632</v>
      </c>
      <c r="J567" s="2">
        <v>15</v>
      </c>
      <c r="K567" s="2">
        <v>1</v>
      </c>
      <c r="M567" s="1">
        <v>43441.72755787037</v>
      </c>
      <c r="N567" s="1">
        <v>43441.733888888892</v>
      </c>
      <c r="O567" s="2" t="s">
        <v>33</v>
      </c>
      <c r="P567" s="2" t="s">
        <v>34</v>
      </c>
      <c r="Q567" s="2" t="s">
        <v>26</v>
      </c>
      <c r="R567" s="2" t="s">
        <v>27</v>
      </c>
      <c r="S567" s="1">
        <v>43441.728796296295</v>
      </c>
      <c r="T567" s="1">
        <v>43441.728796296295</v>
      </c>
      <c r="U567" s="1">
        <v>43441.735659722224</v>
      </c>
      <c r="V567" s="1">
        <v>43441.734467592592</v>
      </c>
      <c r="W567" s="1">
        <v>43441.728796296295</v>
      </c>
      <c r="X567" s="1">
        <f t="shared" si="263"/>
        <v>43441.728796296295</v>
      </c>
      <c r="Y567" s="28">
        <f t="shared" si="264"/>
        <v>6.33101852145046E-3</v>
      </c>
      <c r="Z567" s="28">
        <f t="shared" si="265"/>
        <v>6.33101852145046E-3</v>
      </c>
      <c r="AA567" s="25"/>
      <c r="AB567" s="25">
        <f t="shared" si="254"/>
        <v>0</v>
      </c>
      <c r="AC567" s="25">
        <f t="shared" si="255"/>
        <v>0</v>
      </c>
      <c r="AD567" s="25"/>
      <c r="AE567" s="25"/>
    </row>
    <row r="568" spans="1:33" s="2" customFormat="1" hidden="1" x14ac:dyDescent="0.4">
      <c r="A568" s="14" t="str">
        <f t="shared" si="261"/>
        <v>★</v>
      </c>
      <c r="B568" s="14" t="str">
        <f t="shared" si="262"/>
        <v>-</v>
      </c>
      <c r="C568" s="2">
        <v>17</v>
      </c>
      <c r="D568" s="1">
        <v>43441.68822916667</v>
      </c>
      <c r="E568" s="2" t="s">
        <v>428</v>
      </c>
      <c r="F568" s="2">
        <v>26838</v>
      </c>
      <c r="G568" s="2" t="s">
        <v>95</v>
      </c>
      <c r="H568" s="2">
        <v>0</v>
      </c>
      <c r="I568" s="2">
        <v>124</v>
      </c>
      <c r="J568" s="2">
        <v>10</v>
      </c>
      <c r="K568" s="2">
        <v>6</v>
      </c>
      <c r="M568" s="1">
        <v>43441.728495370371</v>
      </c>
      <c r="N568" s="1">
        <v>43441.735115740739</v>
      </c>
      <c r="O568" s="2" t="s">
        <v>63</v>
      </c>
      <c r="P568" s="2" t="s">
        <v>64</v>
      </c>
      <c r="Q568" s="2" t="s">
        <v>71</v>
      </c>
      <c r="R568" s="2" t="s">
        <v>72</v>
      </c>
      <c r="S568" s="1">
        <v>43441.729537037034</v>
      </c>
      <c r="T568" s="1">
        <v>43441.729537037034</v>
      </c>
      <c r="U568" s="1">
        <v>43441.741053240738</v>
      </c>
      <c r="V568" s="1">
        <v>43441.736041666663</v>
      </c>
      <c r="W568" s="1">
        <v>43441.729537037034</v>
      </c>
      <c r="X568" s="1">
        <f t="shared" si="263"/>
        <v>43441.729537037034</v>
      </c>
      <c r="Y568" s="28">
        <f t="shared" si="264"/>
        <v>6.6203703681821935E-3</v>
      </c>
      <c r="Z568" s="28">
        <f t="shared" si="265"/>
        <v>3.9722222209093161E-2</v>
      </c>
      <c r="AA568" s="25"/>
      <c r="AB568" s="25">
        <f t="shared" si="254"/>
        <v>0</v>
      </c>
      <c r="AC568" s="25">
        <f t="shared" si="255"/>
        <v>0</v>
      </c>
      <c r="AD568" s="25"/>
      <c r="AE568" s="25"/>
      <c r="AG568" s="6"/>
    </row>
    <row r="569" spans="1:33" s="2" customFormat="1" hidden="1" x14ac:dyDescent="0.4">
      <c r="A569" s="14" t="str">
        <f t="shared" si="261"/>
        <v>★</v>
      </c>
      <c r="B569" s="14" t="str">
        <f t="shared" si="262"/>
        <v>-</v>
      </c>
      <c r="C569" s="2">
        <v>17</v>
      </c>
      <c r="D569" s="1">
        <v>43441.690891203703</v>
      </c>
      <c r="E569" s="2" t="s">
        <v>430</v>
      </c>
      <c r="F569" s="2">
        <v>26843</v>
      </c>
      <c r="G569" s="2" t="s">
        <v>95</v>
      </c>
      <c r="H569" s="2">
        <v>0</v>
      </c>
      <c r="I569" s="2">
        <v>738</v>
      </c>
      <c r="J569" s="2">
        <v>3</v>
      </c>
      <c r="K569" s="2">
        <v>2</v>
      </c>
      <c r="M569" s="1">
        <v>43441.729513888888</v>
      </c>
      <c r="N569" s="1">
        <v>43441.733113425929</v>
      </c>
      <c r="O569" s="2" t="s">
        <v>63</v>
      </c>
      <c r="P569" s="2" t="s">
        <v>64</v>
      </c>
      <c r="Q569" s="2" t="s">
        <v>28</v>
      </c>
      <c r="R569" s="2" t="s">
        <v>29</v>
      </c>
      <c r="S569" s="1">
        <v>43441.731979166667</v>
      </c>
      <c r="T569" s="1">
        <v>43441.731979166667</v>
      </c>
      <c r="U569" s="1">
        <v>43441.736932870372</v>
      </c>
      <c r="V569" s="1">
        <v>43441.736932870372</v>
      </c>
      <c r="W569" s="1">
        <v>43441.731979166667</v>
      </c>
      <c r="X569" s="1">
        <f t="shared" si="263"/>
        <v>43441.731979166667</v>
      </c>
      <c r="Y569" s="28">
        <f t="shared" si="264"/>
        <v>3.5995370417367667E-3</v>
      </c>
      <c r="Z569" s="28">
        <f t="shared" si="265"/>
        <v>7.1990740834735334E-3</v>
      </c>
      <c r="AA569" s="25"/>
      <c r="AB569" s="25">
        <f t="shared" si="254"/>
        <v>0</v>
      </c>
      <c r="AC569" s="25">
        <f t="shared" si="255"/>
        <v>0</v>
      </c>
      <c r="AD569" s="25"/>
      <c r="AE569" s="25"/>
      <c r="AG569" s="6"/>
    </row>
    <row r="570" spans="1:33" s="2" customFormat="1" x14ac:dyDescent="0.4">
      <c r="A570" s="14" t="str">
        <f t="shared" si="261"/>
        <v>★</v>
      </c>
      <c r="B570" s="14" t="str">
        <f t="shared" si="262"/>
        <v>-</v>
      </c>
      <c r="C570" s="2">
        <v>17</v>
      </c>
      <c r="D570" s="1">
        <v>43441.691979166666</v>
      </c>
      <c r="E570" s="2" t="s">
        <v>427</v>
      </c>
      <c r="F570" s="2">
        <v>26846</v>
      </c>
      <c r="G570" s="2" t="s">
        <v>18</v>
      </c>
      <c r="H570" s="2">
        <v>5969</v>
      </c>
      <c r="I570" s="2">
        <v>538</v>
      </c>
      <c r="J570" s="2">
        <v>9</v>
      </c>
      <c r="K570" s="2">
        <v>1</v>
      </c>
      <c r="M570" s="1">
        <v>43441.735509259262</v>
      </c>
      <c r="N570" s="1">
        <v>43441.739074074074</v>
      </c>
      <c r="O570" s="2" t="s">
        <v>63</v>
      </c>
      <c r="P570" s="2" t="s">
        <v>64</v>
      </c>
      <c r="Q570" s="2" t="s">
        <v>22</v>
      </c>
      <c r="R570" s="2" t="s">
        <v>23</v>
      </c>
      <c r="S570" s="1">
        <v>43441.733634259261</v>
      </c>
      <c r="T570" s="1">
        <v>43441.733634259261</v>
      </c>
      <c r="U570" s="1">
        <v>43441.737638888888</v>
      </c>
      <c r="V570" s="1">
        <v>43441.737638888888</v>
      </c>
      <c r="W570" s="1">
        <v>43441.733634259261</v>
      </c>
      <c r="X570" s="1">
        <f t="shared" si="263"/>
        <v>43441.733634259261</v>
      </c>
      <c r="Y570" s="28">
        <f t="shared" si="264"/>
        <v>3.5648148113978095E-3</v>
      </c>
      <c r="Z570" s="28">
        <f t="shared" si="265"/>
        <v>3.5648148113978095E-3</v>
      </c>
      <c r="AA570" s="25"/>
      <c r="AB570" s="25">
        <f t="shared" si="254"/>
        <v>1.8750000017462298E-3</v>
      </c>
      <c r="AC570" s="25">
        <f t="shared" si="255"/>
        <v>1.8750000017462298E-3</v>
      </c>
      <c r="AD570" s="25"/>
      <c r="AE570" s="25"/>
    </row>
    <row r="571" spans="1:33" s="2" customFormat="1" x14ac:dyDescent="0.4">
      <c r="A571" s="14" t="str">
        <f t="shared" si="261"/>
        <v>★</v>
      </c>
      <c r="B571" s="14" t="str">
        <f t="shared" si="262"/>
        <v>-</v>
      </c>
      <c r="C571" s="2">
        <v>17</v>
      </c>
      <c r="D571" s="1">
        <v>43441.699837962966</v>
      </c>
      <c r="E571" s="2" t="s">
        <v>436</v>
      </c>
      <c r="F571" s="2">
        <v>26855</v>
      </c>
      <c r="G571" s="2" t="s">
        <v>18</v>
      </c>
      <c r="H571" s="2">
        <v>8592</v>
      </c>
      <c r="I571" s="2">
        <v>378</v>
      </c>
      <c r="J571" s="2">
        <v>7</v>
      </c>
      <c r="K571" s="2">
        <v>1</v>
      </c>
      <c r="M571" s="1">
        <v>43441.743067129632</v>
      </c>
      <c r="N571" s="1">
        <v>43441.752465277779</v>
      </c>
      <c r="O571" s="2" t="s">
        <v>46</v>
      </c>
      <c r="P571" s="2" t="s">
        <v>47</v>
      </c>
      <c r="Q571" s="2" t="s">
        <v>55</v>
      </c>
      <c r="R571" s="2" t="s">
        <v>56</v>
      </c>
      <c r="S571" s="1">
        <v>43441.741493055553</v>
      </c>
      <c r="T571" s="1">
        <v>43441.743159722224</v>
      </c>
      <c r="U571" s="1">
        <v>43441.749722222223</v>
      </c>
      <c r="V571" s="1">
        <v>43441.753252314818</v>
      </c>
      <c r="W571" s="1">
        <v>43441.741493055553</v>
      </c>
      <c r="X571" s="1">
        <f t="shared" si="263"/>
        <v>43441.741493055553</v>
      </c>
      <c r="Y571" s="28">
        <f t="shared" si="264"/>
        <v>9.3981481477385387E-3</v>
      </c>
      <c r="Z571" s="28">
        <f t="shared" si="265"/>
        <v>9.3981481477385387E-3</v>
      </c>
      <c r="AA571" s="25"/>
      <c r="AB571" s="25">
        <f t="shared" si="254"/>
        <v>1.5740740782348439E-3</v>
      </c>
      <c r="AC571" s="25">
        <f t="shared" si="255"/>
        <v>1.5740740782348439E-3</v>
      </c>
      <c r="AD571" s="25"/>
      <c r="AE571" s="25"/>
    </row>
    <row r="572" spans="1:33" s="2" customFormat="1" x14ac:dyDescent="0.4">
      <c r="A572" s="14" t="str">
        <f t="shared" si="261"/>
        <v>★</v>
      </c>
      <c r="B572" s="14" t="str">
        <f t="shared" si="262"/>
        <v>-</v>
      </c>
      <c r="C572" s="2">
        <v>17</v>
      </c>
      <c r="D572" s="1">
        <v>43441.701898148145</v>
      </c>
      <c r="E572" s="2" t="s">
        <v>237</v>
      </c>
      <c r="F572" s="2">
        <v>26859</v>
      </c>
      <c r="G572" s="2" t="s">
        <v>32</v>
      </c>
      <c r="H572" s="2">
        <v>1751</v>
      </c>
      <c r="I572" s="2">
        <v>493</v>
      </c>
      <c r="J572" s="2">
        <v>13</v>
      </c>
      <c r="K572" s="2">
        <v>1</v>
      </c>
      <c r="M572" s="1">
        <v>43441.708240740743</v>
      </c>
      <c r="N572" s="1">
        <v>43441.714571759258</v>
      </c>
      <c r="O572" s="2" t="s">
        <v>26</v>
      </c>
      <c r="P572" s="2" t="s">
        <v>27</v>
      </c>
      <c r="Q572" s="2" t="s">
        <v>36</v>
      </c>
      <c r="R572" s="2" t="s">
        <v>37</v>
      </c>
      <c r="S572" s="1">
        <v>43441.708819444444</v>
      </c>
      <c r="T572" s="1">
        <v>43441.708819444444</v>
      </c>
      <c r="U572" s="1">
        <v>43441.727858796294</v>
      </c>
      <c r="V572" s="1">
        <v>43441.719861111109</v>
      </c>
      <c r="W572" s="1">
        <v>43441.708819444444</v>
      </c>
      <c r="X572" s="1">
        <f t="shared" si="263"/>
        <v>43441.708819444444</v>
      </c>
      <c r="Y572" s="28">
        <f t="shared" si="264"/>
        <v>6.3310185141745023E-3</v>
      </c>
      <c r="Z572" s="28">
        <f t="shared" si="265"/>
        <v>6.3310185141745023E-3</v>
      </c>
      <c r="AA572" s="25"/>
      <c r="AB572" s="25">
        <f t="shared" si="254"/>
        <v>0</v>
      </c>
      <c r="AC572" s="25">
        <f t="shared" si="255"/>
        <v>0</v>
      </c>
      <c r="AD572" s="25"/>
      <c r="AE572" s="25"/>
      <c r="AG572" s="6"/>
    </row>
    <row r="573" spans="1:33" s="2" customFormat="1" x14ac:dyDescent="0.4">
      <c r="A573" s="14" t="str">
        <f t="shared" si="261"/>
        <v>★</v>
      </c>
      <c r="B573" s="14" t="str">
        <f t="shared" si="262"/>
        <v>-</v>
      </c>
      <c r="C573" s="2">
        <v>17</v>
      </c>
      <c r="D573" s="1">
        <v>43441.705601851849</v>
      </c>
      <c r="E573" s="2" t="s">
        <v>441</v>
      </c>
      <c r="F573" s="2">
        <v>26866</v>
      </c>
      <c r="G573" s="2" t="s">
        <v>107</v>
      </c>
      <c r="H573" s="2">
        <v>4442</v>
      </c>
      <c r="I573" s="2">
        <v>808</v>
      </c>
      <c r="J573" s="2">
        <v>9</v>
      </c>
      <c r="K573" s="2">
        <v>1</v>
      </c>
      <c r="M573" s="1">
        <v>43441.74658564815</v>
      </c>
      <c r="N573" s="1">
        <v>43441.750381944446</v>
      </c>
      <c r="O573" s="2" t="s">
        <v>63</v>
      </c>
      <c r="P573" s="2" t="s">
        <v>64</v>
      </c>
      <c r="Q573" s="2" t="s">
        <v>33</v>
      </c>
      <c r="R573" s="2" t="s">
        <v>34</v>
      </c>
      <c r="S573" s="1">
        <v>43441.747256944444</v>
      </c>
      <c r="T573" s="1">
        <v>43441.747256944444</v>
      </c>
      <c r="U573" s="1">
        <v>43441.75199074074</v>
      </c>
      <c r="V573" s="1">
        <v>43441.751192129632</v>
      </c>
      <c r="W573" s="1">
        <v>43441.747256944444</v>
      </c>
      <c r="X573" s="1">
        <f t="shared" si="263"/>
        <v>43441.747256944444</v>
      </c>
      <c r="Y573" s="28">
        <f t="shared" si="264"/>
        <v>3.796296296059154E-3</v>
      </c>
      <c r="Z573" s="28">
        <f t="shared" si="265"/>
        <v>3.796296296059154E-3</v>
      </c>
      <c r="AA573" s="25"/>
      <c r="AB573" s="25">
        <f t="shared" si="254"/>
        <v>0</v>
      </c>
      <c r="AC573" s="25">
        <f t="shared" si="255"/>
        <v>0</v>
      </c>
      <c r="AD573" s="25"/>
      <c r="AE573" s="25"/>
      <c r="AG573" s="6"/>
    </row>
    <row r="574" spans="1:33" s="2" customFormat="1" x14ac:dyDescent="0.4">
      <c r="A574" s="14" t="str">
        <f t="shared" si="261"/>
        <v>★</v>
      </c>
      <c r="B574" s="14" t="str">
        <f t="shared" si="262"/>
        <v>-</v>
      </c>
      <c r="C574" s="2">
        <v>17</v>
      </c>
      <c r="D574" s="1">
        <v>43441.707395833335</v>
      </c>
      <c r="E574" s="2" t="s">
        <v>445</v>
      </c>
      <c r="F574" s="2">
        <v>26871</v>
      </c>
      <c r="G574" s="2" t="s">
        <v>50</v>
      </c>
      <c r="H574" s="2">
        <v>3318</v>
      </c>
      <c r="I574" s="2">
        <v>183</v>
      </c>
      <c r="J574" s="2">
        <v>8</v>
      </c>
      <c r="K574" s="2">
        <v>1</v>
      </c>
      <c r="M574" s="1">
        <v>43441.745069444441</v>
      </c>
      <c r="N574" s="1">
        <v>43441.758090277777</v>
      </c>
      <c r="O574" s="2" t="s">
        <v>51</v>
      </c>
      <c r="P574" s="2" t="s">
        <v>52</v>
      </c>
      <c r="Q574" s="2" t="s">
        <v>33</v>
      </c>
      <c r="R574" s="2" t="s">
        <v>34</v>
      </c>
      <c r="S574" s="1">
        <v>43441.748611111114</v>
      </c>
      <c r="T574" s="1">
        <v>43441.748611111114</v>
      </c>
      <c r="U574" s="1">
        <v>43441.757280092592</v>
      </c>
      <c r="V574" s="1">
        <v>43441.757013888891</v>
      </c>
      <c r="W574" s="1">
        <v>43441.748611111114</v>
      </c>
      <c r="X574" s="1">
        <f t="shared" si="263"/>
        <v>43441.748611111114</v>
      </c>
      <c r="Y574" s="28">
        <f t="shared" si="264"/>
        <v>1.3020833335758653E-2</v>
      </c>
      <c r="Z574" s="28">
        <f t="shared" si="265"/>
        <v>1.3020833335758653E-2</v>
      </c>
      <c r="AA574" s="25"/>
      <c r="AB574" s="25">
        <f t="shared" si="254"/>
        <v>0</v>
      </c>
      <c r="AC574" s="25">
        <f t="shared" si="255"/>
        <v>0</v>
      </c>
      <c r="AD574" s="25"/>
      <c r="AE574" s="25"/>
      <c r="AG574" s="6"/>
    </row>
    <row r="575" spans="1:33" s="2" customFormat="1" hidden="1" x14ac:dyDescent="0.4">
      <c r="A575" s="14" t="str">
        <f t="shared" si="252"/>
        <v>-</v>
      </c>
      <c r="B575" s="14" t="str">
        <f t="shared" si="253"/>
        <v>-</v>
      </c>
      <c r="C575" s="2">
        <v>17</v>
      </c>
      <c r="D575" s="1">
        <v>43441.710150462961</v>
      </c>
      <c r="E575" s="2" t="s">
        <v>371</v>
      </c>
      <c r="F575" s="2">
        <v>26875</v>
      </c>
      <c r="G575" s="2" t="s">
        <v>95</v>
      </c>
      <c r="H575" s="2">
        <v>0</v>
      </c>
      <c r="I575" s="2">
        <v>778</v>
      </c>
      <c r="J575" s="2">
        <v>4</v>
      </c>
      <c r="K575" s="2">
        <v>1</v>
      </c>
      <c r="M575" s="1">
        <v>43441.715752314813</v>
      </c>
      <c r="N575" s="1">
        <v>43441.719201388885</v>
      </c>
      <c r="O575" s="2" t="s">
        <v>51</v>
      </c>
      <c r="P575" s="2" t="s">
        <v>52</v>
      </c>
      <c r="Q575" s="2" t="s">
        <v>44</v>
      </c>
      <c r="R575" s="2" t="s">
        <v>45</v>
      </c>
      <c r="S575" s="1">
        <v>43441.717314814814</v>
      </c>
      <c r="T575" s="1">
        <v>43441.717314814814</v>
      </c>
      <c r="U575" s="1">
        <v>43441.724664351852</v>
      </c>
      <c r="V575" s="1">
        <v>43441.72042824074</v>
      </c>
      <c r="X575" s="1">
        <f t="shared" ref="X575:X599" si="266">IF(W575&gt;0,W575,D575)</f>
        <v>43441.710150462961</v>
      </c>
      <c r="Y575" s="28">
        <f t="shared" ref="Y575:Y599" si="267">N575-M575</f>
        <v>3.4490740727051161E-3</v>
      </c>
      <c r="Z575" s="28">
        <f t="shared" ref="Z575:Z599" si="268">Y575*K575</f>
        <v>3.4490740727051161E-3</v>
      </c>
      <c r="AA575" s="25"/>
      <c r="AB575" s="25">
        <f t="shared" si="254"/>
        <v>0</v>
      </c>
      <c r="AC575" s="25">
        <f t="shared" si="255"/>
        <v>5.6018518516793847E-3</v>
      </c>
      <c r="AD575" s="25"/>
      <c r="AE575" s="25"/>
      <c r="AG575" s="6"/>
    </row>
    <row r="576" spans="1:33" s="2" customFormat="1" hidden="1" x14ac:dyDescent="0.4">
      <c r="A576" s="14" t="str">
        <f t="shared" si="252"/>
        <v>-</v>
      </c>
      <c r="B576" s="14" t="str">
        <f t="shared" si="253"/>
        <v>-</v>
      </c>
      <c r="C576" s="2">
        <v>17</v>
      </c>
      <c r="D576" s="1">
        <v>43441.710300925923</v>
      </c>
      <c r="E576" s="2" t="s">
        <v>449</v>
      </c>
      <c r="F576" s="2">
        <v>26876</v>
      </c>
      <c r="G576" s="2" t="s">
        <v>94</v>
      </c>
      <c r="H576" s="2">
        <v>0</v>
      </c>
      <c r="I576" s="2">
        <v>528</v>
      </c>
      <c r="J576" s="2">
        <v>13</v>
      </c>
      <c r="K576" s="2">
        <v>1</v>
      </c>
      <c r="M576" s="1">
        <v>43441.715185185189</v>
      </c>
      <c r="N576" s="1">
        <v>43441.731238425928</v>
      </c>
      <c r="O576" s="2" t="s">
        <v>36</v>
      </c>
      <c r="P576" s="2" t="s">
        <v>37</v>
      </c>
      <c r="Q576" s="2" t="s">
        <v>48</v>
      </c>
      <c r="R576" s="2" t="s">
        <v>49</v>
      </c>
      <c r="S576" s="1">
        <v>43441.717256944445</v>
      </c>
      <c r="T576" s="1">
        <v>43441.719861111109</v>
      </c>
      <c r="U576" s="1">
        <v>43441.726643518516</v>
      </c>
      <c r="V576" s="1">
        <v>43441.739062499997</v>
      </c>
      <c r="X576" s="1">
        <f t="shared" si="266"/>
        <v>43441.710300925923</v>
      </c>
      <c r="Y576" s="28">
        <f t="shared" si="267"/>
        <v>1.6053240738983732E-2</v>
      </c>
      <c r="Z576" s="28">
        <f t="shared" si="268"/>
        <v>1.6053240738983732E-2</v>
      </c>
      <c r="AA576" s="25"/>
      <c r="AB576" s="25">
        <f t="shared" si="254"/>
        <v>0</v>
      </c>
      <c r="AC576" s="25">
        <f t="shared" si="255"/>
        <v>4.8842592659639195E-3</v>
      </c>
      <c r="AD576" s="25"/>
      <c r="AE576" s="25"/>
    </row>
    <row r="577" spans="1:33" s="2" customFormat="1" x14ac:dyDescent="0.4">
      <c r="A577" s="14" t="str">
        <f t="shared" si="252"/>
        <v>-</v>
      </c>
      <c r="B577" s="14" t="str">
        <f t="shared" si="253"/>
        <v>-</v>
      </c>
      <c r="C577" s="2">
        <v>17</v>
      </c>
      <c r="D577" s="1">
        <v>43441.710370370369</v>
      </c>
      <c r="E577" s="2" t="s">
        <v>450</v>
      </c>
      <c r="F577" s="2">
        <v>26877</v>
      </c>
      <c r="G577" s="2" t="s">
        <v>32</v>
      </c>
      <c r="H577" s="2">
        <v>2659</v>
      </c>
      <c r="I577" s="2">
        <v>263</v>
      </c>
      <c r="J577" s="2">
        <v>8</v>
      </c>
      <c r="K577" s="2">
        <v>1</v>
      </c>
      <c r="M577" s="1">
        <v>43441.716539351852</v>
      </c>
      <c r="N577" s="1">
        <v>43441.722037037034</v>
      </c>
      <c r="O577" s="2" t="s">
        <v>30</v>
      </c>
      <c r="P577" s="2" t="s">
        <v>31</v>
      </c>
      <c r="Q577" s="2" t="s">
        <v>28</v>
      </c>
      <c r="R577" s="2" t="s">
        <v>29</v>
      </c>
      <c r="S577" s="1">
        <v>43441.723090277781</v>
      </c>
      <c r="T577" s="1">
        <v>43441.723090277781</v>
      </c>
      <c r="U577" s="1">
        <v>43441.729710648149</v>
      </c>
      <c r="V577" s="1">
        <v>43441.731041666666</v>
      </c>
      <c r="X577" s="1">
        <f t="shared" si="266"/>
        <v>43441.710370370369</v>
      </c>
      <c r="Y577" s="28">
        <f t="shared" si="267"/>
        <v>5.4976851824903861E-3</v>
      </c>
      <c r="Z577" s="28">
        <f t="shared" si="268"/>
        <v>5.4976851824903861E-3</v>
      </c>
      <c r="AA577" s="25"/>
      <c r="AB577" s="25">
        <f t="shared" si="254"/>
        <v>0</v>
      </c>
      <c r="AC577" s="25">
        <f t="shared" si="255"/>
        <v>6.1689814829151146E-3</v>
      </c>
      <c r="AD577" s="25"/>
      <c r="AE577" s="25"/>
    </row>
    <row r="578" spans="1:33" s="2" customFormat="1" x14ac:dyDescent="0.4">
      <c r="A578" s="14" t="str">
        <f t="shared" si="252"/>
        <v>-</v>
      </c>
      <c r="B578" s="14" t="str">
        <f t="shared" si="253"/>
        <v>-</v>
      </c>
      <c r="C578" s="2">
        <v>17</v>
      </c>
      <c r="D578" s="1">
        <v>43441.710370370369</v>
      </c>
      <c r="E578" s="2" t="s">
        <v>451</v>
      </c>
      <c r="F578" s="2">
        <v>26878</v>
      </c>
      <c r="G578" s="2" t="s">
        <v>32</v>
      </c>
      <c r="H578" s="2">
        <v>8605</v>
      </c>
      <c r="I578" s="2">
        <v>517</v>
      </c>
      <c r="J578" s="2">
        <v>6</v>
      </c>
      <c r="K578" s="2">
        <v>1</v>
      </c>
      <c r="M578" s="1">
        <v>43441.723298611112</v>
      </c>
      <c r="N578" s="1">
        <v>43441.727800925924</v>
      </c>
      <c r="O578" s="2" t="s">
        <v>30</v>
      </c>
      <c r="P578" s="2" t="s">
        <v>31</v>
      </c>
      <c r="Q578" s="2" t="s">
        <v>28</v>
      </c>
      <c r="R578" s="2" t="s">
        <v>29</v>
      </c>
      <c r="S578" s="1">
        <v>43441.723599537036</v>
      </c>
      <c r="T578" s="1">
        <v>43441.724618055552</v>
      </c>
      <c r="U578" s="1">
        <v>43441.730219907404</v>
      </c>
      <c r="V578" s="1">
        <v>43441.728252314817</v>
      </c>
      <c r="X578" s="1">
        <f t="shared" si="266"/>
        <v>43441.710370370369</v>
      </c>
      <c r="Y578" s="28">
        <f t="shared" si="267"/>
        <v>4.5023148122709244E-3</v>
      </c>
      <c r="Z578" s="28">
        <f t="shared" si="268"/>
        <v>4.5023148122709244E-3</v>
      </c>
      <c r="AA578" s="25"/>
      <c r="AB578" s="25">
        <f t="shared" si="254"/>
        <v>0</v>
      </c>
      <c r="AC578" s="25">
        <f t="shared" si="255"/>
        <v>1.2928240743349306E-2</v>
      </c>
      <c r="AD578" s="25"/>
      <c r="AE578" s="25"/>
      <c r="AG578" s="6"/>
    </row>
    <row r="579" spans="1:33" s="2" customFormat="1" x14ac:dyDescent="0.4">
      <c r="A579" s="14" t="str">
        <f t="shared" si="252"/>
        <v>★</v>
      </c>
      <c r="B579" s="14" t="str">
        <f t="shared" si="253"/>
        <v>-</v>
      </c>
      <c r="C579" s="2">
        <v>17</v>
      </c>
      <c r="D579" s="1">
        <v>43441.710995370369</v>
      </c>
      <c r="E579" s="2" t="s">
        <v>453</v>
      </c>
      <c r="F579" s="2">
        <v>26880</v>
      </c>
      <c r="G579" s="2" t="s">
        <v>32</v>
      </c>
      <c r="H579" s="2">
        <v>8576</v>
      </c>
      <c r="I579" s="2">
        <v>892</v>
      </c>
      <c r="J579" s="2">
        <v>5</v>
      </c>
      <c r="K579" s="2">
        <v>1</v>
      </c>
      <c r="M579" s="1">
        <v>43441.718206018515</v>
      </c>
      <c r="N579" s="1">
        <v>43441.732407407406</v>
      </c>
      <c r="O579" s="2" t="s">
        <v>28</v>
      </c>
      <c r="P579" s="2" t="s">
        <v>29</v>
      </c>
      <c r="Q579" s="2" t="s">
        <v>53</v>
      </c>
      <c r="R579" s="2" t="s">
        <v>54</v>
      </c>
      <c r="S579" s="1">
        <v>43441.717928240738</v>
      </c>
      <c r="T579" s="1">
        <v>43441.719780092593</v>
      </c>
      <c r="U579" s="1">
        <v>43441.730439814812</v>
      </c>
      <c r="V579" s="1">
        <v>43441.73228009259</v>
      </c>
      <c r="W579" s="1">
        <v>43441.717928240738</v>
      </c>
      <c r="X579" s="1">
        <f t="shared" si="266"/>
        <v>43441.717928240738</v>
      </c>
      <c r="Y579" s="28">
        <f t="shared" si="267"/>
        <v>1.4201388890796807E-2</v>
      </c>
      <c r="Z579" s="28">
        <f t="shared" si="268"/>
        <v>1.4201388890796807E-2</v>
      </c>
      <c r="AA579" s="25"/>
      <c r="AB579" s="25">
        <f t="shared" si="254"/>
        <v>2.7777777722803876E-4</v>
      </c>
      <c r="AC579" s="25">
        <f t="shared" si="255"/>
        <v>2.7777777722803876E-4</v>
      </c>
      <c r="AD579" s="25"/>
      <c r="AE579" s="25"/>
    </row>
    <row r="580" spans="1:33" s="2" customFormat="1" hidden="1" x14ac:dyDescent="0.4">
      <c r="A580" s="14" t="str">
        <f t="shared" si="252"/>
        <v>-</v>
      </c>
      <c r="B580" s="14" t="str">
        <f t="shared" si="253"/>
        <v>-</v>
      </c>
      <c r="C580" s="2">
        <v>17</v>
      </c>
      <c r="D580" s="1">
        <v>43441.711099537039</v>
      </c>
      <c r="E580" s="2" t="s">
        <v>454</v>
      </c>
      <c r="F580" s="2">
        <v>26881</v>
      </c>
      <c r="G580" s="2" t="s">
        <v>95</v>
      </c>
      <c r="H580" s="2">
        <v>0</v>
      </c>
      <c r="I580" s="2">
        <v>618</v>
      </c>
      <c r="J580" s="2">
        <v>9</v>
      </c>
      <c r="K580" s="2">
        <v>2</v>
      </c>
      <c r="M580" s="1">
        <v>43441.715173611112</v>
      </c>
      <c r="N580" s="1">
        <v>43441.722199074073</v>
      </c>
      <c r="O580" s="2" t="s">
        <v>48</v>
      </c>
      <c r="P580" s="2" t="s">
        <v>49</v>
      </c>
      <c r="Q580" s="2" t="s">
        <v>28</v>
      </c>
      <c r="R580" s="2" t="s">
        <v>29</v>
      </c>
      <c r="S580" s="1">
        <v>43441.716423611113</v>
      </c>
      <c r="T580" s="1">
        <v>43441.716423611113</v>
      </c>
      <c r="U580" s="1">
        <v>43441.728935185187</v>
      </c>
      <c r="V580" s="1">
        <v>43441.728935185187</v>
      </c>
      <c r="X580" s="1">
        <f t="shared" si="266"/>
        <v>43441.711099537039</v>
      </c>
      <c r="Y580" s="28">
        <f t="shared" si="267"/>
        <v>7.025462960882578E-3</v>
      </c>
      <c r="Z580" s="28">
        <f t="shared" si="268"/>
        <v>1.4050925921765156E-2</v>
      </c>
      <c r="AA580" s="25"/>
      <c r="AB580" s="25">
        <f t="shared" si="254"/>
        <v>0</v>
      </c>
      <c r="AC580" s="25">
        <f t="shared" si="255"/>
        <v>4.0740740732871927E-3</v>
      </c>
      <c r="AD580" s="25"/>
      <c r="AE580" s="25"/>
      <c r="AG580" s="6"/>
    </row>
    <row r="581" spans="1:33" s="2" customFormat="1" x14ac:dyDescent="0.4">
      <c r="A581" s="14" t="str">
        <f t="shared" ref="A581:A586" si="269">IF(W581&gt;0, "★", "-")</f>
        <v>-</v>
      </c>
      <c r="B581" s="14" t="str">
        <f t="shared" ref="B581:B586" si="270">IF(L581&gt;0, "☆", "-")</f>
        <v>-</v>
      </c>
      <c r="C581" s="2">
        <v>17</v>
      </c>
      <c r="D581" s="1">
        <v>43441.711921296293</v>
      </c>
      <c r="E581" s="2" t="s">
        <v>268</v>
      </c>
      <c r="F581" s="2">
        <v>26883</v>
      </c>
      <c r="G581" s="2" t="s">
        <v>18</v>
      </c>
      <c r="H581" s="2">
        <v>4256</v>
      </c>
      <c r="I581" s="2">
        <v>817</v>
      </c>
      <c r="J581" s="2">
        <v>4</v>
      </c>
      <c r="K581" s="2">
        <v>2</v>
      </c>
      <c r="M581" s="1">
        <v>43441.726770833331</v>
      </c>
      <c r="N581" s="1">
        <v>43441.733217592591</v>
      </c>
      <c r="O581" s="2" t="s">
        <v>30</v>
      </c>
      <c r="P581" s="2" t="s">
        <v>31</v>
      </c>
      <c r="Q581" s="2" t="s">
        <v>38</v>
      </c>
      <c r="R581" s="2" t="s">
        <v>103</v>
      </c>
      <c r="S581" s="1">
        <v>43441.726550925923</v>
      </c>
      <c r="T581" s="1">
        <v>43441.727407407408</v>
      </c>
      <c r="U581" s="1">
        <v>43441.734930555554</v>
      </c>
      <c r="V581" s="1">
        <v>43441.736307870371</v>
      </c>
      <c r="X581" s="1">
        <f t="shared" si="266"/>
        <v>43441.711921296293</v>
      </c>
      <c r="Y581" s="28">
        <f t="shared" si="267"/>
        <v>6.4467592601431534E-3</v>
      </c>
      <c r="Z581" s="28">
        <f t="shared" si="268"/>
        <v>1.2893518520286307E-2</v>
      </c>
      <c r="AA581" s="25"/>
      <c r="AB581" s="25">
        <f t="shared" si="254"/>
        <v>2.1990740788169205E-4</v>
      </c>
      <c r="AC581" s="25">
        <f t="shared" si="255"/>
        <v>1.484953703766223E-2</v>
      </c>
      <c r="AD581" s="25"/>
      <c r="AE581" s="25"/>
      <c r="AG581" s="6"/>
    </row>
    <row r="582" spans="1:33" s="2" customFormat="1" hidden="1" x14ac:dyDescent="0.4">
      <c r="A582" s="14" t="str">
        <f t="shared" si="269"/>
        <v>-</v>
      </c>
      <c r="B582" s="14" t="str">
        <f t="shared" si="270"/>
        <v>-</v>
      </c>
      <c r="C582" s="2">
        <v>17</v>
      </c>
      <c r="D582" s="1">
        <v>43441.712719907409</v>
      </c>
      <c r="E582" s="2" t="s">
        <v>455</v>
      </c>
      <c r="F582" s="2">
        <v>26885</v>
      </c>
      <c r="G582" s="2" t="s">
        <v>95</v>
      </c>
      <c r="H582" s="2">
        <v>0</v>
      </c>
      <c r="I582" s="2">
        <v>229</v>
      </c>
      <c r="J582" s="2">
        <v>10</v>
      </c>
      <c r="K582" s="2">
        <v>2</v>
      </c>
      <c r="M582" s="1">
        <v>43441.718275462961</v>
      </c>
      <c r="N582" s="1">
        <v>43441.728368055556</v>
      </c>
      <c r="O582" s="2" t="s">
        <v>33</v>
      </c>
      <c r="P582" s="2" t="s">
        <v>34</v>
      </c>
      <c r="Q582" s="2" t="s">
        <v>63</v>
      </c>
      <c r="R582" s="2" t="s">
        <v>64</v>
      </c>
      <c r="S582" s="1">
        <v>43441.720127314817</v>
      </c>
      <c r="T582" s="1">
        <v>43441.720127314817</v>
      </c>
      <c r="U582" s="1">
        <v>43441.727187500001</v>
      </c>
      <c r="V582" s="1">
        <v>43441.72451388889</v>
      </c>
      <c r="X582" s="1">
        <f t="shared" si="266"/>
        <v>43441.712719907409</v>
      </c>
      <c r="Y582" s="28">
        <f t="shared" si="267"/>
        <v>1.0092592594446614E-2</v>
      </c>
      <c r="Z582" s="28">
        <f t="shared" si="268"/>
        <v>2.0185185188893229E-2</v>
      </c>
      <c r="AA582" s="25"/>
      <c r="AB582" s="25">
        <f t="shared" si="254"/>
        <v>0</v>
      </c>
      <c r="AC582" s="25">
        <f t="shared" si="255"/>
        <v>5.5555555518367328E-3</v>
      </c>
      <c r="AD582" s="25"/>
      <c r="AE582" s="25"/>
      <c r="AG582" s="6"/>
    </row>
    <row r="583" spans="1:33" s="2" customFormat="1" hidden="1" x14ac:dyDescent="0.4">
      <c r="A583" s="14" t="str">
        <f t="shared" si="269"/>
        <v>-</v>
      </c>
      <c r="B583" s="14" t="str">
        <f t="shared" si="270"/>
        <v>-</v>
      </c>
      <c r="C583" s="2">
        <v>17</v>
      </c>
      <c r="D583" s="1">
        <v>43441.712812500002</v>
      </c>
      <c r="E583" s="2" t="s">
        <v>456</v>
      </c>
      <c r="F583" s="2">
        <v>26886</v>
      </c>
      <c r="G583" s="2" t="s">
        <v>95</v>
      </c>
      <c r="H583" s="2">
        <v>0</v>
      </c>
      <c r="I583" s="2">
        <v>834</v>
      </c>
      <c r="J583" s="2">
        <v>15</v>
      </c>
      <c r="K583" s="2">
        <v>3</v>
      </c>
      <c r="M583" s="1">
        <v>43441.72284722222</v>
      </c>
      <c r="N583" s="1">
        <v>43441.733969907407</v>
      </c>
      <c r="O583" s="2" t="s">
        <v>63</v>
      </c>
      <c r="P583" s="2" t="s">
        <v>64</v>
      </c>
      <c r="Q583" s="2" t="s">
        <v>26</v>
      </c>
      <c r="R583" s="2" t="s">
        <v>27</v>
      </c>
      <c r="S583" s="1">
        <v>43441.723425925928</v>
      </c>
      <c r="T583" s="1">
        <v>43441.72420138889</v>
      </c>
      <c r="U583" s="1">
        <v>43441.736701388887</v>
      </c>
      <c r="V583" s="1">
        <v>43441.735509259262</v>
      </c>
      <c r="X583" s="1">
        <f t="shared" si="266"/>
        <v>43441.712812500002</v>
      </c>
      <c r="Y583" s="28">
        <f t="shared" si="267"/>
        <v>1.1122685187729076E-2</v>
      </c>
      <c r="Z583" s="28">
        <f t="shared" si="268"/>
        <v>3.3368055563187227E-2</v>
      </c>
      <c r="AA583" s="25"/>
      <c r="AB583" s="25">
        <f t="shared" ref="AB583:AB646" si="271">IF(IF(A583="☆",L583-S583,M583-S583)&lt;0,0,IF(A583="☆",L583-S583,M583-S583))</f>
        <v>0</v>
      </c>
      <c r="AC583" s="25">
        <f t="shared" ref="AC583:AC645" si="272">IF(IF(B583="☆",(IF(L583&gt;S583,L583-X583,S583-X583)),M583-X583)&lt;0,0,IF(B583="☆",(IF(L583&gt;S583,L583-X583,S583-X583)),M583-X583))</f>
        <v>1.003472221782431E-2</v>
      </c>
      <c r="AD583" s="25"/>
      <c r="AE583" s="25"/>
    </row>
    <row r="584" spans="1:33" s="2" customFormat="1" x14ac:dyDescent="0.4">
      <c r="A584" s="14" t="str">
        <f t="shared" si="269"/>
        <v>-</v>
      </c>
      <c r="B584" s="14" t="str">
        <f t="shared" si="270"/>
        <v>-</v>
      </c>
      <c r="C584" s="2">
        <v>17</v>
      </c>
      <c r="D584" s="1">
        <v>43441.713055555556</v>
      </c>
      <c r="E584" s="2" t="s">
        <v>457</v>
      </c>
      <c r="F584" s="2">
        <v>26887</v>
      </c>
      <c r="G584" s="2" t="s">
        <v>32</v>
      </c>
      <c r="H584" s="2">
        <v>5417</v>
      </c>
      <c r="I584" s="2">
        <v>557</v>
      </c>
      <c r="J584" s="2">
        <v>13</v>
      </c>
      <c r="K584" s="2">
        <v>1</v>
      </c>
      <c r="M584" s="1">
        <v>43441.725092592591</v>
      </c>
      <c r="N584" s="1">
        <v>43441.733159722222</v>
      </c>
      <c r="O584" s="2" t="s">
        <v>63</v>
      </c>
      <c r="P584" s="2" t="s">
        <v>64</v>
      </c>
      <c r="Q584" s="2" t="s">
        <v>26</v>
      </c>
      <c r="R584" s="2" t="s">
        <v>27</v>
      </c>
      <c r="S584" s="1">
        <v>43441.724606481483</v>
      </c>
      <c r="T584" s="1">
        <v>43441.724606481483</v>
      </c>
      <c r="U584" s="1">
        <v>43441.734166666669</v>
      </c>
      <c r="V584" s="1">
        <v>43441.735462962963</v>
      </c>
      <c r="X584" s="1">
        <f t="shared" si="266"/>
        <v>43441.713055555556</v>
      </c>
      <c r="Y584" s="28">
        <f t="shared" si="267"/>
        <v>8.0671296309446916E-3</v>
      </c>
      <c r="Z584" s="28">
        <f t="shared" si="268"/>
        <v>8.0671296309446916E-3</v>
      </c>
      <c r="AA584" s="25"/>
      <c r="AB584" s="25">
        <f t="shared" si="271"/>
        <v>4.8611110833007842E-4</v>
      </c>
      <c r="AC584" s="25">
        <f t="shared" si="272"/>
        <v>1.2037037035042886E-2</v>
      </c>
      <c r="AD584" s="25"/>
      <c r="AE584" s="25"/>
      <c r="AG584" s="6"/>
    </row>
    <row r="585" spans="1:33" s="2" customFormat="1" hidden="1" x14ac:dyDescent="0.4">
      <c r="A585" s="14" t="str">
        <f t="shared" si="269"/>
        <v>-</v>
      </c>
      <c r="B585" s="14" t="str">
        <f t="shared" si="270"/>
        <v>-</v>
      </c>
      <c r="C585" s="2">
        <v>17</v>
      </c>
      <c r="D585" s="1">
        <v>43441.714421296296</v>
      </c>
      <c r="E585" s="2" t="s">
        <v>458</v>
      </c>
      <c r="F585" s="2">
        <v>26890</v>
      </c>
      <c r="G585" s="2" t="s">
        <v>94</v>
      </c>
      <c r="H585" s="2">
        <v>0</v>
      </c>
      <c r="I585" s="2">
        <v>670</v>
      </c>
      <c r="J585" s="2">
        <v>8</v>
      </c>
      <c r="K585" s="2">
        <v>1</v>
      </c>
      <c r="M585" s="1">
        <v>43441.727187500001</v>
      </c>
      <c r="N585" s="1">
        <v>43441.730451388888</v>
      </c>
      <c r="O585" s="2" t="s">
        <v>24</v>
      </c>
      <c r="P585" s="2" t="s">
        <v>25</v>
      </c>
      <c r="Q585" s="2" t="s">
        <v>61</v>
      </c>
      <c r="R585" s="2" t="s">
        <v>62</v>
      </c>
      <c r="S585" s="1">
        <v>43441.726747685185</v>
      </c>
      <c r="T585" s="1">
        <v>43441.727337962962</v>
      </c>
      <c r="U585" s="1">
        <v>43441.736759259256</v>
      </c>
      <c r="V585" s="1">
        <v>43441.733194444445</v>
      </c>
      <c r="X585" s="1">
        <f t="shared" si="266"/>
        <v>43441.714421296296</v>
      </c>
      <c r="Y585" s="28">
        <f t="shared" si="267"/>
        <v>3.2638888878864236E-3</v>
      </c>
      <c r="Z585" s="28">
        <f t="shared" si="268"/>
        <v>3.2638888878864236E-3</v>
      </c>
      <c r="AA585" s="25"/>
      <c r="AB585" s="25">
        <f t="shared" si="271"/>
        <v>4.398148157633841E-4</v>
      </c>
      <c r="AC585" s="25">
        <f t="shared" si="272"/>
        <v>1.2766203704813961E-2</v>
      </c>
      <c r="AD585" s="25"/>
      <c r="AE585" s="25"/>
    </row>
    <row r="586" spans="1:33" s="2" customFormat="1" hidden="1" x14ac:dyDescent="0.4">
      <c r="A586" s="14" t="str">
        <f t="shared" si="269"/>
        <v>-</v>
      </c>
      <c r="B586" s="14" t="str">
        <f t="shared" si="270"/>
        <v>-</v>
      </c>
      <c r="C586" s="2">
        <v>17</v>
      </c>
      <c r="D586" s="1">
        <v>43441.71466435185</v>
      </c>
      <c r="E586" s="2" t="s">
        <v>198</v>
      </c>
      <c r="F586" s="2">
        <v>26893</v>
      </c>
      <c r="G586" s="2" t="s">
        <v>94</v>
      </c>
      <c r="H586" s="2">
        <v>0</v>
      </c>
      <c r="I586" s="2">
        <v>588</v>
      </c>
      <c r="J586" s="2">
        <v>7</v>
      </c>
      <c r="K586" s="2">
        <v>1</v>
      </c>
      <c r="M586" s="1">
        <v>43441.729074074072</v>
      </c>
      <c r="N586" s="1">
        <v>43441.745046296295</v>
      </c>
      <c r="O586" s="2" t="s">
        <v>44</v>
      </c>
      <c r="P586" s="2" t="s">
        <v>45</v>
      </c>
      <c r="Q586" s="2" t="s">
        <v>100</v>
      </c>
      <c r="R586" s="2" t="s">
        <v>19</v>
      </c>
      <c r="S586" s="1">
        <v>43441.730624999997</v>
      </c>
      <c r="T586" s="1">
        <v>43441.730624999997</v>
      </c>
      <c r="U586" s="1">
        <v>43441.74527777778</v>
      </c>
      <c r="V586" s="1">
        <v>43441.748159722221</v>
      </c>
      <c r="X586" s="1">
        <f t="shared" si="266"/>
        <v>43441.71466435185</v>
      </c>
      <c r="Y586" s="28">
        <f t="shared" si="267"/>
        <v>1.5972222223354038E-2</v>
      </c>
      <c r="Z586" s="28">
        <f t="shared" si="268"/>
        <v>1.5972222223354038E-2</v>
      </c>
      <c r="AA586" s="25"/>
      <c r="AB586" s="25">
        <f t="shared" si="271"/>
        <v>0</v>
      </c>
      <c r="AC586" s="25">
        <f t="shared" si="272"/>
        <v>1.4409722221898846E-2</v>
      </c>
      <c r="AD586" s="25"/>
      <c r="AE586" s="25"/>
    </row>
    <row r="587" spans="1:33" s="2" customFormat="1" x14ac:dyDescent="0.4">
      <c r="A587" s="14" t="str">
        <f t="shared" ref="A587:A593" si="273">IF(W587&gt;0, "★", "-")</f>
        <v>-</v>
      </c>
      <c r="B587" s="14" t="str">
        <f t="shared" ref="B587:B593" si="274">IF(L587&gt;0, "☆", "-")</f>
        <v>-</v>
      </c>
      <c r="C587" s="2">
        <v>17</v>
      </c>
      <c r="D587" s="1">
        <v>43441.716006944444</v>
      </c>
      <c r="E587" s="2" t="s">
        <v>460</v>
      </c>
      <c r="F587" s="2">
        <v>26898</v>
      </c>
      <c r="G587" s="2" t="s">
        <v>32</v>
      </c>
      <c r="H587" s="2">
        <v>5422</v>
      </c>
      <c r="I587" s="2">
        <v>356</v>
      </c>
      <c r="J587" s="2">
        <v>13</v>
      </c>
      <c r="K587" s="2">
        <v>1</v>
      </c>
      <c r="M587" s="1">
        <v>43441.720567129632</v>
      </c>
      <c r="N587" s="1">
        <v>43441.733217592591</v>
      </c>
      <c r="O587" s="2" t="s">
        <v>63</v>
      </c>
      <c r="P587" s="2" t="s">
        <v>64</v>
      </c>
      <c r="Q587" s="2" t="s">
        <v>26</v>
      </c>
      <c r="R587" s="2" t="s">
        <v>27</v>
      </c>
      <c r="S587" s="1">
        <v>43441.724953703706</v>
      </c>
      <c r="T587" s="1">
        <v>43441.724953703706</v>
      </c>
      <c r="U587" s="1">
        <v>43441.734513888892</v>
      </c>
      <c r="V587" s="1">
        <v>43441.735115740739</v>
      </c>
      <c r="X587" s="1">
        <f t="shared" si="266"/>
        <v>43441.716006944444</v>
      </c>
      <c r="Y587" s="28">
        <f t="shared" si="267"/>
        <v>1.265046295884531E-2</v>
      </c>
      <c r="Z587" s="28">
        <f t="shared" si="268"/>
        <v>1.265046295884531E-2</v>
      </c>
      <c r="AA587" s="25"/>
      <c r="AB587" s="25">
        <f t="shared" si="271"/>
        <v>0</v>
      </c>
      <c r="AC587" s="25">
        <f t="shared" si="272"/>
        <v>4.5601851888932288E-3</v>
      </c>
      <c r="AD587" s="25"/>
      <c r="AE587" s="25"/>
    </row>
    <row r="588" spans="1:33" s="2" customFormat="1" hidden="1" x14ac:dyDescent="0.4">
      <c r="A588" s="14" t="str">
        <f t="shared" si="273"/>
        <v>-</v>
      </c>
      <c r="B588" s="14" t="str">
        <f t="shared" si="274"/>
        <v>-</v>
      </c>
      <c r="C588" s="2">
        <v>17</v>
      </c>
      <c r="D588" s="1">
        <v>43441.71675925926</v>
      </c>
      <c r="E588" s="2" t="s">
        <v>159</v>
      </c>
      <c r="F588" s="2">
        <v>26899</v>
      </c>
      <c r="G588" s="2" t="s">
        <v>95</v>
      </c>
      <c r="H588" s="2">
        <v>0</v>
      </c>
      <c r="I588" s="2">
        <v>476</v>
      </c>
      <c r="J588" s="2">
        <v>6</v>
      </c>
      <c r="K588" s="2">
        <v>1</v>
      </c>
      <c r="M588" s="1">
        <v>43441.725185185183</v>
      </c>
      <c r="N588" s="1">
        <v>43441.735289351855</v>
      </c>
      <c r="O588" s="2" t="s">
        <v>44</v>
      </c>
      <c r="P588" s="2" t="s">
        <v>45</v>
      </c>
      <c r="Q588" s="2" t="s">
        <v>33</v>
      </c>
      <c r="R588" s="2" t="s">
        <v>34</v>
      </c>
      <c r="S588" s="1">
        <v>43441.726620370369</v>
      </c>
      <c r="T588" s="1">
        <v>43441.727384259262</v>
      </c>
      <c r="U588" s="1">
        <v>43441.737893518519</v>
      </c>
      <c r="V588" s="1">
        <v>43441.736597222225</v>
      </c>
      <c r="X588" s="1">
        <f t="shared" si="266"/>
        <v>43441.71675925926</v>
      </c>
      <c r="Y588" s="28">
        <f t="shared" si="267"/>
        <v>1.0104166671226267E-2</v>
      </c>
      <c r="Z588" s="28">
        <f t="shared" si="268"/>
        <v>1.0104166671226267E-2</v>
      </c>
      <c r="AA588" s="25"/>
      <c r="AB588" s="25">
        <f t="shared" si="271"/>
        <v>0</v>
      </c>
      <c r="AC588" s="25">
        <f t="shared" si="272"/>
        <v>8.4259259238024242E-3</v>
      </c>
      <c r="AD588" s="25"/>
      <c r="AE588" s="25"/>
    </row>
    <row r="589" spans="1:33" s="2" customFormat="1" hidden="1" x14ac:dyDescent="0.4">
      <c r="A589" s="14" t="str">
        <f t="shared" si="273"/>
        <v>-</v>
      </c>
      <c r="B589" s="14" t="str">
        <f t="shared" si="274"/>
        <v>-</v>
      </c>
      <c r="C589" s="2">
        <v>17</v>
      </c>
      <c r="D589" s="1">
        <v>43441.717187499999</v>
      </c>
      <c r="E589" s="2" t="s">
        <v>461</v>
      </c>
      <c r="F589" s="2">
        <v>26901</v>
      </c>
      <c r="G589" s="2" t="s">
        <v>94</v>
      </c>
      <c r="H589" s="2">
        <v>0</v>
      </c>
      <c r="I589" s="2">
        <v>956</v>
      </c>
      <c r="J589" s="2">
        <v>11</v>
      </c>
      <c r="K589" s="2">
        <v>1</v>
      </c>
      <c r="M589" s="1">
        <v>43441.726284722223</v>
      </c>
      <c r="N589" s="1">
        <v>43441.731585648151</v>
      </c>
      <c r="O589" s="2" t="s">
        <v>39</v>
      </c>
      <c r="P589" s="2" t="s">
        <v>40</v>
      </c>
      <c r="Q589" s="2" t="s">
        <v>100</v>
      </c>
      <c r="R589" s="2" t="s">
        <v>19</v>
      </c>
      <c r="S589" s="1">
        <v>43441.728576388887</v>
      </c>
      <c r="T589" s="1">
        <v>43441.728576388887</v>
      </c>
      <c r="U589" s="1">
        <v>43441.737129629626</v>
      </c>
      <c r="V589" s="1">
        <v>43441.744108796294</v>
      </c>
      <c r="X589" s="1">
        <f t="shared" si="266"/>
        <v>43441.717187499999</v>
      </c>
      <c r="Y589" s="28">
        <f t="shared" si="267"/>
        <v>5.3009259281679988E-3</v>
      </c>
      <c r="Z589" s="28">
        <f t="shared" si="268"/>
        <v>5.3009259281679988E-3</v>
      </c>
      <c r="AA589" s="25"/>
      <c r="AB589" s="25">
        <f t="shared" si="271"/>
        <v>0</v>
      </c>
      <c r="AC589" s="25">
        <f t="shared" si="272"/>
        <v>9.0972222242271528E-3</v>
      </c>
      <c r="AD589" s="25"/>
      <c r="AE589" s="25"/>
    </row>
    <row r="590" spans="1:33" s="2" customFormat="1" x14ac:dyDescent="0.4">
      <c r="A590" s="14" t="str">
        <f t="shared" si="273"/>
        <v>-</v>
      </c>
      <c r="B590" s="14" t="str">
        <f t="shared" si="274"/>
        <v>-</v>
      </c>
      <c r="C590" s="2">
        <v>17</v>
      </c>
      <c r="D590" s="1">
        <v>43441.718009259261</v>
      </c>
      <c r="E590" s="2" t="s">
        <v>462</v>
      </c>
      <c r="F590" s="2">
        <v>26903</v>
      </c>
      <c r="G590" s="2" t="s">
        <v>32</v>
      </c>
      <c r="H590" s="2">
        <v>5923</v>
      </c>
      <c r="I590" s="2">
        <v>9</v>
      </c>
      <c r="J590" s="2">
        <v>5</v>
      </c>
      <c r="K590" s="2">
        <v>1</v>
      </c>
      <c r="M590" s="1">
        <v>43441.733020833337</v>
      </c>
      <c r="N590" s="1">
        <v>43441.744803240741</v>
      </c>
      <c r="O590" s="2" t="s">
        <v>53</v>
      </c>
      <c r="P590" s="2" t="s">
        <v>54</v>
      </c>
      <c r="Q590" s="2" t="s">
        <v>57</v>
      </c>
      <c r="R590" s="2" t="s">
        <v>58</v>
      </c>
      <c r="S590" s="1">
        <v>43441.732291666667</v>
      </c>
      <c r="T590" s="1">
        <v>43441.732291666667</v>
      </c>
      <c r="U590" s="1">
        <v>43441.746574074074</v>
      </c>
      <c r="V590" s="1">
        <v>43441.745763888888</v>
      </c>
      <c r="X590" s="1">
        <f t="shared" si="266"/>
        <v>43441.718009259261</v>
      </c>
      <c r="Y590" s="28">
        <f t="shared" si="267"/>
        <v>1.1782407404098194E-2</v>
      </c>
      <c r="Z590" s="28">
        <f t="shared" si="268"/>
        <v>1.1782407404098194E-2</v>
      </c>
      <c r="AA590" s="25"/>
      <c r="AB590" s="25">
        <f t="shared" si="271"/>
        <v>7.2916666977107525E-4</v>
      </c>
      <c r="AC590" s="25">
        <f t="shared" si="272"/>
        <v>1.5011574076197576E-2</v>
      </c>
      <c r="AD590" s="25"/>
      <c r="AE590" s="25"/>
    </row>
    <row r="591" spans="1:33" s="2" customFormat="1" x14ac:dyDescent="0.4">
      <c r="A591" s="14" t="str">
        <f t="shared" si="273"/>
        <v>-</v>
      </c>
      <c r="B591" s="14" t="str">
        <f t="shared" si="274"/>
        <v>-</v>
      </c>
      <c r="C591" s="2">
        <v>17</v>
      </c>
      <c r="D591" s="1">
        <v>43441.718159722222</v>
      </c>
      <c r="E591" s="2" t="s">
        <v>302</v>
      </c>
      <c r="F591" s="2">
        <v>26904</v>
      </c>
      <c r="G591" s="2" t="s">
        <v>32</v>
      </c>
      <c r="H591" s="2">
        <v>2535</v>
      </c>
      <c r="I591" s="2">
        <v>318</v>
      </c>
      <c r="J591" s="2">
        <v>4</v>
      </c>
      <c r="K591" s="2">
        <v>1</v>
      </c>
      <c r="M591" s="1">
        <v>43441.726886574077</v>
      </c>
      <c r="N591" s="1">
        <v>43441.735011574077</v>
      </c>
      <c r="O591" s="2" t="s">
        <v>44</v>
      </c>
      <c r="P591" s="2" t="s">
        <v>45</v>
      </c>
      <c r="Q591" s="2" t="s">
        <v>41</v>
      </c>
      <c r="R591" s="2" t="s">
        <v>42</v>
      </c>
      <c r="S591" s="1">
        <v>43441.729664351849</v>
      </c>
      <c r="T591" s="1">
        <v>43441.730520833335</v>
      </c>
      <c r="U591" s="1">
        <v>43441.739583333336</v>
      </c>
      <c r="V591" s="1">
        <v>43441.734513888892</v>
      </c>
      <c r="X591" s="1">
        <f t="shared" si="266"/>
        <v>43441.718159722222</v>
      </c>
      <c r="Y591" s="28">
        <f t="shared" si="267"/>
        <v>8.1250000002910383E-3</v>
      </c>
      <c r="Z591" s="28">
        <f t="shared" si="268"/>
        <v>8.1250000002910383E-3</v>
      </c>
      <c r="AA591" s="25"/>
      <c r="AB591" s="25">
        <f t="shared" si="271"/>
        <v>0</v>
      </c>
      <c r="AC591" s="25">
        <f t="shared" si="272"/>
        <v>8.7268518545897678E-3</v>
      </c>
      <c r="AD591" s="25"/>
      <c r="AE591" s="25"/>
    </row>
    <row r="592" spans="1:33" s="2" customFormat="1" x14ac:dyDescent="0.4">
      <c r="A592" s="14" t="str">
        <f t="shared" si="273"/>
        <v>★</v>
      </c>
      <c r="B592" s="14" t="str">
        <f t="shared" si="274"/>
        <v>-</v>
      </c>
      <c r="C592" s="2">
        <v>17</v>
      </c>
      <c r="D592" s="1">
        <v>43441.719351851854</v>
      </c>
      <c r="E592" s="2" t="s">
        <v>464</v>
      </c>
      <c r="F592" s="2">
        <v>26906</v>
      </c>
      <c r="G592" s="2" t="s">
        <v>32</v>
      </c>
      <c r="H592" s="2">
        <v>8604</v>
      </c>
      <c r="I592" s="2">
        <v>585</v>
      </c>
      <c r="J592" s="2">
        <v>6</v>
      </c>
      <c r="K592" s="2">
        <v>4</v>
      </c>
      <c r="M592" s="1">
        <v>43441.731388888889</v>
      </c>
      <c r="N592" s="1">
        <v>43441.744131944448</v>
      </c>
      <c r="O592" s="2" t="s">
        <v>63</v>
      </c>
      <c r="P592" s="2" t="s">
        <v>64</v>
      </c>
      <c r="Q592" s="2" t="s">
        <v>71</v>
      </c>
      <c r="R592" s="2" t="s">
        <v>72</v>
      </c>
      <c r="S592" s="1">
        <v>43441.737164351849</v>
      </c>
      <c r="T592" s="1">
        <v>43441.737164351849</v>
      </c>
      <c r="U592" s="1">
        <v>43441.749467592592</v>
      </c>
      <c r="V592" s="1">
        <v>43441.743125000001</v>
      </c>
      <c r="W592" s="1">
        <v>43441.726284722223</v>
      </c>
      <c r="X592" s="1">
        <f t="shared" si="266"/>
        <v>43441.726284722223</v>
      </c>
      <c r="Y592" s="28">
        <f t="shared" si="267"/>
        <v>1.2743055558530614E-2</v>
      </c>
      <c r="Z592" s="28">
        <f t="shared" si="268"/>
        <v>5.0972222234122455E-2</v>
      </c>
      <c r="AA592" s="25"/>
      <c r="AB592" s="25">
        <f t="shared" si="271"/>
        <v>0</v>
      </c>
      <c r="AC592" s="25">
        <f t="shared" si="272"/>
        <v>5.1041666665696539E-3</v>
      </c>
      <c r="AD592" s="25"/>
      <c r="AE592" s="25"/>
    </row>
    <row r="593" spans="1:33" s="2" customFormat="1" hidden="1" x14ac:dyDescent="0.4">
      <c r="A593" s="14" t="str">
        <f t="shared" si="273"/>
        <v>-</v>
      </c>
      <c r="B593" s="14" t="str">
        <f t="shared" si="274"/>
        <v>-</v>
      </c>
      <c r="C593" s="2">
        <v>17</v>
      </c>
      <c r="D593" s="1">
        <v>43441.72011574074</v>
      </c>
      <c r="E593" s="2" t="s">
        <v>324</v>
      </c>
      <c r="F593" s="2">
        <v>26908</v>
      </c>
      <c r="G593" s="2" t="s">
        <v>95</v>
      </c>
      <c r="H593" s="2">
        <v>0</v>
      </c>
      <c r="I593" s="2">
        <v>195</v>
      </c>
      <c r="J593" s="2">
        <v>10</v>
      </c>
      <c r="K593" s="2">
        <v>2</v>
      </c>
      <c r="M593" s="1">
        <v>43441.747812499998</v>
      </c>
      <c r="N593" s="1">
        <v>43441.769583333335</v>
      </c>
      <c r="O593" s="2" t="s">
        <v>30</v>
      </c>
      <c r="P593" s="2" t="s">
        <v>31</v>
      </c>
      <c r="Q593" s="2" t="s">
        <v>53</v>
      </c>
      <c r="R593" s="2" t="s">
        <v>54</v>
      </c>
      <c r="S593" s="1">
        <v>43441.747615740744</v>
      </c>
      <c r="T593" s="1">
        <v>43441.747858796298</v>
      </c>
      <c r="U593" s="1">
        <v>43441.765335648146</v>
      </c>
      <c r="V593" s="1">
        <v>43441.77003472222</v>
      </c>
      <c r="X593" s="1">
        <f t="shared" si="266"/>
        <v>43441.72011574074</v>
      </c>
      <c r="Y593" s="28">
        <f t="shared" si="267"/>
        <v>2.1770833336631767E-2</v>
      </c>
      <c r="Z593" s="28">
        <f t="shared" si="268"/>
        <v>4.3541666673263535E-2</v>
      </c>
      <c r="AA593" s="25"/>
      <c r="AB593" s="25">
        <f t="shared" si="271"/>
        <v>1.9675925432238728E-4</v>
      </c>
      <c r="AC593" s="25">
        <f t="shared" si="272"/>
        <v>2.7696759258105885E-2</v>
      </c>
      <c r="AD593" s="25"/>
      <c r="AE593" s="25"/>
    </row>
    <row r="594" spans="1:33" s="2" customFormat="1" x14ac:dyDescent="0.4">
      <c r="A594" s="14" t="str">
        <f t="shared" ref="A594:A598" si="275">IF(W594&gt;0, "★", "-")</f>
        <v>-</v>
      </c>
      <c r="B594" s="14" t="str">
        <f t="shared" ref="B594:B598" si="276">IF(L594&gt;0, "☆", "-")</f>
        <v>-</v>
      </c>
      <c r="C594" s="2">
        <v>17</v>
      </c>
      <c r="D594" s="1">
        <v>43441.722187500003</v>
      </c>
      <c r="E594" s="2" t="s">
        <v>465</v>
      </c>
      <c r="F594" s="2">
        <v>26916</v>
      </c>
      <c r="G594" s="2" t="s">
        <v>32</v>
      </c>
      <c r="H594" s="2">
        <v>6825</v>
      </c>
      <c r="I594" s="2">
        <v>979</v>
      </c>
      <c r="J594" s="2">
        <v>7</v>
      </c>
      <c r="K594" s="2">
        <v>2</v>
      </c>
      <c r="M594" s="1">
        <v>43441.744189814817</v>
      </c>
      <c r="N594" s="1">
        <v>43441.756979166668</v>
      </c>
      <c r="O594" s="2" t="s">
        <v>57</v>
      </c>
      <c r="P594" s="2" t="s">
        <v>58</v>
      </c>
      <c r="Q594" s="2" t="s">
        <v>38</v>
      </c>
      <c r="R594" s="2" t="s">
        <v>103</v>
      </c>
      <c r="S594" s="1">
        <v>43441.743472222224</v>
      </c>
      <c r="T594" s="1">
        <v>43441.744722222225</v>
      </c>
      <c r="U594" s="1">
        <v>43441.757569444446</v>
      </c>
      <c r="V594" s="1">
        <v>43441.75644675926</v>
      </c>
      <c r="X594" s="1">
        <f t="shared" si="266"/>
        <v>43441.722187500003</v>
      </c>
      <c r="Y594" s="28">
        <f t="shared" si="267"/>
        <v>1.2789351851097308E-2</v>
      </c>
      <c r="Z594" s="28">
        <f t="shared" si="268"/>
        <v>2.5578703702194616E-2</v>
      </c>
      <c r="AA594" s="25"/>
      <c r="AB594" s="25">
        <f t="shared" si="271"/>
        <v>7.1759259299142286E-4</v>
      </c>
      <c r="AC594" s="25">
        <f t="shared" si="272"/>
        <v>2.2002314814017154E-2</v>
      </c>
      <c r="AD594" s="25"/>
      <c r="AE594" s="25"/>
    </row>
    <row r="595" spans="1:33" s="2" customFormat="1" x14ac:dyDescent="0.4">
      <c r="A595" s="14" t="str">
        <f t="shared" ref="A595:A597" si="277">IF(W595&gt;0, "★", "-")</f>
        <v>-</v>
      </c>
      <c r="B595" s="14" t="str">
        <f t="shared" ref="B595:B597" si="278">IF(L595&gt;0, "☆", "-")</f>
        <v>-</v>
      </c>
      <c r="C595" s="2">
        <v>17</v>
      </c>
      <c r="D595" s="1">
        <v>43441.724189814813</v>
      </c>
      <c r="E595" s="2" t="s">
        <v>382</v>
      </c>
      <c r="F595" s="2">
        <v>26925</v>
      </c>
      <c r="G595" s="2" t="s">
        <v>18</v>
      </c>
      <c r="H595" s="2">
        <v>4397</v>
      </c>
      <c r="I595" s="2">
        <v>103</v>
      </c>
      <c r="J595" s="2">
        <v>8</v>
      </c>
      <c r="K595" s="2">
        <v>1</v>
      </c>
      <c r="M595" s="1">
        <v>43441.735092592593</v>
      </c>
      <c r="N595" s="1">
        <v>43441.738622685189</v>
      </c>
      <c r="O595" s="2" t="s">
        <v>46</v>
      </c>
      <c r="P595" s="2" t="s">
        <v>47</v>
      </c>
      <c r="Q595" s="2" t="s">
        <v>66</v>
      </c>
      <c r="R595" s="2" t="s">
        <v>67</v>
      </c>
      <c r="S595" s="1">
        <v>43441.738668981481</v>
      </c>
      <c r="T595" s="1">
        <v>43441.738668981481</v>
      </c>
      <c r="U595" s="1">
        <v>43441.744467592594</v>
      </c>
      <c r="V595" s="1">
        <v>43441.740057870367</v>
      </c>
      <c r="X595" s="1">
        <f t="shared" si="266"/>
        <v>43441.724189814813</v>
      </c>
      <c r="Y595" s="28">
        <f t="shared" si="267"/>
        <v>3.5300925956107676E-3</v>
      </c>
      <c r="Z595" s="28">
        <f t="shared" si="268"/>
        <v>3.5300925956107676E-3</v>
      </c>
      <c r="AA595" s="25"/>
      <c r="AB595" s="25">
        <f t="shared" si="271"/>
        <v>0</v>
      </c>
      <c r="AC595" s="25">
        <f t="shared" si="272"/>
        <v>1.0902777779847383E-2</v>
      </c>
      <c r="AD595" s="25"/>
      <c r="AE595" s="25"/>
      <c r="AG595" s="6"/>
    </row>
    <row r="596" spans="1:33" s="2" customFormat="1" hidden="1" x14ac:dyDescent="0.4">
      <c r="A596" s="14" t="str">
        <f t="shared" si="277"/>
        <v>-</v>
      </c>
      <c r="B596" s="14" t="str">
        <f t="shared" si="278"/>
        <v>-</v>
      </c>
      <c r="C596" s="2">
        <v>17</v>
      </c>
      <c r="D596" s="1">
        <v>43441.724444444444</v>
      </c>
      <c r="E596" s="2" t="s">
        <v>376</v>
      </c>
      <c r="F596" s="2">
        <v>26926</v>
      </c>
      <c r="G596" s="2" t="s">
        <v>95</v>
      </c>
      <c r="H596" s="2">
        <v>0</v>
      </c>
      <c r="I596" s="2">
        <v>847</v>
      </c>
      <c r="J596" s="2">
        <v>1</v>
      </c>
      <c r="K596" s="2">
        <v>4</v>
      </c>
      <c r="M596" s="1">
        <v>43441.76253472222</v>
      </c>
      <c r="N596" s="1">
        <v>43441.767187500001</v>
      </c>
      <c r="O596" s="2" t="s">
        <v>39</v>
      </c>
      <c r="P596" s="2" t="s">
        <v>40</v>
      </c>
      <c r="Q596" s="2" t="s">
        <v>44</v>
      </c>
      <c r="R596" s="2" t="s">
        <v>45</v>
      </c>
      <c r="S596" s="1">
        <v>43441.759062500001</v>
      </c>
      <c r="T596" s="1">
        <v>43441.760162037041</v>
      </c>
      <c r="U596" s="1">
        <v>43441.768912037034</v>
      </c>
      <c r="V596" s="1">
        <v>43441.768599537034</v>
      </c>
      <c r="X596" s="1">
        <f t="shared" si="266"/>
        <v>43441.724444444444</v>
      </c>
      <c r="Y596" s="28">
        <f t="shared" si="267"/>
        <v>4.652777781302575E-3</v>
      </c>
      <c r="Z596" s="28">
        <f t="shared" si="268"/>
        <v>1.86111111252103E-2</v>
      </c>
      <c r="AA596" s="25"/>
      <c r="AB596" s="25">
        <f t="shared" si="271"/>
        <v>3.4722222189884633E-3</v>
      </c>
      <c r="AC596" s="25">
        <f t="shared" si="272"/>
        <v>3.8090277776063886E-2</v>
      </c>
      <c r="AD596" s="25"/>
      <c r="AE596" s="25"/>
      <c r="AG596" s="6"/>
    </row>
    <row r="597" spans="1:33" s="2" customFormat="1" hidden="1" x14ac:dyDescent="0.4">
      <c r="A597" s="14" t="str">
        <f t="shared" si="277"/>
        <v>-</v>
      </c>
      <c r="B597" s="14" t="str">
        <f t="shared" si="278"/>
        <v>-</v>
      </c>
      <c r="C597" s="2">
        <v>17</v>
      </c>
      <c r="D597" s="1">
        <v>43441.725277777776</v>
      </c>
      <c r="E597" s="2" t="s">
        <v>470</v>
      </c>
      <c r="F597" s="2">
        <v>26929</v>
      </c>
      <c r="G597" s="2" t="s">
        <v>95</v>
      </c>
      <c r="H597" s="2">
        <v>0</v>
      </c>
      <c r="I597" s="2">
        <v>291</v>
      </c>
      <c r="J597" s="2">
        <v>4</v>
      </c>
      <c r="K597" s="2">
        <v>3</v>
      </c>
      <c r="M597" s="1">
        <v>43441.768773148149</v>
      </c>
      <c r="N597" s="1">
        <v>43441.772476851853</v>
      </c>
      <c r="O597" s="2" t="s">
        <v>39</v>
      </c>
      <c r="P597" s="2" t="s">
        <v>40</v>
      </c>
      <c r="Q597" s="2" t="s">
        <v>44</v>
      </c>
      <c r="R597" s="2" t="s">
        <v>45</v>
      </c>
      <c r="S597" s="1">
        <v>43441.765486111108</v>
      </c>
      <c r="T597" s="1">
        <v>43441.769282407404</v>
      </c>
      <c r="U597" s="1">
        <v>43441.774641203701</v>
      </c>
      <c r="V597" s="1">
        <v>43441.775821759256</v>
      </c>
      <c r="X597" s="1">
        <f t="shared" si="266"/>
        <v>43441.725277777776</v>
      </c>
      <c r="Y597" s="28">
        <f t="shared" si="267"/>
        <v>3.7037037036498077E-3</v>
      </c>
      <c r="Z597" s="28">
        <f t="shared" si="268"/>
        <v>1.1111111110949423E-2</v>
      </c>
      <c r="AA597" s="25"/>
      <c r="AB597" s="25">
        <f t="shared" si="271"/>
        <v>3.2870370414457284E-3</v>
      </c>
      <c r="AC597" s="25">
        <f t="shared" si="272"/>
        <v>4.3495370373420883E-2</v>
      </c>
      <c r="AD597" s="25"/>
      <c r="AE597" s="25"/>
    </row>
    <row r="598" spans="1:33" s="2" customFormat="1" x14ac:dyDescent="0.4">
      <c r="A598" s="14" t="str">
        <f t="shared" si="275"/>
        <v>-</v>
      </c>
      <c r="B598" s="14" t="str">
        <f t="shared" si="276"/>
        <v>-</v>
      </c>
      <c r="C598" s="2">
        <v>17</v>
      </c>
      <c r="D598" s="1">
        <v>43441.725428240738</v>
      </c>
      <c r="E598" s="2" t="s">
        <v>471</v>
      </c>
      <c r="F598" s="2">
        <v>26931</v>
      </c>
      <c r="G598" s="2" t="s">
        <v>32</v>
      </c>
      <c r="H598" s="2">
        <v>6362</v>
      </c>
      <c r="I598" s="2">
        <v>273</v>
      </c>
      <c r="J598" s="2">
        <v>15</v>
      </c>
      <c r="K598" s="2">
        <v>1</v>
      </c>
      <c r="M598" s="1">
        <v>43441.739027777781</v>
      </c>
      <c r="N598" s="1">
        <v>43441.745416666665</v>
      </c>
      <c r="O598" s="2" t="s">
        <v>100</v>
      </c>
      <c r="P598" s="2" t="s">
        <v>19</v>
      </c>
      <c r="Q598" s="2" t="s">
        <v>68</v>
      </c>
      <c r="R598" s="2" t="s">
        <v>69</v>
      </c>
      <c r="S598" s="1">
        <v>43441.741053240738</v>
      </c>
      <c r="T598" s="1">
        <v>43441.741053240738</v>
      </c>
      <c r="U598" s="1">
        <v>43441.749918981484</v>
      </c>
      <c r="V598" s="1">
        <v>43441.74554398148</v>
      </c>
      <c r="X598" s="1">
        <f t="shared" si="266"/>
        <v>43441.725428240738</v>
      </c>
      <c r="Y598" s="28">
        <f t="shared" si="267"/>
        <v>6.388888883520849E-3</v>
      </c>
      <c r="Z598" s="28">
        <f t="shared" si="268"/>
        <v>6.388888883520849E-3</v>
      </c>
      <c r="AA598" s="25"/>
      <c r="AB598" s="25">
        <f t="shared" si="271"/>
        <v>0</v>
      </c>
      <c r="AC598" s="25">
        <f t="shared" si="272"/>
        <v>1.3599537043774035E-2</v>
      </c>
      <c r="AD598" s="25"/>
      <c r="AE598" s="25"/>
    </row>
    <row r="599" spans="1:33" s="2" customFormat="1" x14ac:dyDescent="0.4">
      <c r="A599" s="14" t="str">
        <f t="shared" ref="A599:A606" si="279">IF(W599&gt;0, "★", "-")</f>
        <v>★</v>
      </c>
      <c r="B599" s="14" t="str">
        <f t="shared" ref="B599:B606" si="280">IF(L599&gt;0, "☆", "-")</f>
        <v>-</v>
      </c>
      <c r="C599" s="2">
        <v>17</v>
      </c>
      <c r="D599" s="1">
        <v>43441.726087962961</v>
      </c>
      <c r="E599" s="2" t="s">
        <v>468</v>
      </c>
      <c r="F599" s="2">
        <v>26935</v>
      </c>
      <c r="G599" s="2" t="s">
        <v>107</v>
      </c>
      <c r="H599" s="2">
        <v>6447</v>
      </c>
      <c r="I599" s="2">
        <v>303</v>
      </c>
      <c r="J599" s="2">
        <v>5</v>
      </c>
      <c r="K599" s="2">
        <v>1</v>
      </c>
      <c r="M599" s="1">
        <v>43441.736863425926</v>
      </c>
      <c r="N599" s="1">
        <v>43441.740636574075</v>
      </c>
      <c r="O599" s="2" t="s">
        <v>43</v>
      </c>
      <c r="P599" s="2" t="s">
        <v>89</v>
      </c>
      <c r="Q599" s="2" t="s">
        <v>66</v>
      </c>
      <c r="R599" s="2" t="s">
        <v>67</v>
      </c>
      <c r="S599" s="1">
        <v>43441.736990740741</v>
      </c>
      <c r="T599" s="1">
        <v>43441.736990740741</v>
      </c>
      <c r="U599" s="1">
        <v>43441.742280092592</v>
      </c>
      <c r="V599" s="1">
        <v>43441.741076388891</v>
      </c>
      <c r="W599" s="1">
        <v>43441.733032407406</v>
      </c>
      <c r="X599" s="1">
        <f t="shared" si="266"/>
        <v>43441.733032407406</v>
      </c>
      <c r="Y599" s="28">
        <f t="shared" si="267"/>
        <v>3.7731481497758068E-3</v>
      </c>
      <c r="Z599" s="28">
        <f t="shared" si="268"/>
        <v>3.7731481497758068E-3</v>
      </c>
      <c r="AA599" s="25"/>
      <c r="AB599" s="25">
        <f t="shared" si="271"/>
        <v>0</v>
      </c>
      <c r="AC599" s="25">
        <f t="shared" si="272"/>
        <v>3.8310185191221535E-3</v>
      </c>
      <c r="AD599" s="25"/>
      <c r="AE599" s="25"/>
    </row>
    <row r="600" spans="1:33" s="2" customFormat="1" x14ac:dyDescent="0.4">
      <c r="A600" s="14" t="str">
        <f t="shared" si="279"/>
        <v>★</v>
      </c>
      <c r="B600" s="14" t="str">
        <f t="shared" si="280"/>
        <v>-</v>
      </c>
      <c r="C600" s="2">
        <v>17</v>
      </c>
      <c r="D600" s="1">
        <v>43441.732615740744</v>
      </c>
      <c r="E600" s="2" t="s">
        <v>479</v>
      </c>
      <c r="F600" s="2">
        <v>26953</v>
      </c>
      <c r="G600" s="2" t="s">
        <v>18</v>
      </c>
      <c r="H600" s="2">
        <v>7218</v>
      </c>
      <c r="I600" s="2">
        <v>457</v>
      </c>
      <c r="J600" s="2">
        <v>13</v>
      </c>
      <c r="K600" s="2">
        <v>2</v>
      </c>
      <c r="M600" s="1">
        <v>43441.740879629629</v>
      </c>
      <c r="N600" s="1">
        <v>43441.754826388889</v>
      </c>
      <c r="O600" s="2" t="s">
        <v>36</v>
      </c>
      <c r="P600" s="2" t="s">
        <v>37</v>
      </c>
      <c r="Q600" s="2" t="s">
        <v>43</v>
      </c>
      <c r="R600" s="2" t="s">
        <v>89</v>
      </c>
      <c r="S600" s="1">
        <v>43441.743761574071</v>
      </c>
      <c r="T600" s="1">
        <v>43441.743761574071</v>
      </c>
      <c r="U600" s="1">
        <v>43441.761053240742</v>
      </c>
      <c r="V600" s="1">
        <v>43441.754976851851</v>
      </c>
      <c r="W600" s="1">
        <v>43441.739490740743</v>
      </c>
      <c r="X600" s="1">
        <f t="shared" ref="X600" si="281">IF(W600&gt;0,W600,D600)</f>
        <v>43441.739490740743</v>
      </c>
      <c r="Y600" s="28">
        <f t="shared" ref="Y600" si="282">N600-M600</f>
        <v>1.3946759259852115E-2</v>
      </c>
      <c r="Z600" s="28">
        <f t="shared" ref="Z600" si="283">Y600*K600</f>
        <v>2.789351851970423E-2</v>
      </c>
      <c r="AA600" s="25"/>
      <c r="AB600" s="25">
        <f t="shared" si="271"/>
        <v>0</v>
      </c>
      <c r="AC600" s="25">
        <f t="shared" si="272"/>
        <v>1.3888888861401938E-3</v>
      </c>
      <c r="AD600" s="25"/>
      <c r="AE600" s="25"/>
      <c r="AG600" s="6"/>
    </row>
    <row r="601" spans="1:33" s="2" customFormat="1" x14ac:dyDescent="0.4">
      <c r="A601" s="14" t="str">
        <f t="shared" si="279"/>
        <v>-</v>
      </c>
      <c r="B601" s="14" t="str">
        <f t="shared" si="280"/>
        <v>-</v>
      </c>
      <c r="C601" s="2">
        <v>17</v>
      </c>
      <c r="D601" s="1">
        <v>43441.733865740738</v>
      </c>
      <c r="E601" s="2" t="s">
        <v>308</v>
      </c>
      <c r="F601" s="2">
        <v>26956</v>
      </c>
      <c r="G601" s="2" t="s">
        <v>32</v>
      </c>
      <c r="H601" s="2">
        <v>8510</v>
      </c>
      <c r="I601" s="2">
        <v>256</v>
      </c>
      <c r="J601" s="2">
        <v>10</v>
      </c>
      <c r="K601" s="2">
        <v>2</v>
      </c>
      <c r="M601" s="1">
        <v>43441.748298611114</v>
      </c>
      <c r="N601" s="1">
        <v>43441.764780092592</v>
      </c>
      <c r="O601" s="2" t="s">
        <v>30</v>
      </c>
      <c r="P601" s="2" t="s">
        <v>31</v>
      </c>
      <c r="Q601" s="2" t="s">
        <v>77</v>
      </c>
      <c r="R601" s="2" t="s">
        <v>78</v>
      </c>
      <c r="S601" s="1">
        <v>43441.748310185183</v>
      </c>
      <c r="T601" s="1">
        <v>43441.748553240737</v>
      </c>
      <c r="U601" s="1">
        <v>43441.762372685182</v>
      </c>
      <c r="V601" s="1">
        <v>43441.763854166667</v>
      </c>
      <c r="X601" s="1">
        <f t="shared" ref="X601:X710" si="284">IF(W601&gt;0,W601,D601)</f>
        <v>43441.733865740738</v>
      </c>
      <c r="Y601" s="28">
        <f t="shared" ref="Y601:Y710" si="285">N601-M601</f>
        <v>1.6481481477967463E-2</v>
      </c>
      <c r="Z601" s="28">
        <f t="shared" ref="Z601:Z710" si="286">Y601*K601</f>
        <v>3.2962962955934927E-2</v>
      </c>
      <c r="AA601" s="25"/>
      <c r="AB601" s="25">
        <f t="shared" si="271"/>
        <v>0</v>
      </c>
      <c r="AC601" s="25">
        <f t="shared" si="272"/>
        <v>1.4432870375458151E-2</v>
      </c>
      <c r="AD601" s="25"/>
      <c r="AE601" s="25"/>
      <c r="AG601" s="6"/>
    </row>
    <row r="602" spans="1:33" s="2" customFormat="1" x14ac:dyDescent="0.4">
      <c r="A602" s="14" t="str">
        <f t="shared" si="279"/>
        <v>★</v>
      </c>
      <c r="B602" s="14" t="str">
        <f t="shared" si="280"/>
        <v>-</v>
      </c>
      <c r="C602" s="2">
        <v>17</v>
      </c>
      <c r="D602" s="1">
        <v>43441.734398148146</v>
      </c>
      <c r="E602" s="2" t="s">
        <v>301</v>
      </c>
      <c r="F602" s="2">
        <v>26958</v>
      </c>
      <c r="G602" s="2" t="s">
        <v>32</v>
      </c>
      <c r="H602" s="2">
        <v>3765</v>
      </c>
      <c r="I602" s="2">
        <v>801</v>
      </c>
      <c r="J602" s="2">
        <v>11</v>
      </c>
      <c r="K602" s="2">
        <v>1</v>
      </c>
      <c r="M602" s="1">
        <v>43441.741319444445</v>
      </c>
      <c r="N602" s="1">
        <v>43441.751550925925</v>
      </c>
      <c r="O602" s="2" t="s">
        <v>26</v>
      </c>
      <c r="P602" s="2" t="s">
        <v>27</v>
      </c>
      <c r="Q602" s="2" t="s">
        <v>68</v>
      </c>
      <c r="R602" s="2" t="s">
        <v>69</v>
      </c>
      <c r="S602" s="1">
        <v>43441.741331018522</v>
      </c>
      <c r="T602" s="1">
        <v>43441.741331018522</v>
      </c>
      <c r="U602" s="1">
        <v>43441.75540509259</v>
      </c>
      <c r="V602" s="1">
        <v>43441.75540509259</v>
      </c>
      <c r="W602" s="1">
        <v>43441.741331018522</v>
      </c>
      <c r="X602" s="1">
        <f t="shared" si="284"/>
        <v>43441.741331018522</v>
      </c>
      <c r="Y602" s="28">
        <f t="shared" si="285"/>
        <v>1.0231481479422655E-2</v>
      </c>
      <c r="Z602" s="28">
        <f t="shared" si="286"/>
        <v>1.0231481479422655E-2</v>
      </c>
      <c r="AA602" s="25"/>
      <c r="AB602" s="25">
        <f t="shared" si="271"/>
        <v>0</v>
      </c>
      <c r="AC602" s="25">
        <f t="shared" si="272"/>
        <v>0</v>
      </c>
      <c r="AD602" s="25"/>
      <c r="AE602" s="25"/>
    </row>
    <row r="603" spans="1:33" s="2" customFormat="1" hidden="1" x14ac:dyDescent="0.4">
      <c r="A603" s="14" t="str">
        <f t="shared" si="279"/>
        <v>-</v>
      </c>
      <c r="B603" s="14" t="str">
        <f t="shared" si="280"/>
        <v>-</v>
      </c>
      <c r="C603" s="2">
        <v>17</v>
      </c>
      <c r="D603" s="1">
        <v>43441.735752314817</v>
      </c>
      <c r="E603" s="2" t="s">
        <v>481</v>
      </c>
      <c r="F603" s="2">
        <v>26960</v>
      </c>
      <c r="G603" s="2" t="s">
        <v>95</v>
      </c>
      <c r="H603" s="2">
        <v>0</v>
      </c>
      <c r="I603" s="2">
        <v>874</v>
      </c>
      <c r="J603" s="2">
        <v>13</v>
      </c>
      <c r="K603" s="2">
        <v>2</v>
      </c>
      <c r="M603" s="1">
        <v>43441.754953703705</v>
      </c>
      <c r="N603" s="1">
        <v>43441.768969907411</v>
      </c>
      <c r="O603" s="2" t="s">
        <v>43</v>
      </c>
      <c r="P603" s="2" t="s">
        <v>89</v>
      </c>
      <c r="Q603" s="2" t="s">
        <v>22</v>
      </c>
      <c r="R603" s="2" t="s">
        <v>23</v>
      </c>
      <c r="S603" s="1">
        <v>43441.761053240742</v>
      </c>
      <c r="T603" s="1">
        <v>43441.761053240742</v>
      </c>
      <c r="U603" s="1">
        <v>43441.779108796298</v>
      </c>
      <c r="V603" s="1">
        <v>43441.769247685188</v>
      </c>
      <c r="X603" s="1">
        <f t="shared" si="284"/>
        <v>43441.735752314817</v>
      </c>
      <c r="Y603" s="28">
        <f t="shared" si="285"/>
        <v>1.4016203705978114E-2</v>
      </c>
      <c r="Z603" s="28">
        <f t="shared" si="286"/>
        <v>2.8032407411956228E-2</v>
      </c>
      <c r="AA603" s="25"/>
      <c r="AB603" s="25">
        <f t="shared" si="271"/>
        <v>0</v>
      </c>
      <c r="AC603" s="25">
        <f t="shared" si="272"/>
        <v>1.9201388888177462E-2</v>
      </c>
      <c r="AD603" s="25"/>
      <c r="AE603" s="25"/>
      <c r="AG603" s="6"/>
    </row>
    <row r="604" spans="1:33" s="2" customFormat="1" x14ac:dyDescent="0.4">
      <c r="A604" s="14" t="str">
        <f t="shared" si="279"/>
        <v>-</v>
      </c>
      <c r="B604" s="14" t="str">
        <f t="shared" si="280"/>
        <v>-</v>
      </c>
      <c r="C604" s="2">
        <v>17</v>
      </c>
      <c r="D604" s="1">
        <v>43441.736076388886</v>
      </c>
      <c r="E604" s="2" t="s">
        <v>354</v>
      </c>
      <c r="F604" s="2">
        <v>26963</v>
      </c>
      <c r="G604" s="2" t="s">
        <v>18</v>
      </c>
      <c r="H604" s="2">
        <v>8573</v>
      </c>
      <c r="I604" s="2">
        <v>758</v>
      </c>
      <c r="J604" s="2">
        <v>7</v>
      </c>
      <c r="K604" s="2">
        <v>1</v>
      </c>
      <c r="M604" s="1">
        <v>43441.747858796298</v>
      </c>
      <c r="N604" s="1">
        <v>43441.759560185186</v>
      </c>
      <c r="O604" s="2" t="s">
        <v>100</v>
      </c>
      <c r="P604" s="2" t="s">
        <v>19</v>
      </c>
      <c r="Q604" s="2" t="s">
        <v>75</v>
      </c>
      <c r="R604" s="2" t="s">
        <v>76</v>
      </c>
      <c r="S604" s="1">
        <v>43441.747337962966</v>
      </c>
      <c r="T604" s="1">
        <v>43441.748171296298</v>
      </c>
      <c r="U604" s="1">
        <v>43441.759074074071</v>
      </c>
      <c r="V604" s="1">
        <v>43441.75744212963</v>
      </c>
      <c r="X604" s="1">
        <f t="shared" si="284"/>
        <v>43441.736076388886</v>
      </c>
      <c r="Y604" s="28">
        <f t="shared" si="285"/>
        <v>1.17013888884685E-2</v>
      </c>
      <c r="Z604" s="28">
        <f t="shared" si="286"/>
        <v>1.17013888884685E-2</v>
      </c>
      <c r="AA604" s="25"/>
      <c r="AB604" s="25">
        <f t="shared" si="271"/>
        <v>5.2083333139307797E-4</v>
      </c>
      <c r="AC604" s="25">
        <f t="shared" si="272"/>
        <v>1.1782407411374152E-2</v>
      </c>
      <c r="AD604" s="25"/>
      <c r="AE604" s="25"/>
    </row>
    <row r="605" spans="1:33" s="2" customFormat="1" x14ac:dyDescent="0.4">
      <c r="A605" s="14" t="str">
        <f t="shared" si="279"/>
        <v>-</v>
      </c>
      <c r="B605" s="14" t="str">
        <f t="shared" si="280"/>
        <v>-</v>
      </c>
      <c r="C605" s="2">
        <v>17</v>
      </c>
      <c r="D605" s="1">
        <v>43441.736342592594</v>
      </c>
      <c r="E605" s="2" t="s">
        <v>472</v>
      </c>
      <c r="F605" s="2">
        <v>26964</v>
      </c>
      <c r="G605" s="2" t="s">
        <v>96</v>
      </c>
      <c r="H605" s="2">
        <v>8608</v>
      </c>
      <c r="I605" s="2">
        <v>247</v>
      </c>
      <c r="J605" s="2">
        <v>3</v>
      </c>
      <c r="K605" s="2">
        <v>1</v>
      </c>
      <c r="M605" s="1">
        <v>43441.77375</v>
      </c>
      <c r="N605" s="1">
        <v>43441.803842592592</v>
      </c>
      <c r="O605" s="2" t="s">
        <v>48</v>
      </c>
      <c r="P605" s="2" t="s">
        <v>49</v>
      </c>
      <c r="Q605" s="2" t="s">
        <v>61</v>
      </c>
      <c r="R605" s="2" t="s">
        <v>62</v>
      </c>
      <c r="S605" s="1">
        <v>43441.775625000002</v>
      </c>
      <c r="T605" s="1">
        <v>43441.775625000002</v>
      </c>
      <c r="U605" s="1">
        <v>43441.791215277779</v>
      </c>
      <c r="V605" s="1">
        <v>43441.801990740743</v>
      </c>
      <c r="X605" s="1">
        <f t="shared" si="284"/>
        <v>43441.736342592594</v>
      </c>
      <c r="Y605" s="28">
        <f t="shared" si="285"/>
        <v>3.0092592591245193E-2</v>
      </c>
      <c r="Z605" s="28">
        <f t="shared" si="286"/>
        <v>3.0092592591245193E-2</v>
      </c>
      <c r="AA605" s="25"/>
      <c r="AB605" s="25">
        <f t="shared" si="271"/>
        <v>0</v>
      </c>
      <c r="AC605" s="25">
        <f t="shared" si="272"/>
        <v>3.7407407406135462E-2</v>
      </c>
      <c r="AD605" s="25"/>
      <c r="AE605" s="25"/>
    </row>
    <row r="606" spans="1:33" s="2" customFormat="1" x14ac:dyDescent="0.4">
      <c r="A606" s="14" t="str">
        <f t="shared" si="279"/>
        <v>-</v>
      </c>
      <c r="B606" s="14" t="str">
        <f t="shared" si="280"/>
        <v>-</v>
      </c>
      <c r="C606" s="2">
        <v>17</v>
      </c>
      <c r="D606" s="1">
        <v>43441.73809027778</v>
      </c>
      <c r="E606" s="2" t="s">
        <v>390</v>
      </c>
      <c r="F606" s="2">
        <v>26969</v>
      </c>
      <c r="G606" s="2" t="s">
        <v>65</v>
      </c>
      <c r="H606" s="2">
        <v>8508</v>
      </c>
      <c r="I606" s="2">
        <v>697</v>
      </c>
      <c r="J606" s="2">
        <v>8</v>
      </c>
      <c r="K606" s="2">
        <v>4</v>
      </c>
      <c r="M606" s="1">
        <v>43441.786956018521</v>
      </c>
      <c r="N606" s="1">
        <v>43441.797766203701</v>
      </c>
      <c r="O606" s="2" t="s">
        <v>30</v>
      </c>
      <c r="P606" s="2" t="s">
        <v>31</v>
      </c>
      <c r="Q606" s="2" t="s">
        <v>53</v>
      </c>
      <c r="R606" s="2" t="s">
        <v>54</v>
      </c>
      <c r="S606" s="1">
        <v>43441.790555555555</v>
      </c>
      <c r="T606" s="1">
        <v>43441.790555555555</v>
      </c>
      <c r="U606" s="1">
        <v>43441.801203703704</v>
      </c>
      <c r="V606" s="1">
        <v>43441.801018518519</v>
      </c>
      <c r="X606" s="1">
        <f t="shared" si="284"/>
        <v>43441.73809027778</v>
      </c>
      <c r="Y606" s="28">
        <f t="shared" si="285"/>
        <v>1.081018518016208E-2</v>
      </c>
      <c r="Z606" s="28">
        <f t="shared" si="286"/>
        <v>4.3240740720648319E-2</v>
      </c>
      <c r="AA606" s="25"/>
      <c r="AB606" s="25">
        <f t="shared" si="271"/>
        <v>0</v>
      </c>
      <c r="AC606" s="25">
        <f t="shared" si="272"/>
        <v>4.8865740740438923E-2</v>
      </c>
      <c r="AD606" s="25"/>
      <c r="AE606" s="25"/>
    </row>
    <row r="607" spans="1:33" s="2" customFormat="1" x14ac:dyDescent="0.4">
      <c r="A607" s="14" t="str">
        <f>IF(W607&gt;0, "★", "-")</f>
        <v>-</v>
      </c>
      <c r="B607" s="14" t="str">
        <f>IF(L607&gt;0, "☆", "-")</f>
        <v>-</v>
      </c>
      <c r="C607" s="2">
        <v>17</v>
      </c>
      <c r="D607" s="1">
        <v>43441.73878472222</v>
      </c>
      <c r="E607" s="2" t="s">
        <v>423</v>
      </c>
      <c r="F607" s="2">
        <v>26971</v>
      </c>
      <c r="G607" s="2" t="s">
        <v>32</v>
      </c>
      <c r="H607" s="2">
        <v>1756</v>
      </c>
      <c r="I607" s="2">
        <v>597</v>
      </c>
      <c r="J607" s="2">
        <v>10</v>
      </c>
      <c r="K607" s="2">
        <v>1</v>
      </c>
      <c r="M607" s="1">
        <v>43441.760081018518</v>
      </c>
      <c r="N607" s="1">
        <v>43441.769513888888</v>
      </c>
      <c r="O607" s="2" t="s">
        <v>55</v>
      </c>
      <c r="P607" s="2" t="s">
        <v>56</v>
      </c>
      <c r="Q607" s="2" t="s">
        <v>53</v>
      </c>
      <c r="R607" s="2" t="s">
        <v>54</v>
      </c>
      <c r="S607" s="1">
        <v>43441.761076388888</v>
      </c>
      <c r="T607" s="1">
        <v>43441.761076388888</v>
      </c>
      <c r="U607" s="1">
        <v>43441.767546296294</v>
      </c>
      <c r="V607" s="1">
        <v>43441.76934027778</v>
      </c>
      <c r="X607" s="1">
        <f t="shared" si="284"/>
        <v>43441.73878472222</v>
      </c>
      <c r="Y607" s="28">
        <f t="shared" si="285"/>
        <v>9.4328703708015382E-3</v>
      </c>
      <c r="Z607" s="28">
        <f t="shared" si="286"/>
        <v>9.4328703708015382E-3</v>
      </c>
      <c r="AA607" s="25"/>
      <c r="AB607" s="25">
        <f t="shared" si="271"/>
        <v>0</v>
      </c>
      <c r="AC607" s="25">
        <f t="shared" si="272"/>
        <v>2.1296296297805384E-2</v>
      </c>
      <c r="AD607" s="25"/>
      <c r="AE607" s="25"/>
    </row>
    <row r="608" spans="1:33" s="2" customFormat="1" x14ac:dyDescent="0.4">
      <c r="A608" s="14" t="str">
        <f>IF(W608&gt;0, "★", "-")</f>
        <v>-</v>
      </c>
      <c r="B608" s="14" t="str">
        <f>IF(L608&gt;0, "☆", "-")</f>
        <v>-</v>
      </c>
      <c r="C608" s="2">
        <v>17</v>
      </c>
      <c r="D608" s="1">
        <v>43441.739305555559</v>
      </c>
      <c r="E608" s="2" t="s">
        <v>484</v>
      </c>
      <c r="F608" s="2">
        <v>26973</v>
      </c>
      <c r="G608" s="2" t="s">
        <v>18</v>
      </c>
      <c r="H608" s="2">
        <v>2888</v>
      </c>
      <c r="I608" s="2">
        <v>448</v>
      </c>
      <c r="J608" s="2">
        <v>7</v>
      </c>
      <c r="K608" s="2">
        <v>1</v>
      </c>
      <c r="M608" s="1">
        <v>43441.783194444448</v>
      </c>
      <c r="N608" s="1">
        <v>43441.789097222223</v>
      </c>
      <c r="O608" s="2" t="s">
        <v>38</v>
      </c>
      <c r="P608" s="2" t="s">
        <v>103</v>
      </c>
      <c r="Q608" s="2" t="s">
        <v>24</v>
      </c>
      <c r="R608" s="2" t="s">
        <v>25</v>
      </c>
      <c r="S608" s="1">
        <v>43441.784849537034</v>
      </c>
      <c r="T608" s="1">
        <v>43441.784849537034</v>
      </c>
      <c r="U608" s="1">
        <v>43441.793946759259</v>
      </c>
      <c r="V608" s="1">
        <v>43441.798854166664</v>
      </c>
      <c r="X608" s="1">
        <f t="shared" si="284"/>
        <v>43441.739305555559</v>
      </c>
      <c r="Y608" s="28">
        <f t="shared" si="285"/>
        <v>5.9027777751907706E-3</v>
      </c>
      <c r="Z608" s="28">
        <f t="shared" si="286"/>
        <v>5.9027777751907706E-3</v>
      </c>
      <c r="AA608" s="25"/>
      <c r="AB608" s="25">
        <f t="shared" si="271"/>
        <v>0</v>
      </c>
      <c r="AC608" s="25">
        <f t="shared" si="272"/>
        <v>4.3888888889341615E-2</v>
      </c>
      <c r="AD608" s="25"/>
      <c r="AE608" s="25"/>
    </row>
    <row r="609" spans="1:33" s="2" customFormat="1" hidden="1" x14ac:dyDescent="0.4">
      <c r="A609" s="14" t="str">
        <f t="shared" ref="A609:A712" si="287">IF(W609&gt;0, "★", "-")</f>
        <v>★</v>
      </c>
      <c r="B609" s="14" t="str">
        <f t="shared" ref="B609:B712" si="288">IF(L609&gt;0, "☆", "-")</f>
        <v>-</v>
      </c>
      <c r="C609" s="2">
        <v>17</v>
      </c>
      <c r="D609" s="1">
        <v>43441.740532407406</v>
      </c>
      <c r="E609" s="2" t="s">
        <v>485</v>
      </c>
      <c r="F609" s="2">
        <v>26975</v>
      </c>
      <c r="G609" s="2" t="s">
        <v>94</v>
      </c>
      <c r="H609" s="2">
        <v>0</v>
      </c>
      <c r="I609" s="2">
        <v>742</v>
      </c>
      <c r="J609" s="2">
        <v>11</v>
      </c>
      <c r="K609" s="2">
        <v>3</v>
      </c>
      <c r="M609" s="1">
        <v>43441.766979166663</v>
      </c>
      <c r="N609" s="1">
        <v>43441.777465277781</v>
      </c>
      <c r="O609" s="2" t="s">
        <v>24</v>
      </c>
      <c r="P609" s="2" t="s">
        <v>25</v>
      </c>
      <c r="Q609" s="2" t="s">
        <v>43</v>
      </c>
      <c r="R609" s="2" t="s">
        <v>89</v>
      </c>
      <c r="S609" s="1">
        <v>43441.768587962964</v>
      </c>
      <c r="T609" s="1">
        <v>43441.768587962964</v>
      </c>
      <c r="U609" s="1">
        <v>43441.779641203706</v>
      </c>
      <c r="V609" s="1">
        <v>43441.780104166668</v>
      </c>
      <c r="W609" s="1">
        <v>43441.747013888889</v>
      </c>
      <c r="X609" s="1">
        <f t="shared" si="284"/>
        <v>43441.747013888889</v>
      </c>
      <c r="Y609" s="28">
        <f t="shared" si="285"/>
        <v>1.0486111117643304E-2</v>
      </c>
      <c r="Z609" s="28">
        <f t="shared" si="286"/>
        <v>3.1458333352929913E-2</v>
      </c>
      <c r="AA609" s="25"/>
      <c r="AB609" s="25">
        <f t="shared" si="271"/>
        <v>0</v>
      </c>
      <c r="AC609" s="25">
        <f t="shared" si="272"/>
        <v>1.9965277773735579E-2</v>
      </c>
      <c r="AD609" s="25"/>
      <c r="AE609" s="25"/>
    </row>
    <row r="610" spans="1:33" s="2" customFormat="1" x14ac:dyDescent="0.4">
      <c r="A610" s="14" t="str">
        <f t="shared" si="287"/>
        <v>-</v>
      </c>
      <c r="B610" s="14" t="str">
        <f t="shared" si="288"/>
        <v>-</v>
      </c>
      <c r="C610" s="2">
        <v>17</v>
      </c>
      <c r="D610" s="1">
        <v>43441.744201388887</v>
      </c>
      <c r="E610" s="2" t="s">
        <v>491</v>
      </c>
      <c r="F610" s="2">
        <v>26992</v>
      </c>
      <c r="G610" s="2" t="s">
        <v>107</v>
      </c>
      <c r="H610" s="2">
        <v>7884</v>
      </c>
      <c r="I610" s="2">
        <v>886</v>
      </c>
      <c r="J610" s="2">
        <v>15</v>
      </c>
      <c r="K610" s="2">
        <v>3</v>
      </c>
      <c r="M610" s="1">
        <v>43441.780358796299</v>
      </c>
      <c r="N610" s="1">
        <v>43441.793171296296</v>
      </c>
      <c r="O610" s="2" t="s">
        <v>53</v>
      </c>
      <c r="P610" s="2" t="s">
        <v>54</v>
      </c>
      <c r="Q610" s="2" t="s">
        <v>22</v>
      </c>
      <c r="R610" s="2" t="s">
        <v>23</v>
      </c>
      <c r="S610" s="1">
        <v>43441.777013888888</v>
      </c>
      <c r="T610" s="1">
        <v>43441.77815972222</v>
      </c>
      <c r="U610" s="1">
        <v>43441.798043981478</v>
      </c>
      <c r="V610" s="1">
        <v>43441.795983796299</v>
      </c>
      <c r="X610" s="1">
        <f t="shared" si="284"/>
        <v>43441.744201388887</v>
      </c>
      <c r="Y610" s="28">
        <f t="shared" si="285"/>
        <v>1.2812499997380655E-2</v>
      </c>
      <c r="Z610" s="28">
        <f t="shared" si="286"/>
        <v>3.8437499992141966E-2</v>
      </c>
      <c r="AA610" s="25"/>
      <c r="AB610" s="25">
        <f t="shared" si="271"/>
        <v>3.3449074107920751E-3</v>
      </c>
      <c r="AC610" s="25">
        <f t="shared" si="272"/>
        <v>3.6157407412247267E-2</v>
      </c>
      <c r="AD610" s="25"/>
      <c r="AE610" s="25"/>
    </row>
    <row r="611" spans="1:33" s="2" customFormat="1" hidden="1" x14ac:dyDescent="0.4">
      <c r="A611" s="14" t="str">
        <f t="shared" ref="A611:A642" si="289">IF(W611&gt;0, "★", "-")</f>
        <v>★</v>
      </c>
      <c r="B611" s="14" t="str">
        <f t="shared" ref="B611:B642" si="290">IF(L611&gt;0, "☆", "-")</f>
        <v>☆</v>
      </c>
      <c r="C611" s="2">
        <v>17</v>
      </c>
      <c r="D611" s="1">
        <v>43441.669629629629</v>
      </c>
      <c r="E611" s="2" t="s">
        <v>403</v>
      </c>
      <c r="F611" s="2">
        <v>26776</v>
      </c>
      <c r="G611" s="2" t="s">
        <v>94</v>
      </c>
      <c r="H611" s="2">
        <v>0</v>
      </c>
      <c r="I611" s="2">
        <v>313</v>
      </c>
      <c r="J611" s="2">
        <v>10</v>
      </c>
      <c r="K611" s="2">
        <v>6</v>
      </c>
      <c r="L611" s="1">
        <v>43441.683877314812</v>
      </c>
      <c r="O611" s="2" t="s">
        <v>36</v>
      </c>
      <c r="P611" s="2" t="s">
        <v>37</v>
      </c>
      <c r="Q611" s="2" t="s">
        <v>48</v>
      </c>
      <c r="R611" s="2" t="s">
        <v>49</v>
      </c>
      <c r="S611" s="1">
        <v>43441.710636574076</v>
      </c>
      <c r="U611" s="1">
        <v>43441.723495370374</v>
      </c>
      <c r="W611" s="1">
        <v>43441.710636574076</v>
      </c>
      <c r="X611" s="1">
        <f t="shared" ref="X611:X642" si="291">IF(W611&gt;0,W611,D611)</f>
        <v>43441.710636574076</v>
      </c>
      <c r="Y611" s="28">
        <f t="shared" ref="Y611:Y642" si="292">N611-M611</f>
        <v>0</v>
      </c>
      <c r="Z611" s="28">
        <f t="shared" ref="Z611:Z642" si="293">Y611*K611</f>
        <v>0</v>
      </c>
      <c r="AA611" s="25"/>
      <c r="AB611" s="8">
        <f t="shared" si="271"/>
        <v>0</v>
      </c>
      <c r="AC611" s="8">
        <f t="shared" si="272"/>
        <v>0</v>
      </c>
      <c r="AD611" s="25"/>
      <c r="AE611" s="25"/>
    </row>
    <row r="612" spans="1:33" s="2" customFormat="1" hidden="1" x14ac:dyDescent="0.4">
      <c r="A612" s="14" t="str">
        <f t="shared" si="289"/>
        <v>★</v>
      </c>
      <c r="B612" s="14" t="str">
        <f t="shared" si="290"/>
        <v>☆</v>
      </c>
      <c r="C612" s="2">
        <v>17</v>
      </c>
      <c r="D612" s="1">
        <v>43441.687847222223</v>
      </c>
      <c r="E612" s="2" t="s">
        <v>427</v>
      </c>
      <c r="F612" s="2">
        <v>26836</v>
      </c>
      <c r="G612" s="2" t="s">
        <v>18</v>
      </c>
      <c r="H612" s="2">
        <v>5969</v>
      </c>
      <c r="I612" s="2">
        <v>260</v>
      </c>
      <c r="J612" s="2">
        <v>3</v>
      </c>
      <c r="K612" s="2">
        <v>1</v>
      </c>
      <c r="L612" s="1">
        <v>43441.688020833331</v>
      </c>
      <c r="O612" s="2" t="s">
        <v>63</v>
      </c>
      <c r="P612" s="2" t="s">
        <v>64</v>
      </c>
      <c r="Q612" s="2" t="s">
        <v>22</v>
      </c>
      <c r="R612" s="2" t="s">
        <v>23</v>
      </c>
      <c r="S612" s="1">
        <v>43441.729502314818</v>
      </c>
      <c r="U612" s="1">
        <v>43441.733506944445</v>
      </c>
      <c r="W612" s="1">
        <v>43441.729502314818</v>
      </c>
      <c r="X612" s="1">
        <f t="shared" si="291"/>
        <v>43441.729502314818</v>
      </c>
      <c r="Y612" s="28">
        <f t="shared" si="292"/>
        <v>0</v>
      </c>
      <c r="Z612" s="28">
        <f t="shared" si="293"/>
        <v>0</v>
      </c>
      <c r="AA612" s="25"/>
      <c r="AB612" s="25">
        <f t="shared" si="271"/>
        <v>0</v>
      </c>
      <c r="AC612" s="25">
        <f t="shared" si="272"/>
        <v>0</v>
      </c>
      <c r="AD612" s="25"/>
      <c r="AE612" s="25"/>
    </row>
    <row r="613" spans="1:33" s="2" customFormat="1" hidden="1" x14ac:dyDescent="0.4">
      <c r="A613" s="14" t="str">
        <f t="shared" si="289"/>
        <v>★</v>
      </c>
      <c r="B613" s="14" t="str">
        <f t="shared" si="290"/>
        <v>☆</v>
      </c>
      <c r="C613" s="2">
        <v>17</v>
      </c>
      <c r="D613" s="1">
        <v>43441.709293981483</v>
      </c>
      <c r="E613" s="2" t="s">
        <v>446</v>
      </c>
      <c r="F613" s="2">
        <v>26872</v>
      </c>
      <c r="G613" s="2" t="s">
        <v>107</v>
      </c>
      <c r="H613" s="2">
        <v>7019</v>
      </c>
      <c r="I613" s="2">
        <v>927</v>
      </c>
      <c r="J613" s="2">
        <v>11</v>
      </c>
      <c r="K613" s="2">
        <v>1</v>
      </c>
      <c r="L613" s="1">
        <v>43441.729641203703</v>
      </c>
      <c r="O613" s="2" t="s">
        <v>51</v>
      </c>
      <c r="P613" s="2" t="s">
        <v>52</v>
      </c>
      <c r="Q613" s="2" t="s">
        <v>100</v>
      </c>
      <c r="R613" s="2" t="s">
        <v>19</v>
      </c>
      <c r="S613" s="1">
        <v>43441.750960648147</v>
      </c>
      <c r="U613" s="1">
        <v>43441.758796296293</v>
      </c>
      <c r="W613" s="1">
        <v>43441.750960648147</v>
      </c>
      <c r="X613" s="1">
        <f t="shared" si="291"/>
        <v>43441.750960648147</v>
      </c>
      <c r="Y613" s="28">
        <f t="shared" si="292"/>
        <v>0</v>
      </c>
      <c r="Z613" s="28">
        <f t="shared" si="293"/>
        <v>0</v>
      </c>
      <c r="AA613" s="25"/>
      <c r="AB613" s="25">
        <f t="shared" si="271"/>
        <v>0</v>
      </c>
      <c r="AC613" s="25">
        <f t="shared" si="272"/>
        <v>0</v>
      </c>
      <c r="AD613" s="25"/>
      <c r="AE613" s="25"/>
      <c r="AG613" s="6"/>
    </row>
    <row r="614" spans="1:33" s="2" customFormat="1" hidden="1" x14ac:dyDescent="0.4">
      <c r="A614" s="14" t="str">
        <f t="shared" si="289"/>
        <v>★</v>
      </c>
      <c r="B614" s="14" t="str">
        <f t="shared" si="290"/>
        <v>☆</v>
      </c>
      <c r="C614" s="2">
        <v>17</v>
      </c>
      <c r="D614" s="1">
        <v>43441.712337962963</v>
      </c>
      <c r="E614" s="2" t="s">
        <v>426</v>
      </c>
      <c r="F614" s="2">
        <v>26884</v>
      </c>
      <c r="G614" s="2" t="s">
        <v>32</v>
      </c>
      <c r="H614" s="2">
        <v>6690</v>
      </c>
      <c r="I614" s="2">
        <v>2</v>
      </c>
      <c r="J614" s="2">
        <v>11</v>
      </c>
      <c r="K614" s="2">
        <v>2</v>
      </c>
      <c r="L614" s="1">
        <v>43441.718715277777</v>
      </c>
      <c r="O614" s="2" t="s">
        <v>39</v>
      </c>
      <c r="P614" s="2" t="s">
        <v>40</v>
      </c>
      <c r="Q614" s="2" t="s">
        <v>30</v>
      </c>
      <c r="R614" s="2" t="s">
        <v>31</v>
      </c>
      <c r="S614" s="1">
        <v>43441.727314814816</v>
      </c>
      <c r="U614" s="1">
        <v>43441.737129629626</v>
      </c>
      <c r="W614" s="1">
        <v>43441.719270833331</v>
      </c>
      <c r="X614" s="1">
        <f t="shared" si="291"/>
        <v>43441.719270833331</v>
      </c>
      <c r="Y614" s="28">
        <f t="shared" si="292"/>
        <v>0</v>
      </c>
      <c r="Z614" s="28">
        <f t="shared" si="293"/>
        <v>0</v>
      </c>
      <c r="AA614" s="25"/>
      <c r="AB614" s="25">
        <f t="shared" si="271"/>
        <v>0</v>
      </c>
      <c r="AC614" s="25">
        <f t="shared" si="272"/>
        <v>8.0439814846613444E-3</v>
      </c>
      <c r="AD614" s="25"/>
      <c r="AE614" s="25"/>
      <c r="AG614" s="6" t="s">
        <v>115</v>
      </c>
    </row>
    <row r="615" spans="1:33" s="2" customFormat="1" hidden="1" x14ac:dyDescent="0.4">
      <c r="A615" s="14" t="str">
        <f t="shared" si="289"/>
        <v>★</v>
      </c>
      <c r="B615" s="14" t="str">
        <f t="shared" si="290"/>
        <v>☆</v>
      </c>
      <c r="C615" s="2">
        <v>17</v>
      </c>
      <c r="D615" s="1">
        <v>43441.713877314818</v>
      </c>
      <c r="E615" s="2" t="s">
        <v>302</v>
      </c>
      <c r="F615" s="2">
        <v>26888</v>
      </c>
      <c r="G615" s="2" t="s">
        <v>32</v>
      </c>
      <c r="H615" s="2">
        <v>2535</v>
      </c>
      <c r="I615" s="2">
        <v>73</v>
      </c>
      <c r="J615" s="2">
        <v>8</v>
      </c>
      <c r="K615" s="2">
        <v>1</v>
      </c>
      <c r="L615" s="1">
        <v>43441.714108796295</v>
      </c>
      <c r="O615" s="2" t="s">
        <v>24</v>
      </c>
      <c r="P615" s="2" t="s">
        <v>25</v>
      </c>
      <c r="Q615" s="2" t="s">
        <v>48</v>
      </c>
      <c r="R615" s="2" t="s">
        <v>49</v>
      </c>
      <c r="S615" s="1">
        <v>43441.726747685185</v>
      </c>
      <c r="U615" s="1">
        <v>43441.740972222222</v>
      </c>
      <c r="W615" s="1">
        <v>43441.72079861111</v>
      </c>
      <c r="X615" s="1">
        <f t="shared" si="291"/>
        <v>43441.72079861111</v>
      </c>
      <c r="Y615" s="28">
        <f t="shared" si="292"/>
        <v>0</v>
      </c>
      <c r="Z615" s="28">
        <f t="shared" si="293"/>
        <v>0</v>
      </c>
      <c r="AA615" s="25"/>
      <c r="AB615" s="25">
        <f t="shared" si="271"/>
        <v>0</v>
      </c>
      <c r="AC615" s="25"/>
      <c r="AD615" s="25"/>
      <c r="AE615" s="25"/>
      <c r="AG615" s="6" t="s">
        <v>91</v>
      </c>
    </row>
    <row r="616" spans="1:33" s="2" customFormat="1" hidden="1" x14ac:dyDescent="0.4">
      <c r="A616" s="14" t="str">
        <f t="shared" si="289"/>
        <v>★</v>
      </c>
      <c r="B616" s="14" t="str">
        <f t="shared" si="290"/>
        <v>☆</v>
      </c>
      <c r="C616" s="2">
        <v>17</v>
      </c>
      <c r="D616" s="1">
        <v>43441.714317129627</v>
      </c>
      <c r="E616" s="2" t="s">
        <v>302</v>
      </c>
      <c r="F616" s="2">
        <v>26889</v>
      </c>
      <c r="G616" s="2" t="s">
        <v>32</v>
      </c>
      <c r="H616" s="2">
        <v>2535</v>
      </c>
      <c r="I616" s="2">
        <v>810</v>
      </c>
      <c r="J616" s="2">
        <v>8</v>
      </c>
      <c r="K616" s="2">
        <v>1</v>
      </c>
      <c r="L616" s="1">
        <v>43441.714398148149</v>
      </c>
      <c r="O616" s="2" t="s">
        <v>44</v>
      </c>
      <c r="P616" s="2" t="s">
        <v>45</v>
      </c>
      <c r="Q616" s="2" t="s">
        <v>48</v>
      </c>
      <c r="R616" s="2" t="s">
        <v>49</v>
      </c>
      <c r="S616" s="1">
        <v>43441.721238425926</v>
      </c>
      <c r="U616" s="1">
        <v>43441.740023148152</v>
      </c>
      <c r="W616" s="1">
        <v>43441.721238425926</v>
      </c>
      <c r="X616" s="1">
        <f t="shared" si="291"/>
        <v>43441.721238425926</v>
      </c>
      <c r="Y616" s="28">
        <f t="shared" si="292"/>
        <v>0</v>
      </c>
      <c r="Z616" s="28">
        <f t="shared" si="293"/>
        <v>0</v>
      </c>
      <c r="AA616" s="25"/>
      <c r="AB616" s="25">
        <f t="shared" si="271"/>
        <v>0</v>
      </c>
      <c r="AC616" s="25">
        <f t="shared" si="272"/>
        <v>0</v>
      </c>
      <c r="AD616" s="25"/>
      <c r="AE616" s="25"/>
      <c r="AG616" s="6" t="s">
        <v>91</v>
      </c>
    </row>
    <row r="617" spans="1:33" s="2" customFormat="1" hidden="1" x14ac:dyDescent="0.4">
      <c r="A617" s="14" t="str">
        <f t="shared" si="289"/>
        <v>-</v>
      </c>
      <c r="B617" s="14" t="str">
        <f t="shared" si="290"/>
        <v>☆</v>
      </c>
      <c r="C617" s="2">
        <v>17</v>
      </c>
      <c r="D617" s="1">
        <v>43441.714467592596</v>
      </c>
      <c r="E617" s="2" t="s">
        <v>422</v>
      </c>
      <c r="F617" s="2">
        <v>26892</v>
      </c>
      <c r="G617" s="2" t="s">
        <v>18</v>
      </c>
      <c r="H617" s="2">
        <v>1328</v>
      </c>
      <c r="I617" s="2">
        <v>84</v>
      </c>
      <c r="J617" s="2">
        <v>6</v>
      </c>
      <c r="K617" s="2">
        <v>1</v>
      </c>
      <c r="L617" s="1">
        <v>43441.71539351852</v>
      </c>
      <c r="O617" s="2" t="s">
        <v>36</v>
      </c>
      <c r="P617" s="2" t="s">
        <v>37</v>
      </c>
      <c r="Q617" s="2" t="s">
        <v>26</v>
      </c>
      <c r="R617" s="2" t="s">
        <v>27</v>
      </c>
      <c r="S617" s="1">
        <v>43441.736863425926</v>
      </c>
      <c r="U617" s="1">
        <v>43441.746701388889</v>
      </c>
      <c r="X617" s="1">
        <f t="shared" si="291"/>
        <v>43441.714467592596</v>
      </c>
      <c r="Y617" s="28">
        <f t="shared" si="292"/>
        <v>0</v>
      </c>
      <c r="Z617" s="28">
        <f t="shared" si="293"/>
        <v>0</v>
      </c>
      <c r="AA617" s="25"/>
      <c r="AB617" s="25">
        <f t="shared" si="271"/>
        <v>0</v>
      </c>
      <c r="AC617" s="25">
        <f t="shared" si="272"/>
        <v>2.2395833329937886E-2</v>
      </c>
      <c r="AD617" s="25"/>
      <c r="AE617" s="25"/>
    </row>
    <row r="618" spans="1:33" s="2" customFormat="1" hidden="1" x14ac:dyDescent="0.4">
      <c r="A618" s="14" t="str">
        <f t="shared" si="289"/>
        <v>-</v>
      </c>
      <c r="B618" s="14" t="str">
        <f t="shared" si="290"/>
        <v>☆</v>
      </c>
      <c r="C618" s="2">
        <v>17</v>
      </c>
      <c r="D618" s="1">
        <v>43441.715104166666</v>
      </c>
      <c r="E618" s="2" t="s">
        <v>302</v>
      </c>
      <c r="F618" s="2">
        <v>26894</v>
      </c>
      <c r="G618" s="2" t="s">
        <v>32</v>
      </c>
      <c r="H618" s="2">
        <v>2535</v>
      </c>
      <c r="I618" s="2">
        <v>533</v>
      </c>
      <c r="J618" s="2">
        <v>11</v>
      </c>
      <c r="K618" s="2">
        <v>1</v>
      </c>
      <c r="L618" s="1">
        <v>43441.715231481481</v>
      </c>
      <c r="O618" s="2" t="s">
        <v>24</v>
      </c>
      <c r="P618" s="2" t="s">
        <v>25</v>
      </c>
      <c r="Q618" s="2" t="s">
        <v>48</v>
      </c>
      <c r="R618" s="2" t="s">
        <v>49</v>
      </c>
      <c r="S618" s="1">
        <v>43441.734976851854</v>
      </c>
      <c r="U618" s="1">
        <v>43441.746053240742</v>
      </c>
      <c r="X618" s="1">
        <f t="shared" si="291"/>
        <v>43441.715104166666</v>
      </c>
      <c r="Y618" s="28">
        <f t="shared" si="292"/>
        <v>0</v>
      </c>
      <c r="Z618" s="28">
        <f t="shared" si="293"/>
        <v>0</v>
      </c>
      <c r="AA618" s="25"/>
      <c r="AB618" s="25">
        <f t="shared" si="271"/>
        <v>0</v>
      </c>
      <c r="AC618" s="25"/>
      <c r="AD618" s="25"/>
      <c r="AE618" s="25"/>
      <c r="AG618" s="6" t="s">
        <v>91</v>
      </c>
    </row>
    <row r="619" spans="1:33" s="2" customFormat="1" hidden="1" x14ac:dyDescent="0.4">
      <c r="A619" s="14" t="str">
        <f t="shared" si="289"/>
        <v>★</v>
      </c>
      <c r="B619" s="14" t="str">
        <f t="shared" si="290"/>
        <v>☆</v>
      </c>
      <c r="C619" s="2">
        <v>17</v>
      </c>
      <c r="D619" s="1">
        <v>43441.715405092589</v>
      </c>
      <c r="E619" s="2" t="s">
        <v>302</v>
      </c>
      <c r="F619" s="2">
        <v>26895</v>
      </c>
      <c r="G619" s="2" t="s">
        <v>32</v>
      </c>
      <c r="H619" s="2">
        <v>2535</v>
      </c>
      <c r="I619" s="2">
        <v>634</v>
      </c>
      <c r="J619" s="2">
        <v>6</v>
      </c>
      <c r="K619" s="2">
        <v>1</v>
      </c>
      <c r="L619" s="1">
        <v>43441.715509259258</v>
      </c>
      <c r="O619" s="2" t="s">
        <v>44</v>
      </c>
      <c r="P619" s="2" t="s">
        <v>45</v>
      </c>
      <c r="Q619" s="2" t="s">
        <v>48</v>
      </c>
      <c r="R619" s="2" t="s">
        <v>49</v>
      </c>
      <c r="S619" s="1">
        <v>43441.734143518515</v>
      </c>
      <c r="U619" s="1">
        <v>43441.741377314815</v>
      </c>
      <c r="W619" s="1">
        <v>43441.722326388888</v>
      </c>
      <c r="X619" s="1">
        <f t="shared" si="291"/>
        <v>43441.722326388888</v>
      </c>
      <c r="Y619" s="28">
        <f t="shared" si="292"/>
        <v>0</v>
      </c>
      <c r="Z619" s="28">
        <f t="shared" si="293"/>
        <v>0</v>
      </c>
      <c r="AA619" s="25"/>
      <c r="AB619" s="25">
        <f t="shared" si="271"/>
        <v>0</v>
      </c>
      <c r="AC619" s="25"/>
      <c r="AD619" s="25"/>
      <c r="AE619" s="25"/>
      <c r="AG619" s="6" t="s">
        <v>91</v>
      </c>
    </row>
    <row r="620" spans="1:33" s="2" customFormat="1" hidden="1" x14ac:dyDescent="0.4">
      <c r="A620" s="14" t="str">
        <f t="shared" si="289"/>
        <v>★</v>
      </c>
      <c r="B620" s="14" t="str">
        <f t="shared" si="290"/>
        <v>☆</v>
      </c>
      <c r="C620" s="2">
        <v>17</v>
      </c>
      <c r="D620" s="1">
        <v>43441.715763888889</v>
      </c>
      <c r="E620" s="2" t="s">
        <v>302</v>
      </c>
      <c r="F620" s="2">
        <v>26897</v>
      </c>
      <c r="G620" s="2" t="s">
        <v>32</v>
      </c>
      <c r="H620" s="2">
        <v>2535</v>
      </c>
      <c r="I620" s="2">
        <v>699</v>
      </c>
      <c r="J620" s="2">
        <v>6</v>
      </c>
      <c r="K620" s="2">
        <v>1</v>
      </c>
      <c r="L620" s="1">
        <v>43441.715856481482</v>
      </c>
      <c r="O620" s="2" t="s">
        <v>44</v>
      </c>
      <c r="P620" s="2" t="s">
        <v>45</v>
      </c>
      <c r="Q620" s="2" t="s">
        <v>100</v>
      </c>
      <c r="R620" s="2" t="s">
        <v>19</v>
      </c>
      <c r="S620" s="1">
        <v>43441.72755787037</v>
      </c>
      <c r="U620" s="1">
        <v>43441.739548611113</v>
      </c>
      <c r="W620" s="1">
        <v>43441.722685185188</v>
      </c>
      <c r="X620" s="1">
        <f t="shared" si="291"/>
        <v>43441.722685185188</v>
      </c>
      <c r="Y620" s="28">
        <f t="shared" si="292"/>
        <v>0</v>
      </c>
      <c r="Z620" s="28">
        <f t="shared" si="293"/>
        <v>0</v>
      </c>
      <c r="AA620" s="25"/>
      <c r="AB620" s="25">
        <f t="shared" si="271"/>
        <v>0</v>
      </c>
      <c r="AC620" s="25"/>
      <c r="AD620" s="25"/>
      <c r="AE620" s="25"/>
      <c r="AG620" s="6" t="s">
        <v>91</v>
      </c>
    </row>
    <row r="621" spans="1:33" s="2" customFormat="1" hidden="1" x14ac:dyDescent="0.4">
      <c r="A621" s="14" t="str">
        <f t="shared" si="289"/>
        <v>★</v>
      </c>
      <c r="B621" s="14" t="str">
        <f t="shared" si="290"/>
        <v>☆</v>
      </c>
      <c r="C621" s="2">
        <v>17</v>
      </c>
      <c r="D621" s="1">
        <v>43441.716817129629</v>
      </c>
      <c r="E621" s="2" t="s">
        <v>302</v>
      </c>
      <c r="F621" s="2">
        <v>26900</v>
      </c>
      <c r="G621" s="2" t="s">
        <v>32</v>
      </c>
      <c r="H621" s="2">
        <v>2535</v>
      </c>
      <c r="I621" s="2">
        <v>355</v>
      </c>
      <c r="J621" s="2">
        <v>5</v>
      </c>
      <c r="K621" s="2">
        <v>1</v>
      </c>
      <c r="L621" s="1">
        <v>43441.717233796298</v>
      </c>
      <c r="O621" s="2" t="s">
        <v>30</v>
      </c>
      <c r="P621" s="2" t="s">
        <v>31</v>
      </c>
      <c r="Q621" s="2" t="s">
        <v>33</v>
      </c>
      <c r="R621" s="2" t="s">
        <v>34</v>
      </c>
      <c r="S621" s="1">
        <v>43441.723749999997</v>
      </c>
      <c r="U621" s="1">
        <v>43441.744143518517</v>
      </c>
      <c r="W621" s="1">
        <v>43441.723749999997</v>
      </c>
      <c r="X621" s="1">
        <f t="shared" si="291"/>
        <v>43441.723749999997</v>
      </c>
      <c r="Y621" s="28">
        <f t="shared" si="292"/>
        <v>0</v>
      </c>
      <c r="Z621" s="28">
        <f t="shared" si="293"/>
        <v>0</v>
      </c>
      <c r="AA621" s="25"/>
      <c r="AB621" s="25">
        <f t="shared" si="271"/>
        <v>0</v>
      </c>
      <c r="AC621" s="25"/>
      <c r="AD621" s="25"/>
      <c r="AE621" s="25"/>
      <c r="AG621" s="6" t="s">
        <v>91</v>
      </c>
    </row>
    <row r="622" spans="1:33" s="2" customFormat="1" hidden="1" x14ac:dyDescent="0.4">
      <c r="A622" s="14" t="str">
        <f t="shared" si="289"/>
        <v>-</v>
      </c>
      <c r="B622" s="14" t="str">
        <f t="shared" si="290"/>
        <v>☆</v>
      </c>
      <c r="C622" s="2">
        <v>17</v>
      </c>
      <c r="D622" s="1">
        <v>43441.717349537037</v>
      </c>
      <c r="E622" s="2" t="s">
        <v>302</v>
      </c>
      <c r="F622" s="2">
        <v>26902</v>
      </c>
      <c r="G622" s="2" t="s">
        <v>32</v>
      </c>
      <c r="H622" s="2">
        <v>2535</v>
      </c>
      <c r="I622" s="2">
        <v>712</v>
      </c>
      <c r="J622" s="2">
        <v>6</v>
      </c>
      <c r="K622" s="2">
        <v>1</v>
      </c>
      <c r="L622" s="1">
        <v>43441.717986111114</v>
      </c>
      <c r="O622" s="2" t="s">
        <v>44</v>
      </c>
      <c r="P622" s="2" t="s">
        <v>45</v>
      </c>
      <c r="Q622" s="2" t="s">
        <v>33</v>
      </c>
      <c r="R622" s="2" t="s">
        <v>34</v>
      </c>
      <c r="S622" s="1">
        <v>43441.726967592593</v>
      </c>
      <c r="U622" s="1">
        <v>43441.738240740742</v>
      </c>
      <c r="X622" s="1">
        <f t="shared" si="291"/>
        <v>43441.717349537037</v>
      </c>
      <c r="Y622" s="28">
        <f t="shared" si="292"/>
        <v>0</v>
      </c>
      <c r="Z622" s="28">
        <f t="shared" si="293"/>
        <v>0</v>
      </c>
      <c r="AA622" s="25"/>
      <c r="AB622" s="25">
        <f t="shared" si="271"/>
        <v>0</v>
      </c>
      <c r="AC622" s="25"/>
      <c r="AD622" s="25"/>
      <c r="AE622" s="25"/>
      <c r="AG622" s="6" t="s">
        <v>91</v>
      </c>
    </row>
    <row r="623" spans="1:33" s="2" customFormat="1" hidden="1" x14ac:dyDescent="0.4">
      <c r="A623" s="14" t="str">
        <f t="shared" si="289"/>
        <v>-</v>
      </c>
      <c r="B623" s="14" t="str">
        <f t="shared" si="290"/>
        <v>☆</v>
      </c>
      <c r="C623" s="2">
        <v>17</v>
      </c>
      <c r="D623" s="1">
        <v>43441.719085648147</v>
      </c>
      <c r="E623" s="2" t="s">
        <v>463</v>
      </c>
      <c r="F623" s="2">
        <v>26905</v>
      </c>
      <c r="G623" s="2" t="s">
        <v>18</v>
      </c>
      <c r="H623" s="2">
        <v>6690</v>
      </c>
      <c r="I623" s="2">
        <v>137</v>
      </c>
      <c r="J623" s="2">
        <v>11</v>
      </c>
      <c r="K623" s="2">
        <v>1</v>
      </c>
      <c r="L623" s="1">
        <v>43441.726504629631</v>
      </c>
      <c r="O623" s="2" t="s">
        <v>39</v>
      </c>
      <c r="P623" s="2" t="s">
        <v>40</v>
      </c>
      <c r="Q623" s="2" t="s">
        <v>24</v>
      </c>
      <c r="R623" s="2" t="s">
        <v>25</v>
      </c>
      <c r="S623" s="1">
        <v>43441.72892361111</v>
      </c>
      <c r="U623" s="1">
        <v>43441.736585648148</v>
      </c>
      <c r="X623" s="1">
        <f t="shared" si="291"/>
        <v>43441.719085648147</v>
      </c>
      <c r="Y623" s="28">
        <f t="shared" si="292"/>
        <v>0</v>
      </c>
      <c r="Z623" s="28">
        <f t="shared" si="293"/>
        <v>0</v>
      </c>
      <c r="AA623" s="25"/>
      <c r="AB623" s="25">
        <f t="shared" si="271"/>
        <v>0</v>
      </c>
      <c r="AC623" s="25"/>
      <c r="AD623" s="25"/>
      <c r="AE623" s="25"/>
      <c r="AG623" s="6" t="s">
        <v>127</v>
      </c>
    </row>
    <row r="624" spans="1:33" s="2" customFormat="1" hidden="1" x14ac:dyDescent="0.4">
      <c r="A624" s="14" t="str">
        <f t="shared" si="289"/>
        <v>-</v>
      </c>
      <c r="B624" s="14" t="str">
        <f t="shared" si="290"/>
        <v>☆</v>
      </c>
      <c r="C624" s="2">
        <v>17</v>
      </c>
      <c r="D624" s="1">
        <v>43441.719386574077</v>
      </c>
      <c r="E624" s="2" t="s">
        <v>465</v>
      </c>
      <c r="F624" s="2">
        <v>26907</v>
      </c>
      <c r="G624" s="2" t="s">
        <v>107</v>
      </c>
      <c r="H624" s="2">
        <v>6825</v>
      </c>
      <c r="I624" s="2">
        <v>890</v>
      </c>
      <c r="J624" s="2">
        <v>1</v>
      </c>
      <c r="K624" s="2">
        <v>2</v>
      </c>
      <c r="L624" s="1">
        <v>43441.719907407409</v>
      </c>
      <c r="O624" s="2" t="s">
        <v>38</v>
      </c>
      <c r="P624" s="2" t="s">
        <v>103</v>
      </c>
      <c r="Q624" s="2" t="s">
        <v>46</v>
      </c>
      <c r="R624" s="2" t="s">
        <v>47</v>
      </c>
      <c r="S624" s="1">
        <v>43441.752164351848</v>
      </c>
      <c r="U624" s="1">
        <v>43441.765740740739</v>
      </c>
      <c r="X624" s="1">
        <f t="shared" si="291"/>
        <v>43441.719386574077</v>
      </c>
      <c r="Y624" s="28">
        <f t="shared" si="292"/>
        <v>0</v>
      </c>
      <c r="Z624" s="28">
        <f t="shared" si="293"/>
        <v>0</v>
      </c>
      <c r="AA624" s="25"/>
      <c r="AB624" s="25">
        <f t="shared" si="271"/>
        <v>0</v>
      </c>
      <c r="AC624" s="25"/>
      <c r="AD624" s="25"/>
      <c r="AE624" s="25"/>
      <c r="AG624" s="6" t="s">
        <v>632</v>
      </c>
    </row>
    <row r="625" spans="1:33" s="2" customFormat="1" hidden="1" x14ac:dyDescent="0.4">
      <c r="A625" s="14" t="str">
        <f t="shared" si="289"/>
        <v>★</v>
      </c>
      <c r="B625" s="14" t="str">
        <f t="shared" si="290"/>
        <v>☆</v>
      </c>
      <c r="C625" s="2">
        <v>17</v>
      </c>
      <c r="D625" s="1">
        <v>43441.720358796294</v>
      </c>
      <c r="E625" s="2" t="s">
        <v>466</v>
      </c>
      <c r="F625" s="2">
        <v>26909</v>
      </c>
      <c r="G625" s="2" t="s">
        <v>107</v>
      </c>
      <c r="H625" s="2">
        <v>5676</v>
      </c>
      <c r="I625" s="2">
        <v>759</v>
      </c>
      <c r="J625" s="2">
        <v>5</v>
      </c>
      <c r="K625" s="2">
        <v>1</v>
      </c>
      <c r="L625" s="1">
        <v>43441.725416666668</v>
      </c>
      <c r="O625" s="2" t="s">
        <v>39</v>
      </c>
      <c r="P625" s="2" t="s">
        <v>40</v>
      </c>
      <c r="Q625" s="2" t="s">
        <v>75</v>
      </c>
      <c r="R625" s="2" t="s">
        <v>76</v>
      </c>
      <c r="S625" s="1">
        <v>43441.727280092593</v>
      </c>
      <c r="U625" s="1">
        <v>43441.732199074075</v>
      </c>
      <c r="W625" s="1">
        <v>43441.727280092593</v>
      </c>
      <c r="X625" s="1">
        <f t="shared" si="291"/>
        <v>43441.727280092593</v>
      </c>
      <c r="Y625" s="28">
        <f t="shared" si="292"/>
        <v>0</v>
      </c>
      <c r="Z625" s="28">
        <f t="shared" si="293"/>
        <v>0</v>
      </c>
      <c r="AA625" s="25"/>
      <c r="AB625" s="25">
        <f t="shared" si="271"/>
        <v>0</v>
      </c>
      <c r="AC625" s="25">
        <f t="shared" si="272"/>
        <v>0</v>
      </c>
      <c r="AD625" s="25"/>
      <c r="AE625" s="25"/>
    </row>
    <row r="626" spans="1:33" s="2" customFormat="1" hidden="1" x14ac:dyDescent="0.4">
      <c r="A626" s="14" t="str">
        <f t="shared" si="289"/>
        <v>-</v>
      </c>
      <c r="B626" s="14" t="str">
        <f t="shared" si="290"/>
        <v>☆</v>
      </c>
      <c r="C626" s="2">
        <v>17</v>
      </c>
      <c r="D626" s="1">
        <v>43441.720497685186</v>
      </c>
      <c r="E626" s="2" t="s">
        <v>465</v>
      </c>
      <c r="F626" s="2">
        <v>26910</v>
      </c>
      <c r="G626" s="2" t="s">
        <v>32</v>
      </c>
      <c r="H626" s="2">
        <v>6825</v>
      </c>
      <c r="I626" s="2">
        <v>366</v>
      </c>
      <c r="J626" s="2">
        <v>1</v>
      </c>
      <c r="K626" s="2">
        <v>2</v>
      </c>
      <c r="L626" s="1">
        <v>43441.721145833333</v>
      </c>
      <c r="O626" s="2" t="s">
        <v>38</v>
      </c>
      <c r="P626" s="2" t="s">
        <v>103</v>
      </c>
      <c r="Q626" s="2" t="s">
        <v>46</v>
      </c>
      <c r="R626" s="2" t="s">
        <v>47</v>
      </c>
      <c r="S626" s="1">
        <v>43441.75304398148</v>
      </c>
      <c r="U626" s="1">
        <v>43441.76662037037</v>
      </c>
      <c r="X626" s="1">
        <f t="shared" si="291"/>
        <v>43441.720497685186</v>
      </c>
      <c r="Y626" s="28">
        <f t="shared" si="292"/>
        <v>0</v>
      </c>
      <c r="Z626" s="28">
        <f t="shared" si="293"/>
        <v>0</v>
      </c>
      <c r="AA626" s="25"/>
      <c r="AB626" s="25">
        <f t="shared" si="271"/>
        <v>0</v>
      </c>
      <c r="AC626" s="25"/>
      <c r="AD626" s="25"/>
      <c r="AE626" s="25"/>
      <c r="AG626" s="6" t="s">
        <v>633</v>
      </c>
    </row>
    <row r="627" spans="1:33" s="2" customFormat="1" hidden="1" x14ac:dyDescent="0.4">
      <c r="A627" s="14" t="str">
        <f t="shared" si="289"/>
        <v>-</v>
      </c>
      <c r="B627" s="14" t="str">
        <f t="shared" si="290"/>
        <v>☆</v>
      </c>
      <c r="C627" s="2">
        <v>17</v>
      </c>
      <c r="D627" s="1">
        <v>43441.720659722225</v>
      </c>
      <c r="E627" s="2" t="s">
        <v>157</v>
      </c>
      <c r="F627" s="2">
        <v>26911</v>
      </c>
      <c r="G627" s="2" t="s">
        <v>95</v>
      </c>
      <c r="H627" s="2">
        <v>0</v>
      </c>
      <c r="I627" s="2">
        <v>171</v>
      </c>
      <c r="J627" s="2">
        <v>11</v>
      </c>
      <c r="K627" s="2">
        <v>1</v>
      </c>
      <c r="L627" s="1">
        <v>43441.740289351852</v>
      </c>
      <c r="O627" s="2" t="s">
        <v>44</v>
      </c>
      <c r="P627" s="2" t="s">
        <v>45</v>
      </c>
      <c r="Q627" s="2" t="s">
        <v>100</v>
      </c>
      <c r="R627" s="2" t="s">
        <v>19</v>
      </c>
      <c r="S627" s="1">
        <v>43441.764733796299</v>
      </c>
      <c r="U627" s="1">
        <v>43441.77480324074</v>
      </c>
      <c r="X627" s="1">
        <f t="shared" si="291"/>
        <v>43441.720659722225</v>
      </c>
      <c r="Y627" s="28">
        <f t="shared" si="292"/>
        <v>0</v>
      </c>
      <c r="Z627" s="28">
        <f t="shared" si="293"/>
        <v>0</v>
      </c>
      <c r="AA627" s="25"/>
      <c r="AB627" s="25">
        <f t="shared" si="271"/>
        <v>0</v>
      </c>
      <c r="AC627" s="25">
        <f t="shared" si="272"/>
        <v>4.4074074074160308E-2</v>
      </c>
      <c r="AD627" s="25"/>
      <c r="AE627" s="25"/>
    </row>
    <row r="628" spans="1:33" s="2" customFormat="1" hidden="1" x14ac:dyDescent="0.4">
      <c r="A628" s="14" t="str">
        <f t="shared" si="289"/>
        <v>-</v>
      </c>
      <c r="B628" s="14" t="str">
        <f t="shared" si="290"/>
        <v>☆</v>
      </c>
      <c r="C628" s="2">
        <v>17</v>
      </c>
      <c r="D628" s="1">
        <v>43441.72142361111</v>
      </c>
      <c r="E628" s="2" t="s">
        <v>465</v>
      </c>
      <c r="F628" s="2">
        <v>26912</v>
      </c>
      <c r="G628" s="2" t="s">
        <v>107</v>
      </c>
      <c r="H628" s="2">
        <v>6825</v>
      </c>
      <c r="I628" s="2">
        <v>837</v>
      </c>
      <c r="J628" s="2">
        <v>1</v>
      </c>
      <c r="K628" s="2">
        <v>2</v>
      </c>
      <c r="L628" s="1">
        <v>43441.721550925926</v>
      </c>
      <c r="O628" s="2" t="s">
        <v>38</v>
      </c>
      <c r="P628" s="2" t="s">
        <v>103</v>
      </c>
      <c r="Q628" s="2" t="s">
        <v>46</v>
      </c>
      <c r="R628" s="2" t="s">
        <v>47</v>
      </c>
      <c r="S628" s="1">
        <v>43441.753252314818</v>
      </c>
      <c r="U628" s="1">
        <v>43441.766828703701</v>
      </c>
      <c r="X628" s="1">
        <f t="shared" si="291"/>
        <v>43441.72142361111</v>
      </c>
      <c r="Y628" s="28">
        <f t="shared" si="292"/>
        <v>0</v>
      </c>
      <c r="Z628" s="28">
        <f t="shared" si="293"/>
        <v>0</v>
      </c>
      <c r="AA628" s="25"/>
      <c r="AB628" s="25">
        <f t="shared" si="271"/>
        <v>0</v>
      </c>
      <c r="AC628" s="25">
        <f t="shared" si="272"/>
        <v>3.1828703708015382E-2</v>
      </c>
      <c r="AD628" s="25"/>
      <c r="AE628" s="25"/>
      <c r="AG628" s="6" t="s">
        <v>634</v>
      </c>
    </row>
    <row r="629" spans="1:33" s="2" customFormat="1" hidden="1" x14ac:dyDescent="0.4">
      <c r="A629" s="14" t="str">
        <f t="shared" si="289"/>
        <v>-</v>
      </c>
      <c r="B629" s="14" t="str">
        <f t="shared" si="290"/>
        <v>☆</v>
      </c>
      <c r="C629" s="2">
        <v>17</v>
      </c>
      <c r="D629" s="1">
        <v>43441.721550925926</v>
      </c>
      <c r="E629" s="2" t="s">
        <v>467</v>
      </c>
      <c r="F629" s="2">
        <v>26913</v>
      </c>
      <c r="G629" s="2" t="s">
        <v>107</v>
      </c>
      <c r="H629" s="2">
        <v>6191</v>
      </c>
      <c r="I629" s="2">
        <v>284</v>
      </c>
      <c r="J629" s="2">
        <v>15</v>
      </c>
      <c r="K629" s="2">
        <v>2</v>
      </c>
      <c r="L629" s="1">
        <v>43441.721701388888</v>
      </c>
      <c r="O629" s="2" t="s">
        <v>77</v>
      </c>
      <c r="P629" s="2" t="s">
        <v>78</v>
      </c>
      <c r="Q629" s="2" t="s">
        <v>53</v>
      </c>
      <c r="R629" s="2" t="s">
        <v>54</v>
      </c>
      <c r="S629" s="1">
        <v>43441.743032407408</v>
      </c>
      <c r="U629" s="1">
        <v>43441.747141203705</v>
      </c>
      <c r="X629" s="1">
        <f t="shared" si="291"/>
        <v>43441.721550925926</v>
      </c>
      <c r="Y629" s="28">
        <f t="shared" si="292"/>
        <v>0</v>
      </c>
      <c r="Z629" s="28">
        <f t="shared" si="293"/>
        <v>0</v>
      </c>
      <c r="AA629" s="25"/>
      <c r="AB629" s="25">
        <f t="shared" si="271"/>
        <v>0</v>
      </c>
      <c r="AC629" s="25"/>
      <c r="AD629" s="25"/>
      <c r="AE629" s="25"/>
      <c r="AG629" s="6" t="s">
        <v>104</v>
      </c>
    </row>
    <row r="630" spans="1:33" s="2" customFormat="1" hidden="1" x14ac:dyDescent="0.4">
      <c r="A630" s="14" t="str">
        <f t="shared" si="289"/>
        <v>-</v>
      </c>
      <c r="B630" s="14" t="str">
        <f t="shared" si="290"/>
        <v>☆</v>
      </c>
      <c r="C630" s="2">
        <v>17</v>
      </c>
      <c r="D630" s="1">
        <v>43441.72184027778</v>
      </c>
      <c r="E630" s="2" t="s">
        <v>409</v>
      </c>
      <c r="F630" s="2">
        <v>26914</v>
      </c>
      <c r="G630" s="2" t="s">
        <v>107</v>
      </c>
      <c r="H630" s="2">
        <v>6191</v>
      </c>
      <c r="I630" s="2">
        <v>89</v>
      </c>
      <c r="J630" s="2">
        <v>1</v>
      </c>
      <c r="K630" s="2">
        <v>1</v>
      </c>
      <c r="L630" s="1">
        <v>43441.721956018519</v>
      </c>
      <c r="O630" s="2" t="s">
        <v>77</v>
      </c>
      <c r="P630" s="2" t="s">
        <v>78</v>
      </c>
      <c r="Q630" s="2" t="s">
        <v>53</v>
      </c>
      <c r="R630" s="2" t="s">
        <v>54</v>
      </c>
      <c r="S630" s="1">
        <v>43441.724756944444</v>
      </c>
      <c r="U630" s="1">
        <v>43441.728171296294</v>
      </c>
      <c r="X630" s="1">
        <f t="shared" si="291"/>
        <v>43441.72184027778</v>
      </c>
      <c r="Y630" s="28">
        <f t="shared" si="292"/>
        <v>0</v>
      </c>
      <c r="Z630" s="28">
        <f t="shared" si="293"/>
        <v>0</v>
      </c>
      <c r="AA630" s="25"/>
      <c r="AB630" s="25">
        <f t="shared" si="271"/>
        <v>0</v>
      </c>
      <c r="AC630" s="25">
        <f t="shared" si="272"/>
        <v>2.9166666645323858E-3</v>
      </c>
      <c r="AD630" s="25"/>
      <c r="AE630" s="25"/>
      <c r="AG630" s="6" t="s">
        <v>104</v>
      </c>
    </row>
    <row r="631" spans="1:33" s="2" customFormat="1" hidden="1" x14ac:dyDescent="0.4">
      <c r="A631" s="14" t="str">
        <f t="shared" si="289"/>
        <v>-</v>
      </c>
      <c r="B631" s="14" t="str">
        <f t="shared" si="290"/>
        <v>☆</v>
      </c>
      <c r="C631" s="2">
        <v>17</v>
      </c>
      <c r="D631" s="1">
        <v>43441.722129629627</v>
      </c>
      <c r="E631" s="2" t="s">
        <v>467</v>
      </c>
      <c r="F631" s="2">
        <v>26915</v>
      </c>
      <c r="G631" s="2" t="s">
        <v>107</v>
      </c>
      <c r="H631" s="2">
        <v>6191</v>
      </c>
      <c r="I631" s="2">
        <v>985</v>
      </c>
      <c r="J631" s="2">
        <v>15</v>
      </c>
      <c r="K631" s="2">
        <v>2</v>
      </c>
      <c r="L631" s="1">
        <v>43441.722245370373</v>
      </c>
      <c r="O631" s="2" t="s">
        <v>77</v>
      </c>
      <c r="P631" s="2" t="s">
        <v>78</v>
      </c>
      <c r="Q631" s="2" t="s">
        <v>53</v>
      </c>
      <c r="R631" s="2" t="s">
        <v>54</v>
      </c>
      <c r="S631" s="1">
        <v>43441.743032407408</v>
      </c>
      <c r="U631" s="1">
        <v>43441.747141203705</v>
      </c>
      <c r="X631" s="1">
        <f t="shared" si="291"/>
        <v>43441.722129629627</v>
      </c>
      <c r="Y631" s="28">
        <f t="shared" si="292"/>
        <v>0</v>
      </c>
      <c r="Z631" s="28">
        <f t="shared" si="293"/>
        <v>0</v>
      </c>
      <c r="AA631" s="25"/>
      <c r="AB631" s="25">
        <f t="shared" si="271"/>
        <v>0</v>
      </c>
      <c r="AC631" s="25"/>
      <c r="AD631" s="25"/>
      <c r="AE631" s="25"/>
      <c r="AG631" s="6" t="s">
        <v>104</v>
      </c>
    </row>
    <row r="632" spans="1:33" s="2" customFormat="1" hidden="1" x14ac:dyDescent="0.4">
      <c r="A632" s="14" t="str">
        <f t="shared" si="289"/>
        <v>-</v>
      </c>
      <c r="B632" s="14" t="str">
        <f t="shared" si="290"/>
        <v>☆</v>
      </c>
      <c r="C632" s="2">
        <v>17</v>
      </c>
      <c r="D632" s="1">
        <v>43441.722314814811</v>
      </c>
      <c r="E632" s="2" t="s">
        <v>468</v>
      </c>
      <c r="F632" s="2">
        <v>26917</v>
      </c>
      <c r="G632" s="2" t="s">
        <v>32</v>
      </c>
      <c r="H632" s="2">
        <v>6447</v>
      </c>
      <c r="I632" s="2">
        <v>58</v>
      </c>
      <c r="J632" s="2">
        <v>15</v>
      </c>
      <c r="K632" s="2">
        <v>1</v>
      </c>
      <c r="L632" s="1">
        <v>43441.722581018519</v>
      </c>
      <c r="O632" s="2" t="s">
        <v>43</v>
      </c>
      <c r="P632" s="2" t="s">
        <v>89</v>
      </c>
      <c r="Q632" s="2" t="s">
        <v>66</v>
      </c>
      <c r="R632" s="2" t="s">
        <v>67</v>
      </c>
      <c r="S632" s="1">
        <v>43441.742152777777</v>
      </c>
      <c r="U632" s="1">
        <v>43441.747442129628</v>
      </c>
      <c r="X632" s="1">
        <f t="shared" si="291"/>
        <v>43441.722314814811</v>
      </c>
      <c r="Y632" s="28">
        <f t="shared" si="292"/>
        <v>0</v>
      </c>
      <c r="Z632" s="28">
        <f t="shared" si="293"/>
        <v>0</v>
      </c>
      <c r="AA632" s="25"/>
      <c r="AB632" s="25">
        <f t="shared" si="271"/>
        <v>0</v>
      </c>
      <c r="AC632" s="25"/>
      <c r="AD632" s="25"/>
      <c r="AE632" s="25"/>
      <c r="AG632" s="6" t="s">
        <v>105</v>
      </c>
    </row>
    <row r="633" spans="1:33" s="2" customFormat="1" hidden="1" x14ac:dyDescent="0.4">
      <c r="A633" s="14" t="str">
        <f t="shared" si="289"/>
        <v>-</v>
      </c>
      <c r="B633" s="14" t="str">
        <f t="shared" si="290"/>
        <v>☆</v>
      </c>
      <c r="C633" s="2">
        <v>17</v>
      </c>
      <c r="D633" s="1">
        <v>43441.722407407404</v>
      </c>
      <c r="E633" s="2" t="s">
        <v>467</v>
      </c>
      <c r="F633" s="2">
        <v>26918</v>
      </c>
      <c r="G633" s="2" t="s">
        <v>107</v>
      </c>
      <c r="H633" s="2">
        <v>6191</v>
      </c>
      <c r="I633" s="2">
        <v>197</v>
      </c>
      <c r="J633" s="2">
        <v>1</v>
      </c>
      <c r="K633" s="2">
        <v>2</v>
      </c>
      <c r="L633" s="1">
        <v>43441.722569444442</v>
      </c>
      <c r="O633" s="2" t="s">
        <v>77</v>
      </c>
      <c r="P633" s="2" t="s">
        <v>78</v>
      </c>
      <c r="Q633" s="2" t="s">
        <v>53</v>
      </c>
      <c r="R633" s="2" t="s">
        <v>54</v>
      </c>
      <c r="S633" s="1">
        <v>43441.753611111111</v>
      </c>
      <c r="U633" s="1">
        <v>43441.757719907408</v>
      </c>
      <c r="X633" s="1">
        <f t="shared" si="291"/>
        <v>43441.722407407404</v>
      </c>
      <c r="Y633" s="28">
        <f t="shared" si="292"/>
        <v>0</v>
      </c>
      <c r="Z633" s="28">
        <f t="shared" si="293"/>
        <v>0</v>
      </c>
      <c r="AA633" s="25"/>
      <c r="AB633" s="25">
        <f t="shared" si="271"/>
        <v>0</v>
      </c>
      <c r="AC633" s="25"/>
      <c r="AD633" s="25"/>
      <c r="AE633" s="25"/>
      <c r="AG633" s="6" t="s">
        <v>104</v>
      </c>
    </row>
    <row r="634" spans="1:33" s="2" customFormat="1" hidden="1" x14ac:dyDescent="0.4">
      <c r="A634" s="14" t="str">
        <f t="shared" si="289"/>
        <v>-</v>
      </c>
      <c r="B634" s="14" t="str">
        <f t="shared" si="290"/>
        <v>☆</v>
      </c>
      <c r="C634" s="2">
        <v>17</v>
      </c>
      <c r="D634" s="1">
        <v>43441.722708333335</v>
      </c>
      <c r="E634" s="2" t="s">
        <v>409</v>
      </c>
      <c r="F634" s="2">
        <v>26919</v>
      </c>
      <c r="G634" s="2" t="s">
        <v>107</v>
      </c>
      <c r="H634" s="2">
        <v>6191</v>
      </c>
      <c r="I634" s="2">
        <v>28</v>
      </c>
      <c r="J634" s="2">
        <v>15</v>
      </c>
      <c r="K634" s="2">
        <v>1</v>
      </c>
      <c r="L634" s="1">
        <v>43441.722824074073</v>
      </c>
      <c r="O634" s="2" t="s">
        <v>77</v>
      </c>
      <c r="P634" s="2" t="s">
        <v>78</v>
      </c>
      <c r="Q634" s="2" t="s">
        <v>53</v>
      </c>
      <c r="R634" s="2" t="s">
        <v>54</v>
      </c>
      <c r="S634" s="1">
        <v>43441.743518518517</v>
      </c>
      <c r="U634" s="1">
        <v>43441.746932870374</v>
      </c>
      <c r="X634" s="1">
        <f t="shared" si="291"/>
        <v>43441.722708333335</v>
      </c>
      <c r="Y634" s="28">
        <f t="shared" si="292"/>
        <v>0</v>
      </c>
      <c r="Z634" s="28">
        <f t="shared" si="293"/>
        <v>0</v>
      </c>
      <c r="AA634" s="25"/>
      <c r="AB634" s="25">
        <f t="shared" si="271"/>
        <v>0</v>
      </c>
      <c r="AC634" s="25"/>
      <c r="AD634" s="25"/>
      <c r="AE634" s="25"/>
      <c r="AG634" s="6" t="s">
        <v>104</v>
      </c>
    </row>
    <row r="635" spans="1:33" s="2" customFormat="1" hidden="1" x14ac:dyDescent="0.4">
      <c r="A635" s="14" t="str">
        <f t="shared" si="289"/>
        <v>-</v>
      </c>
      <c r="B635" s="14" t="str">
        <f t="shared" si="290"/>
        <v>☆</v>
      </c>
      <c r="C635" s="2">
        <v>17</v>
      </c>
      <c r="D635" s="1">
        <v>43441.722962962966</v>
      </c>
      <c r="E635" s="2" t="s">
        <v>467</v>
      </c>
      <c r="F635" s="2">
        <v>26920</v>
      </c>
      <c r="G635" s="2" t="s">
        <v>107</v>
      </c>
      <c r="H635" s="2">
        <v>6191</v>
      </c>
      <c r="I635" s="2">
        <v>408</v>
      </c>
      <c r="J635" s="2">
        <v>15</v>
      </c>
      <c r="K635" s="2">
        <v>2</v>
      </c>
      <c r="L635" s="1">
        <v>43441.723090277781</v>
      </c>
      <c r="O635" s="2" t="s">
        <v>77</v>
      </c>
      <c r="P635" s="2" t="s">
        <v>78</v>
      </c>
      <c r="Q635" s="2" t="s">
        <v>53</v>
      </c>
      <c r="R635" s="2" t="s">
        <v>54</v>
      </c>
      <c r="S635" s="1">
        <v>43441.743032407408</v>
      </c>
      <c r="U635" s="1">
        <v>43441.747141203705</v>
      </c>
      <c r="X635" s="1">
        <f t="shared" si="291"/>
        <v>43441.722962962966</v>
      </c>
      <c r="Y635" s="28">
        <f t="shared" si="292"/>
        <v>0</v>
      </c>
      <c r="Z635" s="28">
        <f t="shared" si="293"/>
        <v>0</v>
      </c>
      <c r="AA635" s="25"/>
      <c r="AB635" s="25">
        <f t="shared" si="271"/>
        <v>0</v>
      </c>
      <c r="AC635" s="25"/>
      <c r="AD635" s="25"/>
      <c r="AE635" s="25"/>
      <c r="AG635" s="6" t="s">
        <v>104</v>
      </c>
    </row>
    <row r="636" spans="1:33" s="2" customFormat="1" hidden="1" x14ac:dyDescent="0.4">
      <c r="A636" s="14" t="str">
        <f t="shared" si="289"/>
        <v>-</v>
      </c>
      <c r="B636" s="14" t="str">
        <f t="shared" si="290"/>
        <v>☆</v>
      </c>
      <c r="C636" s="2">
        <v>17</v>
      </c>
      <c r="D636" s="1">
        <v>43441.722974537035</v>
      </c>
      <c r="E636" s="2" t="s">
        <v>469</v>
      </c>
      <c r="F636" s="2">
        <v>26921</v>
      </c>
      <c r="G636" s="2" t="s">
        <v>96</v>
      </c>
      <c r="H636" s="2">
        <v>8607</v>
      </c>
      <c r="I636" s="2">
        <v>108</v>
      </c>
      <c r="J636" s="2">
        <v>1</v>
      </c>
      <c r="K636" s="2">
        <v>1</v>
      </c>
      <c r="L636" s="1">
        <v>43441.723495370374</v>
      </c>
      <c r="O636" s="2" t="s">
        <v>100</v>
      </c>
      <c r="P636" s="2" t="s">
        <v>19</v>
      </c>
      <c r="Q636" s="2" t="s">
        <v>63</v>
      </c>
      <c r="R636" s="2" t="s">
        <v>64</v>
      </c>
      <c r="S636" s="1">
        <v>43441.753958333335</v>
      </c>
      <c r="U636" s="1">
        <v>43441.760960648149</v>
      </c>
      <c r="X636" s="1">
        <f t="shared" si="291"/>
        <v>43441.722974537035</v>
      </c>
      <c r="Y636" s="28">
        <f t="shared" si="292"/>
        <v>0</v>
      </c>
      <c r="Z636" s="28">
        <f t="shared" si="293"/>
        <v>0</v>
      </c>
      <c r="AA636" s="25"/>
      <c r="AB636" s="25">
        <f t="shared" si="271"/>
        <v>0</v>
      </c>
      <c r="AC636" s="25">
        <f t="shared" si="272"/>
        <v>3.0983796299551614E-2</v>
      </c>
      <c r="AD636" s="25"/>
      <c r="AE636" s="25"/>
    </row>
    <row r="637" spans="1:33" s="2" customFormat="1" hidden="1" x14ac:dyDescent="0.4">
      <c r="A637" s="14" t="str">
        <f t="shared" si="289"/>
        <v>★</v>
      </c>
      <c r="B637" s="14" t="str">
        <f t="shared" si="290"/>
        <v>☆</v>
      </c>
      <c r="C637" s="2">
        <v>17</v>
      </c>
      <c r="D637" s="1">
        <v>43441.723020833335</v>
      </c>
      <c r="E637" s="2" t="s">
        <v>468</v>
      </c>
      <c r="F637" s="2">
        <v>26922</v>
      </c>
      <c r="G637" s="2" t="s">
        <v>32</v>
      </c>
      <c r="H637" s="2">
        <v>6447</v>
      </c>
      <c r="I637" s="2">
        <v>153</v>
      </c>
      <c r="J637" s="2">
        <v>13</v>
      </c>
      <c r="K637" s="2">
        <v>1</v>
      </c>
      <c r="L637" s="1">
        <v>43441.723194444443</v>
      </c>
      <c r="O637" s="2" t="s">
        <v>43</v>
      </c>
      <c r="P637" s="2" t="s">
        <v>89</v>
      </c>
      <c r="Q637" s="2" t="s">
        <v>66</v>
      </c>
      <c r="R637" s="2" t="s">
        <v>67</v>
      </c>
      <c r="S637" s="1">
        <v>43441.760358796295</v>
      </c>
      <c r="U637" s="1">
        <v>43441.765648148146</v>
      </c>
      <c r="W637" s="1">
        <v>43441.729953703703</v>
      </c>
      <c r="X637" s="1">
        <f t="shared" si="291"/>
        <v>43441.729953703703</v>
      </c>
      <c r="Y637" s="28">
        <f t="shared" si="292"/>
        <v>0</v>
      </c>
      <c r="Z637" s="28">
        <f t="shared" si="293"/>
        <v>0</v>
      </c>
      <c r="AA637" s="25"/>
      <c r="AB637" s="25">
        <f t="shared" si="271"/>
        <v>0</v>
      </c>
      <c r="AC637" s="25"/>
      <c r="AD637" s="25"/>
      <c r="AE637" s="25"/>
      <c r="AG637" s="6" t="s">
        <v>105</v>
      </c>
    </row>
    <row r="638" spans="1:33" s="2" customFormat="1" hidden="1" x14ac:dyDescent="0.4">
      <c r="A638" s="14" t="str">
        <f t="shared" si="289"/>
        <v>-</v>
      </c>
      <c r="B638" s="14" t="str">
        <f t="shared" si="290"/>
        <v>☆</v>
      </c>
      <c r="C638" s="2">
        <v>17</v>
      </c>
      <c r="D638" s="1">
        <v>43441.723738425928</v>
      </c>
      <c r="E638" s="2" t="s">
        <v>435</v>
      </c>
      <c r="F638" s="2">
        <v>26923</v>
      </c>
      <c r="G638" s="2" t="s">
        <v>107</v>
      </c>
      <c r="H638" s="2">
        <v>3175</v>
      </c>
      <c r="I638" s="2">
        <v>348</v>
      </c>
      <c r="J638" s="2">
        <v>9</v>
      </c>
      <c r="K638" s="2">
        <v>1</v>
      </c>
      <c r="L638" s="1">
        <v>43441.723865740743</v>
      </c>
      <c r="O638" s="2" t="s">
        <v>22</v>
      </c>
      <c r="P638" s="2" t="s">
        <v>23</v>
      </c>
      <c r="Q638" s="2" t="s">
        <v>33</v>
      </c>
      <c r="R638" s="2" t="s">
        <v>34</v>
      </c>
      <c r="S638" s="1">
        <v>43441.737638888888</v>
      </c>
      <c r="U638" s="1">
        <v>43441.755972222221</v>
      </c>
      <c r="X638" s="1">
        <f t="shared" si="291"/>
        <v>43441.723738425928</v>
      </c>
      <c r="Y638" s="28">
        <f t="shared" si="292"/>
        <v>0</v>
      </c>
      <c r="Z638" s="28">
        <f t="shared" si="293"/>
        <v>0</v>
      </c>
      <c r="AA638" s="25"/>
      <c r="AB638" s="25">
        <f t="shared" si="271"/>
        <v>0</v>
      </c>
      <c r="AC638" s="25">
        <f t="shared" si="272"/>
        <v>1.3900462960009463E-2</v>
      </c>
      <c r="AD638" s="25"/>
      <c r="AE638" s="25"/>
      <c r="AG638" s="6"/>
    </row>
    <row r="639" spans="1:33" s="2" customFormat="1" hidden="1" x14ac:dyDescent="0.4">
      <c r="A639" s="14" t="str">
        <f t="shared" si="289"/>
        <v>-</v>
      </c>
      <c r="B639" s="14" t="str">
        <f t="shared" si="290"/>
        <v>☆</v>
      </c>
      <c r="C639" s="2">
        <v>17</v>
      </c>
      <c r="D639" s="1">
        <v>43441.723854166667</v>
      </c>
      <c r="E639" s="2" t="s">
        <v>468</v>
      </c>
      <c r="F639" s="2">
        <v>26924</v>
      </c>
      <c r="G639" s="2" t="s">
        <v>107</v>
      </c>
      <c r="H639" s="2">
        <v>6447</v>
      </c>
      <c r="I639" s="2">
        <v>396</v>
      </c>
      <c r="J639" s="2">
        <v>15</v>
      </c>
      <c r="K639" s="2">
        <v>1</v>
      </c>
      <c r="L639" s="1">
        <v>43441.724027777775</v>
      </c>
      <c r="O639" s="2" t="s">
        <v>43</v>
      </c>
      <c r="P639" s="2" t="s">
        <v>89</v>
      </c>
      <c r="Q639" s="2" t="s">
        <v>66</v>
      </c>
      <c r="R639" s="2" t="s">
        <v>67</v>
      </c>
      <c r="S639" s="1">
        <v>43441.742071759261</v>
      </c>
      <c r="U639" s="1">
        <v>43441.747361111113</v>
      </c>
      <c r="X639" s="1">
        <f t="shared" si="291"/>
        <v>43441.723854166667</v>
      </c>
      <c r="Y639" s="28">
        <f t="shared" si="292"/>
        <v>0</v>
      </c>
      <c r="Z639" s="28">
        <f t="shared" si="293"/>
        <v>0</v>
      </c>
      <c r="AA639" s="25"/>
      <c r="AB639" s="25">
        <f t="shared" si="271"/>
        <v>0</v>
      </c>
      <c r="AC639" s="25"/>
      <c r="AD639" s="25"/>
      <c r="AE639" s="25"/>
      <c r="AG639" s="6" t="s">
        <v>105</v>
      </c>
    </row>
    <row r="640" spans="1:33" s="2" customFormat="1" hidden="1" x14ac:dyDescent="0.4">
      <c r="A640" s="14" t="str">
        <f t="shared" si="289"/>
        <v>-</v>
      </c>
      <c r="B640" s="14" t="str">
        <f t="shared" si="290"/>
        <v>☆</v>
      </c>
      <c r="C640" s="2">
        <v>17</v>
      </c>
      <c r="D640" s="1">
        <v>43441.724780092591</v>
      </c>
      <c r="E640" s="2" t="s">
        <v>468</v>
      </c>
      <c r="F640" s="2">
        <v>26927</v>
      </c>
      <c r="G640" s="2" t="s">
        <v>107</v>
      </c>
      <c r="H640" s="2">
        <v>6447</v>
      </c>
      <c r="I640" s="2">
        <v>530</v>
      </c>
      <c r="J640" s="2">
        <v>15</v>
      </c>
      <c r="K640" s="2">
        <v>1</v>
      </c>
      <c r="L640" s="1">
        <v>43441.724895833337</v>
      </c>
      <c r="O640" s="2" t="s">
        <v>43</v>
      </c>
      <c r="P640" s="2" t="s">
        <v>89</v>
      </c>
      <c r="Q640" s="2" t="s">
        <v>66</v>
      </c>
      <c r="R640" s="2" t="s">
        <v>67</v>
      </c>
      <c r="S640" s="1">
        <v>43441.742071759261</v>
      </c>
      <c r="U640" s="1">
        <v>43441.747361111113</v>
      </c>
      <c r="X640" s="1">
        <f t="shared" si="291"/>
        <v>43441.724780092591</v>
      </c>
      <c r="Y640" s="28">
        <f t="shared" si="292"/>
        <v>0</v>
      </c>
      <c r="Z640" s="28">
        <f t="shared" si="293"/>
        <v>0</v>
      </c>
      <c r="AA640" s="25"/>
      <c r="AB640" s="25">
        <f t="shared" si="271"/>
        <v>0</v>
      </c>
      <c r="AC640" s="25"/>
      <c r="AD640" s="25"/>
      <c r="AE640" s="25"/>
      <c r="AG640" s="6" t="s">
        <v>105</v>
      </c>
    </row>
    <row r="641" spans="1:33" s="2" customFormat="1" hidden="1" x14ac:dyDescent="0.4">
      <c r="A641" s="14" t="str">
        <f t="shared" si="289"/>
        <v>-</v>
      </c>
      <c r="B641" s="14" t="str">
        <f t="shared" si="290"/>
        <v>☆</v>
      </c>
      <c r="C641" s="2">
        <v>17</v>
      </c>
      <c r="D641" s="1">
        <v>43441.725104166668</v>
      </c>
      <c r="E641" s="2" t="s">
        <v>467</v>
      </c>
      <c r="F641" s="2">
        <v>26928</v>
      </c>
      <c r="G641" s="2" t="s">
        <v>32</v>
      </c>
      <c r="H641" s="2">
        <v>6191</v>
      </c>
      <c r="I641" s="2">
        <v>638</v>
      </c>
      <c r="J641" s="2">
        <v>15</v>
      </c>
      <c r="K641" s="2">
        <v>2</v>
      </c>
      <c r="L641" s="1">
        <v>43441.725266203706</v>
      </c>
      <c r="O641" s="2" t="s">
        <v>75</v>
      </c>
      <c r="P641" s="2" t="s">
        <v>76</v>
      </c>
      <c r="Q641" s="2" t="s">
        <v>53</v>
      </c>
      <c r="R641" s="2" t="s">
        <v>54</v>
      </c>
      <c r="S641" s="1">
        <v>43441.743645833332</v>
      </c>
      <c r="U641" s="1">
        <v>43441.747361111113</v>
      </c>
      <c r="X641" s="1">
        <f t="shared" si="291"/>
        <v>43441.725104166668</v>
      </c>
      <c r="Y641" s="28">
        <f t="shared" si="292"/>
        <v>0</v>
      </c>
      <c r="Z641" s="28">
        <f t="shared" si="293"/>
        <v>0</v>
      </c>
      <c r="AA641" s="25"/>
      <c r="AB641" s="25">
        <f t="shared" si="271"/>
        <v>0</v>
      </c>
      <c r="AC641" s="25">
        <f t="shared" si="272"/>
        <v>1.8541666664532386E-2</v>
      </c>
      <c r="AD641" s="25"/>
      <c r="AE641" s="25"/>
    </row>
    <row r="642" spans="1:33" s="2" customFormat="1" hidden="1" x14ac:dyDescent="0.4">
      <c r="A642" s="14" t="str">
        <f t="shared" si="289"/>
        <v>★</v>
      </c>
      <c r="B642" s="14" t="str">
        <f t="shared" si="290"/>
        <v>☆</v>
      </c>
      <c r="C642" s="2">
        <v>17</v>
      </c>
      <c r="D642" s="1">
        <v>43441.725312499999</v>
      </c>
      <c r="E642" s="2" t="s">
        <v>295</v>
      </c>
      <c r="F642" s="2">
        <v>26930</v>
      </c>
      <c r="G642" s="2" t="s">
        <v>32</v>
      </c>
      <c r="H642" s="2">
        <v>4329</v>
      </c>
      <c r="I642" s="2">
        <v>296</v>
      </c>
      <c r="J642" s="2">
        <v>13</v>
      </c>
      <c r="K642" s="2">
        <v>2</v>
      </c>
      <c r="L642" s="1">
        <v>43441.725497685184</v>
      </c>
      <c r="O642" s="2" t="s">
        <v>51</v>
      </c>
      <c r="P642" s="2" t="s">
        <v>52</v>
      </c>
      <c r="Q642" s="2" t="s">
        <v>22</v>
      </c>
      <c r="R642" s="2" t="s">
        <v>23</v>
      </c>
      <c r="S642" s="1">
        <v>43441.7577662037</v>
      </c>
      <c r="U642" s="1">
        <v>43441.778506944444</v>
      </c>
      <c r="W642" s="1">
        <v>43441.732222222221</v>
      </c>
      <c r="X642" s="1">
        <f t="shared" si="291"/>
        <v>43441.732222222221</v>
      </c>
      <c r="Y642" s="28">
        <f t="shared" si="292"/>
        <v>0</v>
      </c>
      <c r="Z642" s="28">
        <f t="shared" si="293"/>
        <v>0</v>
      </c>
      <c r="AA642" s="25"/>
      <c r="AB642" s="25">
        <f t="shared" si="271"/>
        <v>0</v>
      </c>
      <c r="AC642" s="25">
        <f t="shared" si="272"/>
        <v>2.5543981479131617E-2</v>
      </c>
      <c r="AD642" s="25"/>
      <c r="AE642" s="25"/>
    </row>
    <row r="643" spans="1:33" s="2" customFormat="1" hidden="1" x14ac:dyDescent="0.4">
      <c r="A643" s="14" t="str">
        <f t="shared" ref="A643:A674" si="294">IF(W643&gt;0, "★", "-")</f>
        <v>-</v>
      </c>
      <c r="B643" s="14" t="str">
        <f t="shared" ref="B643:B674" si="295">IF(L643&gt;0, "☆", "-")</f>
        <v>☆</v>
      </c>
      <c r="C643" s="2">
        <v>17</v>
      </c>
      <c r="D643" s="1">
        <v>43441.725752314815</v>
      </c>
      <c r="E643" s="2" t="s">
        <v>370</v>
      </c>
      <c r="F643" s="2">
        <v>26932</v>
      </c>
      <c r="G643" s="2" t="s">
        <v>18</v>
      </c>
      <c r="H643" s="2">
        <v>4745</v>
      </c>
      <c r="I643" s="2">
        <v>550</v>
      </c>
      <c r="J643" s="2">
        <v>3</v>
      </c>
      <c r="K643" s="2">
        <v>2</v>
      </c>
      <c r="L643" s="1">
        <v>43441.725914351853</v>
      </c>
      <c r="O643" s="2" t="s">
        <v>22</v>
      </c>
      <c r="P643" s="2" t="s">
        <v>23</v>
      </c>
      <c r="Q643" s="2" t="s">
        <v>46</v>
      </c>
      <c r="R643" s="2" t="s">
        <v>47</v>
      </c>
      <c r="S643" s="1">
        <v>43441.764131944445</v>
      </c>
      <c r="U643" s="1">
        <v>43441.770624999997</v>
      </c>
      <c r="X643" s="1">
        <f t="shared" ref="X643:X660" si="296">IF(W643&gt;0,W643,D643)</f>
        <v>43441.725752314815</v>
      </c>
      <c r="Y643" s="28">
        <f t="shared" ref="Y643:Y660" si="297">N643-M643</f>
        <v>0</v>
      </c>
      <c r="Z643" s="28">
        <f t="shared" ref="Z643:Z660" si="298">Y643*K643</f>
        <v>0</v>
      </c>
      <c r="AA643" s="25"/>
      <c r="AB643" s="25">
        <f t="shared" si="271"/>
        <v>0</v>
      </c>
      <c r="AC643" s="25">
        <f t="shared" si="272"/>
        <v>3.8379629630071577E-2</v>
      </c>
      <c r="AD643" s="25"/>
      <c r="AE643" s="25"/>
    </row>
    <row r="644" spans="1:33" s="2" customFormat="1" hidden="1" x14ac:dyDescent="0.4">
      <c r="A644" s="14" t="str">
        <f t="shared" si="294"/>
        <v>-</v>
      </c>
      <c r="B644" s="14" t="str">
        <f t="shared" si="295"/>
        <v>☆</v>
      </c>
      <c r="C644" s="2">
        <v>17</v>
      </c>
      <c r="D644" s="1">
        <v>43441.725821759261</v>
      </c>
      <c r="E644" s="2" t="s">
        <v>468</v>
      </c>
      <c r="F644" s="2">
        <v>26933</v>
      </c>
      <c r="G644" s="2" t="s">
        <v>107</v>
      </c>
      <c r="H644" s="2">
        <v>6447</v>
      </c>
      <c r="I644" s="2">
        <v>143</v>
      </c>
      <c r="J644" s="2">
        <v>5</v>
      </c>
      <c r="K644" s="2">
        <v>1</v>
      </c>
      <c r="L644" s="1">
        <v>43441.725972222222</v>
      </c>
      <c r="O644" s="2" t="s">
        <v>43</v>
      </c>
      <c r="P644" s="2" t="s">
        <v>89</v>
      </c>
      <c r="Q644" s="2" t="s">
        <v>66</v>
      </c>
      <c r="R644" s="2" t="s">
        <v>67</v>
      </c>
      <c r="S644" s="1">
        <v>43441.736990740741</v>
      </c>
      <c r="U644" s="1">
        <v>43441.742280092592</v>
      </c>
      <c r="X644" s="1">
        <f t="shared" si="296"/>
        <v>43441.725821759261</v>
      </c>
      <c r="Y644" s="28">
        <f t="shared" si="297"/>
        <v>0</v>
      </c>
      <c r="Z644" s="28">
        <f t="shared" si="298"/>
        <v>0</v>
      </c>
      <c r="AA644" s="25"/>
      <c r="AB644" s="25">
        <f t="shared" si="271"/>
        <v>0</v>
      </c>
      <c r="AC644" s="25">
        <f t="shared" si="272"/>
        <v>1.116898148029577E-2</v>
      </c>
      <c r="AD644" s="25"/>
      <c r="AE644" s="25"/>
      <c r="AG644" s="6" t="s">
        <v>105</v>
      </c>
    </row>
    <row r="645" spans="1:33" s="2" customFormat="1" hidden="1" x14ac:dyDescent="0.4">
      <c r="A645" s="14" t="str">
        <f t="shared" si="294"/>
        <v>★</v>
      </c>
      <c r="B645" s="14" t="str">
        <f t="shared" si="295"/>
        <v>☆</v>
      </c>
      <c r="C645" s="2">
        <v>17</v>
      </c>
      <c r="D645" s="1">
        <v>43441.726018518515</v>
      </c>
      <c r="E645" s="2" t="s">
        <v>397</v>
      </c>
      <c r="F645" s="2">
        <v>26934</v>
      </c>
      <c r="G645" s="2" t="s">
        <v>107</v>
      </c>
      <c r="H645" s="2">
        <v>5676</v>
      </c>
      <c r="I645" s="2">
        <v>308</v>
      </c>
      <c r="J645" s="2">
        <v>2</v>
      </c>
      <c r="K645" s="2">
        <v>5</v>
      </c>
      <c r="L645" s="1">
        <v>43441.727106481485</v>
      </c>
      <c r="O645" s="2" t="s">
        <v>39</v>
      </c>
      <c r="P645" s="2" t="s">
        <v>40</v>
      </c>
      <c r="Q645" s="2" t="s">
        <v>75</v>
      </c>
      <c r="R645" s="2" t="s">
        <v>76</v>
      </c>
      <c r="S645" s="1">
        <v>43441.776643518519</v>
      </c>
      <c r="U645" s="1">
        <v>43441.78434027778</v>
      </c>
      <c r="W645" s="1">
        <v>43441.732939814814</v>
      </c>
      <c r="X645" s="1">
        <f t="shared" si="296"/>
        <v>43441.732939814814</v>
      </c>
      <c r="Y645" s="28">
        <f t="shared" si="297"/>
        <v>0</v>
      </c>
      <c r="Z645" s="28">
        <f t="shared" si="298"/>
        <v>0</v>
      </c>
      <c r="AA645" s="25"/>
      <c r="AB645" s="25">
        <f t="shared" si="271"/>
        <v>0</v>
      </c>
      <c r="AC645" s="25">
        <f t="shared" si="272"/>
        <v>4.3703703704522923E-2</v>
      </c>
      <c r="AD645" s="25"/>
      <c r="AE645" s="25"/>
    </row>
    <row r="646" spans="1:33" s="2" customFormat="1" hidden="1" x14ac:dyDescent="0.4">
      <c r="A646" s="14" t="str">
        <f t="shared" si="294"/>
        <v>-</v>
      </c>
      <c r="B646" s="14" t="str">
        <f t="shared" si="295"/>
        <v>☆</v>
      </c>
      <c r="C646" s="2">
        <v>17</v>
      </c>
      <c r="D646" s="1">
        <v>43441.726099537038</v>
      </c>
      <c r="E646" s="2" t="s">
        <v>472</v>
      </c>
      <c r="F646" s="2">
        <v>26936</v>
      </c>
      <c r="G646" s="2" t="s">
        <v>96</v>
      </c>
      <c r="H646" s="2">
        <v>8608</v>
      </c>
      <c r="I646" s="2">
        <v>666</v>
      </c>
      <c r="J646" s="2">
        <v>3</v>
      </c>
      <c r="K646" s="2">
        <v>2</v>
      </c>
      <c r="L646" s="1">
        <v>43441.726342592592</v>
      </c>
      <c r="O646" s="2" t="s">
        <v>26</v>
      </c>
      <c r="P646" s="2" t="s">
        <v>27</v>
      </c>
      <c r="Q646" s="2" t="s">
        <v>22</v>
      </c>
      <c r="R646" s="2" t="s">
        <v>23</v>
      </c>
      <c r="S646" s="1">
        <v>43441.770451388889</v>
      </c>
      <c r="U646" s="1">
        <v>43441.782812500001</v>
      </c>
      <c r="X646" s="1">
        <f t="shared" si="296"/>
        <v>43441.726099537038</v>
      </c>
      <c r="Y646" s="28">
        <f t="shared" si="297"/>
        <v>0</v>
      </c>
      <c r="Z646" s="28">
        <f t="shared" si="298"/>
        <v>0</v>
      </c>
      <c r="AA646" s="25"/>
      <c r="AB646" s="25">
        <f t="shared" si="271"/>
        <v>0</v>
      </c>
      <c r="AC646" s="25"/>
      <c r="AD646" s="25"/>
      <c r="AE646" s="25"/>
      <c r="AG646" s="6" t="s">
        <v>106</v>
      </c>
    </row>
    <row r="647" spans="1:33" s="2" customFormat="1" hidden="1" x14ac:dyDescent="0.4">
      <c r="A647" s="14" t="str">
        <f t="shared" si="294"/>
        <v>-</v>
      </c>
      <c r="B647" s="14" t="str">
        <f t="shared" si="295"/>
        <v>☆</v>
      </c>
      <c r="C647" s="2">
        <v>17</v>
      </c>
      <c r="D647" s="1">
        <v>43441.726666666669</v>
      </c>
      <c r="E647" s="2" t="s">
        <v>473</v>
      </c>
      <c r="F647" s="2">
        <v>26937</v>
      </c>
      <c r="G647" s="2" t="s">
        <v>95</v>
      </c>
      <c r="H647" s="2">
        <v>0</v>
      </c>
      <c r="I647" s="2">
        <v>772</v>
      </c>
      <c r="J647" s="2">
        <v>3</v>
      </c>
      <c r="K647" s="2">
        <v>2</v>
      </c>
      <c r="L647" s="1">
        <v>43441.742256944446</v>
      </c>
      <c r="O647" s="2" t="s">
        <v>38</v>
      </c>
      <c r="P647" s="2" t="s">
        <v>103</v>
      </c>
      <c r="Q647" s="2" t="s">
        <v>100</v>
      </c>
      <c r="R647" s="2" t="s">
        <v>19</v>
      </c>
      <c r="S647" s="1">
        <v>43441.771354166667</v>
      </c>
      <c r="U647" s="1">
        <v>43441.78125</v>
      </c>
      <c r="X647" s="1">
        <f t="shared" si="296"/>
        <v>43441.726666666669</v>
      </c>
      <c r="Y647" s="28">
        <f t="shared" si="297"/>
        <v>0</v>
      </c>
      <c r="Z647" s="28">
        <f t="shared" si="298"/>
        <v>0</v>
      </c>
      <c r="AA647" s="25"/>
      <c r="AB647" s="25">
        <f t="shared" ref="AB647:AB710" si="299">IF(IF(A647="☆",L647-S647,M647-S647)&lt;0,0,IF(A647="☆",L647-S647,M647-S647))</f>
        <v>0</v>
      </c>
      <c r="AC647" s="25">
        <f t="shared" ref="AC647:AC710" si="300">IF(IF(B647="☆",(IF(L647&gt;S647,L647-X647,S647-X647)),M647-X647)&lt;0,0,IF(B647="☆",(IF(L647&gt;S647,L647-X647,S647-X647)),M647-X647))</f>
        <v>4.4687499997962732E-2</v>
      </c>
      <c r="AD647" s="25"/>
      <c r="AE647" s="25"/>
    </row>
    <row r="648" spans="1:33" s="2" customFormat="1" hidden="1" x14ac:dyDescent="0.4">
      <c r="A648" s="14" t="str">
        <f t="shared" si="294"/>
        <v>-</v>
      </c>
      <c r="B648" s="14" t="str">
        <f t="shared" si="295"/>
        <v>☆</v>
      </c>
      <c r="C648" s="2">
        <v>17</v>
      </c>
      <c r="D648" s="1">
        <v>43441.726689814815</v>
      </c>
      <c r="E648" s="2" t="s">
        <v>426</v>
      </c>
      <c r="F648" s="2">
        <v>26938</v>
      </c>
      <c r="G648" s="2" t="s">
        <v>18</v>
      </c>
      <c r="H648" s="2">
        <v>6690</v>
      </c>
      <c r="I648" s="2">
        <v>274</v>
      </c>
      <c r="J648" s="2">
        <v>4</v>
      </c>
      <c r="K648" s="2">
        <v>2</v>
      </c>
      <c r="L648" s="1">
        <v>43441.727187500001</v>
      </c>
      <c r="O648" s="2" t="s">
        <v>39</v>
      </c>
      <c r="P648" s="2" t="s">
        <v>40</v>
      </c>
      <c r="Q648" s="2" t="s">
        <v>24</v>
      </c>
      <c r="R648" s="2" t="s">
        <v>25</v>
      </c>
      <c r="S648" s="1">
        <v>43441.766527777778</v>
      </c>
      <c r="U648" s="1">
        <v>43441.774884259263</v>
      </c>
      <c r="X648" s="1">
        <f t="shared" si="296"/>
        <v>43441.726689814815</v>
      </c>
      <c r="Y648" s="28">
        <f t="shared" si="297"/>
        <v>0</v>
      </c>
      <c r="Z648" s="28">
        <f t="shared" si="298"/>
        <v>0</v>
      </c>
      <c r="AA648" s="25"/>
      <c r="AB648" s="25">
        <f t="shared" si="299"/>
        <v>0</v>
      </c>
      <c r="AC648" s="25"/>
      <c r="AD648" s="25"/>
      <c r="AE648" s="25"/>
      <c r="AG648" s="6" t="s">
        <v>635</v>
      </c>
    </row>
    <row r="649" spans="1:33" s="2" customFormat="1" hidden="1" x14ac:dyDescent="0.4">
      <c r="A649" s="14" t="str">
        <f t="shared" si="294"/>
        <v>-</v>
      </c>
      <c r="B649" s="14" t="str">
        <f t="shared" si="295"/>
        <v>☆</v>
      </c>
      <c r="C649" s="2">
        <v>17</v>
      </c>
      <c r="D649" s="1">
        <v>43441.727071759262</v>
      </c>
      <c r="E649" s="2" t="s">
        <v>472</v>
      </c>
      <c r="F649" s="2">
        <v>26939</v>
      </c>
      <c r="G649" s="2" t="s">
        <v>96</v>
      </c>
      <c r="H649" s="2">
        <v>8608</v>
      </c>
      <c r="I649" s="2">
        <v>96</v>
      </c>
      <c r="J649" s="2">
        <v>6</v>
      </c>
      <c r="K649" s="2">
        <v>2</v>
      </c>
      <c r="L649" s="1">
        <v>43441.727384259262</v>
      </c>
      <c r="O649" s="2" t="s">
        <v>26</v>
      </c>
      <c r="P649" s="2" t="s">
        <v>27</v>
      </c>
      <c r="Q649" s="2" t="s">
        <v>22</v>
      </c>
      <c r="R649" s="2" t="s">
        <v>23</v>
      </c>
      <c r="S649" s="1">
        <v>43441.773981481485</v>
      </c>
      <c r="U649" s="1">
        <v>43441.78634259259</v>
      </c>
      <c r="X649" s="1">
        <f t="shared" si="296"/>
        <v>43441.727071759262</v>
      </c>
      <c r="Y649" s="28">
        <f t="shared" si="297"/>
        <v>0</v>
      </c>
      <c r="Z649" s="28">
        <f t="shared" si="298"/>
        <v>0</v>
      </c>
      <c r="AA649" s="25"/>
      <c r="AB649" s="25">
        <f t="shared" si="299"/>
        <v>0</v>
      </c>
      <c r="AC649" s="25"/>
      <c r="AD649" s="25"/>
      <c r="AE649" s="25"/>
      <c r="AG649" s="6" t="s">
        <v>106</v>
      </c>
    </row>
    <row r="650" spans="1:33" s="2" customFormat="1" hidden="1" x14ac:dyDescent="0.4">
      <c r="A650" s="14" t="str">
        <f t="shared" si="294"/>
        <v>-</v>
      </c>
      <c r="B650" s="14" t="str">
        <f t="shared" si="295"/>
        <v>☆</v>
      </c>
      <c r="C650" s="2">
        <v>17</v>
      </c>
      <c r="D650" s="1">
        <v>43441.727453703701</v>
      </c>
      <c r="E650" s="2" t="s">
        <v>426</v>
      </c>
      <c r="F650" s="2">
        <v>26940</v>
      </c>
      <c r="G650" s="2" t="s">
        <v>18</v>
      </c>
      <c r="H650" s="2">
        <v>6690</v>
      </c>
      <c r="I650" s="2">
        <v>690</v>
      </c>
      <c r="J650" s="2">
        <v>4</v>
      </c>
      <c r="K650" s="2">
        <v>2</v>
      </c>
      <c r="L650" s="1">
        <v>43441.727569444447</v>
      </c>
      <c r="O650" s="2" t="s">
        <v>39</v>
      </c>
      <c r="P650" s="2" t="s">
        <v>40</v>
      </c>
      <c r="Q650" s="2" t="s">
        <v>24</v>
      </c>
      <c r="R650" s="2" t="s">
        <v>25</v>
      </c>
      <c r="S650" s="1">
        <v>43441.766527777778</v>
      </c>
      <c r="U650" s="1">
        <v>43441.774884259263</v>
      </c>
      <c r="X650" s="1">
        <f t="shared" si="296"/>
        <v>43441.727453703701</v>
      </c>
      <c r="Y650" s="28">
        <f t="shared" si="297"/>
        <v>0</v>
      </c>
      <c r="Z650" s="28">
        <f t="shared" si="298"/>
        <v>0</v>
      </c>
      <c r="AA650" s="25"/>
      <c r="AB650" s="25">
        <f t="shared" si="299"/>
        <v>0</v>
      </c>
      <c r="AC650" s="25">
        <f t="shared" si="300"/>
        <v>3.9074074076779652E-2</v>
      </c>
      <c r="AD650" s="25"/>
      <c r="AE650" s="25"/>
      <c r="AG650" s="6" t="s">
        <v>636</v>
      </c>
    </row>
    <row r="651" spans="1:33" s="2" customFormat="1" hidden="1" x14ac:dyDescent="0.4">
      <c r="A651" s="14" t="str">
        <f t="shared" si="294"/>
        <v>-</v>
      </c>
      <c r="B651" s="14" t="str">
        <f t="shared" si="295"/>
        <v>☆</v>
      </c>
      <c r="C651" s="2">
        <v>17</v>
      </c>
      <c r="D651" s="1">
        <v>43441.72792824074</v>
      </c>
      <c r="E651" s="2" t="s">
        <v>474</v>
      </c>
      <c r="F651" s="2">
        <v>26941</v>
      </c>
      <c r="G651" s="2" t="s">
        <v>94</v>
      </c>
      <c r="H651" s="2">
        <v>0</v>
      </c>
      <c r="I651" s="2">
        <v>917</v>
      </c>
      <c r="J651" s="2">
        <v>6</v>
      </c>
      <c r="K651" s="2">
        <v>1</v>
      </c>
      <c r="L651" s="1">
        <v>43441.731481481482</v>
      </c>
      <c r="O651" s="2" t="s">
        <v>55</v>
      </c>
      <c r="P651" s="2" t="s">
        <v>56</v>
      </c>
      <c r="Q651" s="2" t="s">
        <v>100</v>
      </c>
      <c r="R651" s="2" t="s">
        <v>19</v>
      </c>
      <c r="S651" s="1">
        <v>43441.774467592593</v>
      </c>
      <c r="U651" s="1">
        <v>43441.781701388885</v>
      </c>
      <c r="X651" s="1">
        <f t="shared" si="296"/>
        <v>43441.72792824074</v>
      </c>
      <c r="Y651" s="28">
        <f t="shared" si="297"/>
        <v>0</v>
      </c>
      <c r="Z651" s="28">
        <f t="shared" si="298"/>
        <v>0</v>
      </c>
      <c r="AA651" s="25"/>
      <c r="AB651" s="25">
        <f t="shared" si="299"/>
        <v>0</v>
      </c>
      <c r="AC651" s="25">
        <f t="shared" si="300"/>
        <v>4.6539351853425615E-2</v>
      </c>
      <c r="AD651" s="25"/>
      <c r="AE651" s="25"/>
    </row>
    <row r="652" spans="1:33" s="2" customFormat="1" hidden="1" x14ac:dyDescent="0.4">
      <c r="A652" s="14" t="str">
        <f t="shared" si="294"/>
        <v>-</v>
      </c>
      <c r="B652" s="14" t="str">
        <f t="shared" si="295"/>
        <v>☆</v>
      </c>
      <c r="C652" s="2">
        <v>17</v>
      </c>
      <c r="D652" s="1">
        <v>43441.729039351849</v>
      </c>
      <c r="E652" s="2" t="s">
        <v>475</v>
      </c>
      <c r="F652" s="2">
        <v>26942</v>
      </c>
      <c r="G652" s="2" t="s">
        <v>94</v>
      </c>
      <c r="H652" s="2">
        <v>0</v>
      </c>
      <c r="I652" s="2">
        <v>824</v>
      </c>
      <c r="J652" s="2">
        <v>8</v>
      </c>
      <c r="K652" s="2">
        <v>1</v>
      </c>
      <c r="L652" s="1">
        <v>43441.749120370368</v>
      </c>
      <c r="O652" s="2" t="s">
        <v>51</v>
      </c>
      <c r="P652" s="2" t="s">
        <v>52</v>
      </c>
      <c r="Q652" s="2" t="s">
        <v>100</v>
      </c>
      <c r="R652" s="2" t="s">
        <v>19</v>
      </c>
      <c r="S652" s="1">
        <v>43441.748090277775</v>
      </c>
      <c r="U652" s="1">
        <v>43441.75644675926</v>
      </c>
      <c r="X652" s="1">
        <f t="shared" si="296"/>
        <v>43441.729039351849</v>
      </c>
      <c r="Y652" s="28">
        <f t="shared" si="297"/>
        <v>0</v>
      </c>
      <c r="Z652" s="28">
        <f t="shared" si="298"/>
        <v>0</v>
      </c>
      <c r="AA652" s="25"/>
      <c r="AB652" s="25">
        <f t="shared" si="299"/>
        <v>0</v>
      </c>
      <c r="AC652" s="25">
        <f t="shared" si="300"/>
        <v>2.008101851970423E-2</v>
      </c>
      <c r="AD652" s="25"/>
      <c r="AE652" s="25"/>
    </row>
    <row r="653" spans="1:33" s="2" customFormat="1" hidden="1" x14ac:dyDescent="0.4">
      <c r="A653" s="14" t="str">
        <f t="shared" si="294"/>
        <v>-</v>
      </c>
      <c r="B653" s="14" t="str">
        <f t="shared" si="295"/>
        <v>☆</v>
      </c>
      <c r="C653" s="2">
        <v>17</v>
      </c>
      <c r="D653" s="1">
        <v>43441.729062500002</v>
      </c>
      <c r="E653" s="2" t="s">
        <v>472</v>
      </c>
      <c r="F653" s="2">
        <v>26943</v>
      </c>
      <c r="G653" s="2" t="s">
        <v>96</v>
      </c>
      <c r="H653" s="2">
        <v>8608</v>
      </c>
      <c r="I653" s="2">
        <v>697</v>
      </c>
      <c r="J653" s="2">
        <v>15</v>
      </c>
      <c r="K653" s="2">
        <v>2</v>
      </c>
      <c r="L653" s="1">
        <v>43441.72928240741</v>
      </c>
      <c r="O653" s="2" t="s">
        <v>26</v>
      </c>
      <c r="P653" s="2" t="s">
        <v>27</v>
      </c>
      <c r="Q653" s="2" t="s">
        <v>22</v>
      </c>
      <c r="R653" s="2" t="s">
        <v>23</v>
      </c>
      <c r="S653" s="1">
        <v>43441.777048611111</v>
      </c>
      <c r="U653" s="1">
        <v>43441.789409722223</v>
      </c>
      <c r="X653" s="1">
        <f t="shared" si="296"/>
        <v>43441.729062500002</v>
      </c>
      <c r="Y653" s="28">
        <f t="shared" si="297"/>
        <v>0</v>
      </c>
      <c r="Z653" s="28">
        <f t="shared" si="298"/>
        <v>0</v>
      </c>
      <c r="AA653" s="25"/>
      <c r="AB653" s="25">
        <f t="shared" si="299"/>
        <v>0</v>
      </c>
      <c r="AC653" s="25"/>
      <c r="AD653" s="25"/>
      <c r="AE653" s="25"/>
      <c r="AG653" s="6" t="s">
        <v>106</v>
      </c>
    </row>
    <row r="654" spans="1:33" s="2" customFormat="1" hidden="1" x14ac:dyDescent="0.4">
      <c r="A654" s="14" t="str">
        <f t="shared" si="294"/>
        <v>★</v>
      </c>
      <c r="B654" s="14" t="str">
        <f t="shared" si="295"/>
        <v>☆</v>
      </c>
      <c r="C654" s="2">
        <v>17</v>
      </c>
      <c r="D654" s="1">
        <v>43441.731076388889</v>
      </c>
      <c r="E654" s="2" t="s">
        <v>477</v>
      </c>
      <c r="F654" s="2">
        <v>26946</v>
      </c>
      <c r="G654" s="2" t="s">
        <v>107</v>
      </c>
      <c r="H654" s="2">
        <v>7884</v>
      </c>
      <c r="I654" s="2">
        <v>474</v>
      </c>
      <c r="J654" s="2">
        <v>15</v>
      </c>
      <c r="K654" s="2">
        <v>1</v>
      </c>
      <c r="L654" s="1">
        <v>43441.731296296297</v>
      </c>
      <c r="O654" s="2" t="s">
        <v>53</v>
      </c>
      <c r="P654" s="2" t="s">
        <v>54</v>
      </c>
      <c r="Q654" s="2" t="s">
        <v>22</v>
      </c>
      <c r="R654" s="2" t="s">
        <v>23</v>
      </c>
      <c r="S654" s="1">
        <v>43441.772905092592</v>
      </c>
      <c r="U654" s="1">
        <v>43441.788611111115</v>
      </c>
      <c r="W654" s="1">
        <v>43441.738009259258</v>
      </c>
      <c r="X654" s="1">
        <f t="shared" si="296"/>
        <v>43441.738009259258</v>
      </c>
      <c r="Y654" s="28">
        <f t="shared" si="297"/>
        <v>0</v>
      </c>
      <c r="Z654" s="28">
        <f t="shared" si="298"/>
        <v>0</v>
      </c>
      <c r="AA654" s="25"/>
      <c r="AB654" s="25">
        <f t="shared" si="299"/>
        <v>0</v>
      </c>
      <c r="AC654" s="25">
        <f t="shared" si="300"/>
        <v>3.4895833334303461E-2</v>
      </c>
      <c r="AD654" s="25"/>
      <c r="AE654" s="25"/>
      <c r="AG654" s="6" t="s">
        <v>637</v>
      </c>
    </row>
    <row r="655" spans="1:33" s="2" customFormat="1" hidden="1" x14ac:dyDescent="0.4">
      <c r="A655" s="14" t="str">
        <f t="shared" si="294"/>
        <v>-</v>
      </c>
      <c r="B655" s="14" t="str">
        <f t="shared" si="295"/>
        <v>☆</v>
      </c>
      <c r="C655" s="2">
        <v>17</v>
      </c>
      <c r="D655" s="1">
        <v>43441.731261574074</v>
      </c>
      <c r="E655" s="2" t="s">
        <v>478</v>
      </c>
      <c r="F655" s="2">
        <v>26948</v>
      </c>
      <c r="G655" s="2" t="s">
        <v>32</v>
      </c>
      <c r="H655" s="2">
        <v>4924</v>
      </c>
      <c r="I655" s="2">
        <v>133</v>
      </c>
      <c r="J655" s="2">
        <v>4</v>
      </c>
      <c r="K655" s="2">
        <v>1</v>
      </c>
      <c r="L655" s="1">
        <v>43441.73165509259</v>
      </c>
      <c r="O655" s="2" t="s">
        <v>22</v>
      </c>
      <c r="P655" s="2" t="s">
        <v>23</v>
      </c>
      <c r="Q655" s="2" t="s">
        <v>44</v>
      </c>
      <c r="R655" s="2" t="s">
        <v>45</v>
      </c>
      <c r="S655" s="1">
        <v>43441.781550925924</v>
      </c>
      <c r="U655" s="1">
        <v>43441.787731481483</v>
      </c>
      <c r="X655" s="1">
        <f t="shared" si="296"/>
        <v>43441.731261574074</v>
      </c>
      <c r="Y655" s="28">
        <f t="shared" si="297"/>
        <v>0</v>
      </c>
      <c r="Z655" s="28">
        <f t="shared" si="298"/>
        <v>0</v>
      </c>
      <c r="AA655" s="25"/>
      <c r="AB655" s="25">
        <f t="shared" si="299"/>
        <v>0</v>
      </c>
      <c r="AC655" s="25">
        <f t="shared" si="300"/>
        <v>5.0289351849642117E-2</v>
      </c>
      <c r="AD655" s="25"/>
      <c r="AE655" s="25"/>
    </row>
    <row r="656" spans="1:33" s="2" customFormat="1" hidden="1" x14ac:dyDescent="0.4">
      <c r="A656" s="14" t="str">
        <f t="shared" si="294"/>
        <v>-</v>
      </c>
      <c r="B656" s="14" t="str">
        <f t="shared" si="295"/>
        <v>☆</v>
      </c>
      <c r="C656" s="2">
        <v>17</v>
      </c>
      <c r="D656" s="1">
        <v>43441.731412037036</v>
      </c>
      <c r="E656" s="2" t="s">
        <v>477</v>
      </c>
      <c r="F656" s="2">
        <v>26949</v>
      </c>
      <c r="G656" s="2" t="s">
        <v>107</v>
      </c>
      <c r="H656" s="2">
        <v>7884</v>
      </c>
      <c r="I656" s="2">
        <v>357</v>
      </c>
      <c r="J656" s="2">
        <v>15</v>
      </c>
      <c r="K656" s="2">
        <v>1</v>
      </c>
      <c r="L656" s="1">
        <v>43441.735682870371</v>
      </c>
      <c r="O656" s="2" t="s">
        <v>53</v>
      </c>
      <c r="P656" s="2" t="s">
        <v>54</v>
      </c>
      <c r="Q656" s="2" t="s">
        <v>22</v>
      </c>
      <c r="R656" s="2" t="s">
        <v>23</v>
      </c>
      <c r="S656" s="1">
        <v>43441.772905092592</v>
      </c>
      <c r="U656" s="1">
        <v>43441.788611111115</v>
      </c>
      <c r="X656" s="1">
        <f t="shared" si="296"/>
        <v>43441.731412037036</v>
      </c>
      <c r="Y656" s="28">
        <f t="shared" si="297"/>
        <v>0</v>
      </c>
      <c r="Z656" s="28">
        <f t="shared" si="298"/>
        <v>0</v>
      </c>
      <c r="AA656" s="25"/>
      <c r="AB656" s="25">
        <f t="shared" si="299"/>
        <v>0</v>
      </c>
      <c r="AC656" s="25"/>
      <c r="AD656" s="25"/>
      <c r="AE656" s="25"/>
      <c r="AG656" s="6" t="s">
        <v>638</v>
      </c>
    </row>
    <row r="657" spans="1:33" s="2" customFormat="1" hidden="1" x14ac:dyDescent="0.4">
      <c r="A657" s="14" t="str">
        <f t="shared" si="294"/>
        <v>-</v>
      </c>
      <c r="B657" s="14" t="str">
        <f t="shared" si="295"/>
        <v>☆</v>
      </c>
      <c r="C657" s="2">
        <v>17</v>
      </c>
      <c r="D657" s="1">
        <v>43441.731631944444</v>
      </c>
      <c r="E657" s="2" t="s">
        <v>472</v>
      </c>
      <c r="F657" s="2">
        <v>26950</v>
      </c>
      <c r="G657" s="2" t="s">
        <v>96</v>
      </c>
      <c r="H657" s="2">
        <v>8608</v>
      </c>
      <c r="I657" s="2">
        <v>320</v>
      </c>
      <c r="J657" s="2">
        <v>6</v>
      </c>
      <c r="K657" s="2">
        <v>2</v>
      </c>
      <c r="L657" s="1">
        <v>43441.732222222221</v>
      </c>
      <c r="O657" s="2" t="s">
        <v>26</v>
      </c>
      <c r="P657" s="2" t="s">
        <v>27</v>
      </c>
      <c r="Q657" s="2" t="s">
        <v>61</v>
      </c>
      <c r="R657" s="2" t="s">
        <v>62</v>
      </c>
      <c r="S657" s="1">
        <v>43441.773981481485</v>
      </c>
      <c r="U657" s="1">
        <v>43441.785486111112</v>
      </c>
      <c r="X657" s="1">
        <f t="shared" si="296"/>
        <v>43441.731631944444</v>
      </c>
      <c r="Y657" s="28">
        <f t="shared" si="297"/>
        <v>0</v>
      </c>
      <c r="Z657" s="28">
        <f t="shared" si="298"/>
        <v>0</v>
      </c>
      <c r="AA657" s="25"/>
      <c r="AB657" s="25">
        <f t="shared" si="299"/>
        <v>0</v>
      </c>
      <c r="AC657" s="25"/>
      <c r="AD657" s="25"/>
      <c r="AE657" s="25"/>
      <c r="AG657" s="6" t="s">
        <v>106</v>
      </c>
    </row>
    <row r="658" spans="1:33" s="2" customFormat="1" hidden="1" x14ac:dyDescent="0.4">
      <c r="A658" s="14" t="str">
        <f t="shared" si="294"/>
        <v>-</v>
      </c>
      <c r="B658" s="14" t="str">
        <f t="shared" si="295"/>
        <v>☆</v>
      </c>
      <c r="C658" s="2">
        <v>17</v>
      </c>
      <c r="D658" s="1">
        <v>43441.731851851851</v>
      </c>
      <c r="E658" s="2" t="s">
        <v>474</v>
      </c>
      <c r="F658" s="2">
        <v>26951</v>
      </c>
      <c r="G658" s="2" t="s">
        <v>94</v>
      </c>
      <c r="H658" s="2">
        <v>0</v>
      </c>
      <c r="I658" s="2">
        <v>82</v>
      </c>
      <c r="J658" s="2">
        <v>11</v>
      </c>
      <c r="K658" s="2">
        <v>1</v>
      </c>
      <c r="L658" s="1">
        <v>43441.732048611113</v>
      </c>
      <c r="O658" s="2" t="s">
        <v>55</v>
      </c>
      <c r="P658" s="2" t="s">
        <v>56</v>
      </c>
      <c r="Q658" s="2" t="s">
        <v>100</v>
      </c>
      <c r="R658" s="2" t="s">
        <v>19</v>
      </c>
      <c r="S658" s="1">
        <v>43441.77202546296</v>
      </c>
      <c r="U658" s="1">
        <v>43441.77925925926</v>
      </c>
      <c r="X658" s="1">
        <f t="shared" si="296"/>
        <v>43441.731851851851</v>
      </c>
      <c r="Y658" s="28">
        <f t="shared" si="297"/>
        <v>0</v>
      </c>
      <c r="Z658" s="28">
        <f t="shared" si="298"/>
        <v>0</v>
      </c>
      <c r="AA658" s="25"/>
      <c r="AB658" s="25">
        <f t="shared" si="299"/>
        <v>0</v>
      </c>
      <c r="AC658" s="25">
        <f t="shared" si="300"/>
        <v>4.0173611108912155E-2</v>
      </c>
      <c r="AD658" s="25"/>
      <c r="AE658" s="25"/>
      <c r="AG658" s="6"/>
    </row>
    <row r="659" spans="1:33" s="2" customFormat="1" hidden="1" x14ac:dyDescent="0.4">
      <c r="A659" s="14" t="str">
        <f t="shared" si="294"/>
        <v>-</v>
      </c>
      <c r="B659" s="14" t="str">
        <f t="shared" si="295"/>
        <v>☆</v>
      </c>
      <c r="C659" s="2">
        <v>17</v>
      </c>
      <c r="D659" s="1">
        <v>43441.73232638889</v>
      </c>
      <c r="E659" s="2" t="s">
        <v>478</v>
      </c>
      <c r="F659" s="2">
        <v>26952</v>
      </c>
      <c r="G659" s="2" t="s">
        <v>32</v>
      </c>
      <c r="H659" s="2">
        <v>4924</v>
      </c>
      <c r="I659" s="2">
        <v>775</v>
      </c>
      <c r="J659" s="2">
        <v>6</v>
      </c>
      <c r="K659" s="2">
        <v>1</v>
      </c>
      <c r="L659" s="1">
        <v>43441.732534722221</v>
      </c>
      <c r="O659" s="2" t="s">
        <v>22</v>
      </c>
      <c r="P659" s="2" t="s">
        <v>23</v>
      </c>
      <c r="Q659" s="2" t="s">
        <v>36</v>
      </c>
      <c r="R659" s="2" t="s">
        <v>37</v>
      </c>
      <c r="S659" s="1">
        <v>43441.780798611115</v>
      </c>
      <c r="U659" s="1">
        <v>43441.789340277777</v>
      </c>
      <c r="X659" s="1">
        <f t="shared" si="296"/>
        <v>43441.73232638889</v>
      </c>
      <c r="Y659" s="28">
        <f t="shared" si="297"/>
        <v>0</v>
      </c>
      <c r="Z659" s="28">
        <f t="shared" si="298"/>
        <v>0</v>
      </c>
      <c r="AA659" s="25"/>
      <c r="AB659" s="25">
        <f t="shared" si="299"/>
        <v>0</v>
      </c>
      <c r="AC659" s="25">
        <f t="shared" si="300"/>
        <v>4.8472222224518191E-2</v>
      </c>
      <c r="AD659" s="25"/>
      <c r="AE659" s="25"/>
    </row>
    <row r="660" spans="1:33" s="2" customFormat="1" hidden="1" x14ac:dyDescent="0.4">
      <c r="A660" s="14" t="str">
        <f t="shared" si="294"/>
        <v>-</v>
      </c>
      <c r="B660" s="14" t="str">
        <f t="shared" si="295"/>
        <v>☆</v>
      </c>
      <c r="C660" s="2">
        <v>17</v>
      </c>
      <c r="D660" s="1">
        <v>43441.733414351853</v>
      </c>
      <c r="E660" s="2" t="s">
        <v>472</v>
      </c>
      <c r="F660" s="2">
        <v>26954</v>
      </c>
      <c r="G660" s="2" t="s">
        <v>96</v>
      </c>
      <c r="H660" s="2">
        <v>8608</v>
      </c>
      <c r="I660" s="2">
        <v>598</v>
      </c>
      <c r="J660" s="2">
        <v>6</v>
      </c>
      <c r="K660" s="2">
        <v>2</v>
      </c>
      <c r="L660" s="1">
        <v>43441.733796296299</v>
      </c>
      <c r="O660" s="2" t="s">
        <v>48</v>
      </c>
      <c r="P660" s="2" t="s">
        <v>49</v>
      </c>
      <c r="Q660" s="2" t="s">
        <v>61</v>
      </c>
      <c r="R660" s="2" t="s">
        <v>62</v>
      </c>
      <c r="S660" s="1">
        <v>43441.774375000001</v>
      </c>
      <c r="U660" s="1">
        <v>43441.788495370369</v>
      </c>
      <c r="X660" s="1">
        <f t="shared" si="296"/>
        <v>43441.733414351853</v>
      </c>
      <c r="Y660" s="28">
        <f t="shared" si="297"/>
        <v>0</v>
      </c>
      <c r="Z660" s="28">
        <f t="shared" si="298"/>
        <v>0</v>
      </c>
      <c r="AA660" s="25"/>
      <c r="AB660" s="25">
        <f t="shared" si="299"/>
        <v>0</v>
      </c>
      <c r="AC660" s="25"/>
      <c r="AD660" s="25"/>
      <c r="AE660" s="25"/>
      <c r="AG660" s="6" t="s">
        <v>106</v>
      </c>
    </row>
    <row r="661" spans="1:33" s="2" customFormat="1" hidden="1" x14ac:dyDescent="0.4">
      <c r="A661" s="14" t="str">
        <f t="shared" si="294"/>
        <v>-</v>
      </c>
      <c r="B661" s="14" t="str">
        <f t="shared" si="295"/>
        <v>☆</v>
      </c>
      <c r="C661" s="2">
        <v>17</v>
      </c>
      <c r="D661" s="1">
        <v>43441.733796296299</v>
      </c>
      <c r="E661" s="2" t="s">
        <v>355</v>
      </c>
      <c r="F661" s="2">
        <v>26955</v>
      </c>
      <c r="G661" s="2" t="s">
        <v>18</v>
      </c>
      <c r="H661" s="2">
        <v>4091</v>
      </c>
      <c r="I661" s="2">
        <v>376</v>
      </c>
      <c r="J661" s="2">
        <v>4</v>
      </c>
      <c r="K661" s="2">
        <v>1</v>
      </c>
      <c r="L661" s="1">
        <v>43441.734652777777</v>
      </c>
      <c r="O661" s="2" t="s">
        <v>77</v>
      </c>
      <c r="P661" s="2" t="s">
        <v>78</v>
      </c>
      <c r="Q661" s="2" t="s">
        <v>57</v>
      </c>
      <c r="R661" s="2" t="s">
        <v>58</v>
      </c>
      <c r="S661" s="1">
        <v>43441.769409722219</v>
      </c>
      <c r="U661" s="1">
        <v>43441.784409722219</v>
      </c>
      <c r="X661" s="1">
        <f t="shared" ref="X661" si="301">IF(W661&gt;0,W661,D661)</f>
        <v>43441.733796296299</v>
      </c>
      <c r="Y661" s="28">
        <f t="shared" ref="Y661" si="302">N661-M661</f>
        <v>0</v>
      </c>
      <c r="Z661" s="28">
        <f t="shared" ref="Z661" si="303">Y661*K661</f>
        <v>0</v>
      </c>
      <c r="AA661" s="25"/>
      <c r="AB661" s="25">
        <f t="shared" si="299"/>
        <v>0</v>
      </c>
      <c r="AC661" s="25">
        <f t="shared" si="300"/>
        <v>3.5613425920018926E-2</v>
      </c>
      <c r="AD661" s="25"/>
      <c r="AE661" s="25"/>
      <c r="AG661" s="6"/>
    </row>
    <row r="662" spans="1:33" s="2" customFormat="1" hidden="1" x14ac:dyDescent="0.4">
      <c r="A662" s="14" t="str">
        <f t="shared" si="294"/>
        <v>-</v>
      </c>
      <c r="B662" s="14" t="str">
        <f t="shared" si="295"/>
        <v>☆</v>
      </c>
      <c r="C662" s="2">
        <v>17</v>
      </c>
      <c r="D662" s="1">
        <v>43441.733923611115</v>
      </c>
      <c r="E662" s="2" t="s">
        <v>480</v>
      </c>
      <c r="F662" s="2">
        <v>26957</v>
      </c>
      <c r="G662" s="2" t="s">
        <v>94</v>
      </c>
      <c r="H662" s="2">
        <v>0</v>
      </c>
      <c r="I662" s="2">
        <v>633</v>
      </c>
      <c r="J662" s="2">
        <v>6</v>
      </c>
      <c r="K662" s="2">
        <v>1</v>
      </c>
      <c r="L662" s="1">
        <v>43441.781724537039</v>
      </c>
      <c r="O662" s="2" t="s">
        <v>36</v>
      </c>
      <c r="P662" s="2" t="s">
        <v>37</v>
      </c>
      <c r="Q662" s="2" t="s">
        <v>100</v>
      </c>
      <c r="R662" s="2" t="s">
        <v>19</v>
      </c>
      <c r="S662" s="1">
        <v>43441.778749999998</v>
      </c>
      <c r="U662" s="1">
        <v>43441.785937499997</v>
      </c>
      <c r="X662" s="1">
        <f t="shared" ref="X662:X709" si="304">IF(W662&gt;0,W662,D662)</f>
        <v>43441.733923611115</v>
      </c>
      <c r="Y662" s="28">
        <f t="shared" ref="Y662:Y709" si="305">N662-M662</f>
        <v>0</v>
      </c>
      <c r="Z662" s="28">
        <f t="shared" ref="Z662:Z709" si="306">Y662*K662</f>
        <v>0</v>
      </c>
      <c r="AA662" s="25"/>
      <c r="AB662" s="25">
        <f t="shared" si="299"/>
        <v>0</v>
      </c>
      <c r="AC662" s="25">
        <f t="shared" si="300"/>
        <v>4.7800925924093463E-2</v>
      </c>
      <c r="AD662" s="25"/>
      <c r="AE662" s="25"/>
      <c r="AG662" s="6"/>
    </row>
    <row r="663" spans="1:33" s="2" customFormat="1" hidden="1" x14ac:dyDescent="0.4">
      <c r="A663" s="14" t="str">
        <f t="shared" si="294"/>
        <v>★</v>
      </c>
      <c r="B663" s="14" t="str">
        <f t="shared" si="295"/>
        <v>☆</v>
      </c>
      <c r="C663" s="2">
        <v>17</v>
      </c>
      <c r="D663" s="1">
        <v>43441.734456018516</v>
      </c>
      <c r="E663" s="2" t="s">
        <v>472</v>
      </c>
      <c r="F663" s="2">
        <v>26959</v>
      </c>
      <c r="G663" s="2" t="s">
        <v>96</v>
      </c>
      <c r="H663" s="2">
        <v>8608</v>
      </c>
      <c r="I663" s="2">
        <v>948</v>
      </c>
      <c r="J663" s="2">
        <v>3</v>
      </c>
      <c r="K663" s="2">
        <v>2</v>
      </c>
      <c r="L663" s="1">
        <v>43441.734652777777</v>
      </c>
      <c r="O663" s="2" t="s">
        <v>26</v>
      </c>
      <c r="P663" s="2" t="s">
        <v>27</v>
      </c>
      <c r="Q663" s="2" t="s">
        <v>61</v>
      </c>
      <c r="R663" s="2" t="s">
        <v>62</v>
      </c>
      <c r="S663" s="1">
        <v>43441.778773148151</v>
      </c>
      <c r="U663" s="1">
        <v>43441.792581018519</v>
      </c>
      <c r="W663" s="1">
        <v>43441.740972222222</v>
      </c>
      <c r="X663" s="1">
        <f t="shared" si="304"/>
        <v>43441.740972222222</v>
      </c>
      <c r="Y663" s="28">
        <f t="shared" si="305"/>
        <v>0</v>
      </c>
      <c r="Z663" s="28">
        <f t="shared" si="306"/>
        <v>0</v>
      </c>
      <c r="AA663" s="25"/>
      <c r="AB663" s="25">
        <f t="shared" si="299"/>
        <v>0</v>
      </c>
      <c r="AC663" s="25">
        <f t="shared" si="300"/>
        <v>3.7800925929332152E-2</v>
      </c>
      <c r="AD663" s="25"/>
      <c r="AE663" s="25"/>
      <c r="AG663" s="6" t="s">
        <v>106</v>
      </c>
    </row>
    <row r="664" spans="1:33" s="2" customFormat="1" hidden="1" x14ac:dyDescent="0.4">
      <c r="A664" s="14" t="str">
        <f t="shared" si="294"/>
        <v>-</v>
      </c>
      <c r="B664" s="14" t="str">
        <f t="shared" si="295"/>
        <v>☆</v>
      </c>
      <c r="C664" s="2">
        <v>17</v>
      </c>
      <c r="D664" s="1">
        <v>43441.73578703704</v>
      </c>
      <c r="E664" s="2" t="s">
        <v>477</v>
      </c>
      <c r="F664" s="2">
        <v>26961</v>
      </c>
      <c r="G664" s="2" t="s">
        <v>107</v>
      </c>
      <c r="H664" s="2">
        <v>7884</v>
      </c>
      <c r="I664" s="2">
        <v>337</v>
      </c>
      <c r="J664" s="2">
        <v>15</v>
      </c>
      <c r="K664" s="2">
        <v>1</v>
      </c>
      <c r="L664" s="1">
        <v>43441.742106481484</v>
      </c>
      <c r="O664" s="2" t="s">
        <v>53</v>
      </c>
      <c r="P664" s="2" t="s">
        <v>54</v>
      </c>
      <c r="Q664" s="2" t="s">
        <v>22</v>
      </c>
      <c r="R664" s="2" t="s">
        <v>23</v>
      </c>
      <c r="S664" s="1">
        <v>43441.772905092592</v>
      </c>
      <c r="U664" s="1">
        <v>43441.788611111115</v>
      </c>
      <c r="X664" s="1">
        <f t="shared" si="304"/>
        <v>43441.73578703704</v>
      </c>
      <c r="Y664" s="28">
        <f t="shared" si="305"/>
        <v>0</v>
      </c>
      <c r="Z664" s="28">
        <f t="shared" si="306"/>
        <v>0</v>
      </c>
      <c r="AA664" s="25"/>
      <c r="AB664" s="25">
        <f t="shared" si="299"/>
        <v>0</v>
      </c>
      <c r="AC664" s="25"/>
      <c r="AD664" s="25"/>
      <c r="AE664" s="25"/>
      <c r="AG664" s="6" t="s">
        <v>639</v>
      </c>
    </row>
    <row r="665" spans="1:33" s="2" customFormat="1" hidden="1" x14ac:dyDescent="0.4">
      <c r="A665" s="14" t="str">
        <f t="shared" si="294"/>
        <v>-</v>
      </c>
      <c r="B665" s="14" t="str">
        <f t="shared" si="295"/>
        <v>☆</v>
      </c>
      <c r="C665" s="2">
        <v>17</v>
      </c>
      <c r="D665" s="1">
        <v>43441.736817129633</v>
      </c>
      <c r="E665" s="2" t="s">
        <v>453</v>
      </c>
      <c r="F665" s="2">
        <v>26965</v>
      </c>
      <c r="G665" s="2" t="s">
        <v>32</v>
      </c>
      <c r="H665" s="2">
        <v>8576</v>
      </c>
      <c r="I665" s="2">
        <v>602</v>
      </c>
      <c r="J665" s="2">
        <v>15</v>
      </c>
      <c r="K665" s="2">
        <v>1</v>
      </c>
      <c r="L665" s="1">
        <v>43441.737071759257</v>
      </c>
      <c r="O665" s="2" t="s">
        <v>53</v>
      </c>
      <c r="P665" s="2" t="s">
        <v>54</v>
      </c>
      <c r="Q665" s="2" t="s">
        <v>61</v>
      </c>
      <c r="R665" s="2" t="s">
        <v>62</v>
      </c>
      <c r="S665" s="1">
        <v>43441.773252314815</v>
      </c>
      <c r="U665" s="1">
        <v>43441.788807870369</v>
      </c>
      <c r="X665" s="1">
        <f t="shared" si="304"/>
        <v>43441.736817129633</v>
      </c>
      <c r="Y665" s="28">
        <f t="shared" si="305"/>
        <v>0</v>
      </c>
      <c r="Z665" s="28">
        <f t="shared" si="306"/>
        <v>0</v>
      </c>
      <c r="AA665" s="25"/>
      <c r="AB665" s="25">
        <f t="shared" si="299"/>
        <v>0</v>
      </c>
      <c r="AC665" s="25">
        <f t="shared" si="300"/>
        <v>3.6435185182199348E-2</v>
      </c>
      <c r="AD665" s="25"/>
      <c r="AE665" s="25"/>
      <c r="AG665" s="6" t="s">
        <v>129</v>
      </c>
    </row>
    <row r="666" spans="1:33" s="2" customFormat="1" hidden="1" x14ac:dyDescent="0.4">
      <c r="A666" s="14" t="str">
        <f t="shared" si="294"/>
        <v>-</v>
      </c>
      <c r="B666" s="14" t="str">
        <f t="shared" si="295"/>
        <v>☆</v>
      </c>
      <c r="C666" s="2">
        <v>17</v>
      </c>
      <c r="D666" s="1">
        <v>43441.737500000003</v>
      </c>
      <c r="E666" s="2" t="s">
        <v>453</v>
      </c>
      <c r="F666" s="2">
        <v>26967</v>
      </c>
      <c r="G666" s="2" t="s">
        <v>32</v>
      </c>
      <c r="H666" s="2">
        <v>8576</v>
      </c>
      <c r="I666" s="2">
        <v>786</v>
      </c>
      <c r="J666" s="2">
        <v>15</v>
      </c>
      <c r="K666" s="2">
        <v>1</v>
      </c>
      <c r="L666" s="1">
        <v>43441.776226851849</v>
      </c>
      <c r="O666" s="2" t="s">
        <v>68</v>
      </c>
      <c r="P666" s="2" t="s">
        <v>69</v>
      </c>
      <c r="Q666" s="2" t="s">
        <v>61</v>
      </c>
      <c r="R666" s="2" t="s">
        <v>62</v>
      </c>
      <c r="S666" s="1">
        <v>43441.774594907409</v>
      </c>
      <c r="U666" s="1">
        <v>43441.7890625</v>
      </c>
      <c r="X666" s="1">
        <f t="shared" si="304"/>
        <v>43441.737500000003</v>
      </c>
      <c r="Y666" s="28">
        <f t="shared" si="305"/>
        <v>0</v>
      </c>
      <c r="Z666" s="28">
        <f t="shared" si="306"/>
        <v>0</v>
      </c>
      <c r="AA666" s="25"/>
      <c r="AB666" s="25">
        <f t="shared" si="299"/>
        <v>0</v>
      </c>
      <c r="AC666" s="25"/>
      <c r="AD666" s="25"/>
      <c r="AE666" s="25"/>
      <c r="AG666" s="6" t="s">
        <v>128</v>
      </c>
    </row>
    <row r="667" spans="1:33" s="2" customFormat="1" hidden="1" x14ac:dyDescent="0.4">
      <c r="A667" s="14" t="str">
        <f t="shared" si="294"/>
        <v>★</v>
      </c>
      <c r="B667" s="14" t="str">
        <f t="shared" si="295"/>
        <v>☆</v>
      </c>
      <c r="C667" s="2">
        <v>17</v>
      </c>
      <c r="D667" s="1">
        <v>43441.737546296295</v>
      </c>
      <c r="E667" s="2" t="s">
        <v>302</v>
      </c>
      <c r="F667" s="2">
        <v>26968</v>
      </c>
      <c r="G667" s="2" t="s">
        <v>32</v>
      </c>
      <c r="H667" s="2">
        <v>2535</v>
      </c>
      <c r="I667" s="2">
        <v>170</v>
      </c>
      <c r="J667" s="2">
        <v>7</v>
      </c>
      <c r="K667" s="2">
        <v>1</v>
      </c>
      <c r="L667" s="1">
        <v>43441.737685185188</v>
      </c>
      <c r="O667" s="2" t="s">
        <v>51</v>
      </c>
      <c r="P667" s="2" t="s">
        <v>52</v>
      </c>
      <c r="Q667" s="2" t="s">
        <v>26</v>
      </c>
      <c r="R667" s="2" t="s">
        <v>27</v>
      </c>
      <c r="S667" s="1">
        <v>43441.784282407411</v>
      </c>
      <c r="U667" s="1">
        <v>43441.789918981478</v>
      </c>
      <c r="W667" s="1">
        <v>43441.744467592594</v>
      </c>
      <c r="X667" s="1">
        <f t="shared" si="304"/>
        <v>43441.744467592594</v>
      </c>
      <c r="Y667" s="28">
        <f t="shared" si="305"/>
        <v>0</v>
      </c>
      <c r="Z667" s="28">
        <f t="shared" si="306"/>
        <v>0</v>
      </c>
      <c r="AA667" s="25"/>
      <c r="AB667" s="25">
        <f t="shared" si="299"/>
        <v>0</v>
      </c>
      <c r="AC667" s="25"/>
      <c r="AD667" s="25"/>
      <c r="AE667" s="25"/>
      <c r="AG667" s="6" t="s">
        <v>640</v>
      </c>
    </row>
    <row r="668" spans="1:33" s="2" customFormat="1" hidden="1" x14ac:dyDescent="0.4">
      <c r="A668" s="14" t="str">
        <f t="shared" si="294"/>
        <v>★</v>
      </c>
      <c r="B668" s="14" t="str">
        <f t="shared" si="295"/>
        <v>☆</v>
      </c>
      <c r="C668" s="2">
        <v>17</v>
      </c>
      <c r="D668" s="1">
        <v>43441.738136574073</v>
      </c>
      <c r="E668" s="2" t="s">
        <v>302</v>
      </c>
      <c r="F668" s="2">
        <v>26970</v>
      </c>
      <c r="G668" s="2" t="s">
        <v>32</v>
      </c>
      <c r="H668" s="2">
        <v>2535</v>
      </c>
      <c r="I668" s="2">
        <v>68</v>
      </c>
      <c r="J668" s="2">
        <v>11</v>
      </c>
      <c r="K668" s="2">
        <v>1</v>
      </c>
      <c r="L668" s="1">
        <v>43441.738217592596</v>
      </c>
      <c r="O668" s="2" t="s">
        <v>88</v>
      </c>
      <c r="P668" s="2" t="s">
        <v>35</v>
      </c>
      <c r="Q668" s="2" t="s">
        <v>100</v>
      </c>
      <c r="R668" s="2" t="s">
        <v>19</v>
      </c>
      <c r="S668" s="1">
        <v>43441.771041666667</v>
      </c>
      <c r="U668" s="1">
        <v>43441.777499999997</v>
      </c>
      <c r="W668" s="1">
        <v>43441.745057870372</v>
      </c>
      <c r="X668" s="1">
        <f t="shared" si="304"/>
        <v>43441.745057870372</v>
      </c>
      <c r="Y668" s="28">
        <f t="shared" si="305"/>
        <v>0</v>
      </c>
      <c r="Z668" s="28">
        <f t="shared" si="306"/>
        <v>0</v>
      </c>
      <c r="AA668" s="25"/>
      <c r="AB668" s="25">
        <f t="shared" si="299"/>
        <v>0</v>
      </c>
      <c r="AC668" s="25">
        <f t="shared" si="300"/>
        <v>2.5983796294895001E-2</v>
      </c>
      <c r="AD668" s="25"/>
      <c r="AE668" s="25"/>
      <c r="AG668" s="6" t="s">
        <v>130</v>
      </c>
    </row>
    <row r="669" spans="1:33" s="2" customFormat="1" hidden="1" x14ac:dyDescent="0.4">
      <c r="A669" s="14" t="str">
        <f t="shared" si="294"/>
        <v>★</v>
      </c>
      <c r="B669" s="14" t="str">
        <f t="shared" si="295"/>
        <v>☆</v>
      </c>
      <c r="C669" s="2">
        <v>17</v>
      </c>
      <c r="D669" s="1">
        <v>43441.73878472222</v>
      </c>
      <c r="E669" s="2" t="s">
        <v>483</v>
      </c>
      <c r="F669" s="2">
        <v>26972</v>
      </c>
      <c r="G669" s="2" t="s">
        <v>32</v>
      </c>
      <c r="H669" s="2">
        <v>6942</v>
      </c>
      <c r="I669" s="2">
        <v>397</v>
      </c>
      <c r="J669" s="2">
        <v>7</v>
      </c>
      <c r="K669" s="2">
        <v>2</v>
      </c>
      <c r="L669" s="1">
        <v>43441.739247685182</v>
      </c>
      <c r="O669" s="2" t="s">
        <v>77</v>
      </c>
      <c r="P669" s="2" t="s">
        <v>78</v>
      </c>
      <c r="Q669" s="2" t="s">
        <v>63</v>
      </c>
      <c r="R669" s="2" t="s">
        <v>64</v>
      </c>
      <c r="S669" s="1">
        <v>43441.783194444448</v>
      </c>
      <c r="U669" s="1">
        <v>43441.796122685184</v>
      </c>
      <c r="W669" s="1">
        <v>43441.745717592596</v>
      </c>
      <c r="X669" s="1">
        <f t="shared" si="304"/>
        <v>43441.745717592596</v>
      </c>
      <c r="Y669" s="28">
        <f t="shared" si="305"/>
        <v>0</v>
      </c>
      <c r="Z669" s="28">
        <f t="shared" si="306"/>
        <v>0</v>
      </c>
      <c r="AA669" s="25"/>
      <c r="AB669" s="25">
        <f t="shared" si="299"/>
        <v>0</v>
      </c>
      <c r="AC669" s="25">
        <f t="shared" si="300"/>
        <v>3.7476851852261461E-2</v>
      </c>
      <c r="AD669" s="25"/>
      <c r="AE669" s="25"/>
      <c r="AG669" s="6" t="s">
        <v>641</v>
      </c>
    </row>
    <row r="670" spans="1:33" s="2" customFormat="1" hidden="1" x14ac:dyDescent="0.4">
      <c r="A670" s="14" t="str">
        <f t="shared" si="294"/>
        <v>-</v>
      </c>
      <c r="B670" s="14" t="str">
        <f t="shared" si="295"/>
        <v>☆</v>
      </c>
      <c r="C670" s="2">
        <v>17</v>
      </c>
      <c r="D670" s="1">
        <v>43441.739756944444</v>
      </c>
      <c r="E670" s="2" t="s">
        <v>483</v>
      </c>
      <c r="F670" s="2">
        <v>26974</v>
      </c>
      <c r="G670" s="2" t="s">
        <v>107</v>
      </c>
      <c r="H670" s="2">
        <v>6942</v>
      </c>
      <c r="I670" s="2">
        <v>504</v>
      </c>
      <c r="J670" s="2">
        <v>5</v>
      </c>
      <c r="K670" s="2">
        <v>2</v>
      </c>
      <c r="L670" s="1">
        <v>43441.740219907406</v>
      </c>
      <c r="O670" s="2" t="s">
        <v>77</v>
      </c>
      <c r="P670" s="2" t="s">
        <v>78</v>
      </c>
      <c r="Q670" s="2" t="s">
        <v>63</v>
      </c>
      <c r="R670" s="2" t="s">
        <v>64</v>
      </c>
      <c r="S670" s="1">
        <v>43441.785636574074</v>
      </c>
      <c r="U670" s="1">
        <v>43441.798564814817</v>
      </c>
      <c r="X670" s="1">
        <f t="shared" si="304"/>
        <v>43441.739756944444</v>
      </c>
      <c r="Y670" s="28">
        <f t="shared" si="305"/>
        <v>0</v>
      </c>
      <c r="Z670" s="28">
        <f t="shared" si="306"/>
        <v>0</v>
      </c>
      <c r="AA670" s="25"/>
      <c r="AB670" s="25">
        <f t="shared" si="299"/>
        <v>0</v>
      </c>
      <c r="AC670" s="25"/>
      <c r="AD670" s="25"/>
      <c r="AE670" s="25"/>
      <c r="AG670" s="6" t="s">
        <v>642</v>
      </c>
    </row>
    <row r="671" spans="1:33" s="2" customFormat="1" hidden="1" x14ac:dyDescent="0.4">
      <c r="A671" s="14" t="str">
        <f t="shared" si="294"/>
        <v>-</v>
      </c>
      <c r="B671" s="14" t="str">
        <f t="shared" si="295"/>
        <v>☆</v>
      </c>
      <c r="C671" s="2">
        <v>17</v>
      </c>
      <c r="D671" s="1">
        <v>43441.740613425929</v>
      </c>
      <c r="E671" s="2" t="s">
        <v>486</v>
      </c>
      <c r="F671" s="2">
        <v>26976</v>
      </c>
      <c r="G671" s="2" t="s">
        <v>18</v>
      </c>
      <c r="H671" s="2">
        <v>7875</v>
      </c>
      <c r="I671" s="2">
        <v>246</v>
      </c>
      <c r="J671" s="2">
        <v>11</v>
      </c>
      <c r="K671" s="2">
        <v>1</v>
      </c>
      <c r="L671" s="1">
        <v>43441.740740740737</v>
      </c>
      <c r="O671" s="2" t="s">
        <v>24</v>
      </c>
      <c r="P671" s="2" t="s">
        <v>25</v>
      </c>
      <c r="Q671" s="2" t="s">
        <v>43</v>
      </c>
      <c r="R671" s="2" t="s">
        <v>89</v>
      </c>
      <c r="S671" s="1">
        <v>43441.769629629627</v>
      </c>
      <c r="U671" s="1">
        <v>43441.779293981483</v>
      </c>
      <c r="X671" s="1">
        <f t="shared" si="304"/>
        <v>43441.740613425929</v>
      </c>
      <c r="Y671" s="28">
        <f t="shared" si="305"/>
        <v>0</v>
      </c>
      <c r="Z671" s="28">
        <f t="shared" si="306"/>
        <v>0</v>
      </c>
      <c r="AA671" s="25"/>
      <c r="AB671" s="25">
        <f t="shared" si="299"/>
        <v>0</v>
      </c>
      <c r="AC671" s="25">
        <f t="shared" si="300"/>
        <v>2.901620369812008E-2</v>
      </c>
      <c r="AD671" s="25"/>
      <c r="AE671" s="25"/>
    </row>
    <row r="672" spans="1:33" s="2" customFormat="1" hidden="1" x14ac:dyDescent="0.4">
      <c r="A672" s="14" t="str">
        <f t="shared" si="294"/>
        <v>-</v>
      </c>
      <c r="B672" s="14" t="str">
        <f t="shared" si="295"/>
        <v>☆</v>
      </c>
      <c r="C672" s="2">
        <v>17</v>
      </c>
      <c r="D672" s="1">
        <v>43441.740613425929</v>
      </c>
      <c r="E672" s="2" t="s">
        <v>487</v>
      </c>
      <c r="F672" s="2">
        <v>26977</v>
      </c>
      <c r="G672" s="2" t="s">
        <v>32</v>
      </c>
      <c r="H672" s="2">
        <v>6925</v>
      </c>
      <c r="I672" s="2">
        <v>411</v>
      </c>
      <c r="J672" s="2">
        <v>5</v>
      </c>
      <c r="K672" s="2">
        <v>2</v>
      </c>
      <c r="L672" s="1">
        <v>43441.740729166668</v>
      </c>
      <c r="O672" s="2" t="s">
        <v>43</v>
      </c>
      <c r="P672" s="2" t="s">
        <v>89</v>
      </c>
      <c r="Q672" s="2" t="s">
        <v>22</v>
      </c>
      <c r="R672" s="2" t="s">
        <v>23</v>
      </c>
      <c r="S672" s="1">
        <v>43441.783842592595</v>
      </c>
      <c r="U672" s="1">
        <v>43441.798310185186</v>
      </c>
      <c r="X672" s="1">
        <f t="shared" si="304"/>
        <v>43441.740613425929</v>
      </c>
      <c r="Y672" s="28">
        <f t="shared" si="305"/>
        <v>0</v>
      </c>
      <c r="Z672" s="28">
        <f t="shared" si="306"/>
        <v>0</v>
      </c>
      <c r="AA672" s="25"/>
      <c r="AB672" s="25">
        <f t="shared" si="299"/>
        <v>0</v>
      </c>
      <c r="AC672" s="25"/>
      <c r="AD672" s="25"/>
      <c r="AE672" s="25"/>
      <c r="AG672" s="6" t="s">
        <v>643</v>
      </c>
    </row>
    <row r="673" spans="1:33" s="2" customFormat="1" hidden="1" x14ac:dyDescent="0.4">
      <c r="A673" s="14" t="str">
        <f t="shared" si="294"/>
        <v>-</v>
      </c>
      <c r="B673" s="14" t="str">
        <f t="shared" si="295"/>
        <v>☆</v>
      </c>
      <c r="C673" s="2">
        <v>17</v>
      </c>
      <c r="D673" s="1">
        <v>43441.741076388891</v>
      </c>
      <c r="E673" s="2" t="s">
        <v>487</v>
      </c>
      <c r="F673" s="2">
        <v>26978</v>
      </c>
      <c r="G673" s="2" t="s">
        <v>32</v>
      </c>
      <c r="H673" s="2">
        <v>6925</v>
      </c>
      <c r="I673" s="2">
        <v>354</v>
      </c>
      <c r="J673" s="2">
        <v>5</v>
      </c>
      <c r="K673" s="2">
        <v>2</v>
      </c>
      <c r="L673" s="1">
        <v>43441.741215277776</v>
      </c>
      <c r="O673" s="2" t="s">
        <v>43</v>
      </c>
      <c r="P673" s="2" t="s">
        <v>89</v>
      </c>
      <c r="Q673" s="2" t="s">
        <v>22</v>
      </c>
      <c r="R673" s="2" t="s">
        <v>23</v>
      </c>
      <c r="S673" s="1">
        <v>43441.783842592595</v>
      </c>
      <c r="U673" s="1">
        <v>43441.798310185186</v>
      </c>
      <c r="X673" s="1">
        <f t="shared" si="304"/>
        <v>43441.741076388891</v>
      </c>
      <c r="Y673" s="28">
        <f t="shared" si="305"/>
        <v>0</v>
      </c>
      <c r="Z673" s="28">
        <f t="shared" si="306"/>
        <v>0</v>
      </c>
      <c r="AA673" s="25"/>
      <c r="AB673" s="25">
        <f t="shared" si="299"/>
        <v>0</v>
      </c>
      <c r="AC673" s="25"/>
      <c r="AD673" s="25"/>
      <c r="AE673" s="25"/>
      <c r="AG673" s="6" t="s">
        <v>644</v>
      </c>
    </row>
    <row r="674" spans="1:33" s="2" customFormat="1" hidden="1" x14ac:dyDescent="0.4">
      <c r="A674" s="14" t="str">
        <f t="shared" si="294"/>
        <v>-</v>
      </c>
      <c r="B674" s="14" t="str">
        <f t="shared" si="295"/>
        <v>☆</v>
      </c>
      <c r="C674" s="2">
        <v>17</v>
      </c>
      <c r="D674" s="1">
        <v>43441.741539351853</v>
      </c>
      <c r="E674" s="2" t="s">
        <v>487</v>
      </c>
      <c r="F674" s="2">
        <v>26979</v>
      </c>
      <c r="G674" s="2" t="s">
        <v>32</v>
      </c>
      <c r="H674" s="2">
        <v>6925</v>
      </c>
      <c r="I674" s="2">
        <v>820</v>
      </c>
      <c r="J674" s="2">
        <v>5</v>
      </c>
      <c r="K674" s="2">
        <v>2</v>
      </c>
      <c r="L674" s="1">
        <v>43441.741689814815</v>
      </c>
      <c r="O674" s="2" t="s">
        <v>43</v>
      </c>
      <c r="P674" s="2" t="s">
        <v>89</v>
      </c>
      <c r="Q674" s="2" t="s">
        <v>22</v>
      </c>
      <c r="R674" s="2" t="s">
        <v>23</v>
      </c>
      <c r="S674" s="1">
        <v>43441.783842592595</v>
      </c>
      <c r="U674" s="1">
        <v>43441.798310185186</v>
      </c>
      <c r="X674" s="1">
        <f t="shared" si="304"/>
        <v>43441.741539351853</v>
      </c>
      <c r="Y674" s="28">
        <f t="shared" si="305"/>
        <v>0</v>
      </c>
      <c r="Z674" s="28">
        <f t="shared" si="306"/>
        <v>0</v>
      </c>
      <c r="AA674" s="25"/>
      <c r="AB674" s="25">
        <f t="shared" si="299"/>
        <v>0</v>
      </c>
      <c r="AC674" s="25">
        <f t="shared" si="300"/>
        <v>4.2303240741603076E-2</v>
      </c>
      <c r="AD674" s="25"/>
      <c r="AE674" s="25"/>
      <c r="AG674" s="6" t="s">
        <v>645</v>
      </c>
    </row>
    <row r="675" spans="1:33" s="2" customFormat="1" hidden="1" x14ac:dyDescent="0.4">
      <c r="A675" s="14" t="str">
        <f t="shared" ref="A675:A709" si="307">IF(W675&gt;0, "★", "-")</f>
        <v>★</v>
      </c>
      <c r="B675" s="14" t="str">
        <f t="shared" ref="B675:B709" si="308">IF(L675&gt;0, "☆", "-")</f>
        <v>☆</v>
      </c>
      <c r="C675" s="2">
        <v>17</v>
      </c>
      <c r="D675" s="1">
        <v>43441.741666666669</v>
      </c>
      <c r="E675" s="2" t="s">
        <v>488</v>
      </c>
      <c r="F675" s="2">
        <v>26980</v>
      </c>
      <c r="G675" s="2" t="s">
        <v>95</v>
      </c>
      <c r="H675" s="2">
        <v>0</v>
      </c>
      <c r="I675" s="2">
        <v>540</v>
      </c>
      <c r="J675" s="2">
        <v>15</v>
      </c>
      <c r="K675" s="2">
        <v>1</v>
      </c>
      <c r="L675" s="1">
        <v>43441.742013888892</v>
      </c>
      <c r="O675" s="2" t="s">
        <v>53</v>
      </c>
      <c r="P675" s="2" t="s">
        <v>54</v>
      </c>
      <c r="Q675" s="2" t="s">
        <v>63</v>
      </c>
      <c r="R675" s="2" t="s">
        <v>64</v>
      </c>
      <c r="S675" s="1">
        <v>43441.777013888888</v>
      </c>
      <c r="U675" s="1">
        <v>43441.79451388889</v>
      </c>
      <c r="W675" s="1">
        <v>43441.748506944445</v>
      </c>
      <c r="X675" s="1">
        <f t="shared" si="304"/>
        <v>43441.748506944445</v>
      </c>
      <c r="Y675" s="28">
        <f t="shared" si="305"/>
        <v>0</v>
      </c>
      <c r="Z675" s="28">
        <f t="shared" si="306"/>
        <v>0</v>
      </c>
      <c r="AA675" s="25"/>
      <c r="AB675" s="25">
        <f t="shared" si="299"/>
        <v>0</v>
      </c>
      <c r="AC675" s="25">
        <f t="shared" si="300"/>
        <v>2.8506944443506654E-2</v>
      </c>
      <c r="AD675" s="25"/>
      <c r="AE675" s="25"/>
      <c r="AG675" s="6" t="s">
        <v>646</v>
      </c>
    </row>
    <row r="676" spans="1:33" s="2" customFormat="1" hidden="1" x14ac:dyDescent="0.4">
      <c r="A676" s="14" t="str">
        <f t="shared" si="307"/>
        <v>-</v>
      </c>
      <c r="B676" s="14" t="str">
        <f t="shared" si="308"/>
        <v>☆</v>
      </c>
      <c r="C676" s="2">
        <v>17</v>
      </c>
      <c r="D676" s="1">
        <v>43441.742291666669</v>
      </c>
      <c r="E676" s="2" t="s">
        <v>488</v>
      </c>
      <c r="F676" s="2">
        <v>26981</v>
      </c>
      <c r="G676" s="2" t="s">
        <v>94</v>
      </c>
      <c r="H676" s="2">
        <v>0</v>
      </c>
      <c r="I676" s="2">
        <v>327</v>
      </c>
      <c r="J676" s="2">
        <v>15</v>
      </c>
      <c r="K676" s="2">
        <v>1</v>
      </c>
      <c r="L676" s="1">
        <v>43441.742592592593</v>
      </c>
      <c r="O676" s="2" t="s">
        <v>53</v>
      </c>
      <c r="P676" s="2" t="s">
        <v>54</v>
      </c>
      <c r="Q676" s="2" t="s">
        <v>63</v>
      </c>
      <c r="R676" s="2" t="s">
        <v>64</v>
      </c>
      <c r="S676" s="1">
        <v>43441.777013888888</v>
      </c>
      <c r="U676" s="1">
        <v>43441.79451388889</v>
      </c>
      <c r="X676" s="1">
        <f t="shared" si="304"/>
        <v>43441.742291666669</v>
      </c>
      <c r="Y676" s="28">
        <f t="shared" si="305"/>
        <v>0</v>
      </c>
      <c r="Z676" s="28">
        <f t="shared" si="306"/>
        <v>0</v>
      </c>
      <c r="AA676" s="25"/>
      <c r="AB676" s="25">
        <f t="shared" si="299"/>
        <v>0</v>
      </c>
      <c r="AC676" s="25"/>
      <c r="AD676" s="25"/>
      <c r="AE676" s="25"/>
      <c r="AG676" s="6" t="s">
        <v>647</v>
      </c>
    </row>
    <row r="677" spans="1:33" s="2" customFormat="1" hidden="1" x14ac:dyDescent="0.4">
      <c r="A677" s="14" t="str">
        <f t="shared" si="307"/>
        <v>★</v>
      </c>
      <c r="B677" s="14" t="str">
        <f t="shared" si="308"/>
        <v>☆</v>
      </c>
      <c r="C677" s="2">
        <v>17</v>
      </c>
      <c r="D677" s="1">
        <v>43441.742314814815</v>
      </c>
      <c r="E677" s="2" t="s">
        <v>407</v>
      </c>
      <c r="F677" s="2">
        <v>26982</v>
      </c>
      <c r="G677" s="2" t="s">
        <v>18</v>
      </c>
      <c r="H677" s="2">
        <v>7875</v>
      </c>
      <c r="I677" s="2">
        <v>323</v>
      </c>
      <c r="J677" s="2">
        <v>5</v>
      </c>
      <c r="K677" s="2">
        <v>2</v>
      </c>
      <c r="L677" s="1">
        <v>43441.742511574077</v>
      </c>
      <c r="O677" s="2" t="s">
        <v>24</v>
      </c>
      <c r="P677" s="2" t="s">
        <v>25</v>
      </c>
      <c r="Q677" s="2" t="s">
        <v>43</v>
      </c>
      <c r="R677" s="2" t="s">
        <v>89</v>
      </c>
      <c r="S677" s="1">
        <v>43441.791296296295</v>
      </c>
      <c r="U677" s="1">
        <v>43441.801655092589</v>
      </c>
      <c r="W677" s="1">
        <v>43441.749247685184</v>
      </c>
      <c r="X677" s="1">
        <f t="shared" si="304"/>
        <v>43441.749247685184</v>
      </c>
      <c r="Y677" s="28">
        <f t="shared" si="305"/>
        <v>0</v>
      </c>
      <c r="Z677" s="28">
        <f t="shared" si="306"/>
        <v>0</v>
      </c>
      <c r="AA677" s="25"/>
      <c r="AB677" s="25">
        <f t="shared" si="299"/>
        <v>0</v>
      </c>
      <c r="AC677" s="25">
        <f t="shared" si="300"/>
        <v>4.2048611110658385E-2</v>
      </c>
      <c r="AD677" s="25"/>
      <c r="AE677" s="25"/>
    </row>
    <row r="678" spans="1:33" s="2" customFormat="1" hidden="1" x14ac:dyDescent="0.4">
      <c r="A678" s="14" t="str">
        <f t="shared" si="307"/>
        <v>-</v>
      </c>
      <c r="B678" s="14" t="str">
        <f t="shared" si="308"/>
        <v>☆</v>
      </c>
      <c r="C678" s="2">
        <v>17</v>
      </c>
      <c r="D678" s="1">
        <v>43441.742442129631</v>
      </c>
      <c r="E678" s="2" t="s">
        <v>477</v>
      </c>
      <c r="F678" s="2">
        <v>26983</v>
      </c>
      <c r="G678" s="2" t="s">
        <v>32</v>
      </c>
      <c r="H678" s="2">
        <v>7884</v>
      </c>
      <c r="I678" s="2">
        <v>516</v>
      </c>
      <c r="J678" s="2">
        <v>15</v>
      </c>
      <c r="K678" s="2">
        <v>1</v>
      </c>
      <c r="L678" s="1">
        <v>43441.742581018516</v>
      </c>
      <c r="O678" s="2" t="s">
        <v>68</v>
      </c>
      <c r="P678" s="2" t="s">
        <v>69</v>
      </c>
      <c r="Q678" s="2" t="s">
        <v>22</v>
      </c>
      <c r="R678" s="2" t="s">
        <v>23</v>
      </c>
      <c r="S678" s="1">
        <v>43441.778703703705</v>
      </c>
      <c r="U678" s="1">
        <v>43441.798773148148</v>
      </c>
      <c r="X678" s="1">
        <f t="shared" si="304"/>
        <v>43441.742442129631</v>
      </c>
      <c r="Y678" s="28">
        <f t="shared" si="305"/>
        <v>0</v>
      </c>
      <c r="Z678" s="28">
        <f t="shared" si="306"/>
        <v>0</v>
      </c>
      <c r="AA678" s="25"/>
      <c r="AB678" s="25">
        <f t="shared" si="299"/>
        <v>0</v>
      </c>
      <c r="AC678" s="25"/>
      <c r="AD678" s="25"/>
      <c r="AE678" s="25"/>
      <c r="AG678" s="6" t="s">
        <v>648</v>
      </c>
    </row>
    <row r="679" spans="1:33" s="2" customFormat="1" hidden="1" x14ac:dyDescent="0.4">
      <c r="A679" s="14" t="str">
        <f t="shared" si="307"/>
        <v>-</v>
      </c>
      <c r="B679" s="14" t="str">
        <f t="shared" si="308"/>
        <v>☆</v>
      </c>
      <c r="C679" s="2">
        <v>17</v>
      </c>
      <c r="D679" s="1">
        <v>43441.742708333331</v>
      </c>
      <c r="E679" s="2" t="s">
        <v>477</v>
      </c>
      <c r="F679" s="2">
        <v>26984</v>
      </c>
      <c r="G679" s="2" t="s">
        <v>107</v>
      </c>
      <c r="H679" s="2">
        <v>7884</v>
      </c>
      <c r="I679" s="2">
        <v>189</v>
      </c>
      <c r="J679" s="2">
        <v>15</v>
      </c>
      <c r="K679" s="2">
        <v>1</v>
      </c>
      <c r="L679" s="1">
        <v>43441.743738425925</v>
      </c>
      <c r="O679" s="2" t="s">
        <v>53</v>
      </c>
      <c r="P679" s="2" t="s">
        <v>54</v>
      </c>
      <c r="Q679" s="2" t="s">
        <v>22</v>
      </c>
      <c r="R679" s="2" t="s">
        <v>23</v>
      </c>
      <c r="S679" s="1">
        <v>43441.777013888888</v>
      </c>
      <c r="U679" s="1">
        <v>43441.796655092592</v>
      </c>
      <c r="X679" s="1">
        <f t="shared" si="304"/>
        <v>43441.742708333331</v>
      </c>
      <c r="Y679" s="28">
        <f t="shared" si="305"/>
        <v>0</v>
      </c>
      <c r="Z679" s="28">
        <f t="shared" si="306"/>
        <v>0</v>
      </c>
      <c r="AA679" s="25"/>
      <c r="AB679" s="25">
        <f t="shared" si="299"/>
        <v>0</v>
      </c>
      <c r="AC679" s="25">
        <f t="shared" si="300"/>
        <v>3.4305555556784384E-2</v>
      </c>
      <c r="AD679" s="25"/>
      <c r="AE679" s="25"/>
      <c r="AG679" s="6" t="s">
        <v>649</v>
      </c>
    </row>
    <row r="680" spans="1:33" s="2" customFormat="1" hidden="1" x14ac:dyDescent="0.4">
      <c r="A680" s="14" t="str">
        <f t="shared" si="307"/>
        <v>-</v>
      </c>
      <c r="B680" s="14" t="str">
        <f t="shared" si="308"/>
        <v>☆</v>
      </c>
      <c r="C680" s="2">
        <v>17</v>
      </c>
      <c r="D680" s="1">
        <v>43441.742997685185</v>
      </c>
      <c r="E680" s="2" t="s">
        <v>489</v>
      </c>
      <c r="F680" s="2">
        <v>26985</v>
      </c>
      <c r="G680" s="2" t="s">
        <v>94</v>
      </c>
      <c r="H680" s="2">
        <v>0</v>
      </c>
      <c r="I680" s="2">
        <v>64</v>
      </c>
      <c r="J680" s="2">
        <v>15</v>
      </c>
      <c r="K680" s="2">
        <v>1</v>
      </c>
      <c r="L680" s="1">
        <v>43441.743263888886</v>
      </c>
      <c r="O680" s="2" t="s">
        <v>53</v>
      </c>
      <c r="P680" s="2" t="s">
        <v>54</v>
      </c>
      <c r="Q680" s="2" t="s">
        <v>48</v>
      </c>
      <c r="R680" s="2" t="s">
        <v>49</v>
      </c>
      <c r="S680" s="1">
        <v>43441.777361111112</v>
      </c>
      <c r="U680" s="1">
        <v>43441.78224537037</v>
      </c>
      <c r="X680" s="1">
        <f t="shared" si="304"/>
        <v>43441.742997685185</v>
      </c>
      <c r="Y680" s="28">
        <f t="shared" si="305"/>
        <v>0</v>
      </c>
      <c r="Z680" s="28">
        <f t="shared" si="306"/>
        <v>0</v>
      </c>
      <c r="AA680" s="25"/>
      <c r="AB680" s="25">
        <f t="shared" si="299"/>
        <v>0</v>
      </c>
      <c r="AC680" s="25">
        <f t="shared" si="300"/>
        <v>3.4363425926130731E-2</v>
      </c>
      <c r="AD680" s="25"/>
      <c r="AE680" s="25"/>
    </row>
    <row r="681" spans="1:33" s="2" customFormat="1" hidden="1" x14ac:dyDescent="0.4">
      <c r="A681" s="14" t="str">
        <f t="shared" si="307"/>
        <v>-</v>
      </c>
      <c r="B681" s="14" t="str">
        <f t="shared" si="308"/>
        <v>☆</v>
      </c>
      <c r="C681" s="2">
        <v>17</v>
      </c>
      <c r="D681" s="1">
        <v>43441.743287037039</v>
      </c>
      <c r="E681" s="2" t="s">
        <v>426</v>
      </c>
      <c r="F681" s="2">
        <v>26986</v>
      </c>
      <c r="G681" s="2" t="s">
        <v>18</v>
      </c>
      <c r="H681" s="2">
        <v>6690</v>
      </c>
      <c r="I681" s="2">
        <v>628</v>
      </c>
      <c r="J681" s="2">
        <v>9</v>
      </c>
      <c r="K681" s="2">
        <v>2</v>
      </c>
      <c r="L681" s="1">
        <v>43441.743437500001</v>
      </c>
      <c r="O681" s="2" t="s">
        <v>30</v>
      </c>
      <c r="P681" s="2" t="s">
        <v>31</v>
      </c>
      <c r="Q681" s="2" t="s">
        <v>24</v>
      </c>
      <c r="R681" s="2" t="s">
        <v>25</v>
      </c>
      <c r="S681" s="1">
        <v>43441.765625</v>
      </c>
      <c r="U681" s="1">
        <v>43441.770324074074</v>
      </c>
      <c r="X681" s="1">
        <f t="shared" si="304"/>
        <v>43441.743287037039</v>
      </c>
      <c r="Y681" s="28">
        <f t="shared" si="305"/>
        <v>0</v>
      </c>
      <c r="Z681" s="28">
        <f t="shared" si="306"/>
        <v>0</v>
      </c>
      <c r="AA681" s="25"/>
      <c r="AB681" s="25">
        <f t="shared" si="299"/>
        <v>0</v>
      </c>
      <c r="AC681" s="25">
        <f t="shared" si="300"/>
        <v>2.233796296059154E-2</v>
      </c>
      <c r="AD681" s="25"/>
      <c r="AE681" s="25"/>
    </row>
    <row r="682" spans="1:33" s="2" customFormat="1" hidden="1" x14ac:dyDescent="0.4">
      <c r="A682" s="14" t="str">
        <f t="shared" si="307"/>
        <v>-</v>
      </c>
      <c r="B682" s="14" t="str">
        <f t="shared" si="308"/>
        <v>☆</v>
      </c>
      <c r="C682" s="2">
        <v>17</v>
      </c>
      <c r="D682" s="1">
        <v>43441.743287037039</v>
      </c>
      <c r="E682" s="2" t="s">
        <v>407</v>
      </c>
      <c r="F682" s="2">
        <v>26987</v>
      </c>
      <c r="G682" s="2" t="s">
        <v>18</v>
      </c>
      <c r="H682" s="2">
        <v>7875</v>
      </c>
      <c r="I682" s="2">
        <v>919</v>
      </c>
      <c r="J682" s="2">
        <v>5</v>
      </c>
      <c r="K682" s="2">
        <v>2</v>
      </c>
      <c r="L682" s="1">
        <v>43441.743530092594</v>
      </c>
      <c r="O682" s="2" t="s">
        <v>24</v>
      </c>
      <c r="P682" s="2" t="s">
        <v>25</v>
      </c>
      <c r="Q682" s="2" t="s">
        <v>43</v>
      </c>
      <c r="R682" s="2" t="s">
        <v>89</v>
      </c>
      <c r="S682" s="1">
        <v>43441.791296296295</v>
      </c>
      <c r="U682" s="1">
        <v>43441.801655092589</v>
      </c>
      <c r="X682" s="1">
        <f t="shared" si="304"/>
        <v>43441.743287037039</v>
      </c>
      <c r="Y682" s="28">
        <f t="shared" si="305"/>
        <v>0</v>
      </c>
      <c r="Z682" s="28">
        <f t="shared" si="306"/>
        <v>0</v>
      </c>
      <c r="AA682" s="25"/>
      <c r="AB682" s="25">
        <f t="shared" si="299"/>
        <v>0</v>
      </c>
      <c r="AC682" s="25"/>
      <c r="AD682" s="25"/>
      <c r="AE682" s="25"/>
      <c r="AG682" s="6" t="s">
        <v>651</v>
      </c>
    </row>
    <row r="683" spans="1:33" s="2" customFormat="1" hidden="1" x14ac:dyDescent="0.4">
      <c r="A683" s="14" t="str">
        <f t="shared" si="307"/>
        <v>-</v>
      </c>
      <c r="B683" s="14" t="str">
        <f t="shared" si="308"/>
        <v>☆</v>
      </c>
      <c r="C683" s="2">
        <v>17</v>
      </c>
      <c r="D683" s="1">
        <v>43441.743842592594</v>
      </c>
      <c r="E683" s="2" t="s">
        <v>391</v>
      </c>
      <c r="F683" s="2">
        <v>26989</v>
      </c>
      <c r="G683" s="2" t="s">
        <v>18</v>
      </c>
      <c r="H683" s="2">
        <v>8597</v>
      </c>
      <c r="I683" s="2">
        <v>522</v>
      </c>
      <c r="J683" s="2">
        <v>5</v>
      </c>
      <c r="K683" s="2">
        <v>2</v>
      </c>
      <c r="L683" s="1">
        <v>43441.74423611111</v>
      </c>
      <c r="O683" s="2" t="s">
        <v>43</v>
      </c>
      <c r="P683" s="2" t="s">
        <v>89</v>
      </c>
      <c r="Q683" s="2" t="s">
        <v>75</v>
      </c>
      <c r="R683" s="2" t="s">
        <v>76</v>
      </c>
      <c r="S683" s="1">
        <v>43441.783842592595</v>
      </c>
      <c r="U683" s="1">
        <v>43441.786805555559</v>
      </c>
      <c r="X683" s="1">
        <f t="shared" si="304"/>
        <v>43441.743842592594</v>
      </c>
      <c r="Y683" s="28">
        <f t="shared" si="305"/>
        <v>0</v>
      </c>
      <c r="Z683" s="28">
        <f t="shared" si="306"/>
        <v>0</v>
      </c>
      <c r="AA683" s="25"/>
      <c r="AB683" s="25">
        <f t="shared" si="299"/>
        <v>0</v>
      </c>
      <c r="AC683" s="25">
        <f t="shared" si="300"/>
        <v>4.0000000000873115E-2</v>
      </c>
      <c r="AD683" s="25"/>
      <c r="AE683" s="25"/>
    </row>
    <row r="684" spans="1:33" s="2" customFormat="1" hidden="1" x14ac:dyDescent="0.4">
      <c r="A684" s="14" t="str">
        <f t="shared" si="307"/>
        <v>-</v>
      </c>
      <c r="B684" s="14" t="str">
        <f t="shared" si="308"/>
        <v>☆</v>
      </c>
      <c r="C684" s="2">
        <v>17</v>
      </c>
      <c r="D684" s="1">
        <v>43441.743888888886</v>
      </c>
      <c r="E684" s="2" t="s">
        <v>490</v>
      </c>
      <c r="F684" s="2">
        <v>26990</v>
      </c>
      <c r="G684" s="2" t="s">
        <v>107</v>
      </c>
      <c r="H684" s="2">
        <v>7884</v>
      </c>
      <c r="I684" s="2">
        <v>140</v>
      </c>
      <c r="J684" s="2">
        <v>5</v>
      </c>
      <c r="K684" s="2">
        <v>4</v>
      </c>
      <c r="L684" s="1">
        <v>43441.744039351855</v>
      </c>
      <c r="O684" s="2" t="s">
        <v>53</v>
      </c>
      <c r="P684" s="2" t="s">
        <v>54</v>
      </c>
      <c r="Q684" s="2" t="s">
        <v>22</v>
      </c>
      <c r="R684" s="2" t="s">
        <v>23</v>
      </c>
      <c r="S684" s="1">
        <v>43441.789131944446</v>
      </c>
      <c r="U684" s="1">
        <v>43441.806921296295</v>
      </c>
      <c r="X684" s="1">
        <f t="shared" si="304"/>
        <v>43441.743888888886</v>
      </c>
      <c r="Y684" s="28">
        <f t="shared" si="305"/>
        <v>0</v>
      </c>
      <c r="Z684" s="28">
        <f t="shared" si="306"/>
        <v>0</v>
      </c>
      <c r="AA684" s="25"/>
      <c r="AB684" s="25">
        <f t="shared" si="299"/>
        <v>0</v>
      </c>
      <c r="AC684" s="25"/>
      <c r="AD684" s="25"/>
      <c r="AE684" s="25"/>
      <c r="AG684" s="6" t="s">
        <v>650</v>
      </c>
    </row>
    <row r="685" spans="1:33" s="2" customFormat="1" hidden="1" x14ac:dyDescent="0.4">
      <c r="A685" s="14" t="str">
        <f t="shared" si="307"/>
        <v>-</v>
      </c>
      <c r="B685" s="14" t="str">
        <f t="shared" si="308"/>
        <v>☆</v>
      </c>
      <c r="C685" s="2">
        <v>17</v>
      </c>
      <c r="D685" s="1">
        <v>43441.744074074071</v>
      </c>
      <c r="E685" s="2" t="s">
        <v>407</v>
      </c>
      <c r="F685" s="2">
        <v>26991</v>
      </c>
      <c r="G685" s="2" t="s">
        <v>18</v>
      </c>
      <c r="H685" s="2">
        <v>7875</v>
      </c>
      <c r="I685" s="2">
        <v>145</v>
      </c>
      <c r="J685" s="2">
        <v>7</v>
      </c>
      <c r="K685" s="2">
        <v>2</v>
      </c>
      <c r="L685" s="1">
        <v>43441.744212962964</v>
      </c>
      <c r="O685" s="2" t="s">
        <v>24</v>
      </c>
      <c r="P685" s="2" t="s">
        <v>25</v>
      </c>
      <c r="Q685" s="2" t="s">
        <v>68</v>
      </c>
      <c r="R685" s="2" t="s">
        <v>69</v>
      </c>
      <c r="S685" s="1">
        <v>43441.793946759259</v>
      </c>
      <c r="U685" s="1">
        <v>43441.805358796293</v>
      </c>
      <c r="X685" s="1">
        <f t="shared" si="304"/>
        <v>43441.744074074071</v>
      </c>
      <c r="Y685" s="28">
        <f t="shared" si="305"/>
        <v>0</v>
      </c>
      <c r="Z685" s="28">
        <f t="shared" si="306"/>
        <v>0</v>
      </c>
      <c r="AA685" s="25"/>
      <c r="AB685" s="25">
        <f t="shared" si="299"/>
        <v>0</v>
      </c>
      <c r="AC685" s="25"/>
      <c r="AD685" s="25"/>
      <c r="AE685" s="25"/>
      <c r="AG685" s="6" t="s">
        <v>652</v>
      </c>
    </row>
    <row r="686" spans="1:33" s="2" customFormat="1" hidden="1" x14ac:dyDescent="0.4">
      <c r="A686" s="14" t="str">
        <f t="shared" si="307"/>
        <v>-</v>
      </c>
      <c r="B686" s="14" t="str">
        <f t="shared" si="308"/>
        <v>☆</v>
      </c>
      <c r="C686" s="2">
        <v>17</v>
      </c>
      <c r="D686" s="1">
        <v>43441.744270833333</v>
      </c>
      <c r="E686" s="2" t="s">
        <v>492</v>
      </c>
      <c r="F686" s="2">
        <v>26993</v>
      </c>
      <c r="G686" s="2" t="s">
        <v>95</v>
      </c>
      <c r="H686" s="2">
        <v>0</v>
      </c>
      <c r="I686" s="2">
        <v>632</v>
      </c>
      <c r="J686" s="2">
        <v>9</v>
      </c>
      <c r="K686" s="2">
        <v>2</v>
      </c>
      <c r="L686" s="1">
        <v>43441.745173611111</v>
      </c>
      <c r="O686" s="2" t="s">
        <v>30</v>
      </c>
      <c r="P686" s="2" t="s">
        <v>31</v>
      </c>
      <c r="Q686" s="2" t="s">
        <v>68</v>
      </c>
      <c r="R686" s="2" t="s">
        <v>69</v>
      </c>
      <c r="S686" s="1">
        <v>43441.791666666664</v>
      </c>
      <c r="U686" s="1">
        <v>43441.800347222219</v>
      </c>
      <c r="X686" s="1">
        <f t="shared" si="304"/>
        <v>43441.744270833333</v>
      </c>
      <c r="Y686" s="28">
        <f t="shared" si="305"/>
        <v>0</v>
      </c>
      <c r="Z686" s="28">
        <f t="shared" si="306"/>
        <v>0</v>
      </c>
      <c r="AA686" s="25"/>
      <c r="AB686" s="25">
        <f t="shared" si="299"/>
        <v>0</v>
      </c>
      <c r="AC686" s="25">
        <f t="shared" si="300"/>
        <v>4.7395833331393078E-2</v>
      </c>
      <c r="AD686" s="25"/>
      <c r="AE686" s="25"/>
    </row>
    <row r="687" spans="1:33" s="2" customFormat="1" hidden="1" x14ac:dyDescent="0.4">
      <c r="A687" s="14" t="str">
        <f t="shared" si="307"/>
        <v>-</v>
      </c>
      <c r="B687" s="14" t="str">
        <f t="shared" si="308"/>
        <v>☆</v>
      </c>
      <c r="C687" s="2">
        <v>17</v>
      </c>
      <c r="D687" s="1">
        <v>43441.744328703702</v>
      </c>
      <c r="E687" s="2" t="s">
        <v>488</v>
      </c>
      <c r="F687" s="2">
        <v>26994</v>
      </c>
      <c r="G687" s="2" t="s">
        <v>94</v>
      </c>
      <c r="H687" s="2">
        <v>0</v>
      </c>
      <c r="I687" s="2">
        <v>837</v>
      </c>
      <c r="J687" s="2">
        <v>5</v>
      </c>
      <c r="K687" s="2">
        <v>1</v>
      </c>
      <c r="L687" s="1">
        <v>43441.744618055556</v>
      </c>
      <c r="O687" s="2" t="s">
        <v>53</v>
      </c>
      <c r="P687" s="2" t="s">
        <v>54</v>
      </c>
      <c r="Q687" s="2" t="s">
        <v>63</v>
      </c>
      <c r="R687" s="2" t="s">
        <v>64</v>
      </c>
      <c r="S687" s="1">
        <v>43441.786087962966</v>
      </c>
      <c r="U687" s="1">
        <v>43441.800567129627</v>
      </c>
      <c r="X687" s="1">
        <f t="shared" si="304"/>
        <v>43441.744328703702</v>
      </c>
      <c r="Y687" s="28">
        <f t="shared" si="305"/>
        <v>0</v>
      </c>
      <c r="Z687" s="28">
        <f t="shared" si="306"/>
        <v>0</v>
      </c>
      <c r="AA687" s="25"/>
      <c r="AB687" s="25">
        <f t="shared" si="299"/>
        <v>0</v>
      </c>
      <c r="AC687" s="25">
        <f t="shared" si="300"/>
        <v>4.1759259263926651E-2</v>
      </c>
      <c r="AD687" s="25"/>
      <c r="AE687" s="25"/>
    </row>
    <row r="688" spans="1:33" s="2" customFormat="1" hidden="1" x14ac:dyDescent="0.4">
      <c r="A688" s="14" t="str">
        <f t="shared" si="307"/>
        <v>-</v>
      </c>
      <c r="B688" s="14" t="str">
        <f t="shared" si="308"/>
        <v>☆</v>
      </c>
      <c r="C688" s="2">
        <v>17</v>
      </c>
      <c r="D688" s="1">
        <v>43441.744791666664</v>
      </c>
      <c r="E688" s="2" t="s">
        <v>493</v>
      </c>
      <c r="F688" s="2">
        <v>26995</v>
      </c>
      <c r="G688" s="2" t="s">
        <v>96</v>
      </c>
      <c r="H688" s="2">
        <v>8612</v>
      </c>
      <c r="I688" s="2">
        <v>783</v>
      </c>
      <c r="J688" s="2">
        <v>5</v>
      </c>
      <c r="K688" s="2">
        <v>1</v>
      </c>
      <c r="L688" s="1">
        <v>43441.745798611111</v>
      </c>
      <c r="O688" s="2" t="s">
        <v>26</v>
      </c>
      <c r="P688" s="2" t="s">
        <v>27</v>
      </c>
      <c r="Q688" s="2" t="s">
        <v>100</v>
      </c>
      <c r="R688" s="2" t="s">
        <v>19</v>
      </c>
      <c r="S688" s="1">
        <v>43441.778124999997</v>
      </c>
      <c r="U688" s="1">
        <v>43441.783171296294</v>
      </c>
      <c r="X688" s="1">
        <f t="shared" si="304"/>
        <v>43441.744791666664</v>
      </c>
      <c r="Y688" s="28">
        <f t="shared" si="305"/>
        <v>0</v>
      </c>
      <c r="Z688" s="28">
        <f t="shared" si="306"/>
        <v>0</v>
      </c>
      <c r="AA688" s="25"/>
      <c r="AB688" s="25">
        <f t="shared" si="299"/>
        <v>0</v>
      </c>
      <c r="AC688" s="25">
        <f t="shared" si="300"/>
        <v>3.3333333332848269E-2</v>
      </c>
      <c r="AD688" s="25"/>
      <c r="AE688" s="25"/>
    </row>
    <row r="689" spans="1:33" s="2" customFormat="1" hidden="1" x14ac:dyDescent="0.4">
      <c r="A689" s="14" t="str">
        <f t="shared" si="307"/>
        <v>-</v>
      </c>
      <c r="B689" s="14" t="str">
        <f t="shared" si="308"/>
        <v>☆</v>
      </c>
      <c r="C689" s="2">
        <v>17</v>
      </c>
      <c r="D689" s="1">
        <v>43441.745023148149</v>
      </c>
      <c r="E689" s="2" t="s">
        <v>407</v>
      </c>
      <c r="F689" s="2">
        <v>26996</v>
      </c>
      <c r="G689" s="2" t="s">
        <v>18</v>
      </c>
      <c r="H689" s="2">
        <v>7875</v>
      </c>
      <c r="I689" s="2">
        <v>31</v>
      </c>
      <c r="J689" s="2">
        <v>7</v>
      </c>
      <c r="K689" s="2">
        <v>2</v>
      </c>
      <c r="L689" s="1">
        <v>43441.745173611111</v>
      </c>
      <c r="O689" s="2" t="s">
        <v>24</v>
      </c>
      <c r="P689" s="2" t="s">
        <v>25</v>
      </c>
      <c r="Q689" s="2" t="s">
        <v>43</v>
      </c>
      <c r="R689" s="2" t="s">
        <v>89</v>
      </c>
      <c r="S689" s="1">
        <v>43441.793946759259</v>
      </c>
      <c r="U689" s="1">
        <v>43441.804305555554</v>
      </c>
      <c r="X689" s="1">
        <f t="shared" si="304"/>
        <v>43441.745023148149</v>
      </c>
      <c r="Y689" s="28">
        <f t="shared" si="305"/>
        <v>0</v>
      </c>
      <c r="Z689" s="28">
        <f t="shared" si="306"/>
        <v>0</v>
      </c>
      <c r="AA689" s="25"/>
      <c r="AB689" s="25">
        <f t="shared" si="299"/>
        <v>0</v>
      </c>
      <c r="AC689" s="25">
        <f t="shared" si="300"/>
        <v>4.892361110978527E-2</v>
      </c>
      <c r="AD689" s="25"/>
      <c r="AE689" s="25"/>
      <c r="AG689" s="6" t="s">
        <v>653</v>
      </c>
    </row>
    <row r="690" spans="1:33" s="2" customFormat="1" hidden="1" x14ac:dyDescent="0.4">
      <c r="A690" s="14" t="str">
        <f t="shared" si="307"/>
        <v>-</v>
      </c>
      <c r="B690" s="14" t="str">
        <f t="shared" si="308"/>
        <v>☆</v>
      </c>
      <c r="C690" s="2">
        <v>17</v>
      </c>
      <c r="D690" s="1">
        <v>43441.745081018518</v>
      </c>
      <c r="E690" s="2" t="s">
        <v>488</v>
      </c>
      <c r="F690" s="2">
        <v>26997</v>
      </c>
      <c r="G690" s="2" t="s">
        <v>95</v>
      </c>
      <c r="H690" s="2">
        <v>0</v>
      </c>
      <c r="I690" s="2">
        <v>229</v>
      </c>
      <c r="J690" s="2">
        <v>10</v>
      </c>
      <c r="K690" s="2">
        <v>1</v>
      </c>
      <c r="L690" s="1">
        <v>43441.745717592596</v>
      </c>
      <c r="O690" s="2" t="s">
        <v>53</v>
      </c>
      <c r="P690" s="2" t="s">
        <v>54</v>
      </c>
      <c r="Q690" s="2" t="s">
        <v>63</v>
      </c>
      <c r="R690" s="2" t="s">
        <v>64</v>
      </c>
      <c r="S690" s="1">
        <v>43441.791666666664</v>
      </c>
      <c r="U690" s="1">
        <v>43441.806145833332</v>
      </c>
      <c r="X690" s="1">
        <f t="shared" si="304"/>
        <v>43441.745081018518</v>
      </c>
      <c r="Y690" s="28">
        <f t="shared" si="305"/>
        <v>0</v>
      </c>
      <c r="Z690" s="28">
        <f t="shared" si="306"/>
        <v>0</v>
      </c>
      <c r="AA690" s="25"/>
      <c r="AB690" s="25">
        <f t="shared" si="299"/>
        <v>0</v>
      </c>
      <c r="AC690" s="25">
        <f t="shared" si="300"/>
        <v>4.6585648145992309E-2</v>
      </c>
      <c r="AD690" s="25"/>
      <c r="AE690" s="25"/>
    </row>
    <row r="691" spans="1:33" s="2" customFormat="1" hidden="1" x14ac:dyDescent="0.4">
      <c r="A691" s="14" t="str">
        <f t="shared" si="307"/>
        <v>-</v>
      </c>
      <c r="B691" s="14" t="str">
        <f t="shared" si="308"/>
        <v>☆</v>
      </c>
      <c r="C691" s="2">
        <v>17</v>
      </c>
      <c r="D691" s="1">
        <v>43441.745694444442</v>
      </c>
      <c r="E691" s="2" t="s">
        <v>306</v>
      </c>
      <c r="F691" s="2">
        <v>26998</v>
      </c>
      <c r="G691" s="2" t="s">
        <v>18</v>
      </c>
      <c r="H691" s="2">
        <v>5428</v>
      </c>
      <c r="I691" s="2">
        <v>381</v>
      </c>
      <c r="J691" s="2">
        <v>7</v>
      </c>
      <c r="K691" s="2">
        <v>1</v>
      </c>
      <c r="L691" s="1">
        <v>43441.748692129629</v>
      </c>
      <c r="O691" s="2" t="s">
        <v>53</v>
      </c>
      <c r="P691" s="2" t="s">
        <v>54</v>
      </c>
      <c r="Q691" s="2" t="s">
        <v>30</v>
      </c>
      <c r="R691" s="2" t="s">
        <v>31</v>
      </c>
      <c r="S691" s="1">
        <v>43441.787662037037</v>
      </c>
      <c r="U691" s="1">
        <v>43441.802418981482</v>
      </c>
      <c r="X691" s="1">
        <f t="shared" si="304"/>
        <v>43441.745694444442</v>
      </c>
      <c r="Y691" s="28">
        <f t="shared" si="305"/>
        <v>0</v>
      </c>
      <c r="Z691" s="28">
        <f t="shared" si="306"/>
        <v>0</v>
      </c>
      <c r="AA691" s="25"/>
      <c r="AB691" s="25">
        <f t="shared" si="299"/>
        <v>0</v>
      </c>
      <c r="AC691" s="25">
        <f t="shared" si="300"/>
        <v>4.1967592595028691E-2</v>
      </c>
      <c r="AD691" s="25"/>
      <c r="AE691" s="25"/>
    </row>
    <row r="692" spans="1:33" s="2" customFormat="1" hidden="1" x14ac:dyDescent="0.4">
      <c r="A692" s="14" t="str">
        <f t="shared" si="307"/>
        <v>-</v>
      </c>
      <c r="B692" s="14" t="str">
        <f t="shared" si="308"/>
        <v>☆</v>
      </c>
      <c r="C692" s="2">
        <v>17</v>
      </c>
      <c r="D692" s="1">
        <v>43441.745717592596</v>
      </c>
      <c r="E692" s="2" t="s">
        <v>161</v>
      </c>
      <c r="F692" s="2">
        <v>26999</v>
      </c>
      <c r="G692" s="2" t="s">
        <v>32</v>
      </c>
      <c r="H692" s="2">
        <v>5318</v>
      </c>
      <c r="I692" s="2">
        <v>990</v>
      </c>
      <c r="J692" s="2">
        <v>5</v>
      </c>
      <c r="K692" s="2">
        <v>1</v>
      </c>
      <c r="L692" s="1">
        <v>43441.746030092596</v>
      </c>
      <c r="O692" s="2" t="s">
        <v>26</v>
      </c>
      <c r="P692" s="2" t="s">
        <v>27</v>
      </c>
      <c r="Q692" s="2" t="s">
        <v>38</v>
      </c>
      <c r="R692" s="2" t="s">
        <v>103</v>
      </c>
      <c r="S692" s="1">
        <v>43441.781134259261</v>
      </c>
      <c r="U692" s="1">
        <v>43441.796597222223</v>
      </c>
      <c r="X692" s="1">
        <f t="shared" si="304"/>
        <v>43441.745717592596</v>
      </c>
      <c r="Y692" s="28">
        <f t="shared" si="305"/>
        <v>0</v>
      </c>
      <c r="Z692" s="28">
        <f t="shared" si="306"/>
        <v>0</v>
      </c>
      <c r="AA692" s="25"/>
      <c r="AB692" s="25">
        <f t="shared" si="299"/>
        <v>0</v>
      </c>
      <c r="AC692" s="25">
        <f t="shared" si="300"/>
        <v>3.5416666665696539E-2</v>
      </c>
      <c r="AD692" s="25"/>
      <c r="AE692" s="25"/>
      <c r="AG692" s="6" t="s">
        <v>654</v>
      </c>
    </row>
    <row r="693" spans="1:33" s="2" customFormat="1" hidden="1" x14ac:dyDescent="0.4">
      <c r="A693" s="14" t="str">
        <f t="shared" si="307"/>
        <v>-</v>
      </c>
      <c r="B693" s="14" t="str">
        <f t="shared" si="308"/>
        <v>☆</v>
      </c>
      <c r="C693" s="2">
        <v>17</v>
      </c>
      <c r="D693" s="1">
        <v>43441.745983796296</v>
      </c>
      <c r="E693" s="2" t="s">
        <v>488</v>
      </c>
      <c r="F693" s="2">
        <v>27000</v>
      </c>
      <c r="G693" s="2" t="s">
        <v>95</v>
      </c>
      <c r="H693" s="2">
        <v>0</v>
      </c>
      <c r="I693" s="2">
        <v>117</v>
      </c>
      <c r="J693" s="2">
        <v>10</v>
      </c>
      <c r="K693" s="2">
        <v>1</v>
      </c>
      <c r="L693" s="1">
        <v>43441.746192129627</v>
      </c>
      <c r="O693" s="2" t="s">
        <v>53</v>
      </c>
      <c r="P693" s="2" t="s">
        <v>54</v>
      </c>
      <c r="Q693" s="2" t="s">
        <v>63</v>
      </c>
      <c r="R693" s="2" t="s">
        <v>64</v>
      </c>
      <c r="S693" s="1">
        <v>43441.791666666664</v>
      </c>
      <c r="U693" s="1">
        <v>43441.806145833332</v>
      </c>
      <c r="X693" s="1">
        <f t="shared" si="304"/>
        <v>43441.745983796296</v>
      </c>
      <c r="Y693" s="28">
        <f t="shared" si="305"/>
        <v>0</v>
      </c>
      <c r="Z693" s="28">
        <f t="shared" si="306"/>
        <v>0</v>
      </c>
      <c r="AA693" s="25"/>
      <c r="AB693" s="25">
        <f t="shared" si="299"/>
        <v>0</v>
      </c>
      <c r="AC693" s="25"/>
      <c r="AD693" s="25"/>
      <c r="AE693" s="25"/>
      <c r="AG693" s="6" t="s">
        <v>656</v>
      </c>
    </row>
    <row r="694" spans="1:33" s="2" customFormat="1" hidden="1" x14ac:dyDescent="0.4">
      <c r="A694" s="14" t="str">
        <f t="shared" si="307"/>
        <v>-</v>
      </c>
      <c r="B694" s="14" t="str">
        <f t="shared" si="308"/>
        <v>☆</v>
      </c>
      <c r="C694" s="2">
        <v>17</v>
      </c>
      <c r="D694" s="1">
        <v>43441.746180555558</v>
      </c>
      <c r="E694" s="2" t="s">
        <v>493</v>
      </c>
      <c r="F694" s="2">
        <v>27001</v>
      </c>
      <c r="G694" s="2" t="s">
        <v>96</v>
      </c>
      <c r="H694" s="2">
        <v>8612</v>
      </c>
      <c r="I694" s="2">
        <v>877</v>
      </c>
      <c r="J694" s="2">
        <v>5</v>
      </c>
      <c r="K694" s="2">
        <v>1</v>
      </c>
      <c r="L694" s="1">
        <v>43441.746493055558</v>
      </c>
      <c r="O694" s="2" t="s">
        <v>26</v>
      </c>
      <c r="P694" s="2" t="s">
        <v>27</v>
      </c>
      <c r="Q694" s="2" t="s">
        <v>48</v>
      </c>
      <c r="R694" s="2" t="s">
        <v>49</v>
      </c>
      <c r="S694" s="1">
        <v>43441.780277777776</v>
      </c>
      <c r="U694" s="1">
        <v>43441.784988425927</v>
      </c>
      <c r="X694" s="1">
        <f t="shared" si="304"/>
        <v>43441.746180555558</v>
      </c>
      <c r="Y694" s="28">
        <f t="shared" si="305"/>
        <v>0</v>
      </c>
      <c r="Z694" s="28">
        <f t="shared" si="306"/>
        <v>0</v>
      </c>
      <c r="AA694" s="25"/>
      <c r="AB694" s="25">
        <f t="shared" si="299"/>
        <v>0</v>
      </c>
      <c r="AC694" s="25">
        <f t="shared" si="300"/>
        <v>3.4097222218406387E-2</v>
      </c>
      <c r="AD694" s="25"/>
      <c r="AE694" s="25"/>
    </row>
    <row r="695" spans="1:33" s="2" customFormat="1" hidden="1" x14ac:dyDescent="0.4">
      <c r="A695" s="14" t="str">
        <f t="shared" si="307"/>
        <v>-</v>
      </c>
      <c r="B695" s="14" t="str">
        <f t="shared" si="308"/>
        <v>☆</v>
      </c>
      <c r="C695" s="2">
        <v>17</v>
      </c>
      <c r="D695" s="1">
        <v>43441.746527777781</v>
      </c>
      <c r="E695" s="2" t="s">
        <v>161</v>
      </c>
      <c r="F695" s="2">
        <v>27002</v>
      </c>
      <c r="G695" s="2" t="s">
        <v>32</v>
      </c>
      <c r="H695" s="2">
        <v>5318</v>
      </c>
      <c r="I695" s="2">
        <v>973</v>
      </c>
      <c r="J695" s="2">
        <v>5</v>
      </c>
      <c r="K695" s="2">
        <v>1</v>
      </c>
      <c r="L695" s="1">
        <v>43441.746701388889</v>
      </c>
      <c r="O695" s="2" t="s">
        <v>26</v>
      </c>
      <c r="P695" s="2" t="s">
        <v>27</v>
      </c>
      <c r="Q695" s="2" t="s">
        <v>38</v>
      </c>
      <c r="R695" s="2" t="s">
        <v>103</v>
      </c>
      <c r="S695" s="1">
        <v>43441.779062499998</v>
      </c>
      <c r="U695" s="1">
        <v>43441.78806712963</v>
      </c>
      <c r="X695" s="1">
        <f t="shared" si="304"/>
        <v>43441.746527777781</v>
      </c>
      <c r="Y695" s="28">
        <f t="shared" si="305"/>
        <v>0</v>
      </c>
      <c r="Z695" s="28">
        <f t="shared" si="306"/>
        <v>0</v>
      </c>
      <c r="AA695" s="25"/>
      <c r="AB695" s="25">
        <f t="shared" si="299"/>
        <v>0</v>
      </c>
      <c r="AC695" s="25">
        <f t="shared" si="300"/>
        <v>3.2534722216951195E-2</v>
      </c>
      <c r="AD695" s="25"/>
      <c r="AE695" s="25"/>
      <c r="AG695" s="6" t="s">
        <v>655</v>
      </c>
    </row>
    <row r="696" spans="1:33" s="2" customFormat="1" hidden="1" x14ac:dyDescent="0.4">
      <c r="A696" s="14" t="str">
        <f t="shared" si="307"/>
        <v>-</v>
      </c>
      <c r="B696" s="14" t="str">
        <f t="shared" si="308"/>
        <v>☆</v>
      </c>
      <c r="C696" s="2">
        <v>17</v>
      </c>
      <c r="D696" s="1">
        <v>43441.74722222222</v>
      </c>
      <c r="E696" s="2" t="s">
        <v>488</v>
      </c>
      <c r="F696" s="2">
        <v>27005</v>
      </c>
      <c r="G696" s="2" t="s">
        <v>94</v>
      </c>
      <c r="H696" s="2">
        <v>0</v>
      </c>
      <c r="I696" s="2">
        <v>876</v>
      </c>
      <c r="J696" s="2">
        <v>5</v>
      </c>
      <c r="K696" s="2">
        <v>1</v>
      </c>
      <c r="L696" s="1">
        <v>43441.753703703704</v>
      </c>
      <c r="O696" s="2" t="s">
        <v>53</v>
      </c>
      <c r="P696" s="2" t="s">
        <v>54</v>
      </c>
      <c r="Q696" s="2" t="s">
        <v>63</v>
      </c>
      <c r="R696" s="2" t="s">
        <v>64</v>
      </c>
      <c r="S696" s="1">
        <v>43441.789594907408</v>
      </c>
      <c r="U696" s="1">
        <v>43441.804074074076</v>
      </c>
      <c r="X696" s="1">
        <f t="shared" si="304"/>
        <v>43441.74722222222</v>
      </c>
      <c r="Y696" s="28">
        <f t="shared" si="305"/>
        <v>0</v>
      </c>
      <c r="Z696" s="28">
        <f t="shared" si="306"/>
        <v>0</v>
      </c>
      <c r="AA696" s="25"/>
      <c r="AB696" s="25">
        <f t="shared" si="299"/>
        <v>0</v>
      </c>
      <c r="AC696" s="25"/>
      <c r="AD696" s="25"/>
      <c r="AE696" s="25"/>
      <c r="AG696" s="6" t="s">
        <v>657</v>
      </c>
    </row>
    <row r="697" spans="1:33" s="2" customFormat="1" hidden="1" x14ac:dyDescent="0.4">
      <c r="A697" s="14" t="str">
        <f t="shared" si="307"/>
        <v>-</v>
      </c>
      <c r="B697" s="14" t="str">
        <f t="shared" si="308"/>
        <v>☆</v>
      </c>
      <c r="C697" s="2">
        <v>17</v>
      </c>
      <c r="D697" s="1">
        <v>43441.747233796297</v>
      </c>
      <c r="E697" s="2" t="s">
        <v>473</v>
      </c>
      <c r="F697" s="2">
        <v>27006</v>
      </c>
      <c r="G697" s="2" t="s">
        <v>95</v>
      </c>
      <c r="H697" s="2">
        <v>0</v>
      </c>
      <c r="I697" s="2">
        <v>913</v>
      </c>
      <c r="J697" s="2">
        <v>9</v>
      </c>
      <c r="K697" s="2">
        <v>2</v>
      </c>
      <c r="L697" s="1">
        <v>43441.747557870367</v>
      </c>
      <c r="O697" s="2" t="s">
        <v>43</v>
      </c>
      <c r="P697" s="2" t="s">
        <v>89</v>
      </c>
      <c r="Q697" s="2" t="s">
        <v>100</v>
      </c>
      <c r="R697" s="2" t="s">
        <v>19</v>
      </c>
      <c r="S697" s="1">
        <v>43441.793981481482</v>
      </c>
      <c r="U697" s="1">
        <v>43441.802800925929</v>
      </c>
      <c r="X697" s="1">
        <f t="shared" si="304"/>
        <v>43441.747233796297</v>
      </c>
      <c r="Y697" s="28">
        <f t="shared" si="305"/>
        <v>0</v>
      </c>
      <c r="Z697" s="28">
        <f t="shared" si="306"/>
        <v>0</v>
      </c>
      <c r="AA697" s="25"/>
      <c r="AB697" s="25">
        <f t="shared" si="299"/>
        <v>0</v>
      </c>
      <c r="AC697" s="25"/>
      <c r="AD697" s="25"/>
      <c r="AE697" s="25"/>
      <c r="AG697" s="6" t="s">
        <v>658</v>
      </c>
    </row>
    <row r="698" spans="1:33" s="2" customFormat="1" hidden="1" x14ac:dyDescent="0.4">
      <c r="A698" s="14" t="str">
        <f t="shared" si="307"/>
        <v>-</v>
      </c>
      <c r="B698" s="14" t="str">
        <f t="shared" si="308"/>
        <v>☆</v>
      </c>
      <c r="C698" s="2">
        <v>17</v>
      </c>
      <c r="D698" s="1">
        <v>43441.74800925926</v>
      </c>
      <c r="E698" s="2" t="s">
        <v>473</v>
      </c>
      <c r="F698" s="2">
        <v>27007</v>
      </c>
      <c r="G698" s="2" t="s">
        <v>95</v>
      </c>
      <c r="H698" s="2">
        <v>0</v>
      </c>
      <c r="I698" s="2">
        <v>12</v>
      </c>
      <c r="J698" s="2">
        <v>9</v>
      </c>
      <c r="K698" s="2">
        <v>2</v>
      </c>
      <c r="L698" s="1">
        <v>43441.748402777775</v>
      </c>
      <c r="O698" s="2" t="s">
        <v>43</v>
      </c>
      <c r="P698" s="2" t="s">
        <v>89</v>
      </c>
      <c r="Q698" s="2" t="s">
        <v>26</v>
      </c>
      <c r="R698" s="2" t="s">
        <v>27</v>
      </c>
      <c r="S698" s="1">
        <v>43441.793981481482</v>
      </c>
      <c r="U698" s="1">
        <v>43441.801249999997</v>
      </c>
      <c r="X698" s="1">
        <f t="shared" si="304"/>
        <v>43441.74800925926</v>
      </c>
      <c r="Y698" s="28">
        <f t="shared" si="305"/>
        <v>0</v>
      </c>
      <c r="Z698" s="28">
        <f t="shared" si="306"/>
        <v>0</v>
      </c>
      <c r="AA698" s="25"/>
      <c r="AB698" s="25">
        <f t="shared" si="299"/>
        <v>0</v>
      </c>
      <c r="AC698" s="25">
        <f t="shared" si="300"/>
        <v>4.5972222222189885E-2</v>
      </c>
      <c r="AD698" s="25"/>
      <c r="AE698" s="25"/>
      <c r="AG698" s="6" t="s">
        <v>659</v>
      </c>
    </row>
    <row r="699" spans="1:33" s="2" customFormat="1" hidden="1" x14ac:dyDescent="0.4">
      <c r="A699" s="14" t="str">
        <f t="shared" si="307"/>
        <v>-</v>
      </c>
      <c r="B699" s="14" t="str">
        <f t="shared" si="308"/>
        <v>☆</v>
      </c>
      <c r="C699" s="2">
        <v>17</v>
      </c>
      <c r="D699" s="1">
        <v>43441.748923611114</v>
      </c>
      <c r="E699" s="2" t="s">
        <v>494</v>
      </c>
      <c r="F699" s="2">
        <v>27008</v>
      </c>
      <c r="G699" s="2" t="s">
        <v>94</v>
      </c>
      <c r="H699" s="2">
        <v>0</v>
      </c>
      <c r="I699" s="2">
        <v>518</v>
      </c>
      <c r="J699" s="2">
        <v>6</v>
      </c>
      <c r="K699" s="2">
        <v>4</v>
      </c>
      <c r="L699" s="1">
        <v>43441.749791666669</v>
      </c>
      <c r="O699" s="2" t="s">
        <v>61</v>
      </c>
      <c r="P699" s="2" t="s">
        <v>62</v>
      </c>
      <c r="Q699" s="2" t="s">
        <v>36</v>
      </c>
      <c r="R699" s="2" t="s">
        <v>37</v>
      </c>
      <c r="S699" s="1">
        <v>43441.79960648148</v>
      </c>
      <c r="U699" s="1">
        <v>43441.80840277778</v>
      </c>
      <c r="X699" s="1">
        <f t="shared" si="304"/>
        <v>43441.748923611114</v>
      </c>
      <c r="Y699" s="28">
        <f t="shared" si="305"/>
        <v>0</v>
      </c>
      <c r="Z699" s="28">
        <f t="shared" si="306"/>
        <v>0</v>
      </c>
      <c r="AA699" s="25"/>
      <c r="AB699" s="25">
        <f t="shared" si="299"/>
        <v>0</v>
      </c>
      <c r="AC699" s="25">
        <f t="shared" si="300"/>
        <v>5.0682870365562849E-2</v>
      </c>
      <c r="AD699" s="25"/>
      <c r="AE699" s="25"/>
    </row>
    <row r="700" spans="1:33" s="4" customFormat="1" hidden="1" x14ac:dyDescent="0.4">
      <c r="A700" s="15" t="str">
        <f t="shared" si="307"/>
        <v>-</v>
      </c>
      <c r="B700" s="15" t="str">
        <f t="shared" si="308"/>
        <v>☆</v>
      </c>
      <c r="C700" s="4">
        <v>17</v>
      </c>
      <c r="D700" s="3">
        <v>43441.749548611115</v>
      </c>
      <c r="E700" s="4" t="s">
        <v>483</v>
      </c>
      <c r="F700" s="4">
        <v>27009</v>
      </c>
      <c r="G700" s="4" t="s">
        <v>107</v>
      </c>
      <c r="H700" s="4">
        <v>6942</v>
      </c>
      <c r="I700" s="4">
        <v>331</v>
      </c>
      <c r="J700" s="4">
        <v>7</v>
      </c>
      <c r="K700" s="4">
        <v>2</v>
      </c>
      <c r="L700" s="3">
        <v>43441.749768518515</v>
      </c>
      <c r="O700" s="4" t="s">
        <v>77</v>
      </c>
      <c r="P700" s="4" t="s">
        <v>78</v>
      </c>
      <c r="Q700" s="4" t="s">
        <v>63</v>
      </c>
      <c r="R700" s="4" t="s">
        <v>64</v>
      </c>
      <c r="S700" s="3">
        <v>43441.78733796296</v>
      </c>
      <c r="U700" s="3">
        <v>43441.802372685182</v>
      </c>
      <c r="X700" s="3">
        <f t="shared" si="304"/>
        <v>43441.749548611115</v>
      </c>
      <c r="Y700" s="29">
        <f t="shared" si="305"/>
        <v>0</v>
      </c>
      <c r="Z700" s="29">
        <f t="shared" si="306"/>
        <v>0</v>
      </c>
      <c r="AA700" s="26"/>
      <c r="AB700" s="26">
        <f t="shared" si="299"/>
        <v>0</v>
      </c>
      <c r="AC700" s="26">
        <f t="shared" si="300"/>
        <v>3.7789351845276542E-2</v>
      </c>
      <c r="AD700" s="26"/>
      <c r="AE700" s="26"/>
    </row>
    <row r="701" spans="1:33" s="18" customFormat="1" x14ac:dyDescent="0.4">
      <c r="A701" s="17" t="str">
        <f t="shared" si="307"/>
        <v>★</v>
      </c>
      <c r="B701" s="17" t="str">
        <f t="shared" si="308"/>
        <v>-</v>
      </c>
      <c r="C701" s="18">
        <v>18</v>
      </c>
      <c r="D701" s="19">
        <v>43441.70957175926</v>
      </c>
      <c r="E701" s="18" t="s">
        <v>447</v>
      </c>
      <c r="F701" s="18">
        <v>26873</v>
      </c>
      <c r="G701" s="18" t="s">
        <v>18</v>
      </c>
      <c r="H701" s="18">
        <v>3326</v>
      </c>
      <c r="I701" s="18">
        <v>54</v>
      </c>
      <c r="J701" s="18">
        <v>9</v>
      </c>
      <c r="K701" s="18">
        <v>1</v>
      </c>
      <c r="M701" s="19">
        <v>43441.745833333334</v>
      </c>
      <c r="N701" s="19">
        <v>43441.758611111109</v>
      </c>
      <c r="O701" s="18" t="s">
        <v>63</v>
      </c>
      <c r="P701" s="18" t="s">
        <v>64</v>
      </c>
      <c r="Q701" s="18" t="s">
        <v>30</v>
      </c>
      <c r="R701" s="18" t="s">
        <v>31</v>
      </c>
      <c r="S701" s="19">
        <v>43441.751238425924</v>
      </c>
      <c r="T701" s="19">
        <v>43441.751238425924</v>
      </c>
      <c r="U701" s="19">
        <v>43441.765625</v>
      </c>
      <c r="V701" s="19">
        <v>43441.761157407411</v>
      </c>
      <c r="W701" s="19">
        <v>43441.751238425924</v>
      </c>
      <c r="X701" s="19">
        <f t="shared" si="304"/>
        <v>43441.751238425924</v>
      </c>
      <c r="Y701" s="30">
        <f t="shared" si="305"/>
        <v>1.2777777774317656E-2</v>
      </c>
      <c r="Z701" s="30">
        <f t="shared" si="306"/>
        <v>1.2777777774317656E-2</v>
      </c>
      <c r="AA701" s="27">
        <f>SUM(Z701:Z819)</f>
        <v>0.44373842595086899</v>
      </c>
      <c r="AB701" s="27">
        <f t="shared" si="299"/>
        <v>0</v>
      </c>
      <c r="AC701" s="27">
        <f t="shared" si="300"/>
        <v>0</v>
      </c>
      <c r="AD701" s="27">
        <f>AVERAGE(AC701:AC819)</f>
        <v>2.001816860468162E-2</v>
      </c>
      <c r="AE701" s="27">
        <f>MEDIAN(AC701:AC819)</f>
        <v>2.030671296233777E-2</v>
      </c>
    </row>
    <row r="702" spans="1:33" s="2" customFormat="1" hidden="1" x14ac:dyDescent="0.4">
      <c r="A702" s="14" t="str">
        <f t="shared" si="307"/>
        <v>★</v>
      </c>
      <c r="B702" s="14" t="str">
        <f t="shared" si="308"/>
        <v>-</v>
      </c>
      <c r="C702" s="2">
        <v>18</v>
      </c>
      <c r="D702" s="1">
        <v>43441.71</v>
      </c>
      <c r="E702" s="2" t="s">
        <v>448</v>
      </c>
      <c r="F702" s="2">
        <v>26874</v>
      </c>
      <c r="G702" s="2" t="s">
        <v>94</v>
      </c>
      <c r="H702" s="2">
        <v>0</v>
      </c>
      <c r="I702" s="2">
        <v>370</v>
      </c>
      <c r="J702" s="2">
        <v>13</v>
      </c>
      <c r="K702" s="2">
        <v>1</v>
      </c>
      <c r="M702" s="1">
        <v>43441.747523148151</v>
      </c>
      <c r="N702" s="1">
        <v>43441.763807870368</v>
      </c>
      <c r="O702" s="2" t="s">
        <v>20</v>
      </c>
      <c r="P702" s="2" t="s">
        <v>21</v>
      </c>
      <c r="Q702" s="2" t="s">
        <v>61</v>
      </c>
      <c r="R702" s="2" t="s">
        <v>62</v>
      </c>
      <c r="S702" s="1">
        <v>43441.75136574074</v>
      </c>
      <c r="T702" s="1">
        <v>43441.75136574074</v>
      </c>
      <c r="U702" s="1">
        <v>43441.761782407404</v>
      </c>
      <c r="V702" s="1">
        <v>43441.765219907407</v>
      </c>
      <c r="W702" s="1">
        <v>43441.75136574074</v>
      </c>
      <c r="X702" s="1">
        <f t="shared" si="304"/>
        <v>43441.75136574074</v>
      </c>
      <c r="Y702" s="28">
        <f t="shared" si="305"/>
        <v>1.6284722216369119E-2</v>
      </c>
      <c r="Z702" s="28">
        <f t="shared" si="306"/>
        <v>1.6284722216369119E-2</v>
      </c>
      <c r="AA702" s="25"/>
      <c r="AB702" s="25">
        <f t="shared" si="299"/>
        <v>0</v>
      </c>
      <c r="AC702" s="25">
        <f t="shared" si="300"/>
        <v>0</v>
      </c>
      <c r="AD702" s="25"/>
      <c r="AE702" s="25"/>
      <c r="AG702" s="6"/>
    </row>
    <row r="703" spans="1:33" s="2" customFormat="1" x14ac:dyDescent="0.4">
      <c r="A703" s="14" t="str">
        <f t="shared" si="307"/>
        <v>★</v>
      </c>
      <c r="B703" s="14" t="str">
        <f t="shared" si="308"/>
        <v>-</v>
      </c>
      <c r="C703" s="2">
        <v>18</v>
      </c>
      <c r="D703" s="1">
        <v>43441.710428240738</v>
      </c>
      <c r="E703" s="2" t="s">
        <v>452</v>
      </c>
      <c r="F703" s="2">
        <v>26879</v>
      </c>
      <c r="G703" s="2" t="s">
        <v>96</v>
      </c>
      <c r="H703" s="2">
        <v>1946</v>
      </c>
      <c r="I703" s="2">
        <v>510</v>
      </c>
      <c r="J703" s="2">
        <v>11</v>
      </c>
      <c r="K703" s="2">
        <v>1</v>
      </c>
      <c r="M703" s="1">
        <v>43441.747847222221</v>
      </c>
      <c r="N703" s="1">
        <v>43441.757488425923</v>
      </c>
      <c r="O703" s="2" t="s">
        <v>51</v>
      </c>
      <c r="P703" s="2" t="s">
        <v>52</v>
      </c>
      <c r="Q703" s="2" t="s">
        <v>20</v>
      </c>
      <c r="R703" s="2" t="s">
        <v>21</v>
      </c>
      <c r="S703" s="1">
        <v>43441.751388888886</v>
      </c>
      <c r="T703" s="1">
        <v>43441.751388888886</v>
      </c>
      <c r="U703" s="1">
        <v>43441.766273148147</v>
      </c>
      <c r="V703" s="1">
        <v>43441.765138888892</v>
      </c>
      <c r="W703" s="1">
        <v>43441.751388888886</v>
      </c>
      <c r="X703" s="1">
        <f t="shared" si="304"/>
        <v>43441.751388888886</v>
      </c>
      <c r="Y703" s="28">
        <f t="shared" si="305"/>
        <v>9.6412037019035779E-3</v>
      </c>
      <c r="Z703" s="28">
        <f t="shared" si="306"/>
        <v>9.6412037019035779E-3</v>
      </c>
      <c r="AA703" s="25"/>
      <c r="AB703" s="25">
        <f t="shared" si="299"/>
        <v>0</v>
      </c>
      <c r="AC703" s="25">
        <f t="shared" si="300"/>
        <v>0</v>
      </c>
      <c r="AD703" s="25"/>
      <c r="AE703" s="25"/>
    </row>
    <row r="704" spans="1:33" s="2" customFormat="1" x14ac:dyDescent="0.4">
      <c r="A704" s="14" t="str">
        <f t="shared" si="307"/>
        <v>★</v>
      </c>
      <c r="B704" s="14" t="str">
        <f t="shared" si="308"/>
        <v>-</v>
      </c>
      <c r="C704" s="2">
        <v>18</v>
      </c>
      <c r="D704" s="1">
        <v>43441.711782407408</v>
      </c>
      <c r="E704" s="2" t="s">
        <v>236</v>
      </c>
      <c r="F704" s="2">
        <v>26882</v>
      </c>
      <c r="G704" s="2" t="s">
        <v>107</v>
      </c>
      <c r="H704" s="2">
        <v>5455</v>
      </c>
      <c r="I704" s="2">
        <v>463</v>
      </c>
      <c r="J704" s="2">
        <v>13</v>
      </c>
      <c r="K704" s="2">
        <v>1</v>
      </c>
      <c r="M704" s="1">
        <v>43441.748680555553</v>
      </c>
      <c r="N704" s="1">
        <v>43441.754756944443</v>
      </c>
      <c r="O704" s="2" t="s">
        <v>30</v>
      </c>
      <c r="P704" s="2" t="s">
        <v>31</v>
      </c>
      <c r="Q704" s="2" t="s">
        <v>43</v>
      </c>
      <c r="R704" s="2" t="s">
        <v>89</v>
      </c>
      <c r="S704" s="1">
        <v>43441.753425925926</v>
      </c>
      <c r="T704" s="1">
        <v>43441.753425925926</v>
      </c>
      <c r="U704" s="1">
        <v>43441.760358796295</v>
      </c>
      <c r="V704" s="1">
        <v>43441.754282407404</v>
      </c>
      <c r="W704" s="1">
        <v>43441.753425925926</v>
      </c>
      <c r="X704" s="1">
        <f t="shared" si="304"/>
        <v>43441.753425925926</v>
      </c>
      <c r="Y704" s="28">
        <f t="shared" si="305"/>
        <v>6.0763888905057684E-3</v>
      </c>
      <c r="Z704" s="28">
        <f t="shared" si="306"/>
        <v>6.0763888905057684E-3</v>
      </c>
      <c r="AA704" s="25"/>
      <c r="AB704" s="25">
        <f t="shared" si="299"/>
        <v>0</v>
      </c>
      <c r="AC704" s="25">
        <f t="shared" si="300"/>
        <v>0</v>
      </c>
      <c r="AD704" s="25"/>
      <c r="AE704" s="25"/>
    </row>
    <row r="705" spans="1:31" s="2" customFormat="1" x14ac:dyDescent="0.4">
      <c r="A705" s="14" t="str">
        <f t="shared" si="307"/>
        <v>★</v>
      </c>
      <c r="B705" s="14" t="str">
        <f t="shared" si="308"/>
        <v>-</v>
      </c>
      <c r="C705" s="2">
        <v>18</v>
      </c>
      <c r="D705" s="1">
        <v>43441.714421296296</v>
      </c>
      <c r="E705" s="2" t="s">
        <v>429</v>
      </c>
      <c r="F705" s="2">
        <v>26891</v>
      </c>
      <c r="G705" s="2" t="s">
        <v>32</v>
      </c>
      <c r="H705" s="2">
        <v>7012</v>
      </c>
      <c r="I705" s="2">
        <v>641</v>
      </c>
      <c r="J705" s="2">
        <v>10</v>
      </c>
      <c r="K705" s="2">
        <v>1</v>
      </c>
      <c r="M705" s="1">
        <v>43441.749988425923</v>
      </c>
      <c r="N705" s="1">
        <v>43441.756377314814</v>
      </c>
      <c r="O705" s="2" t="s">
        <v>30</v>
      </c>
      <c r="P705" s="2" t="s">
        <v>31</v>
      </c>
      <c r="Q705" s="2" t="s">
        <v>53</v>
      </c>
      <c r="R705" s="2" t="s">
        <v>54</v>
      </c>
      <c r="S705" s="1">
        <v>43441.756076388891</v>
      </c>
      <c r="T705" s="1">
        <v>43441.756076388891</v>
      </c>
      <c r="U705" s="1">
        <v>43441.764641203707</v>
      </c>
      <c r="V705" s="1">
        <v>43441.766875000001</v>
      </c>
      <c r="W705" s="1">
        <v>43441.756076388891</v>
      </c>
      <c r="X705" s="1">
        <f t="shared" si="304"/>
        <v>43441.756076388891</v>
      </c>
      <c r="Y705" s="28">
        <f t="shared" si="305"/>
        <v>6.3888888907968067E-3</v>
      </c>
      <c r="Z705" s="28">
        <f t="shared" si="306"/>
        <v>6.3888888907968067E-3</v>
      </c>
      <c r="AA705" s="25"/>
      <c r="AB705" s="25">
        <f t="shared" si="299"/>
        <v>0</v>
      </c>
      <c r="AC705" s="25">
        <f t="shared" si="300"/>
        <v>0</v>
      </c>
      <c r="AD705" s="25"/>
      <c r="AE705" s="25"/>
    </row>
    <row r="706" spans="1:31" s="2" customFormat="1" hidden="1" x14ac:dyDescent="0.4">
      <c r="A706" s="14" t="str">
        <f t="shared" si="307"/>
        <v>★</v>
      </c>
      <c r="B706" s="14" t="str">
        <f t="shared" si="308"/>
        <v>-</v>
      </c>
      <c r="C706" s="2">
        <v>18</v>
      </c>
      <c r="D706" s="1">
        <v>43441.715752314813</v>
      </c>
      <c r="E706" s="2" t="s">
        <v>459</v>
      </c>
      <c r="F706" s="2">
        <v>26896</v>
      </c>
      <c r="G706" s="2" t="s">
        <v>94</v>
      </c>
      <c r="H706" s="2">
        <v>0</v>
      </c>
      <c r="I706" s="2">
        <v>358</v>
      </c>
      <c r="J706" s="2">
        <v>2</v>
      </c>
      <c r="K706" s="2">
        <v>3</v>
      </c>
      <c r="M706" s="1">
        <v>43441.759039351855</v>
      </c>
      <c r="N706" s="1">
        <v>43441.764050925929</v>
      </c>
      <c r="O706" s="2" t="s">
        <v>63</v>
      </c>
      <c r="P706" s="2" t="s">
        <v>64</v>
      </c>
      <c r="Q706" s="2" t="s">
        <v>30</v>
      </c>
      <c r="R706" s="2" t="s">
        <v>31</v>
      </c>
      <c r="S706" s="1">
        <v>43441.761655092596</v>
      </c>
      <c r="T706" s="1">
        <v>43441.761655092596</v>
      </c>
      <c r="U706" s="1">
        <v>43441.771273148152</v>
      </c>
      <c r="V706" s="1">
        <v>43441.766886574071</v>
      </c>
      <c r="W706" s="1">
        <v>43441.756979166668</v>
      </c>
      <c r="X706" s="1">
        <f t="shared" si="304"/>
        <v>43441.756979166668</v>
      </c>
      <c r="Y706" s="28">
        <f t="shared" si="305"/>
        <v>5.0115740741603076E-3</v>
      </c>
      <c r="Z706" s="28">
        <f t="shared" si="306"/>
        <v>1.5034722222480923E-2</v>
      </c>
      <c r="AA706" s="25"/>
      <c r="AB706" s="25">
        <f t="shared" si="299"/>
        <v>0</v>
      </c>
      <c r="AC706" s="25">
        <f t="shared" si="300"/>
        <v>2.0601851865649223E-3</v>
      </c>
      <c r="AD706" s="25"/>
      <c r="AE706" s="25"/>
    </row>
    <row r="707" spans="1:31" s="2" customFormat="1" x14ac:dyDescent="0.4">
      <c r="A707" s="14" t="str">
        <f t="shared" si="307"/>
        <v>★</v>
      </c>
      <c r="B707" s="14" t="str">
        <f t="shared" si="308"/>
        <v>-</v>
      </c>
      <c r="C707" s="2">
        <v>18</v>
      </c>
      <c r="D707" s="1">
        <v>43441.731087962966</v>
      </c>
      <c r="E707" s="2" t="s">
        <v>476</v>
      </c>
      <c r="F707" s="2">
        <v>26947</v>
      </c>
      <c r="G707" s="2" t="s">
        <v>107</v>
      </c>
      <c r="H707" s="2">
        <v>7864</v>
      </c>
      <c r="I707" s="2">
        <v>620</v>
      </c>
      <c r="J707" s="2">
        <v>5</v>
      </c>
      <c r="K707" s="2">
        <v>1</v>
      </c>
      <c r="M707" s="1">
        <v>43441.780219907407</v>
      </c>
      <c r="N707" s="1">
        <v>43441.783599537041</v>
      </c>
      <c r="O707" s="2" t="s">
        <v>26</v>
      </c>
      <c r="P707" s="2" t="s">
        <v>27</v>
      </c>
      <c r="Q707" s="2" t="s">
        <v>43</v>
      </c>
      <c r="R707" s="2" t="s">
        <v>89</v>
      </c>
      <c r="S707" s="1">
        <v>43441.777777777781</v>
      </c>
      <c r="T707" s="1">
        <v>43441.778657407405</v>
      </c>
      <c r="U707" s="1">
        <v>43441.783842592595</v>
      </c>
      <c r="V707" s="1">
        <v>43441.783645833333</v>
      </c>
      <c r="W707" s="1">
        <v>43441.772743055553</v>
      </c>
      <c r="X707" s="1">
        <f t="shared" si="304"/>
        <v>43441.772743055553</v>
      </c>
      <c r="Y707" s="28">
        <f t="shared" si="305"/>
        <v>3.3796296338550746E-3</v>
      </c>
      <c r="Z707" s="28">
        <f t="shared" si="306"/>
        <v>3.3796296338550746E-3</v>
      </c>
      <c r="AA707" s="25"/>
      <c r="AB707" s="25">
        <f t="shared" si="299"/>
        <v>2.4421296257060021E-3</v>
      </c>
      <c r="AC707" s="25">
        <f t="shared" si="300"/>
        <v>7.4768518534256145E-3</v>
      </c>
      <c r="AD707" s="25"/>
      <c r="AE707" s="25"/>
    </row>
    <row r="708" spans="1:31" s="2" customFormat="1" x14ac:dyDescent="0.4">
      <c r="A708" s="14" t="str">
        <f t="shared" si="307"/>
        <v>★</v>
      </c>
      <c r="B708" s="14" t="str">
        <f t="shared" si="308"/>
        <v>-</v>
      </c>
      <c r="C708" s="2">
        <v>18</v>
      </c>
      <c r="D708" s="1">
        <v>43441.735925925925</v>
      </c>
      <c r="E708" s="2" t="s">
        <v>478</v>
      </c>
      <c r="F708" s="2">
        <v>26962</v>
      </c>
      <c r="G708" s="2" t="s">
        <v>32</v>
      </c>
      <c r="H708" s="2">
        <v>4924</v>
      </c>
      <c r="I708" s="2">
        <v>921</v>
      </c>
      <c r="J708" s="2">
        <v>4</v>
      </c>
      <c r="K708" s="2">
        <v>1</v>
      </c>
      <c r="M708" s="1">
        <v>43441.780335648145</v>
      </c>
      <c r="N708" s="1">
        <v>43441.784525462965</v>
      </c>
      <c r="O708" s="2" t="s">
        <v>57</v>
      </c>
      <c r="P708" s="2" t="s">
        <v>58</v>
      </c>
      <c r="Q708" s="2" t="s">
        <v>22</v>
      </c>
      <c r="R708" s="2" t="s">
        <v>23</v>
      </c>
      <c r="S708" s="1">
        <v>43441.781597222223</v>
      </c>
      <c r="T708" s="1">
        <v>43441.781597222223</v>
      </c>
      <c r="U708" s="1">
        <v>43441.788310185184</v>
      </c>
      <c r="V708" s="1">
        <v>43441.786516203705</v>
      </c>
      <c r="W708" s="1">
        <v>43441.777581018519</v>
      </c>
      <c r="X708" s="1">
        <f t="shared" si="304"/>
        <v>43441.777581018519</v>
      </c>
      <c r="Y708" s="28">
        <f t="shared" si="305"/>
        <v>4.1898148192558438E-3</v>
      </c>
      <c r="Z708" s="28">
        <f t="shared" si="306"/>
        <v>4.1898148192558438E-3</v>
      </c>
      <c r="AA708" s="25"/>
      <c r="AB708" s="25">
        <f t="shared" si="299"/>
        <v>0</v>
      </c>
      <c r="AC708" s="25">
        <f t="shared" si="300"/>
        <v>2.7546296259970404E-3</v>
      </c>
      <c r="AD708" s="25"/>
      <c r="AE708" s="25"/>
    </row>
    <row r="709" spans="1:31" s="2" customFormat="1" hidden="1" x14ac:dyDescent="0.4">
      <c r="A709" s="14" t="str">
        <f t="shared" si="307"/>
        <v>★</v>
      </c>
      <c r="B709" s="14" t="str">
        <f t="shared" si="308"/>
        <v>-</v>
      </c>
      <c r="C709" s="2">
        <v>18</v>
      </c>
      <c r="D709" s="1">
        <v>43441.74664351852</v>
      </c>
      <c r="E709" s="2" t="s">
        <v>492</v>
      </c>
      <c r="F709" s="2">
        <v>27003</v>
      </c>
      <c r="G709" s="2" t="s">
        <v>95</v>
      </c>
      <c r="H709" s="2">
        <v>0</v>
      </c>
      <c r="I709" s="2">
        <v>642</v>
      </c>
      <c r="J709" s="2">
        <v>9</v>
      </c>
      <c r="K709" s="2">
        <v>2</v>
      </c>
      <c r="M709" s="1">
        <v>43441.758923611109</v>
      </c>
      <c r="N709" s="1">
        <v>43441.763657407406</v>
      </c>
      <c r="O709" s="2" t="s">
        <v>30</v>
      </c>
      <c r="P709" s="2" t="s">
        <v>31</v>
      </c>
      <c r="Q709" s="2" t="s">
        <v>68</v>
      </c>
      <c r="R709" s="2" t="s">
        <v>69</v>
      </c>
      <c r="S709" s="1">
        <v>43441.760810185187</v>
      </c>
      <c r="T709" s="1">
        <v>43441.761157407411</v>
      </c>
      <c r="U709" s="1">
        <v>43441.769490740742</v>
      </c>
      <c r="V709" s="1">
        <v>43441.763854166667</v>
      </c>
      <c r="W709" s="1">
        <v>43441.753425925926</v>
      </c>
      <c r="X709" s="1">
        <f t="shared" si="304"/>
        <v>43441.753425925926</v>
      </c>
      <c r="Y709" s="28">
        <f t="shared" si="305"/>
        <v>4.7337962969322689E-3</v>
      </c>
      <c r="Z709" s="28">
        <f t="shared" si="306"/>
        <v>9.4675925938645378E-3</v>
      </c>
      <c r="AA709" s="25"/>
      <c r="AB709" s="25">
        <f t="shared" si="299"/>
        <v>0</v>
      </c>
      <c r="AC709" s="25">
        <f t="shared" si="300"/>
        <v>5.4976851824903861E-3</v>
      </c>
      <c r="AD709" s="25"/>
      <c r="AE709" s="25"/>
    </row>
    <row r="710" spans="1:31" s="2" customFormat="1" hidden="1" x14ac:dyDescent="0.4">
      <c r="A710" s="14" t="str">
        <f t="shared" si="287"/>
        <v>-</v>
      </c>
      <c r="B710" s="14" t="str">
        <f t="shared" si="288"/>
        <v>-</v>
      </c>
      <c r="C710" s="2">
        <v>18</v>
      </c>
      <c r="D710" s="1">
        <v>43441.750324074077</v>
      </c>
      <c r="E710" s="2" t="s">
        <v>495</v>
      </c>
      <c r="F710" s="2">
        <v>27010</v>
      </c>
      <c r="G710" s="2" t="s">
        <v>94</v>
      </c>
      <c r="H710" s="2">
        <v>0</v>
      </c>
      <c r="I710" s="2">
        <v>56</v>
      </c>
      <c r="J710" s="2">
        <v>1</v>
      </c>
      <c r="K710" s="2">
        <v>2</v>
      </c>
      <c r="M710" s="1">
        <v>43441.772638888891</v>
      </c>
      <c r="N710" s="1">
        <v>43441.779282407406</v>
      </c>
      <c r="O710" s="2" t="s">
        <v>61</v>
      </c>
      <c r="P710" s="2" t="s">
        <v>62</v>
      </c>
      <c r="Q710" s="2" t="s">
        <v>26</v>
      </c>
      <c r="R710" s="2" t="s">
        <v>27</v>
      </c>
      <c r="S710" s="1">
        <v>43441.774930555555</v>
      </c>
      <c r="T710" s="1">
        <v>43441.775451388887</v>
      </c>
      <c r="U710" s="1">
        <v>43441.784085648149</v>
      </c>
      <c r="V710" s="1">
        <v>43441.780300925922</v>
      </c>
      <c r="X710" s="1">
        <f t="shared" si="284"/>
        <v>43441.750324074077</v>
      </c>
      <c r="Y710" s="28">
        <f t="shared" si="285"/>
        <v>6.6435185144655406E-3</v>
      </c>
      <c r="Z710" s="28">
        <f t="shared" si="286"/>
        <v>1.3287037028931081E-2</v>
      </c>
      <c r="AA710" s="25"/>
      <c r="AB710" s="25">
        <f t="shared" si="299"/>
        <v>0</v>
      </c>
      <c r="AC710" s="25">
        <f t="shared" si="300"/>
        <v>2.2314814814308193E-2</v>
      </c>
      <c r="AD710" s="25"/>
      <c r="AE710" s="25"/>
    </row>
    <row r="711" spans="1:31" s="2" customFormat="1" x14ac:dyDescent="0.4">
      <c r="A711" s="14" t="str">
        <f t="shared" si="287"/>
        <v>-</v>
      </c>
      <c r="B711" s="14" t="str">
        <f t="shared" si="288"/>
        <v>-</v>
      </c>
      <c r="C711" s="2">
        <v>18</v>
      </c>
      <c r="D711" s="1">
        <v>43441.754988425928</v>
      </c>
      <c r="E711" s="2" t="s">
        <v>385</v>
      </c>
      <c r="F711" s="2">
        <v>27030</v>
      </c>
      <c r="G711" s="2" t="s">
        <v>32</v>
      </c>
      <c r="H711" s="2">
        <v>7134</v>
      </c>
      <c r="I711" s="2">
        <v>836</v>
      </c>
      <c r="J711" s="2">
        <v>13</v>
      </c>
      <c r="K711" s="2">
        <v>1</v>
      </c>
      <c r="M711" s="1">
        <v>43441.764050925929</v>
      </c>
      <c r="N711" s="1">
        <v>43441.776932870373</v>
      </c>
      <c r="O711" s="2" t="s">
        <v>61</v>
      </c>
      <c r="P711" s="2" t="s">
        <v>62</v>
      </c>
      <c r="Q711" s="2" t="s">
        <v>55</v>
      </c>
      <c r="R711" s="2" t="s">
        <v>56</v>
      </c>
      <c r="S711" s="1">
        <v>43441.765219907407</v>
      </c>
      <c r="T711" s="1">
        <v>43441.765219907407</v>
      </c>
      <c r="U711" s="1">
        <v>43441.777719907404</v>
      </c>
      <c r="V711" s="1">
        <v>43441.777719907404</v>
      </c>
      <c r="X711" s="1">
        <f t="shared" ref="X711:X728" si="309">IF(W711&gt;0,W711,D711)</f>
        <v>43441.754988425928</v>
      </c>
      <c r="Y711" s="28">
        <f t="shared" ref="Y711:Y728" si="310">N711-M711</f>
        <v>1.2881944443506654E-2</v>
      </c>
      <c r="Z711" s="28">
        <f t="shared" ref="Z711:Z728" si="311">Y711*K711</f>
        <v>1.2881944443506654E-2</v>
      </c>
      <c r="AA711" s="25"/>
      <c r="AB711" s="25">
        <f t="shared" ref="AB711:AB768" si="312">IF(IF(A711="☆",L711-S711,M711-S711)&lt;0,0,IF(A711="☆",L711-S711,M711-S711))</f>
        <v>0</v>
      </c>
      <c r="AC711" s="25">
        <f t="shared" ref="AC711:AC767" si="313">IF(IF(B711="☆",(IF(L711&gt;S711,L711-X711,S711-X711)),M711-X711)&lt;0,0,IF(B711="☆",(IF(L711&gt;S711,L711-X711,S711-X711)),M711-X711))</f>
        <v>9.0625000011641532E-3</v>
      </c>
      <c r="AD711" s="25"/>
      <c r="AE711" s="25"/>
    </row>
    <row r="712" spans="1:31" s="2" customFormat="1" x14ac:dyDescent="0.4">
      <c r="A712" s="14" t="str">
        <f t="shared" si="287"/>
        <v>-</v>
      </c>
      <c r="B712" s="14" t="str">
        <f t="shared" si="288"/>
        <v>-</v>
      </c>
      <c r="C712" s="2">
        <v>18</v>
      </c>
      <c r="D712" s="1">
        <v>43441.75576388889</v>
      </c>
      <c r="E712" s="2" t="s">
        <v>500</v>
      </c>
      <c r="F712" s="2">
        <v>27034</v>
      </c>
      <c r="G712" s="2" t="s">
        <v>32</v>
      </c>
      <c r="H712" s="2">
        <v>8613</v>
      </c>
      <c r="I712" s="2">
        <v>672</v>
      </c>
      <c r="J712" s="2">
        <v>1</v>
      </c>
      <c r="K712" s="2">
        <v>2</v>
      </c>
      <c r="M712" s="1">
        <v>43441.784571759257</v>
      </c>
      <c r="N712" s="1">
        <v>43441.790625000001</v>
      </c>
      <c r="O712" s="2" t="s">
        <v>68</v>
      </c>
      <c r="P712" s="2" t="s">
        <v>69</v>
      </c>
      <c r="Q712" s="2" t="s">
        <v>44</v>
      </c>
      <c r="R712" s="2" t="s">
        <v>45</v>
      </c>
      <c r="S712" s="1">
        <v>43441.788935185185</v>
      </c>
      <c r="T712" s="1">
        <v>43441.788935185185</v>
      </c>
      <c r="U712" s="1">
        <v>43441.796886574077</v>
      </c>
      <c r="V712" s="1">
        <v>43441.796886574077</v>
      </c>
      <c r="X712" s="1">
        <f t="shared" si="309"/>
        <v>43441.75576388889</v>
      </c>
      <c r="Y712" s="28">
        <f t="shared" si="310"/>
        <v>6.0532407442224212E-3</v>
      </c>
      <c r="Z712" s="28">
        <f t="shared" si="311"/>
        <v>1.2106481488444842E-2</v>
      </c>
      <c r="AA712" s="25"/>
      <c r="AB712" s="25">
        <f t="shared" si="312"/>
        <v>0</v>
      </c>
      <c r="AC712" s="25">
        <f t="shared" si="313"/>
        <v>2.880787036701804E-2</v>
      </c>
      <c r="AD712" s="25"/>
      <c r="AE712" s="25"/>
    </row>
    <row r="713" spans="1:31" s="2" customFormat="1" hidden="1" x14ac:dyDescent="0.4">
      <c r="A713" s="14" t="str">
        <f t="shared" ref="A713:A731" si="314">IF(W713&gt;0, "★", "-")</f>
        <v>-</v>
      </c>
      <c r="B713" s="14" t="str">
        <f t="shared" ref="B713:B731" si="315">IF(L713&gt;0, "☆", "-")</f>
        <v>-</v>
      </c>
      <c r="C713" s="2">
        <v>18</v>
      </c>
      <c r="D713" s="1">
        <v>43441.757650462961</v>
      </c>
      <c r="E713" s="2" t="s">
        <v>503</v>
      </c>
      <c r="F713" s="2">
        <v>27038</v>
      </c>
      <c r="G713" s="2" t="s">
        <v>95</v>
      </c>
      <c r="H713" s="2">
        <v>0</v>
      </c>
      <c r="I713" s="2">
        <v>49</v>
      </c>
      <c r="J713" s="2">
        <v>2</v>
      </c>
      <c r="K713" s="2">
        <v>1</v>
      </c>
      <c r="M713" s="1">
        <v>43441.769525462965</v>
      </c>
      <c r="N713" s="1">
        <v>43441.777395833335</v>
      </c>
      <c r="O713" s="2" t="s">
        <v>41</v>
      </c>
      <c r="P713" s="2" t="s">
        <v>42</v>
      </c>
      <c r="Q713" s="2" t="s">
        <v>63</v>
      </c>
      <c r="R713" s="2" t="s">
        <v>64</v>
      </c>
      <c r="S713" s="1">
        <v>43441.775358796294</v>
      </c>
      <c r="T713" s="1">
        <v>43441.775358796294</v>
      </c>
      <c r="U713" s="1">
        <v>43441.787141203706</v>
      </c>
      <c r="V713" s="1">
        <v>43441.792986111112</v>
      </c>
      <c r="X713" s="1">
        <f t="shared" si="309"/>
        <v>43441.757650462961</v>
      </c>
      <c r="Y713" s="28">
        <f t="shared" si="310"/>
        <v>7.8703703693463467E-3</v>
      </c>
      <c r="Z713" s="28">
        <f t="shared" si="311"/>
        <v>7.8703703693463467E-3</v>
      </c>
      <c r="AA713" s="25"/>
      <c r="AB713" s="25">
        <f t="shared" si="312"/>
        <v>0</v>
      </c>
      <c r="AC713" s="25">
        <f t="shared" si="313"/>
        <v>1.1875000003783498E-2</v>
      </c>
      <c r="AD713" s="25"/>
      <c r="AE713" s="25"/>
    </row>
    <row r="714" spans="1:31" s="2" customFormat="1" x14ac:dyDescent="0.4">
      <c r="A714" s="14" t="str">
        <f t="shared" si="314"/>
        <v>-</v>
      </c>
      <c r="B714" s="14" t="str">
        <f t="shared" si="315"/>
        <v>-</v>
      </c>
      <c r="C714" s="2">
        <v>18</v>
      </c>
      <c r="D714" s="1">
        <v>43441.759467592594</v>
      </c>
      <c r="E714" s="2" t="s">
        <v>507</v>
      </c>
      <c r="F714" s="2">
        <v>27046</v>
      </c>
      <c r="G714" s="2" t="s">
        <v>96</v>
      </c>
      <c r="H714" s="2">
        <v>7812</v>
      </c>
      <c r="I714" s="2">
        <v>861</v>
      </c>
      <c r="J714" s="2">
        <v>2</v>
      </c>
      <c r="K714" s="2">
        <v>1</v>
      </c>
      <c r="M714" s="1">
        <v>43441.78324074074</v>
      </c>
      <c r="N714" s="1">
        <v>43441.787835648145</v>
      </c>
      <c r="O714" s="2" t="s">
        <v>100</v>
      </c>
      <c r="P714" s="2" t="s">
        <v>19</v>
      </c>
      <c r="Q714" s="2" t="s">
        <v>61</v>
      </c>
      <c r="R714" s="2" t="s">
        <v>62</v>
      </c>
      <c r="S714" s="1">
        <v>43441.784768518519</v>
      </c>
      <c r="T714" s="1">
        <v>43441.784768518519</v>
      </c>
      <c r="U714" s="1">
        <v>43441.791365740741</v>
      </c>
      <c r="V714" s="1">
        <v>43441.791365740741</v>
      </c>
      <c r="X714" s="1">
        <f t="shared" si="309"/>
        <v>43441.759467592594</v>
      </c>
      <c r="Y714" s="28">
        <f t="shared" si="310"/>
        <v>4.5949074046802707E-3</v>
      </c>
      <c r="Z714" s="28">
        <f t="shared" si="311"/>
        <v>4.5949074046802707E-3</v>
      </c>
      <c r="AA714" s="25"/>
      <c r="AB714" s="25">
        <f t="shared" si="312"/>
        <v>0</v>
      </c>
      <c r="AC714" s="25">
        <f t="shared" si="313"/>
        <v>2.3773148146574385E-2</v>
      </c>
      <c r="AD714" s="25"/>
      <c r="AE714" s="25"/>
    </row>
    <row r="715" spans="1:31" s="2" customFormat="1" x14ac:dyDescent="0.4">
      <c r="A715" s="14" t="str">
        <f t="shared" si="314"/>
        <v>★</v>
      </c>
      <c r="B715" s="14" t="str">
        <f t="shared" si="315"/>
        <v>-</v>
      </c>
      <c r="C715" s="2">
        <v>18</v>
      </c>
      <c r="D715" s="1">
        <v>43441.760081018518</v>
      </c>
      <c r="E715" s="2" t="s">
        <v>156</v>
      </c>
      <c r="F715" s="2">
        <v>27048</v>
      </c>
      <c r="G715" s="2" t="s">
        <v>32</v>
      </c>
      <c r="H715" s="2">
        <v>8453</v>
      </c>
      <c r="I715" s="2">
        <v>986</v>
      </c>
      <c r="J715" s="2">
        <v>9</v>
      </c>
      <c r="K715" s="2">
        <v>1</v>
      </c>
      <c r="M715" s="1">
        <v>43441.770856481482</v>
      </c>
      <c r="N715" s="1">
        <v>43441.774421296293</v>
      </c>
      <c r="O715" s="2" t="s">
        <v>55</v>
      </c>
      <c r="P715" s="2" t="s">
        <v>56</v>
      </c>
      <c r="Q715" s="2" t="s">
        <v>68</v>
      </c>
      <c r="R715" s="2" t="s">
        <v>69</v>
      </c>
      <c r="S715" s="1">
        <v>43441.767002314817</v>
      </c>
      <c r="T715" s="1">
        <v>43441.769930555558</v>
      </c>
      <c r="U715" s="1">
        <v>43441.770127314812</v>
      </c>
      <c r="V715" s="1">
        <v>43441.773055555554</v>
      </c>
      <c r="W715" s="1">
        <v>43441.767002314817</v>
      </c>
      <c r="X715" s="1">
        <f t="shared" si="309"/>
        <v>43441.767002314817</v>
      </c>
      <c r="Y715" s="28">
        <f t="shared" si="310"/>
        <v>3.5648148113978095E-3</v>
      </c>
      <c r="Z715" s="28">
        <f t="shared" si="311"/>
        <v>3.5648148113978095E-3</v>
      </c>
      <c r="AA715" s="25"/>
      <c r="AB715" s="25">
        <f t="shared" si="312"/>
        <v>3.8541666654055007E-3</v>
      </c>
      <c r="AC715" s="25">
        <f t="shared" si="313"/>
        <v>3.8541666654055007E-3</v>
      </c>
      <c r="AD715" s="25"/>
      <c r="AE715" s="25"/>
    </row>
    <row r="716" spans="1:31" s="2" customFormat="1" x14ac:dyDescent="0.4">
      <c r="A716" s="14" t="str">
        <f t="shared" si="314"/>
        <v>★</v>
      </c>
      <c r="B716" s="14" t="str">
        <f t="shared" si="315"/>
        <v>-</v>
      </c>
      <c r="C716" s="2">
        <v>18</v>
      </c>
      <c r="D716" s="1">
        <v>43441.766481481478</v>
      </c>
      <c r="E716" s="2" t="s">
        <v>446</v>
      </c>
      <c r="F716" s="2">
        <v>27064</v>
      </c>
      <c r="G716" s="2" t="s">
        <v>107</v>
      </c>
      <c r="H716" s="2">
        <v>7019</v>
      </c>
      <c r="I716" s="2">
        <v>209</v>
      </c>
      <c r="J716" s="2">
        <v>3</v>
      </c>
      <c r="K716" s="2">
        <v>1</v>
      </c>
      <c r="M716" s="1">
        <v>43441.777083333334</v>
      </c>
      <c r="N716" s="1">
        <v>43441.788263888891</v>
      </c>
      <c r="O716" s="2" t="s">
        <v>51</v>
      </c>
      <c r="P716" s="2" t="s">
        <v>52</v>
      </c>
      <c r="Q716" s="2" t="s">
        <v>33</v>
      </c>
      <c r="R716" s="2" t="s">
        <v>34</v>
      </c>
      <c r="S716" s="1">
        <v>43441.780902777777</v>
      </c>
      <c r="T716" s="1">
        <v>43441.780902777777</v>
      </c>
      <c r="U716" s="1">
        <v>43441.787974537037</v>
      </c>
      <c r="V716" s="1">
        <v>43441.790289351855</v>
      </c>
      <c r="W716" s="1">
        <v>43441.773414351854</v>
      </c>
      <c r="X716" s="1">
        <f t="shared" si="309"/>
        <v>43441.773414351854</v>
      </c>
      <c r="Y716" s="28">
        <f t="shared" si="310"/>
        <v>1.1180555557075422E-2</v>
      </c>
      <c r="Z716" s="28">
        <f t="shared" si="311"/>
        <v>1.1180555557075422E-2</v>
      </c>
      <c r="AA716" s="25"/>
      <c r="AB716" s="25">
        <f t="shared" si="312"/>
        <v>0</v>
      </c>
      <c r="AC716" s="25">
        <f t="shared" si="313"/>
        <v>3.6689814805868082E-3</v>
      </c>
      <c r="AD716" s="25"/>
      <c r="AE716" s="25"/>
    </row>
    <row r="717" spans="1:31" s="2" customFormat="1" x14ac:dyDescent="0.4">
      <c r="A717" s="14" t="str">
        <f t="shared" si="314"/>
        <v>-</v>
      </c>
      <c r="B717" s="14" t="str">
        <f t="shared" si="315"/>
        <v>-</v>
      </c>
      <c r="C717" s="2">
        <v>18</v>
      </c>
      <c r="D717" s="1">
        <v>43441.766562500001</v>
      </c>
      <c r="E717" s="2" t="s">
        <v>511</v>
      </c>
      <c r="F717" s="2">
        <v>27065</v>
      </c>
      <c r="G717" s="2" t="s">
        <v>32</v>
      </c>
      <c r="H717" s="2">
        <v>5659</v>
      </c>
      <c r="I717" s="2">
        <v>185</v>
      </c>
      <c r="J717" s="2">
        <v>11</v>
      </c>
      <c r="K717" s="2">
        <v>1</v>
      </c>
      <c r="M717" s="1">
        <v>43441.772604166668</v>
      </c>
      <c r="N717" s="1">
        <v>43441.777002314811</v>
      </c>
      <c r="O717" s="2" t="s">
        <v>71</v>
      </c>
      <c r="P717" s="2" t="s">
        <v>72</v>
      </c>
      <c r="Q717" s="2" t="s">
        <v>43</v>
      </c>
      <c r="R717" s="2" t="s">
        <v>89</v>
      </c>
      <c r="S717" s="1">
        <v>43441.774456018517</v>
      </c>
      <c r="T717" s="1">
        <v>43441.774456018517</v>
      </c>
      <c r="U717" s="1">
        <v>43441.779062499998</v>
      </c>
      <c r="V717" s="1">
        <v>43441.779062499998</v>
      </c>
      <c r="X717" s="1">
        <f t="shared" si="309"/>
        <v>43441.766562500001</v>
      </c>
      <c r="Y717" s="28">
        <f t="shared" si="310"/>
        <v>4.3981481430819258E-3</v>
      </c>
      <c r="Z717" s="28">
        <f t="shared" si="311"/>
        <v>4.3981481430819258E-3</v>
      </c>
      <c r="AA717" s="25"/>
      <c r="AB717" s="25">
        <f t="shared" si="312"/>
        <v>0</v>
      </c>
      <c r="AC717" s="25">
        <f t="shared" si="313"/>
        <v>6.0416666674427688E-3</v>
      </c>
      <c r="AD717" s="25"/>
      <c r="AE717" s="25"/>
    </row>
    <row r="718" spans="1:31" s="2" customFormat="1" x14ac:dyDescent="0.4">
      <c r="A718" s="14" t="str">
        <f t="shared" si="314"/>
        <v>-</v>
      </c>
      <c r="B718" s="14" t="str">
        <f t="shared" si="315"/>
        <v>-</v>
      </c>
      <c r="C718" s="2">
        <v>18</v>
      </c>
      <c r="D718" s="1">
        <v>43441.768460648149</v>
      </c>
      <c r="E718" s="2" t="s">
        <v>391</v>
      </c>
      <c r="F718" s="2">
        <v>27066</v>
      </c>
      <c r="G718" s="2" t="s">
        <v>32</v>
      </c>
      <c r="H718" s="2">
        <v>8597</v>
      </c>
      <c r="I718" s="2">
        <v>110</v>
      </c>
      <c r="J718" s="2">
        <v>9</v>
      </c>
      <c r="K718" s="2">
        <v>2</v>
      </c>
      <c r="M718" s="1">
        <v>43441.790266203701</v>
      </c>
      <c r="N718" s="1">
        <v>43441.795567129629</v>
      </c>
      <c r="O718" s="2" t="s">
        <v>75</v>
      </c>
      <c r="P718" s="2" t="s">
        <v>76</v>
      </c>
      <c r="Q718" s="2" t="s">
        <v>48</v>
      </c>
      <c r="R718" s="2" t="s">
        <v>49</v>
      </c>
      <c r="S718" s="1">
        <v>43441.793356481481</v>
      </c>
      <c r="T718" s="1">
        <v>43441.793356481481</v>
      </c>
      <c r="U718" s="1">
        <v>43441.798136574071</v>
      </c>
      <c r="V718" s="1">
        <v>43441.798136574071</v>
      </c>
      <c r="X718" s="1">
        <f t="shared" si="309"/>
        <v>43441.768460648149</v>
      </c>
      <c r="Y718" s="28">
        <f t="shared" si="310"/>
        <v>5.3009259281679988E-3</v>
      </c>
      <c r="Z718" s="28">
        <f t="shared" si="311"/>
        <v>1.0601851856335998E-2</v>
      </c>
      <c r="AA718" s="25"/>
      <c r="AB718" s="25">
        <f t="shared" si="312"/>
        <v>0</v>
      </c>
      <c r="AC718" s="25">
        <f t="shared" si="313"/>
        <v>2.1805555552418809E-2</v>
      </c>
      <c r="AD718" s="25"/>
      <c r="AE718" s="25"/>
    </row>
    <row r="719" spans="1:31" s="2" customFormat="1" x14ac:dyDescent="0.4">
      <c r="A719" s="14" t="str">
        <f t="shared" si="314"/>
        <v>★</v>
      </c>
      <c r="B719" s="14" t="str">
        <f t="shared" si="315"/>
        <v>-</v>
      </c>
      <c r="C719" s="2">
        <v>18</v>
      </c>
      <c r="D719" s="1">
        <v>43441.768483796295</v>
      </c>
      <c r="E719" s="2" t="s">
        <v>370</v>
      </c>
      <c r="F719" s="2">
        <v>27067</v>
      </c>
      <c r="G719" s="2" t="s">
        <v>18</v>
      </c>
      <c r="H719" s="2">
        <v>4745</v>
      </c>
      <c r="I719" s="2">
        <v>611</v>
      </c>
      <c r="J719" s="2">
        <v>4</v>
      </c>
      <c r="K719" s="2">
        <v>2</v>
      </c>
      <c r="M719" s="1">
        <v>43441.78875</v>
      </c>
      <c r="N719" s="1">
        <v>43441.794282407405</v>
      </c>
      <c r="O719" s="2" t="s">
        <v>63</v>
      </c>
      <c r="P719" s="2" t="s">
        <v>64</v>
      </c>
      <c r="Q719" s="2" t="s">
        <v>33</v>
      </c>
      <c r="R719" s="2" t="s">
        <v>34</v>
      </c>
      <c r="S719" s="1">
        <v>43441.790289351855</v>
      </c>
      <c r="T719" s="1">
        <v>43441.790289351855</v>
      </c>
      <c r="U719" s="1">
        <v>43441.794907407406</v>
      </c>
      <c r="V719" s="1">
        <v>43441.79619212963</v>
      </c>
      <c r="W719" s="1">
        <v>43441.775416666664</v>
      </c>
      <c r="X719" s="1">
        <f t="shared" si="309"/>
        <v>43441.775416666664</v>
      </c>
      <c r="Y719" s="28">
        <f t="shared" si="310"/>
        <v>5.5324074055533856E-3</v>
      </c>
      <c r="Z719" s="28">
        <f t="shared" si="311"/>
        <v>1.1064814811106771E-2</v>
      </c>
      <c r="AA719" s="25"/>
      <c r="AB719" s="25">
        <f t="shared" si="312"/>
        <v>0</v>
      </c>
      <c r="AC719" s="25">
        <f t="shared" si="313"/>
        <v>1.3333333336049691E-2</v>
      </c>
      <c r="AD719" s="25"/>
      <c r="AE719" s="25"/>
    </row>
    <row r="720" spans="1:31" s="2" customFormat="1" x14ac:dyDescent="0.4">
      <c r="A720" s="14" t="str">
        <f t="shared" si="314"/>
        <v>-</v>
      </c>
      <c r="B720" s="14" t="str">
        <f t="shared" si="315"/>
        <v>-</v>
      </c>
      <c r="C720" s="2">
        <v>18</v>
      </c>
      <c r="D720" s="1">
        <v>43441.769606481481</v>
      </c>
      <c r="E720" s="2" t="s">
        <v>512</v>
      </c>
      <c r="F720" s="2">
        <v>27069</v>
      </c>
      <c r="G720" s="2" t="s">
        <v>18</v>
      </c>
      <c r="H720" s="2">
        <v>7522</v>
      </c>
      <c r="I720" s="2">
        <v>528</v>
      </c>
      <c r="J720" s="2">
        <v>3</v>
      </c>
      <c r="K720" s="2">
        <v>1</v>
      </c>
      <c r="M720" s="1">
        <v>43441.777569444443</v>
      </c>
      <c r="N720" s="1">
        <v>43441.800682870373</v>
      </c>
      <c r="O720" s="2" t="s">
        <v>51</v>
      </c>
      <c r="P720" s="2" t="s">
        <v>52</v>
      </c>
      <c r="Q720" s="2" t="s">
        <v>22</v>
      </c>
      <c r="R720" s="2" t="s">
        <v>23</v>
      </c>
      <c r="S720" s="1">
        <v>43441.78125</v>
      </c>
      <c r="T720" s="1">
        <v>43441.78125</v>
      </c>
      <c r="U720" s="1">
        <v>43441.795983796299</v>
      </c>
      <c r="V720" s="1">
        <v>43441.798298611109</v>
      </c>
      <c r="X720" s="1">
        <f t="shared" si="309"/>
        <v>43441.769606481481</v>
      </c>
      <c r="Y720" s="28">
        <f t="shared" si="310"/>
        <v>2.3113425930205267E-2</v>
      </c>
      <c r="Z720" s="28">
        <f t="shared" si="311"/>
        <v>2.3113425930205267E-2</v>
      </c>
      <c r="AA720" s="25"/>
      <c r="AB720" s="25">
        <f t="shared" si="312"/>
        <v>0</v>
      </c>
      <c r="AC720" s="25">
        <f t="shared" si="313"/>
        <v>7.962962961755693E-3</v>
      </c>
      <c r="AD720" s="25"/>
      <c r="AE720" s="25"/>
    </row>
    <row r="721" spans="1:33" s="2" customFormat="1" x14ac:dyDescent="0.4">
      <c r="A721" s="14" t="str">
        <f t="shared" si="314"/>
        <v>-</v>
      </c>
      <c r="B721" s="14" t="str">
        <f t="shared" si="315"/>
        <v>-</v>
      </c>
      <c r="C721" s="2">
        <v>18</v>
      </c>
      <c r="D721" s="1">
        <v>43441.770520833335</v>
      </c>
      <c r="E721" s="2" t="s">
        <v>417</v>
      </c>
      <c r="F721" s="2">
        <v>27072</v>
      </c>
      <c r="G721" s="2" t="s">
        <v>32</v>
      </c>
      <c r="H721" s="2">
        <v>8603</v>
      </c>
      <c r="I721" s="2">
        <v>884</v>
      </c>
      <c r="J721" s="2">
        <v>4</v>
      </c>
      <c r="K721" s="2">
        <v>2</v>
      </c>
      <c r="M721" s="1">
        <v>43441.791226851848</v>
      </c>
      <c r="N721" s="1">
        <v>43441.811018518521</v>
      </c>
      <c r="O721" s="2" t="s">
        <v>46</v>
      </c>
      <c r="P721" s="2" t="s">
        <v>47</v>
      </c>
      <c r="Q721" s="2" t="s">
        <v>53</v>
      </c>
      <c r="R721" s="2" t="s">
        <v>54</v>
      </c>
      <c r="S721" s="1">
        <v>43441.792893518519</v>
      </c>
      <c r="T721" s="1">
        <v>43441.792893518519</v>
      </c>
      <c r="U721" s="1">
        <v>43441.806018518517</v>
      </c>
      <c r="V721" s="1">
        <v>43441.812673611108</v>
      </c>
      <c r="X721" s="1">
        <f t="shared" si="309"/>
        <v>43441.770520833335</v>
      </c>
      <c r="Y721" s="28">
        <f t="shared" si="310"/>
        <v>1.9791666672972497E-2</v>
      </c>
      <c r="Z721" s="28">
        <f t="shared" si="311"/>
        <v>3.9583333345944993E-2</v>
      </c>
      <c r="AA721" s="25"/>
      <c r="AB721" s="25">
        <f t="shared" si="312"/>
        <v>0</v>
      </c>
      <c r="AC721" s="25">
        <f t="shared" si="313"/>
        <v>2.0706018513010349E-2</v>
      </c>
      <c r="AD721" s="25"/>
      <c r="AE721" s="25"/>
    </row>
    <row r="722" spans="1:33" s="2" customFormat="1" hidden="1" x14ac:dyDescent="0.4">
      <c r="A722" s="14" t="str">
        <f t="shared" si="314"/>
        <v>★</v>
      </c>
      <c r="B722" s="14" t="str">
        <f t="shared" si="315"/>
        <v>-</v>
      </c>
      <c r="C722" s="2">
        <v>18</v>
      </c>
      <c r="D722" s="1">
        <v>43441.770995370367</v>
      </c>
      <c r="E722" s="2" t="s">
        <v>514</v>
      </c>
      <c r="F722" s="2">
        <v>27073</v>
      </c>
      <c r="G722" s="2" t="s">
        <v>95</v>
      </c>
      <c r="H722" s="2">
        <v>0</v>
      </c>
      <c r="I722" s="2">
        <v>139</v>
      </c>
      <c r="J722" s="2">
        <v>5</v>
      </c>
      <c r="K722" s="2">
        <v>3</v>
      </c>
      <c r="M722" s="1">
        <v>43441.775671296295</v>
      </c>
      <c r="N722" s="1">
        <v>43441.78502314815</v>
      </c>
      <c r="O722" s="2" t="s">
        <v>66</v>
      </c>
      <c r="P722" s="2" t="s">
        <v>67</v>
      </c>
      <c r="Q722" s="2" t="s">
        <v>68</v>
      </c>
      <c r="R722" s="2" t="s">
        <v>69</v>
      </c>
      <c r="S722" s="1">
        <v>43441.776932870373</v>
      </c>
      <c r="T722" s="1">
        <v>43441.776932870373</v>
      </c>
      <c r="U722" s="1">
        <v>43441.787303240744</v>
      </c>
      <c r="V722" s="1">
        <v>43441.785671296297</v>
      </c>
      <c r="W722" s="1">
        <v>43441.776932870373</v>
      </c>
      <c r="X722" s="1">
        <f t="shared" si="309"/>
        <v>43441.776932870373</v>
      </c>
      <c r="Y722" s="28">
        <f t="shared" si="310"/>
        <v>9.3518518551718444E-3</v>
      </c>
      <c r="Z722" s="28">
        <f t="shared" si="311"/>
        <v>2.8055555565515533E-2</v>
      </c>
      <c r="AA722" s="25"/>
      <c r="AB722" s="25">
        <f t="shared" si="312"/>
        <v>0</v>
      </c>
      <c r="AC722" s="25">
        <f t="shared" si="313"/>
        <v>0</v>
      </c>
      <c r="AD722" s="25"/>
      <c r="AE722" s="25"/>
    </row>
    <row r="723" spans="1:33" s="2" customFormat="1" x14ac:dyDescent="0.4">
      <c r="A723" s="14" t="str">
        <f t="shared" si="314"/>
        <v>-</v>
      </c>
      <c r="B723" s="14" t="str">
        <f t="shared" si="315"/>
        <v>-</v>
      </c>
      <c r="C723" s="2">
        <v>18</v>
      </c>
      <c r="D723" s="1">
        <v>43441.771273148152</v>
      </c>
      <c r="E723" s="2" t="s">
        <v>462</v>
      </c>
      <c r="F723" s="2">
        <v>27074</v>
      </c>
      <c r="G723" s="2" t="s">
        <v>32</v>
      </c>
      <c r="H723" s="2">
        <v>5923</v>
      </c>
      <c r="I723" s="2">
        <v>130</v>
      </c>
      <c r="J723" s="2">
        <v>6</v>
      </c>
      <c r="K723" s="2">
        <v>1</v>
      </c>
      <c r="M723" s="1">
        <v>43441.785925925928</v>
      </c>
      <c r="N723" s="1">
        <v>43441.791747685187</v>
      </c>
      <c r="O723" s="2" t="s">
        <v>63</v>
      </c>
      <c r="P723" s="2" t="s">
        <v>64</v>
      </c>
      <c r="Q723" s="2" t="s">
        <v>48</v>
      </c>
      <c r="R723" s="2" t="s">
        <v>49</v>
      </c>
      <c r="S723" s="1">
        <v>43441.78261574074</v>
      </c>
      <c r="T723" s="1">
        <v>43441.786296296297</v>
      </c>
      <c r="U723" s="1">
        <v>43441.792546296296</v>
      </c>
      <c r="V723" s="1">
        <v>43441.795011574075</v>
      </c>
      <c r="X723" s="1">
        <f t="shared" si="309"/>
        <v>43441.771273148152</v>
      </c>
      <c r="Y723" s="28">
        <f t="shared" si="310"/>
        <v>5.8217592595610768E-3</v>
      </c>
      <c r="Z723" s="28">
        <f t="shared" si="311"/>
        <v>5.8217592595610768E-3</v>
      </c>
      <c r="AA723" s="25"/>
      <c r="AB723" s="25">
        <f t="shared" si="312"/>
        <v>3.3101851877290756E-3</v>
      </c>
      <c r="AC723" s="25">
        <f t="shared" si="313"/>
        <v>1.4652777776063886E-2</v>
      </c>
      <c r="AD723" s="25"/>
      <c r="AE723" s="25"/>
    </row>
    <row r="724" spans="1:33" s="2" customFormat="1" x14ac:dyDescent="0.4">
      <c r="A724" s="14" t="str">
        <f t="shared" si="314"/>
        <v>-</v>
      </c>
      <c r="B724" s="14" t="str">
        <f t="shared" si="315"/>
        <v>-</v>
      </c>
      <c r="C724" s="2">
        <v>18</v>
      </c>
      <c r="D724" s="1">
        <v>43441.772604166668</v>
      </c>
      <c r="E724" s="2" t="s">
        <v>506</v>
      </c>
      <c r="F724" s="2">
        <v>27076</v>
      </c>
      <c r="G724" s="2" t="s">
        <v>32</v>
      </c>
      <c r="H724" s="2">
        <v>3598</v>
      </c>
      <c r="I724" s="2">
        <v>365</v>
      </c>
      <c r="J724" s="2">
        <v>3</v>
      </c>
      <c r="K724" s="2">
        <v>1</v>
      </c>
      <c r="M724" s="1">
        <v>43441.781076388892</v>
      </c>
      <c r="N724" s="1">
        <v>43441.796643518515</v>
      </c>
      <c r="O724" s="2" t="s">
        <v>77</v>
      </c>
      <c r="P724" s="2" t="s">
        <v>78</v>
      </c>
      <c r="Q724" s="2" t="s">
        <v>36</v>
      </c>
      <c r="R724" s="2" t="s">
        <v>37</v>
      </c>
      <c r="S724" s="1">
        <v>43441.78297453704</v>
      </c>
      <c r="T724" s="1">
        <v>43441.78297453704</v>
      </c>
      <c r="U724" s="1">
        <v>43441.794571759259</v>
      </c>
      <c r="V724" s="1">
        <v>43441.794571759259</v>
      </c>
      <c r="X724" s="1">
        <f t="shared" si="309"/>
        <v>43441.772604166668</v>
      </c>
      <c r="Y724" s="28">
        <f t="shared" si="310"/>
        <v>1.5567129623377696E-2</v>
      </c>
      <c r="Z724" s="28">
        <f t="shared" si="311"/>
        <v>1.5567129623377696E-2</v>
      </c>
      <c r="AA724" s="25"/>
      <c r="AB724" s="25">
        <f t="shared" si="312"/>
        <v>0</v>
      </c>
      <c r="AC724" s="25">
        <f t="shared" si="313"/>
        <v>8.4722222236450762E-3</v>
      </c>
      <c r="AD724" s="25"/>
      <c r="AE724" s="25"/>
    </row>
    <row r="725" spans="1:33" s="2" customFormat="1" hidden="1" x14ac:dyDescent="0.4">
      <c r="A725" s="14" t="str">
        <f t="shared" si="314"/>
        <v>-</v>
      </c>
      <c r="B725" s="14" t="str">
        <f t="shared" si="315"/>
        <v>-</v>
      </c>
      <c r="C725" s="2">
        <v>18</v>
      </c>
      <c r="D725" s="1">
        <v>43441.772812499999</v>
      </c>
      <c r="E725" s="2" t="s">
        <v>515</v>
      </c>
      <c r="F725" s="2">
        <v>27077</v>
      </c>
      <c r="G725" s="2" t="s">
        <v>94</v>
      </c>
      <c r="H725" s="2">
        <v>0</v>
      </c>
      <c r="I725" s="2">
        <v>381</v>
      </c>
      <c r="J725" s="2">
        <v>6</v>
      </c>
      <c r="K725" s="2">
        <v>4</v>
      </c>
      <c r="M725" s="1">
        <v>43441.792569444442</v>
      </c>
      <c r="N725" s="1">
        <v>43441.800173611111</v>
      </c>
      <c r="O725" s="2" t="s">
        <v>48</v>
      </c>
      <c r="P725" s="2" t="s">
        <v>49</v>
      </c>
      <c r="Q725" s="2" t="s">
        <v>30</v>
      </c>
      <c r="R725" s="2" t="s">
        <v>31</v>
      </c>
      <c r="S725" s="1">
        <v>43441.792997685188</v>
      </c>
      <c r="T725" s="1">
        <v>43441.795011574075</v>
      </c>
      <c r="U725" s="1">
        <v>43441.802905092591</v>
      </c>
      <c r="V725" s="1">
        <v>43441.804918981485</v>
      </c>
      <c r="X725" s="1">
        <f t="shared" si="309"/>
        <v>43441.772812499999</v>
      </c>
      <c r="Y725" s="28">
        <f t="shared" si="310"/>
        <v>7.6041666688979603E-3</v>
      </c>
      <c r="Z725" s="28">
        <f t="shared" si="311"/>
        <v>3.0416666675591841E-2</v>
      </c>
      <c r="AA725" s="25"/>
      <c r="AB725" s="25">
        <f t="shared" si="312"/>
        <v>0</v>
      </c>
      <c r="AC725" s="25">
        <f t="shared" si="313"/>
        <v>1.9756944442633539E-2</v>
      </c>
      <c r="AD725" s="25"/>
      <c r="AE725" s="25"/>
    </row>
    <row r="726" spans="1:33" s="2" customFormat="1" x14ac:dyDescent="0.4">
      <c r="A726" s="14" t="str">
        <f t="shared" si="314"/>
        <v>-</v>
      </c>
      <c r="B726" s="14" t="str">
        <f t="shared" si="315"/>
        <v>-</v>
      </c>
      <c r="C726" s="2">
        <v>18</v>
      </c>
      <c r="D726" s="1">
        <v>43441.774201388886</v>
      </c>
      <c r="E726" s="2" t="s">
        <v>348</v>
      </c>
      <c r="F726" s="2">
        <v>27078</v>
      </c>
      <c r="G726" s="2" t="s">
        <v>107</v>
      </c>
      <c r="H726" s="2">
        <v>7171</v>
      </c>
      <c r="I726" s="2">
        <v>302</v>
      </c>
      <c r="J726" s="2">
        <v>5</v>
      </c>
      <c r="K726" s="2">
        <v>1</v>
      </c>
      <c r="M726" s="1">
        <v>43441.78696759259</v>
      </c>
      <c r="N726" s="1">
        <v>43441.79310185185</v>
      </c>
      <c r="O726" s="2" t="s">
        <v>53</v>
      </c>
      <c r="P726" s="2" t="s">
        <v>54</v>
      </c>
      <c r="Q726" s="2" t="s">
        <v>26</v>
      </c>
      <c r="R726" s="2" t="s">
        <v>27</v>
      </c>
      <c r="S726" s="1">
        <v>43441.788958333331</v>
      </c>
      <c r="T726" s="1">
        <v>43441.788958333331</v>
      </c>
      <c r="U726" s="1">
        <v>43441.795023148145</v>
      </c>
      <c r="V726" s="1">
        <v>43441.795023148145</v>
      </c>
      <c r="X726" s="1">
        <f t="shared" si="309"/>
        <v>43441.774201388886</v>
      </c>
      <c r="Y726" s="28">
        <f t="shared" si="310"/>
        <v>6.1342592598521151E-3</v>
      </c>
      <c r="Z726" s="28">
        <f t="shared" si="311"/>
        <v>6.1342592598521151E-3</v>
      </c>
      <c r="AA726" s="25"/>
      <c r="AB726" s="25">
        <f t="shared" si="312"/>
        <v>0</v>
      </c>
      <c r="AC726" s="25">
        <f t="shared" si="313"/>
        <v>1.2766203704813961E-2</v>
      </c>
      <c r="AD726" s="25"/>
      <c r="AE726" s="25"/>
    </row>
    <row r="727" spans="1:33" s="2" customFormat="1" x14ac:dyDescent="0.4">
      <c r="A727" s="14" t="str">
        <f t="shared" si="314"/>
        <v>★</v>
      </c>
      <c r="B727" s="14" t="str">
        <f t="shared" si="315"/>
        <v>-</v>
      </c>
      <c r="C727" s="2">
        <v>18</v>
      </c>
      <c r="D727" s="1">
        <v>43441.774548611109</v>
      </c>
      <c r="E727" s="2" t="s">
        <v>518</v>
      </c>
      <c r="F727" s="2">
        <v>27081</v>
      </c>
      <c r="G727" s="2" t="s">
        <v>65</v>
      </c>
      <c r="H727" s="2">
        <v>4650</v>
      </c>
      <c r="I727" s="2">
        <v>445</v>
      </c>
      <c r="J727" s="2">
        <v>2</v>
      </c>
      <c r="K727" s="2">
        <v>4</v>
      </c>
      <c r="M727" s="1">
        <v>43441.801400462966</v>
      </c>
      <c r="N727" s="1">
        <v>43441.806192129632</v>
      </c>
      <c r="O727" s="2" t="s">
        <v>46</v>
      </c>
      <c r="P727" s="2" t="s">
        <v>47</v>
      </c>
      <c r="Q727" s="2" t="s">
        <v>43</v>
      </c>
      <c r="R727" s="2" t="s">
        <v>89</v>
      </c>
      <c r="S727" s="1">
        <v>43441.802245370367</v>
      </c>
      <c r="T727" s="1">
        <v>43441.802245370367</v>
      </c>
      <c r="U727" s="1">
        <v>43441.812326388892</v>
      </c>
      <c r="V727" s="1">
        <v>43441.812326388892</v>
      </c>
      <c r="W727" s="1">
        <v>43441.781493055554</v>
      </c>
      <c r="X727" s="1">
        <f t="shared" si="309"/>
        <v>43441.781493055554</v>
      </c>
      <c r="Y727" s="28">
        <f t="shared" si="310"/>
        <v>4.7916666662786156E-3</v>
      </c>
      <c r="Z727" s="28">
        <f t="shared" si="311"/>
        <v>1.9166666665114462E-2</v>
      </c>
      <c r="AA727" s="25"/>
      <c r="AB727" s="25">
        <f t="shared" si="312"/>
        <v>0</v>
      </c>
      <c r="AC727" s="25">
        <f t="shared" si="313"/>
        <v>1.990740741166519E-2</v>
      </c>
      <c r="AD727" s="25"/>
      <c r="AE727" s="25"/>
    </row>
    <row r="728" spans="1:33" s="2" customFormat="1" x14ac:dyDescent="0.4">
      <c r="A728" s="14" t="str">
        <f t="shared" si="314"/>
        <v>-</v>
      </c>
      <c r="B728" s="14" t="str">
        <f t="shared" si="315"/>
        <v>-</v>
      </c>
      <c r="C728" s="2">
        <v>18</v>
      </c>
      <c r="D728" s="1">
        <v>43441.776273148149</v>
      </c>
      <c r="E728" s="2" t="s">
        <v>354</v>
      </c>
      <c r="F728" s="2">
        <v>27083</v>
      </c>
      <c r="G728" s="2" t="s">
        <v>18</v>
      </c>
      <c r="H728" s="2">
        <v>8573</v>
      </c>
      <c r="I728" s="2">
        <v>684</v>
      </c>
      <c r="J728" s="2">
        <v>15</v>
      </c>
      <c r="K728" s="2">
        <v>1</v>
      </c>
      <c r="M728" s="1">
        <v>43441.782986111109</v>
      </c>
      <c r="N728" s="1">
        <v>43441.785983796297</v>
      </c>
      <c r="O728" s="2" t="s">
        <v>75</v>
      </c>
      <c r="P728" s="2" t="s">
        <v>76</v>
      </c>
      <c r="Q728" s="2" t="s">
        <v>39</v>
      </c>
      <c r="R728" s="2" t="s">
        <v>40</v>
      </c>
      <c r="S728" s="1">
        <v>43441.781111111108</v>
      </c>
      <c r="T728" s="1">
        <v>43441.781956018516</v>
      </c>
      <c r="U728" s="1">
        <v>43441.78533564815</v>
      </c>
      <c r="V728" s="1">
        <v>43441.786180555559</v>
      </c>
      <c r="X728" s="1">
        <f t="shared" si="309"/>
        <v>43441.776273148149</v>
      </c>
      <c r="Y728" s="28">
        <f t="shared" si="310"/>
        <v>2.9976851874380372E-3</v>
      </c>
      <c r="Z728" s="28">
        <f t="shared" si="311"/>
        <v>2.9976851874380372E-3</v>
      </c>
      <c r="AA728" s="25"/>
      <c r="AB728" s="25">
        <f t="shared" si="312"/>
        <v>1.8750000017462298E-3</v>
      </c>
      <c r="AC728" s="25">
        <f t="shared" si="313"/>
        <v>6.7129629605915397E-3</v>
      </c>
      <c r="AD728" s="25"/>
      <c r="AE728" s="25"/>
    </row>
    <row r="729" spans="1:33" s="2" customFormat="1" x14ac:dyDescent="0.4">
      <c r="A729" s="14" t="str">
        <f t="shared" si="314"/>
        <v>★</v>
      </c>
      <c r="B729" s="14" t="str">
        <f t="shared" si="315"/>
        <v>-</v>
      </c>
      <c r="C729" s="2">
        <v>18</v>
      </c>
      <c r="D729" s="1">
        <v>43441.776666666665</v>
      </c>
      <c r="E729" s="2" t="s">
        <v>522</v>
      </c>
      <c r="F729" s="2">
        <v>27088</v>
      </c>
      <c r="G729" s="2" t="s">
        <v>32</v>
      </c>
      <c r="H729" s="2">
        <v>4156</v>
      </c>
      <c r="I729" s="2">
        <v>451</v>
      </c>
      <c r="J729" s="2">
        <v>15</v>
      </c>
      <c r="K729" s="2">
        <v>3</v>
      </c>
      <c r="M729" s="1">
        <v>43441.806851851848</v>
      </c>
      <c r="N729" s="1">
        <v>43441.810555555552</v>
      </c>
      <c r="O729" s="2" t="s">
        <v>100</v>
      </c>
      <c r="P729" s="2" t="s">
        <v>19</v>
      </c>
      <c r="Q729" s="2" t="s">
        <v>30</v>
      </c>
      <c r="R729" s="2" t="s">
        <v>31</v>
      </c>
      <c r="S729" s="1">
        <v>43441.803368055553</v>
      </c>
      <c r="T729" s="1">
        <v>43441.806030092594</v>
      </c>
      <c r="U729" s="1">
        <v>43441.810949074075</v>
      </c>
      <c r="V729" s="1">
        <v>43441.814664351848</v>
      </c>
      <c r="W729" s="1">
        <v>43441.783599537041</v>
      </c>
      <c r="X729" s="1">
        <f t="shared" ref="X729:X841" si="316">IF(W729&gt;0,W729,D729)</f>
        <v>43441.783599537041</v>
      </c>
      <c r="Y729" s="28">
        <f t="shared" ref="Y729:Y841" si="317">N729-M729</f>
        <v>3.7037037036498077E-3</v>
      </c>
      <c r="Z729" s="28">
        <f t="shared" ref="Z729:Z841" si="318">Y729*K729</f>
        <v>1.1111111110949423E-2</v>
      </c>
      <c r="AA729" s="25"/>
      <c r="AB729" s="25">
        <f t="shared" si="312"/>
        <v>3.4837962957681157E-3</v>
      </c>
      <c r="AC729" s="25">
        <f t="shared" si="313"/>
        <v>2.325231480790535E-2</v>
      </c>
      <c r="AD729" s="25"/>
      <c r="AE729" s="25"/>
    </row>
    <row r="730" spans="1:33" s="2" customFormat="1" x14ac:dyDescent="0.4">
      <c r="A730" s="14" t="str">
        <f t="shared" si="314"/>
        <v>-</v>
      </c>
      <c r="B730" s="14" t="str">
        <f t="shared" si="315"/>
        <v>-</v>
      </c>
      <c r="C730" s="2">
        <v>18</v>
      </c>
      <c r="D730" s="1">
        <v>43441.776805555557</v>
      </c>
      <c r="E730" s="2" t="s">
        <v>523</v>
      </c>
      <c r="F730" s="2">
        <v>27089</v>
      </c>
      <c r="G730" s="2" t="s">
        <v>18</v>
      </c>
      <c r="H730" s="2">
        <v>5696</v>
      </c>
      <c r="I730" s="2">
        <v>686</v>
      </c>
      <c r="J730" s="2">
        <v>5</v>
      </c>
      <c r="K730" s="2">
        <v>3</v>
      </c>
      <c r="M730" s="1">
        <v>43441.798668981479</v>
      </c>
      <c r="N730" s="1">
        <v>43441.809467592589</v>
      </c>
      <c r="O730" s="2" t="s">
        <v>70</v>
      </c>
      <c r="P730" s="2" t="s">
        <v>102</v>
      </c>
      <c r="Q730" s="2" t="s">
        <v>43</v>
      </c>
      <c r="R730" s="2" t="s">
        <v>89</v>
      </c>
      <c r="S730" s="1">
        <v>43441.800393518519</v>
      </c>
      <c r="T730" s="1">
        <v>43441.800393518519</v>
      </c>
      <c r="U730" s="1">
        <v>43441.807071759256</v>
      </c>
      <c r="V730" s="1">
        <v>43441.810694444444</v>
      </c>
      <c r="X730" s="1">
        <f t="shared" si="316"/>
        <v>43441.776805555557</v>
      </c>
      <c r="Y730" s="28">
        <f t="shared" si="317"/>
        <v>1.0798611110658385E-2</v>
      </c>
      <c r="Z730" s="28">
        <f t="shared" si="318"/>
        <v>3.2395833331975155E-2</v>
      </c>
      <c r="AA730" s="25"/>
      <c r="AB730" s="25">
        <f t="shared" si="312"/>
        <v>0</v>
      </c>
      <c r="AC730" s="25">
        <f t="shared" si="313"/>
        <v>2.1863425921765156E-2</v>
      </c>
      <c r="AD730" s="25"/>
      <c r="AE730" s="25"/>
    </row>
    <row r="731" spans="1:33" s="2" customFormat="1" x14ac:dyDescent="0.4">
      <c r="A731" s="14" t="str">
        <f t="shared" si="314"/>
        <v>-</v>
      </c>
      <c r="B731" s="14" t="str">
        <f t="shared" si="315"/>
        <v>-</v>
      </c>
      <c r="C731" s="2">
        <v>18</v>
      </c>
      <c r="D731" s="1">
        <v>43441.777233796296</v>
      </c>
      <c r="E731" s="2" t="s">
        <v>165</v>
      </c>
      <c r="F731" s="2">
        <v>27094</v>
      </c>
      <c r="G731" s="2" t="s">
        <v>107</v>
      </c>
      <c r="H731" s="2">
        <v>5357</v>
      </c>
      <c r="I731" s="2">
        <v>392</v>
      </c>
      <c r="J731" s="2">
        <v>3</v>
      </c>
      <c r="K731" s="2">
        <v>1</v>
      </c>
      <c r="M731" s="1">
        <v>43441.797083333331</v>
      </c>
      <c r="N731" s="1">
        <v>43441.81045138889</v>
      </c>
      <c r="O731" s="2" t="s">
        <v>36</v>
      </c>
      <c r="P731" s="2" t="s">
        <v>37</v>
      </c>
      <c r="Q731" s="2" t="s">
        <v>43</v>
      </c>
      <c r="R731" s="2" t="s">
        <v>89</v>
      </c>
      <c r="S731" s="1">
        <v>43441.794571759259</v>
      </c>
      <c r="T731" s="1">
        <v>43441.794571759259</v>
      </c>
      <c r="U731" s="1">
        <v>43441.811643518522</v>
      </c>
      <c r="V731" s="1">
        <v>43441.810810185183</v>
      </c>
      <c r="X731" s="1">
        <f t="shared" si="316"/>
        <v>43441.777233796296</v>
      </c>
      <c r="Y731" s="28">
        <f t="shared" si="317"/>
        <v>1.336805555911269E-2</v>
      </c>
      <c r="Z731" s="28">
        <f t="shared" si="318"/>
        <v>1.336805555911269E-2</v>
      </c>
      <c r="AA731" s="25"/>
      <c r="AB731" s="25">
        <f t="shared" si="312"/>
        <v>2.5115740718320012E-3</v>
      </c>
      <c r="AC731" s="25">
        <f t="shared" si="313"/>
        <v>1.9849537035042886E-2</v>
      </c>
      <c r="AD731" s="25"/>
      <c r="AE731" s="25"/>
    </row>
    <row r="732" spans="1:33" s="2" customFormat="1" x14ac:dyDescent="0.4">
      <c r="A732" s="14" t="str">
        <f t="shared" ref="A732:A852" si="319">IF(W732&gt;0, "★", "-")</f>
        <v>-</v>
      </c>
      <c r="B732" s="14" t="str">
        <f t="shared" ref="B732:B852" si="320">IF(L732&gt;0, "☆", "-")</f>
        <v>-</v>
      </c>
      <c r="C732" s="2">
        <v>18</v>
      </c>
      <c r="D732" s="1">
        <v>43441.781168981484</v>
      </c>
      <c r="E732" s="2" t="s">
        <v>529</v>
      </c>
      <c r="F732" s="2">
        <v>27105</v>
      </c>
      <c r="G732" s="2" t="s">
        <v>32</v>
      </c>
      <c r="H732" s="2">
        <v>4396</v>
      </c>
      <c r="I732" s="2">
        <v>514</v>
      </c>
      <c r="J732" s="2">
        <v>4</v>
      </c>
      <c r="K732" s="2">
        <v>2</v>
      </c>
      <c r="M732" s="1">
        <v>43441.802233796298</v>
      </c>
      <c r="N732" s="1">
        <v>43441.805474537039</v>
      </c>
      <c r="O732" s="2" t="s">
        <v>100</v>
      </c>
      <c r="P732" s="2" t="s">
        <v>19</v>
      </c>
      <c r="Q732" s="2" t="s">
        <v>30</v>
      </c>
      <c r="R732" s="2" t="s">
        <v>31</v>
      </c>
      <c r="S732" s="1">
        <v>43441.798796296294</v>
      </c>
      <c r="T732" s="1">
        <v>43441.798796296294</v>
      </c>
      <c r="U732" s="1">
        <v>43441.80568287037</v>
      </c>
      <c r="V732" s="1">
        <v>43441.80568287037</v>
      </c>
      <c r="X732" s="1">
        <f t="shared" si="316"/>
        <v>43441.781168981484</v>
      </c>
      <c r="Y732" s="28">
        <f t="shared" si="317"/>
        <v>3.2407407416030765E-3</v>
      </c>
      <c r="Z732" s="28">
        <f t="shared" si="318"/>
        <v>6.4814814832061529E-3</v>
      </c>
      <c r="AA732" s="25"/>
      <c r="AB732" s="25">
        <f t="shared" si="312"/>
        <v>3.4375000032014214E-3</v>
      </c>
      <c r="AC732" s="25">
        <f t="shared" si="313"/>
        <v>2.1064814813144039E-2</v>
      </c>
      <c r="AD732" s="25"/>
      <c r="AE732" s="25"/>
    </row>
    <row r="733" spans="1:33" s="2" customFormat="1" hidden="1" x14ac:dyDescent="0.4">
      <c r="A733" s="14" t="str">
        <f t="shared" si="319"/>
        <v>-</v>
      </c>
      <c r="B733" s="14" t="str">
        <f t="shared" si="320"/>
        <v>-</v>
      </c>
      <c r="C733" s="2">
        <v>18</v>
      </c>
      <c r="D733" s="1">
        <v>43441.782060185185</v>
      </c>
      <c r="E733" s="2" t="s">
        <v>278</v>
      </c>
      <c r="F733" s="2">
        <v>27107</v>
      </c>
      <c r="G733" s="2" t="s">
        <v>95</v>
      </c>
      <c r="H733" s="2">
        <v>0</v>
      </c>
      <c r="I733" s="2">
        <v>591</v>
      </c>
      <c r="J733" s="2">
        <v>1</v>
      </c>
      <c r="K733" s="2">
        <v>1</v>
      </c>
      <c r="M733" s="1">
        <v>43441.7965625</v>
      </c>
      <c r="N733" s="1">
        <v>43441.80741898148</v>
      </c>
      <c r="O733" s="2" t="s">
        <v>30</v>
      </c>
      <c r="P733" s="2" t="s">
        <v>31</v>
      </c>
      <c r="Q733" s="2" t="s">
        <v>100</v>
      </c>
      <c r="R733" s="2" t="s">
        <v>19</v>
      </c>
      <c r="S733" s="1">
        <v>43441.798391203702</v>
      </c>
      <c r="T733" s="1">
        <v>43441.798391203702</v>
      </c>
      <c r="U733" s="1">
        <v>43441.807557870372</v>
      </c>
      <c r="V733" s="1">
        <v>43441.809351851851</v>
      </c>
      <c r="X733" s="1">
        <f t="shared" si="316"/>
        <v>43441.782060185185</v>
      </c>
      <c r="Y733" s="28">
        <f t="shared" si="317"/>
        <v>1.0856481480004732E-2</v>
      </c>
      <c r="Z733" s="28">
        <f t="shared" si="318"/>
        <v>1.0856481480004732E-2</v>
      </c>
      <c r="AA733" s="25"/>
      <c r="AB733" s="25">
        <f t="shared" si="312"/>
        <v>0</v>
      </c>
      <c r="AC733" s="25">
        <f t="shared" si="313"/>
        <v>1.4502314814308193E-2</v>
      </c>
      <c r="AD733" s="25"/>
      <c r="AE733" s="25"/>
    </row>
    <row r="734" spans="1:33" s="2" customFormat="1" hidden="1" x14ac:dyDescent="0.4">
      <c r="A734" s="14" t="str">
        <f t="shared" si="319"/>
        <v>-</v>
      </c>
      <c r="B734" s="14" t="str">
        <f t="shared" si="320"/>
        <v>-</v>
      </c>
      <c r="C734" s="2">
        <v>18</v>
      </c>
      <c r="D734" s="1">
        <v>43441.787916666668</v>
      </c>
      <c r="E734" s="2" t="s">
        <v>532</v>
      </c>
      <c r="F734" s="2">
        <v>27114</v>
      </c>
      <c r="G734" s="2" t="s">
        <v>94</v>
      </c>
      <c r="H734" s="2">
        <v>0</v>
      </c>
      <c r="I734" s="2">
        <v>593</v>
      </c>
      <c r="J734" s="2">
        <v>9</v>
      </c>
      <c r="K734" s="2">
        <v>2</v>
      </c>
      <c r="M734" s="1">
        <v>43441.801666666666</v>
      </c>
      <c r="N734" s="1">
        <v>43441.812349537038</v>
      </c>
      <c r="O734" s="2" t="s">
        <v>33</v>
      </c>
      <c r="P734" s="2" t="s">
        <v>34</v>
      </c>
      <c r="Q734" s="2" t="s">
        <v>26</v>
      </c>
      <c r="R734" s="2" t="s">
        <v>27</v>
      </c>
      <c r="S734" s="1">
        <v>43441.804259259261</v>
      </c>
      <c r="T734" s="1">
        <v>43441.804259259261</v>
      </c>
      <c r="U734" s="1">
        <v>43441.810578703706</v>
      </c>
      <c r="V734" s="1">
        <v>43441.811273148145</v>
      </c>
      <c r="X734" s="1">
        <f t="shared" si="316"/>
        <v>43441.787916666668</v>
      </c>
      <c r="Y734" s="28">
        <f t="shared" si="317"/>
        <v>1.0682870371965691E-2</v>
      </c>
      <c r="Z734" s="28">
        <f t="shared" si="318"/>
        <v>2.1365740743931383E-2</v>
      </c>
      <c r="AA734" s="25"/>
      <c r="AB734" s="25">
        <f t="shared" si="312"/>
        <v>0</v>
      </c>
      <c r="AC734" s="25">
        <f t="shared" si="313"/>
        <v>1.374999999825377E-2</v>
      </c>
      <c r="AD734" s="25"/>
      <c r="AE734" s="25"/>
    </row>
    <row r="735" spans="1:33" s="2" customFormat="1" x14ac:dyDescent="0.4">
      <c r="A735" s="14" t="str">
        <f t="shared" si="319"/>
        <v>-</v>
      </c>
      <c r="B735" s="14" t="str">
        <f t="shared" si="320"/>
        <v>-</v>
      </c>
      <c r="C735" s="2">
        <v>18</v>
      </c>
      <c r="D735" s="1">
        <v>43441.791238425925</v>
      </c>
      <c r="E735" s="2" t="s">
        <v>533</v>
      </c>
      <c r="F735" s="2">
        <v>27115</v>
      </c>
      <c r="G735" s="2" t="s">
        <v>32</v>
      </c>
      <c r="H735" s="2">
        <v>7755</v>
      </c>
      <c r="I735" s="2">
        <v>845</v>
      </c>
      <c r="J735" s="2">
        <v>7</v>
      </c>
      <c r="K735" s="2">
        <v>1</v>
      </c>
      <c r="M735" s="1">
        <v>43441.79724537037</v>
      </c>
      <c r="N735" s="1">
        <v>43441.799756944441</v>
      </c>
      <c r="O735" s="2" t="s">
        <v>63</v>
      </c>
      <c r="P735" s="2" t="s">
        <v>64</v>
      </c>
      <c r="Q735" s="2" t="s">
        <v>100</v>
      </c>
      <c r="R735" s="2" t="s">
        <v>19</v>
      </c>
      <c r="S735" s="1">
        <v>43441.797500000001</v>
      </c>
      <c r="T735" s="1">
        <v>43441.798900462964</v>
      </c>
      <c r="U735" s="1">
        <v>43441.801990740743</v>
      </c>
      <c r="V735" s="1">
        <v>43441.803391203706</v>
      </c>
      <c r="X735" s="1">
        <f t="shared" si="316"/>
        <v>43441.791238425925</v>
      </c>
      <c r="Y735" s="28">
        <f t="shared" si="317"/>
        <v>2.5115740718320012E-3</v>
      </c>
      <c r="Z735" s="28">
        <f t="shared" si="318"/>
        <v>2.5115740718320012E-3</v>
      </c>
      <c r="AA735" s="25"/>
      <c r="AB735" s="25">
        <f t="shared" si="312"/>
        <v>0</v>
      </c>
      <c r="AC735" s="25">
        <f t="shared" si="313"/>
        <v>6.0069444443797693E-3</v>
      </c>
      <c r="AD735" s="25"/>
      <c r="AE735" s="25"/>
    </row>
    <row r="736" spans="1:33" s="2" customFormat="1" hidden="1" x14ac:dyDescent="0.4">
      <c r="A736" s="14" t="str">
        <f t="shared" ref="A736:A767" si="321">IF(W736&gt;0, "★", "-")</f>
        <v>★</v>
      </c>
      <c r="B736" s="14" t="str">
        <f t="shared" ref="B736:B767" si="322">IF(L736&gt;0, "☆", "-")</f>
        <v>☆</v>
      </c>
      <c r="C736" s="2">
        <v>18</v>
      </c>
      <c r="D736" s="1">
        <v>43441.730324074073</v>
      </c>
      <c r="E736" s="2" t="s">
        <v>476</v>
      </c>
      <c r="F736" s="2">
        <v>26944</v>
      </c>
      <c r="G736" s="2" t="s">
        <v>32</v>
      </c>
      <c r="H736" s="2">
        <v>7864</v>
      </c>
      <c r="I736" s="2">
        <v>367</v>
      </c>
      <c r="J736" s="2">
        <v>15</v>
      </c>
      <c r="K736" s="2">
        <v>1</v>
      </c>
      <c r="L736" s="1">
        <v>43441.730613425927</v>
      </c>
      <c r="O736" s="2" t="s">
        <v>26</v>
      </c>
      <c r="P736" s="2" t="s">
        <v>27</v>
      </c>
      <c r="Q736" s="2" t="s">
        <v>43</v>
      </c>
      <c r="R736" s="2" t="s">
        <v>89</v>
      </c>
      <c r="S736" s="1">
        <v>43441.777048611111</v>
      </c>
      <c r="U736" s="1">
        <v>43441.783113425925</v>
      </c>
      <c r="W736" s="1">
        <v>43441.771990740737</v>
      </c>
      <c r="X736" s="1">
        <f t="shared" ref="X736:X767" si="323">IF(W736&gt;0,W736,D736)</f>
        <v>43441.771990740737</v>
      </c>
      <c r="Y736" s="28">
        <f t="shared" ref="Y736:Y767" si="324">N736-M736</f>
        <v>0</v>
      </c>
      <c r="Z736" s="28">
        <f t="shared" ref="Z736:Z767" si="325">Y736*K736</f>
        <v>0</v>
      </c>
      <c r="AA736" s="25"/>
      <c r="AB736" s="25">
        <f t="shared" si="312"/>
        <v>0</v>
      </c>
      <c r="AC736" s="25"/>
      <c r="AD736" s="25"/>
      <c r="AE736" s="25"/>
      <c r="AG736" s="6" t="s">
        <v>660</v>
      </c>
    </row>
    <row r="737" spans="1:33" s="2" customFormat="1" hidden="1" x14ac:dyDescent="0.4">
      <c r="A737" s="14" t="str">
        <f t="shared" si="321"/>
        <v>★</v>
      </c>
      <c r="B737" s="14" t="str">
        <f t="shared" si="322"/>
        <v>☆</v>
      </c>
      <c r="C737" s="2">
        <v>18</v>
      </c>
      <c r="D737" s="1">
        <v>43441.730775462966</v>
      </c>
      <c r="E737" s="2" t="s">
        <v>476</v>
      </c>
      <c r="F737" s="2">
        <v>26945</v>
      </c>
      <c r="G737" s="2" t="s">
        <v>107</v>
      </c>
      <c r="H737" s="2">
        <v>7864</v>
      </c>
      <c r="I737" s="2">
        <v>579</v>
      </c>
      <c r="J737" s="2">
        <v>15</v>
      </c>
      <c r="K737" s="2">
        <v>1</v>
      </c>
      <c r="L737" s="1">
        <v>43441.730949074074</v>
      </c>
      <c r="O737" s="2" t="s">
        <v>26</v>
      </c>
      <c r="P737" s="2" t="s">
        <v>27</v>
      </c>
      <c r="Q737" s="2" t="s">
        <v>43</v>
      </c>
      <c r="R737" s="2" t="s">
        <v>89</v>
      </c>
      <c r="S737" s="1">
        <v>43441.777048611111</v>
      </c>
      <c r="U737" s="1">
        <v>43441.783113425925</v>
      </c>
      <c r="W737" s="1">
        <v>43441.77244212963</v>
      </c>
      <c r="X737" s="1">
        <f t="shared" si="323"/>
        <v>43441.77244212963</v>
      </c>
      <c r="Y737" s="28">
        <f t="shared" si="324"/>
        <v>0</v>
      </c>
      <c r="Z737" s="28">
        <f t="shared" si="325"/>
        <v>0</v>
      </c>
      <c r="AA737" s="25"/>
      <c r="AB737" s="25">
        <f t="shared" si="312"/>
        <v>0</v>
      </c>
      <c r="AC737" s="25">
        <f t="shared" si="313"/>
        <v>4.6064814814599231E-3</v>
      </c>
      <c r="AD737" s="25"/>
      <c r="AE737" s="25"/>
      <c r="AG737" s="6" t="s">
        <v>661</v>
      </c>
    </row>
    <row r="738" spans="1:33" s="2" customFormat="1" hidden="1" x14ac:dyDescent="0.4">
      <c r="A738" s="14" t="str">
        <f t="shared" si="321"/>
        <v>★</v>
      </c>
      <c r="B738" s="14" t="str">
        <f t="shared" si="322"/>
        <v>☆</v>
      </c>
      <c r="C738" s="2">
        <v>18</v>
      </c>
      <c r="D738" s="1">
        <v>43441.73715277778</v>
      </c>
      <c r="E738" s="2" t="s">
        <v>482</v>
      </c>
      <c r="F738" s="2">
        <v>26966</v>
      </c>
      <c r="G738" s="2" t="s">
        <v>32</v>
      </c>
      <c r="H738" s="2">
        <v>8546</v>
      </c>
      <c r="I738" s="2">
        <v>325</v>
      </c>
      <c r="J738" s="2">
        <v>6</v>
      </c>
      <c r="K738" s="2">
        <v>1</v>
      </c>
      <c r="L738" s="1">
        <v>43441.753240740742</v>
      </c>
      <c r="O738" s="2" t="s">
        <v>30</v>
      </c>
      <c r="P738" s="2" t="s">
        <v>31</v>
      </c>
      <c r="Q738" s="2" t="s">
        <v>100</v>
      </c>
      <c r="R738" s="2" t="s">
        <v>19</v>
      </c>
      <c r="S738" s="1">
        <v>43441.783483796295</v>
      </c>
      <c r="U738" s="1">
        <v>43441.791886574072</v>
      </c>
      <c r="W738" s="1">
        <v>43441.778807870367</v>
      </c>
      <c r="X738" s="1">
        <f t="shared" si="323"/>
        <v>43441.778807870367</v>
      </c>
      <c r="Y738" s="28">
        <f t="shared" si="324"/>
        <v>0</v>
      </c>
      <c r="Z738" s="28">
        <f t="shared" si="325"/>
        <v>0</v>
      </c>
      <c r="AA738" s="25"/>
      <c r="AB738" s="25">
        <f t="shared" si="312"/>
        <v>0</v>
      </c>
      <c r="AC738" s="25">
        <f t="shared" si="313"/>
        <v>4.6759259275859222E-3</v>
      </c>
      <c r="AD738" s="25"/>
      <c r="AE738" s="25"/>
    </row>
    <row r="739" spans="1:33" s="2" customFormat="1" hidden="1" x14ac:dyDescent="0.4">
      <c r="A739" s="14" t="str">
        <f t="shared" si="321"/>
        <v>★</v>
      </c>
      <c r="B739" s="14" t="str">
        <f t="shared" si="322"/>
        <v>☆</v>
      </c>
      <c r="C739" s="2">
        <v>18</v>
      </c>
      <c r="D739" s="1">
        <v>43441.743831018517</v>
      </c>
      <c r="E739" s="2" t="s">
        <v>488</v>
      </c>
      <c r="F739" s="2">
        <v>26988</v>
      </c>
      <c r="G739" s="2" t="s">
        <v>94</v>
      </c>
      <c r="H739" s="2">
        <v>0</v>
      </c>
      <c r="I739" s="2">
        <v>392</v>
      </c>
      <c r="J739" s="2">
        <v>15</v>
      </c>
      <c r="K739" s="2">
        <v>1</v>
      </c>
      <c r="L739" s="1">
        <v>43441.744004629632</v>
      </c>
      <c r="O739" s="2" t="s">
        <v>53</v>
      </c>
      <c r="P739" s="2" t="s">
        <v>54</v>
      </c>
      <c r="Q739" s="2" t="s">
        <v>63</v>
      </c>
      <c r="R739" s="2" t="s">
        <v>64</v>
      </c>
      <c r="S739" s="1">
        <v>43441.777013888888</v>
      </c>
      <c r="U739" s="1">
        <v>43441.79451388889</v>
      </c>
      <c r="W739" s="1">
        <v>43441.75068287037</v>
      </c>
      <c r="X739" s="1">
        <f t="shared" si="323"/>
        <v>43441.75068287037</v>
      </c>
      <c r="Y739" s="28">
        <f t="shared" si="324"/>
        <v>0</v>
      </c>
      <c r="Z739" s="28">
        <f t="shared" si="325"/>
        <v>0</v>
      </c>
      <c r="AA739" s="25"/>
      <c r="AB739" s="25">
        <f t="shared" si="312"/>
        <v>0</v>
      </c>
      <c r="AC739" s="25">
        <f t="shared" si="313"/>
        <v>2.6331018518249039E-2</v>
      </c>
      <c r="AD739" s="25"/>
      <c r="AE739" s="25"/>
    </row>
    <row r="740" spans="1:33" s="2" customFormat="1" hidden="1" x14ac:dyDescent="0.4">
      <c r="A740" s="14" t="str">
        <f t="shared" si="321"/>
        <v>★</v>
      </c>
      <c r="B740" s="14" t="str">
        <f t="shared" si="322"/>
        <v>☆</v>
      </c>
      <c r="C740" s="2">
        <v>18</v>
      </c>
      <c r="D740" s="1">
        <v>43441.747013888889</v>
      </c>
      <c r="E740" s="2" t="s">
        <v>161</v>
      </c>
      <c r="F740" s="2">
        <v>27004</v>
      </c>
      <c r="G740" s="2" t="s">
        <v>107</v>
      </c>
      <c r="H740" s="2">
        <v>5318</v>
      </c>
      <c r="I740" s="2">
        <v>638</v>
      </c>
      <c r="J740" s="2">
        <v>5</v>
      </c>
      <c r="K740" s="2">
        <v>1</v>
      </c>
      <c r="L740" s="1">
        <v>43441.74726851852</v>
      </c>
      <c r="O740" s="2" t="s">
        <v>26</v>
      </c>
      <c r="P740" s="2" t="s">
        <v>27</v>
      </c>
      <c r="Q740" s="2" t="s">
        <v>38</v>
      </c>
      <c r="R740" s="2" t="s">
        <v>103</v>
      </c>
      <c r="S740" s="1">
        <v>43441.778124999997</v>
      </c>
      <c r="U740" s="1">
        <v>43441.787129629629</v>
      </c>
      <c r="W740" s="1">
        <v>43441.753946759258</v>
      </c>
      <c r="X740" s="1">
        <f t="shared" si="323"/>
        <v>43441.753946759258</v>
      </c>
      <c r="Y740" s="28">
        <f t="shared" si="324"/>
        <v>0</v>
      </c>
      <c r="Z740" s="28">
        <f t="shared" si="325"/>
        <v>0</v>
      </c>
      <c r="AA740" s="25"/>
      <c r="AB740" s="25">
        <f t="shared" si="312"/>
        <v>0</v>
      </c>
      <c r="AC740" s="25">
        <f t="shared" si="313"/>
        <v>2.417824073927477E-2</v>
      </c>
      <c r="AD740" s="25"/>
      <c r="AE740" s="25"/>
    </row>
    <row r="741" spans="1:33" s="2" customFormat="1" hidden="1" x14ac:dyDescent="0.4">
      <c r="A741" s="14" t="str">
        <f t="shared" si="321"/>
        <v>-</v>
      </c>
      <c r="B741" s="14" t="str">
        <f t="shared" si="322"/>
        <v>☆</v>
      </c>
      <c r="C741" s="2">
        <v>18</v>
      </c>
      <c r="D741" s="1">
        <v>43441.750497685185</v>
      </c>
      <c r="E741" s="2" t="s">
        <v>394</v>
      </c>
      <c r="F741" s="2">
        <v>27011</v>
      </c>
      <c r="G741" s="2" t="s">
        <v>32</v>
      </c>
      <c r="H741" s="2">
        <v>3919</v>
      </c>
      <c r="I741" s="2">
        <v>181</v>
      </c>
      <c r="J741" s="2">
        <v>1</v>
      </c>
      <c r="K741" s="2">
        <v>4</v>
      </c>
      <c r="L741" s="1">
        <v>43441.750937500001</v>
      </c>
      <c r="O741" s="2" t="s">
        <v>77</v>
      </c>
      <c r="P741" s="2" t="s">
        <v>78</v>
      </c>
      <c r="Q741" s="2" t="s">
        <v>63</v>
      </c>
      <c r="R741" s="2" t="s">
        <v>64</v>
      </c>
      <c r="S741" s="1">
        <v>43441.790231481478</v>
      </c>
      <c r="U741" s="1">
        <v>43441.802245370367</v>
      </c>
      <c r="X741" s="1">
        <f t="shared" si="323"/>
        <v>43441.750497685185</v>
      </c>
      <c r="Y741" s="28">
        <f t="shared" si="324"/>
        <v>0</v>
      </c>
      <c r="Z741" s="28">
        <f t="shared" si="325"/>
        <v>0</v>
      </c>
      <c r="AA741" s="25"/>
      <c r="AB741" s="25">
        <f t="shared" si="312"/>
        <v>0</v>
      </c>
      <c r="AC741" s="25"/>
      <c r="AD741" s="25"/>
      <c r="AE741" s="25"/>
      <c r="AG741" s="6" t="s">
        <v>662</v>
      </c>
    </row>
    <row r="742" spans="1:33" s="2" customFormat="1" hidden="1" x14ac:dyDescent="0.4">
      <c r="A742" s="14" t="str">
        <f t="shared" si="321"/>
        <v>-</v>
      </c>
      <c r="B742" s="14" t="str">
        <f t="shared" si="322"/>
        <v>☆</v>
      </c>
      <c r="C742" s="2">
        <v>18</v>
      </c>
      <c r="D742" s="1">
        <v>43441.750706018516</v>
      </c>
      <c r="E742" s="2" t="s">
        <v>496</v>
      </c>
      <c r="F742" s="2">
        <v>27012</v>
      </c>
      <c r="G742" s="2" t="s">
        <v>94</v>
      </c>
      <c r="H742" s="2">
        <v>0</v>
      </c>
      <c r="I742" s="2">
        <v>800</v>
      </c>
      <c r="J742" s="2">
        <v>8</v>
      </c>
      <c r="K742" s="2">
        <v>2</v>
      </c>
      <c r="L742" s="1">
        <v>43441.792280092595</v>
      </c>
      <c r="O742" s="2" t="s">
        <v>30</v>
      </c>
      <c r="P742" s="2" t="s">
        <v>31</v>
      </c>
      <c r="Q742" s="2" t="s">
        <v>53</v>
      </c>
      <c r="R742" s="2" t="s">
        <v>54</v>
      </c>
      <c r="S742" s="1">
        <v>43441.791944444441</v>
      </c>
      <c r="U742" s="1">
        <v>43441.799629629626</v>
      </c>
      <c r="X742" s="1">
        <f t="shared" si="323"/>
        <v>43441.750706018516</v>
      </c>
      <c r="Y742" s="28">
        <f t="shared" si="324"/>
        <v>0</v>
      </c>
      <c r="Z742" s="28">
        <f t="shared" si="325"/>
        <v>0</v>
      </c>
      <c r="AA742" s="25"/>
      <c r="AB742" s="25">
        <f t="shared" si="312"/>
        <v>0</v>
      </c>
      <c r="AC742" s="25">
        <f t="shared" si="313"/>
        <v>4.1574074079107959E-2</v>
      </c>
      <c r="AD742" s="25"/>
      <c r="AE742" s="25"/>
    </row>
    <row r="743" spans="1:33" s="2" customFormat="1" hidden="1" x14ac:dyDescent="0.4">
      <c r="A743" s="14" t="str">
        <f t="shared" si="321"/>
        <v>-</v>
      </c>
      <c r="B743" s="14" t="str">
        <f t="shared" si="322"/>
        <v>☆</v>
      </c>
      <c r="C743" s="2">
        <v>18</v>
      </c>
      <c r="D743" s="1">
        <v>43441.750833333332</v>
      </c>
      <c r="E743" s="2" t="s">
        <v>497</v>
      </c>
      <c r="F743" s="2">
        <v>27013</v>
      </c>
      <c r="G743" s="2" t="s">
        <v>95</v>
      </c>
      <c r="H743" s="2">
        <v>0</v>
      </c>
      <c r="I743" s="2">
        <v>548</v>
      </c>
      <c r="J743" s="2">
        <v>7</v>
      </c>
      <c r="K743" s="2">
        <v>1</v>
      </c>
      <c r="L743" s="1">
        <v>43441.751064814816</v>
      </c>
      <c r="O743" s="2" t="s">
        <v>44</v>
      </c>
      <c r="P743" s="2" t="s">
        <v>45</v>
      </c>
      <c r="Q743" s="2" t="s">
        <v>26</v>
      </c>
      <c r="R743" s="2" t="s">
        <v>27</v>
      </c>
      <c r="S743" s="1">
        <v>43441.794432870367</v>
      </c>
      <c r="U743" s="1">
        <v>43441.800763888888</v>
      </c>
      <c r="X743" s="1">
        <f t="shared" si="323"/>
        <v>43441.750833333332</v>
      </c>
      <c r="Y743" s="28">
        <f t="shared" si="324"/>
        <v>0</v>
      </c>
      <c r="Z743" s="28">
        <f t="shared" si="325"/>
        <v>0</v>
      </c>
      <c r="AA743" s="25"/>
      <c r="AB743" s="25">
        <f t="shared" si="312"/>
        <v>0</v>
      </c>
      <c r="AC743" s="25"/>
      <c r="AD743" s="25"/>
      <c r="AE743" s="25"/>
      <c r="AG743" s="6" t="s">
        <v>666</v>
      </c>
    </row>
    <row r="744" spans="1:33" s="2" customFormat="1" hidden="1" x14ac:dyDescent="0.4">
      <c r="A744" s="14" t="str">
        <f t="shared" si="321"/>
        <v>-</v>
      </c>
      <c r="B744" s="14" t="str">
        <f t="shared" si="322"/>
        <v>☆</v>
      </c>
      <c r="C744" s="2">
        <v>18</v>
      </c>
      <c r="D744" s="1">
        <v>43441.751261574071</v>
      </c>
      <c r="E744" s="2" t="s">
        <v>497</v>
      </c>
      <c r="F744" s="2">
        <v>27014</v>
      </c>
      <c r="G744" s="2" t="s">
        <v>95</v>
      </c>
      <c r="H744" s="2">
        <v>0</v>
      </c>
      <c r="I744" s="2">
        <v>787</v>
      </c>
      <c r="J744" s="2">
        <v>1</v>
      </c>
      <c r="K744" s="2">
        <v>1</v>
      </c>
      <c r="L744" s="1">
        <v>43441.751770833333</v>
      </c>
      <c r="O744" s="2" t="s">
        <v>44</v>
      </c>
      <c r="P744" s="2" t="s">
        <v>45</v>
      </c>
      <c r="Q744" s="2" t="s">
        <v>26</v>
      </c>
      <c r="R744" s="2" t="s">
        <v>27</v>
      </c>
      <c r="S744" s="1">
        <v>43441.782673611109</v>
      </c>
      <c r="U744" s="1">
        <v>43441.789004629631</v>
      </c>
      <c r="X744" s="1">
        <f t="shared" si="323"/>
        <v>43441.751261574071</v>
      </c>
      <c r="Y744" s="28">
        <f t="shared" si="324"/>
        <v>0</v>
      </c>
      <c r="Z744" s="28">
        <f t="shared" si="325"/>
        <v>0</v>
      </c>
      <c r="AA744" s="25"/>
      <c r="AB744" s="25">
        <f t="shared" si="312"/>
        <v>0</v>
      </c>
      <c r="AC744" s="25">
        <f t="shared" si="313"/>
        <v>3.1412037038535345E-2</v>
      </c>
      <c r="AD744" s="25"/>
      <c r="AE744" s="25"/>
      <c r="AG744" s="6" t="s">
        <v>665</v>
      </c>
    </row>
    <row r="745" spans="1:33" s="2" customFormat="1" hidden="1" x14ac:dyDescent="0.4">
      <c r="A745" s="14" t="str">
        <f t="shared" si="321"/>
        <v>★</v>
      </c>
      <c r="B745" s="14" t="str">
        <f t="shared" si="322"/>
        <v>☆</v>
      </c>
      <c r="C745" s="2">
        <v>18</v>
      </c>
      <c r="D745" s="1">
        <v>43441.751446759263</v>
      </c>
      <c r="E745" s="2" t="s">
        <v>276</v>
      </c>
      <c r="F745" s="2">
        <v>27015</v>
      </c>
      <c r="G745" s="2" t="s">
        <v>96</v>
      </c>
      <c r="H745" s="2">
        <v>8561</v>
      </c>
      <c r="I745" s="2">
        <v>405</v>
      </c>
      <c r="J745" s="2">
        <v>7</v>
      </c>
      <c r="K745" s="2">
        <v>3</v>
      </c>
      <c r="L745" s="1">
        <v>43441.751701388886</v>
      </c>
      <c r="O745" s="2" t="s">
        <v>20</v>
      </c>
      <c r="P745" s="2" t="s">
        <v>21</v>
      </c>
      <c r="Q745" s="2" t="s">
        <v>75</v>
      </c>
      <c r="R745" s="2" t="s">
        <v>76</v>
      </c>
      <c r="S745" s="1">
        <v>43441.795312499999</v>
      </c>
      <c r="U745" s="1">
        <v>43441.80327546296</v>
      </c>
      <c r="W745" s="1">
        <v>43441.757638888892</v>
      </c>
      <c r="X745" s="1">
        <f t="shared" si="323"/>
        <v>43441.757638888892</v>
      </c>
      <c r="Y745" s="28">
        <f t="shared" si="324"/>
        <v>0</v>
      </c>
      <c r="Z745" s="28">
        <f t="shared" si="325"/>
        <v>0</v>
      </c>
      <c r="AA745" s="25"/>
      <c r="AB745" s="25">
        <f t="shared" si="312"/>
        <v>0</v>
      </c>
      <c r="AC745" s="25">
        <f t="shared" si="313"/>
        <v>3.7673611106583849E-2</v>
      </c>
      <c r="AD745" s="25"/>
      <c r="AE745" s="25"/>
    </row>
    <row r="746" spans="1:33" s="2" customFormat="1" hidden="1" x14ac:dyDescent="0.4">
      <c r="A746" s="14" t="str">
        <f t="shared" si="321"/>
        <v>★</v>
      </c>
      <c r="B746" s="14" t="str">
        <f t="shared" si="322"/>
        <v>☆</v>
      </c>
      <c r="C746" s="2">
        <v>18</v>
      </c>
      <c r="D746" s="1">
        <v>43441.751516203702</v>
      </c>
      <c r="E746" s="2" t="s">
        <v>394</v>
      </c>
      <c r="F746" s="2">
        <v>27016</v>
      </c>
      <c r="G746" s="2" t="s">
        <v>32</v>
      </c>
      <c r="H746" s="2">
        <v>3919</v>
      </c>
      <c r="I746" s="2">
        <v>901</v>
      </c>
      <c r="J746" s="2">
        <v>1</v>
      </c>
      <c r="K746" s="2">
        <v>4</v>
      </c>
      <c r="L746" s="1">
        <v>43441.75172453704</v>
      </c>
      <c r="O746" s="2" t="s">
        <v>51</v>
      </c>
      <c r="P746" s="2" t="s">
        <v>52</v>
      </c>
      <c r="Q746" s="2" t="s">
        <v>63</v>
      </c>
      <c r="R746" s="2" t="s">
        <v>64</v>
      </c>
      <c r="S746" s="1">
        <v>43441.793749999997</v>
      </c>
      <c r="U746" s="1">
        <v>43441.805717592593</v>
      </c>
      <c r="W746" s="1">
        <v>43441.758449074077</v>
      </c>
      <c r="X746" s="1">
        <f t="shared" si="323"/>
        <v>43441.758449074077</v>
      </c>
      <c r="Y746" s="28">
        <f t="shared" si="324"/>
        <v>0</v>
      </c>
      <c r="Z746" s="28">
        <f t="shared" si="325"/>
        <v>0</v>
      </c>
      <c r="AA746" s="25"/>
      <c r="AB746" s="25">
        <f t="shared" si="312"/>
        <v>0</v>
      </c>
      <c r="AC746" s="25">
        <f t="shared" si="313"/>
        <v>3.5300925919727888E-2</v>
      </c>
      <c r="AD746" s="25"/>
      <c r="AE746" s="25"/>
      <c r="AG746" s="6" t="s">
        <v>663</v>
      </c>
    </row>
    <row r="747" spans="1:33" s="2" customFormat="1" hidden="1" x14ac:dyDescent="0.4">
      <c r="A747" s="14" t="str">
        <f t="shared" si="321"/>
        <v>★</v>
      </c>
      <c r="B747" s="14" t="str">
        <f t="shared" si="322"/>
        <v>☆</v>
      </c>
      <c r="C747" s="2">
        <v>18</v>
      </c>
      <c r="D747" s="1">
        <v>43441.751631944448</v>
      </c>
      <c r="E747" s="2" t="s">
        <v>385</v>
      </c>
      <c r="F747" s="2">
        <v>27017</v>
      </c>
      <c r="G747" s="2" t="s">
        <v>32</v>
      </c>
      <c r="H747" s="2">
        <v>7134</v>
      </c>
      <c r="I747" s="2">
        <v>260</v>
      </c>
      <c r="J747" s="2">
        <v>9</v>
      </c>
      <c r="K747" s="2">
        <v>1</v>
      </c>
      <c r="L747" s="1">
        <v>43441.752025462964</v>
      </c>
      <c r="O747" s="2" t="s">
        <v>61</v>
      </c>
      <c r="P747" s="2" t="s">
        <v>62</v>
      </c>
      <c r="Q747" s="2" t="s">
        <v>55</v>
      </c>
      <c r="R747" s="2" t="s">
        <v>56</v>
      </c>
      <c r="S747" s="1">
        <v>43441.802685185183</v>
      </c>
      <c r="U747" s="1">
        <v>43441.811400462961</v>
      </c>
      <c r="W747" s="1">
        <v>43441.758564814816</v>
      </c>
      <c r="X747" s="1">
        <f t="shared" si="323"/>
        <v>43441.758564814816</v>
      </c>
      <c r="Y747" s="28">
        <f t="shared" si="324"/>
        <v>0</v>
      </c>
      <c r="Z747" s="28">
        <f t="shared" si="325"/>
        <v>0</v>
      </c>
      <c r="AA747" s="25"/>
      <c r="AB747" s="25">
        <f t="shared" si="312"/>
        <v>0</v>
      </c>
      <c r="AC747" s="25">
        <f t="shared" si="313"/>
        <v>4.4120370366727002E-2</v>
      </c>
      <c r="AD747" s="25"/>
      <c r="AE747" s="25"/>
      <c r="AG747" s="6" t="s">
        <v>91</v>
      </c>
    </row>
    <row r="748" spans="1:33" s="2" customFormat="1" hidden="1" x14ac:dyDescent="0.4">
      <c r="A748" s="14" t="str">
        <f t="shared" si="321"/>
        <v>-</v>
      </c>
      <c r="B748" s="14" t="str">
        <f t="shared" si="322"/>
        <v>☆</v>
      </c>
      <c r="C748" s="2">
        <v>18</v>
      </c>
      <c r="D748" s="1">
        <v>43441.751631944448</v>
      </c>
      <c r="E748" s="2" t="s">
        <v>498</v>
      </c>
      <c r="F748" s="2">
        <v>27018</v>
      </c>
      <c r="G748" s="2" t="s">
        <v>95</v>
      </c>
      <c r="H748" s="2">
        <v>0</v>
      </c>
      <c r="I748" s="2">
        <v>948</v>
      </c>
      <c r="J748" s="2">
        <v>10</v>
      </c>
      <c r="K748" s="2">
        <v>1</v>
      </c>
      <c r="L748" s="1">
        <v>43441.751932870371</v>
      </c>
      <c r="O748" s="2" t="s">
        <v>44</v>
      </c>
      <c r="P748" s="2" t="s">
        <v>45</v>
      </c>
      <c r="Q748" s="2" t="s">
        <v>26</v>
      </c>
      <c r="R748" s="2" t="s">
        <v>27</v>
      </c>
      <c r="S748" s="1">
        <v>43441.799097222225</v>
      </c>
      <c r="U748" s="1">
        <v>43441.805428240739</v>
      </c>
      <c r="X748" s="1">
        <f t="shared" si="323"/>
        <v>43441.751631944448</v>
      </c>
      <c r="Y748" s="28">
        <f t="shared" si="324"/>
        <v>0</v>
      </c>
      <c r="Z748" s="28">
        <f t="shared" si="325"/>
        <v>0</v>
      </c>
      <c r="AA748" s="25"/>
      <c r="AB748" s="25">
        <f t="shared" si="312"/>
        <v>0</v>
      </c>
      <c r="AC748" s="25"/>
      <c r="AD748" s="25"/>
      <c r="AE748" s="25"/>
      <c r="AG748" s="6" t="s">
        <v>664</v>
      </c>
    </row>
    <row r="749" spans="1:33" s="2" customFormat="1" hidden="1" x14ac:dyDescent="0.4">
      <c r="A749" s="14" t="str">
        <f t="shared" si="321"/>
        <v>-</v>
      </c>
      <c r="B749" s="14" t="str">
        <f t="shared" si="322"/>
        <v>☆</v>
      </c>
      <c r="C749" s="2">
        <v>18</v>
      </c>
      <c r="D749" s="1">
        <v>43441.75209490741</v>
      </c>
      <c r="E749" s="2" t="s">
        <v>499</v>
      </c>
      <c r="F749" s="2">
        <v>27019</v>
      </c>
      <c r="G749" s="2" t="s">
        <v>94</v>
      </c>
      <c r="H749" s="2">
        <v>0</v>
      </c>
      <c r="I749" s="2">
        <v>516</v>
      </c>
      <c r="J749" s="2">
        <v>13</v>
      </c>
      <c r="K749" s="2">
        <v>1</v>
      </c>
      <c r="L749" s="1">
        <v>43441.754305555558</v>
      </c>
      <c r="O749" s="2" t="s">
        <v>38</v>
      </c>
      <c r="P749" s="2" t="s">
        <v>103</v>
      </c>
      <c r="Q749" s="2" t="s">
        <v>63</v>
      </c>
      <c r="R749" s="2" t="s">
        <v>64</v>
      </c>
      <c r="S749" s="1">
        <v>43441.763819444444</v>
      </c>
      <c r="U749" s="1">
        <v>43441.777060185188</v>
      </c>
      <c r="X749" s="1">
        <f t="shared" si="323"/>
        <v>43441.75209490741</v>
      </c>
      <c r="Y749" s="28">
        <f t="shared" si="324"/>
        <v>0</v>
      </c>
      <c r="Z749" s="28">
        <f t="shared" si="325"/>
        <v>0</v>
      </c>
      <c r="AA749" s="25"/>
      <c r="AB749" s="25">
        <f t="shared" si="312"/>
        <v>0</v>
      </c>
      <c r="AC749" s="25">
        <f t="shared" si="313"/>
        <v>1.1724537034751847E-2</v>
      </c>
      <c r="AD749" s="25"/>
      <c r="AE749" s="25"/>
    </row>
    <row r="750" spans="1:33" s="2" customFormat="1" hidden="1" x14ac:dyDescent="0.4">
      <c r="A750" s="14" t="str">
        <f t="shared" si="321"/>
        <v>-</v>
      </c>
      <c r="B750" s="14" t="str">
        <f t="shared" si="322"/>
        <v>☆</v>
      </c>
      <c r="C750" s="2">
        <v>18</v>
      </c>
      <c r="D750" s="1">
        <v>43441.752337962964</v>
      </c>
      <c r="E750" s="2" t="s">
        <v>385</v>
      </c>
      <c r="F750" s="2">
        <v>27020</v>
      </c>
      <c r="G750" s="2" t="s">
        <v>32</v>
      </c>
      <c r="H750" s="2">
        <v>7134</v>
      </c>
      <c r="I750" s="2">
        <v>171</v>
      </c>
      <c r="J750" s="2">
        <v>1</v>
      </c>
      <c r="K750" s="2">
        <v>1</v>
      </c>
      <c r="L750" s="1">
        <v>43441.752685185187</v>
      </c>
      <c r="O750" s="2" t="s">
        <v>61</v>
      </c>
      <c r="P750" s="2" t="s">
        <v>62</v>
      </c>
      <c r="Q750" s="2" t="s">
        <v>55</v>
      </c>
      <c r="R750" s="2" t="s">
        <v>56</v>
      </c>
      <c r="S750" s="1">
        <v>43441.775625000002</v>
      </c>
      <c r="U750" s="1">
        <v>43441.788078703707</v>
      </c>
      <c r="X750" s="1">
        <f t="shared" si="323"/>
        <v>43441.752337962964</v>
      </c>
      <c r="Y750" s="28">
        <f t="shared" si="324"/>
        <v>0</v>
      </c>
      <c r="Z750" s="28">
        <f t="shared" si="325"/>
        <v>0</v>
      </c>
      <c r="AA750" s="25"/>
      <c r="AB750" s="25">
        <f t="shared" si="312"/>
        <v>0</v>
      </c>
      <c r="AC750" s="25">
        <f t="shared" si="313"/>
        <v>2.3287037038244307E-2</v>
      </c>
      <c r="AD750" s="25"/>
      <c r="AE750" s="25"/>
      <c r="AG750" s="6" t="s">
        <v>91</v>
      </c>
    </row>
    <row r="751" spans="1:33" s="2" customFormat="1" hidden="1" x14ac:dyDescent="0.4">
      <c r="A751" s="14" t="str">
        <f t="shared" si="321"/>
        <v>-</v>
      </c>
      <c r="B751" s="14" t="str">
        <f t="shared" si="322"/>
        <v>☆</v>
      </c>
      <c r="C751" s="2">
        <v>18</v>
      </c>
      <c r="D751" s="1">
        <v>43441.752604166664</v>
      </c>
      <c r="E751" s="2" t="s">
        <v>355</v>
      </c>
      <c r="F751" s="2">
        <v>27021</v>
      </c>
      <c r="G751" s="2" t="s">
        <v>18</v>
      </c>
      <c r="H751" s="2">
        <v>4091</v>
      </c>
      <c r="I751" s="2">
        <v>150</v>
      </c>
      <c r="J751" s="2">
        <v>1</v>
      </c>
      <c r="K751" s="2">
        <v>1</v>
      </c>
      <c r="L751" s="1">
        <v>43441.75309027778</v>
      </c>
      <c r="O751" s="2" t="s">
        <v>43</v>
      </c>
      <c r="P751" s="2" t="s">
        <v>89</v>
      </c>
      <c r="Q751" s="2" t="s">
        <v>57</v>
      </c>
      <c r="R751" s="2" t="s">
        <v>58</v>
      </c>
      <c r="S751" s="1">
        <v>43441.789513888885</v>
      </c>
      <c r="U751" s="1">
        <v>43441.798807870371</v>
      </c>
      <c r="X751" s="1">
        <f t="shared" si="323"/>
        <v>43441.752604166664</v>
      </c>
      <c r="Y751" s="28">
        <f t="shared" si="324"/>
        <v>0</v>
      </c>
      <c r="Z751" s="28">
        <f t="shared" si="325"/>
        <v>0</v>
      </c>
      <c r="AA751" s="25"/>
      <c r="AB751" s="25">
        <f t="shared" si="312"/>
        <v>0</v>
      </c>
      <c r="AC751" s="25">
        <f t="shared" si="313"/>
        <v>3.6909722221025731E-2</v>
      </c>
      <c r="AD751" s="25"/>
      <c r="AE751" s="25"/>
    </row>
    <row r="752" spans="1:33" s="2" customFormat="1" hidden="1" x14ac:dyDescent="0.4">
      <c r="A752" s="14" t="str">
        <f t="shared" si="321"/>
        <v>★</v>
      </c>
      <c r="B752" s="14" t="str">
        <f t="shared" si="322"/>
        <v>☆</v>
      </c>
      <c r="C752" s="2">
        <v>18</v>
      </c>
      <c r="D752" s="1">
        <v>43441.752696759257</v>
      </c>
      <c r="E752" s="2" t="s">
        <v>394</v>
      </c>
      <c r="F752" s="2">
        <v>27022</v>
      </c>
      <c r="G752" s="2" t="s">
        <v>32</v>
      </c>
      <c r="H752" s="2">
        <v>3919</v>
      </c>
      <c r="I752" s="2">
        <v>442</v>
      </c>
      <c r="J752" s="2">
        <v>9</v>
      </c>
      <c r="K752" s="2">
        <v>4</v>
      </c>
      <c r="L752" s="1">
        <v>43441.752881944441</v>
      </c>
      <c r="O752" s="2" t="s">
        <v>88</v>
      </c>
      <c r="P752" s="2" t="s">
        <v>35</v>
      </c>
      <c r="Q752" s="2" t="s">
        <v>63</v>
      </c>
      <c r="R752" s="2" t="s">
        <v>64</v>
      </c>
      <c r="S752" s="1">
        <v>43441.794953703706</v>
      </c>
      <c r="U752" s="1">
        <v>43441.805613425924</v>
      </c>
      <c r="W752" s="1">
        <v>43441.759629629632</v>
      </c>
      <c r="X752" s="1">
        <f t="shared" si="323"/>
        <v>43441.759629629632</v>
      </c>
      <c r="Y752" s="28">
        <f t="shared" si="324"/>
        <v>0</v>
      </c>
      <c r="Z752" s="28">
        <f t="shared" si="325"/>
        <v>0</v>
      </c>
      <c r="AA752" s="25"/>
      <c r="AB752" s="25">
        <f t="shared" si="312"/>
        <v>0</v>
      </c>
      <c r="AC752" s="25">
        <f t="shared" si="313"/>
        <v>3.5324074073287193E-2</v>
      </c>
      <c r="AD752" s="25"/>
      <c r="AE752" s="25"/>
    </row>
    <row r="753" spans="1:33" s="2" customFormat="1" hidden="1" x14ac:dyDescent="0.4">
      <c r="A753" s="14" t="str">
        <f t="shared" si="321"/>
        <v>-</v>
      </c>
      <c r="B753" s="14" t="str">
        <f t="shared" si="322"/>
        <v>☆</v>
      </c>
      <c r="C753" s="2">
        <v>18</v>
      </c>
      <c r="D753" s="1">
        <v>43441.753020833334</v>
      </c>
      <c r="E753" s="2" t="s">
        <v>500</v>
      </c>
      <c r="F753" s="2">
        <v>27024</v>
      </c>
      <c r="G753" s="2" t="s">
        <v>32</v>
      </c>
      <c r="H753" s="2">
        <v>8613</v>
      </c>
      <c r="I753" s="2">
        <v>139</v>
      </c>
      <c r="J753" s="2">
        <v>9</v>
      </c>
      <c r="K753" s="2">
        <v>2</v>
      </c>
      <c r="L753" s="1">
        <v>43441.75340277778</v>
      </c>
      <c r="O753" s="2" t="s">
        <v>68</v>
      </c>
      <c r="P753" s="2" t="s">
        <v>69</v>
      </c>
      <c r="Q753" s="2" t="s">
        <v>44</v>
      </c>
      <c r="R753" s="2" t="s">
        <v>45</v>
      </c>
      <c r="S753" s="1">
        <v>43441.791666666664</v>
      </c>
      <c r="U753" s="1">
        <v>43441.799618055556</v>
      </c>
      <c r="X753" s="1">
        <f t="shared" si="323"/>
        <v>43441.753020833334</v>
      </c>
      <c r="Y753" s="28">
        <f t="shared" si="324"/>
        <v>0</v>
      </c>
      <c r="Z753" s="28">
        <f t="shared" si="325"/>
        <v>0</v>
      </c>
      <c r="AA753" s="25"/>
      <c r="AB753" s="25">
        <f t="shared" si="312"/>
        <v>0</v>
      </c>
      <c r="AC753" s="25"/>
      <c r="AD753" s="25"/>
      <c r="AE753" s="25"/>
      <c r="AG753" s="6" t="s">
        <v>667</v>
      </c>
    </row>
    <row r="754" spans="1:33" s="2" customFormat="1" hidden="1" x14ac:dyDescent="0.4">
      <c r="A754" s="14" t="str">
        <f t="shared" si="321"/>
        <v>-</v>
      </c>
      <c r="B754" s="14" t="str">
        <f t="shared" si="322"/>
        <v>☆</v>
      </c>
      <c r="C754" s="2">
        <v>18</v>
      </c>
      <c r="D754" s="1">
        <v>43441.753020833334</v>
      </c>
      <c r="E754" s="2" t="s">
        <v>501</v>
      </c>
      <c r="F754" s="2">
        <v>27023</v>
      </c>
      <c r="G754" s="2" t="s">
        <v>32</v>
      </c>
      <c r="H754" s="2">
        <v>2471</v>
      </c>
      <c r="I754" s="2">
        <v>280</v>
      </c>
      <c r="J754" s="2">
        <v>7</v>
      </c>
      <c r="K754" s="2">
        <v>2</v>
      </c>
      <c r="L754" s="1">
        <v>43441.753298611111</v>
      </c>
      <c r="O754" s="2" t="s">
        <v>63</v>
      </c>
      <c r="P754" s="2" t="s">
        <v>64</v>
      </c>
      <c r="Q754" s="2" t="s">
        <v>26</v>
      </c>
      <c r="R754" s="2" t="s">
        <v>27</v>
      </c>
      <c r="S754" s="1">
        <v>43441.797349537039</v>
      </c>
      <c r="U754" s="1">
        <v>43441.805833333332</v>
      </c>
      <c r="X754" s="1">
        <f t="shared" si="323"/>
        <v>43441.753020833334</v>
      </c>
      <c r="Y754" s="28">
        <f t="shared" si="324"/>
        <v>0</v>
      </c>
      <c r="Z754" s="28">
        <f t="shared" si="325"/>
        <v>0</v>
      </c>
      <c r="AA754" s="25"/>
      <c r="AB754" s="25">
        <f t="shared" si="312"/>
        <v>0</v>
      </c>
      <c r="AC754" s="25">
        <f t="shared" si="313"/>
        <v>4.4328703705104999E-2</v>
      </c>
      <c r="AD754" s="25"/>
      <c r="AE754" s="25"/>
    </row>
    <row r="755" spans="1:33" s="2" customFormat="1" hidden="1" x14ac:dyDescent="0.4">
      <c r="A755" s="14" t="str">
        <f t="shared" si="321"/>
        <v>-</v>
      </c>
      <c r="B755" s="14" t="str">
        <f t="shared" si="322"/>
        <v>☆</v>
      </c>
      <c r="C755" s="2">
        <v>18</v>
      </c>
      <c r="D755" s="1">
        <v>43441.753182870372</v>
      </c>
      <c r="E755" s="2" t="s">
        <v>385</v>
      </c>
      <c r="F755" s="2">
        <v>27025</v>
      </c>
      <c r="G755" s="2" t="s">
        <v>32</v>
      </c>
      <c r="H755" s="2">
        <v>7134</v>
      </c>
      <c r="I755" s="2">
        <v>178</v>
      </c>
      <c r="J755" s="2">
        <v>1</v>
      </c>
      <c r="K755" s="2">
        <v>1</v>
      </c>
      <c r="L755" s="1">
        <v>43441.753379629627</v>
      </c>
      <c r="O755" s="2" t="s">
        <v>61</v>
      </c>
      <c r="P755" s="2" t="s">
        <v>62</v>
      </c>
      <c r="Q755" s="2" t="s">
        <v>55</v>
      </c>
      <c r="R755" s="2" t="s">
        <v>56</v>
      </c>
      <c r="S755" s="1">
        <v>43441.77615740741</v>
      </c>
      <c r="U755" s="1">
        <v>43441.788611111115</v>
      </c>
      <c r="X755" s="1">
        <f t="shared" si="323"/>
        <v>43441.753182870372</v>
      </c>
      <c r="Y755" s="28">
        <f t="shared" si="324"/>
        <v>0</v>
      </c>
      <c r="Z755" s="28">
        <f t="shared" si="325"/>
        <v>0</v>
      </c>
      <c r="AA755" s="25"/>
      <c r="AB755" s="25">
        <f t="shared" si="312"/>
        <v>0</v>
      </c>
      <c r="AC755" s="25"/>
      <c r="AD755" s="25"/>
      <c r="AE755" s="25"/>
      <c r="AG755" s="6" t="s">
        <v>91</v>
      </c>
    </row>
    <row r="756" spans="1:33" s="2" customFormat="1" hidden="1" x14ac:dyDescent="0.4">
      <c r="A756" s="14" t="str">
        <f t="shared" si="321"/>
        <v>-</v>
      </c>
      <c r="B756" s="14" t="str">
        <f t="shared" si="322"/>
        <v>☆</v>
      </c>
      <c r="C756" s="2">
        <v>18</v>
      </c>
      <c r="D756" s="1">
        <v>43441.753981481481</v>
      </c>
      <c r="E756" s="2" t="s">
        <v>501</v>
      </c>
      <c r="F756" s="2">
        <v>27026</v>
      </c>
      <c r="G756" s="2" t="s">
        <v>32</v>
      </c>
      <c r="H756" s="2">
        <v>2471</v>
      </c>
      <c r="I756" s="2">
        <v>798</v>
      </c>
      <c r="J756" s="2">
        <v>1</v>
      </c>
      <c r="K756" s="2">
        <v>2</v>
      </c>
      <c r="L756" s="1">
        <v>43441.754490740743</v>
      </c>
      <c r="O756" s="2" t="s">
        <v>63</v>
      </c>
      <c r="P756" s="2" t="s">
        <v>64</v>
      </c>
      <c r="Q756" s="2" t="s">
        <v>26</v>
      </c>
      <c r="R756" s="2" t="s">
        <v>27</v>
      </c>
      <c r="S756" s="1">
        <v>43441.776898148149</v>
      </c>
      <c r="U756" s="1">
        <v>43441.785381944443</v>
      </c>
      <c r="X756" s="1">
        <f t="shared" si="323"/>
        <v>43441.753981481481</v>
      </c>
      <c r="Y756" s="28">
        <f t="shared" si="324"/>
        <v>0</v>
      </c>
      <c r="Z756" s="28">
        <f t="shared" si="325"/>
        <v>0</v>
      </c>
      <c r="AA756" s="25"/>
      <c r="AB756" s="25">
        <f t="shared" si="312"/>
        <v>0</v>
      </c>
      <c r="AC756" s="25">
        <f t="shared" si="313"/>
        <v>2.2916666668606922E-2</v>
      </c>
      <c r="AD756" s="25"/>
      <c r="AE756" s="25"/>
    </row>
    <row r="757" spans="1:33" s="2" customFormat="1" hidden="1" x14ac:dyDescent="0.4">
      <c r="A757" s="14" t="str">
        <f t="shared" si="321"/>
        <v>-</v>
      </c>
      <c r="B757" s="14" t="str">
        <f t="shared" si="322"/>
        <v>☆</v>
      </c>
      <c r="C757" s="2">
        <v>18</v>
      </c>
      <c r="D757" s="1">
        <v>43441.754224537035</v>
      </c>
      <c r="E757" s="2" t="s">
        <v>385</v>
      </c>
      <c r="F757" s="2">
        <v>27027</v>
      </c>
      <c r="G757" s="2" t="s">
        <v>65</v>
      </c>
      <c r="H757" s="2">
        <v>7134</v>
      </c>
      <c r="I757" s="2">
        <v>297</v>
      </c>
      <c r="J757" s="2">
        <v>1</v>
      </c>
      <c r="K757" s="2">
        <v>1</v>
      </c>
      <c r="L757" s="1">
        <v>43441.754629629628</v>
      </c>
      <c r="O757" s="2" t="s">
        <v>61</v>
      </c>
      <c r="P757" s="2" t="s">
        <v>62</v>
      </c>
      <c r="Q757" s="2" t="s">
        <v>26</v>
      </c>
      <c r="R757" s="2" t="s">
        <v>27</v>
      </c>
      <c r="S757" s="1">
        <v>43441.794247685182</v>
      </c>
      <c r="U757" s="1">
        <v>43441.802708333336</v>
      </c>
      <c r="X757" s="1">
        <f t="shared" si="323"/>
        <v>43441.754224537035</v>
      </c>
      <c r="Y757" s="28">
        <f t="shared" si="324"/>
        <v>0</v>
      </c>
      <c r="Z757" s="28">
        <f t="shared" si="325"/>
        <v>0</v>
      </c>
      <c r="AA757" s="25"/>
      <c r="AB757" s="25">
        <f t="shared" si="312"/>
        <v>0</v>
      </c>
      <c r="AC757" s="25"/>
      <c r="AD757" s="25"/>
      <c r="AE757" s="25"/>
      <c r="AG757" s="6" t="s">
        <v>91</v>
      </c>
    </row>
    <row r="758" spans="1:33" s="2" customFormat="1" hidden="1" x14ac:dyDescent="0.4">
      <c r="A758" s="14" t="str">
        <f t="shared" si="321"/>
        <v>-</v>
      </c>
      <c r="B758" s="14" t="str">
        <f t="shared" si="322"/>
        <v>☆</v>
      </c>
      <c r="C758" s="2">
        <v>18</v>
      </c>
      <c r="D758" s="1">
        <v>43441.754756944443</v>
      </c>
      <c r="E758" s="2" t="s">
        <v>500</v>
      </c>
      <c r="F758" s="2">
        <v>27028</v>
      </c>
      <c r="G758" s="2" t="s">
        <v>32</v>
      </c>
      <c r="H758" s="2">
        <v>8613</v>
      </c>
      <c r="I758" s="2">
        <v>989</v>
      </c>
      <c r="J758" s="2">
        <v>1</v>
      </c>
      <c r="K758" s="2">
        <v>2</v>
      </c>
      <c r="L758" s="1">
        <v>43441.755358796298</v>
      </c>
      <c r="O758" s="2" t="s">
        <v>68</v>
      </c>
      <c r="P758" s="2" t="s">
        <v>69</v>
      </c>
      <c r="Q758" s="2" t="s">
        <v>30</v>
      </c>
      <c r="R758" s="2" t="s">
        <v>31</v>
      </c>
      <c r="S758" s="1">
        <v>43441.788935185185</v>
      </c>
      <c r="U758" s="1">
        <v>43441.797974537039</v>
      </c>
      <c r="X758" s="1">
        <f t="shared" si="323"/>
        <v>43441.754756944443</v>
      </c>
      <c r="Y758" s="28">
        <f t="shared" si="324"/>
        <v>0</v>
      </c>
      <c r="Z758" s="28">
        <f t="shared" si="325"/>
        <v>0</v>
      </c>
      <c r="AA758" s="25"/>
      <c r="AB758" s="25">
        <f t="shared" si="312"/>
        <v>0</v>
      </c>
      <c r="AC758" s="25">
        <f t="shared" si="313"/>
        <v>3.4178240741312038E-2</v>
      </c>
      <c r="AD758" s="25"/>
      <c r="AE758" s="25"/>
      <c r="AG758" s="6" t="s">
        <v>668</v>
      </c>
    </row>
    <row r="759" spans="1:33" s="2" customFormat="1" hidden="1" x14ac:dyDescent="0.4">
      <c r="A759" s="14" t="str">
        <f t="shared" si="321"/>
        <v>-</v>
      </c>
      <c r="B759" s="14" t="str">
        <f t="shared" si="322"/>
        <v>☆</v>
      </c>
      <c r="C759" s="2">
        <v>18</v>
      </c>
      <c r="D759" s="1">
        <v>43441.754826388889</v>
      </c>
      <c r="E759" s="2" t="s">
        <v>257</v>
      </c>
      <c r="F759" s="2">
        <v>27029</v>
      </c>
      <c r="G759" s="2" t="s">
        <v>32</v>
      </c>
      <c r="H759" s="2">
        <v>8546</v>
      </c>
      <c r="I759" s="2">
        <v>113</v>
      </c>
      <c r="J759" s="2">
        <v>7</v>
      </c>
      <c r="K759" s="2">
        <v>2</v>
      </c>
      <c r="L759" s="1">
        <v>43441.755057870374</v>
      </c>
      <c r="O759" s="2" t="s">
        <v>30</v>
      </c>
      <c r="P759" s="2" t="s">
        <v>31</v>
      </c>
      <c r="Q759" s="2" t="s">
        <v>100</v>
      </c>
      <c r="R759" s="2" t="s">
        <v>19</v>
      </c>
      <c r="S759" s="1">
        <v>43441.795520833337</v>
      </c>
      <c r="U759" s="1">
        <v>43441.803078703706</v>
      </c>
      <c r="X759" s="1">
        <f t="shared" si="323"/>
        <v>43441.754826388889</v>
      </c>
      <c r="Y759" s="28">
        <f t="shared" si="324"/>
        <v>0</v>
      </c>
      <c r="Z759" s="28">
        <f t="shared" si="325"/>
        <v>0</v>
      </c>
      <c r="AA759" s="25"/>
      <c r="AB759" s="25">
        <f t="shared" si="312"/>
        <v>0</v>
      </c>
      <c r="AC759" s="25">
        <f t="shared" si="313"/>
        <v>4.0694444447581191E-2</v>
      </c>
      <c r="AD759" s="25"/>
      <c r="AE759" s="25"/>
    </row>
    <row r="760" spans="1:33" s="2" customFormat="1" hidden="1" x14ac:dyDescent="0.4">
      <c r="A760" s="14" t="str">
        <f t="shared" si="321"/>
        <v>★</v>
      </c>
      <c r="B760" s="14" t="str">
        <f t="shared" si="322"/>
        <v>☆</v>
      </c>
      <c r="C760" s="2">
        <v>18</v>
      </c>
      <c r="D760" s="1">
        <v>43441.755243055559</v>
      </c>
      <c r="E760" s="2" t="s">
        <v>446</v>
      </c>
      <c r="F760" s="2">
        <v>27031</v>
      </c>
      <c r="G760" s="2" t="s">
        <v>107</v>
      </c>
      <c r="H760" s="2">
        <v>7019</v>
      </c>
      <c r="I760" s="2">
        <v>459</v>
      </c>
      <c r="J760" s="2">
        <v>7</v>
      </c>
      <c r="K760" s="2">
        <v>1</v>
      </c>
      <c r="L760" s="1">
        <v>43441.755416666667</v>
      </c>
      <c r="O760" s="2" t="s">
        <v>51</v>
      </c>
      <c r="P760" s="2" t="s">
        <v>52</v>
      </c>
      <c r="Q760" s="2" t="s">
        <v>33</v>
      </c>
      <c r="R760" s="2" t="s">
        <v>34</v>
      </c>
      <c r="S760" s="1">
        <v>43441.787766203706</v>
      </c>
      <c r="U760" s="1">
        <v>43441.79959490741</v>
      </c>
      <c r="W760" s="1">
        <v>43441.762175925927</v>
      </c>
      <c r="X760" s="1">
        <f t="shared" si="323"/>
        <v>43441.762175925927</v>
      </c>
      <c r="Y760" s="28">
        <f t="shared" si="324"/>
        <v>0</v>
      </c>
      <c r="Z760" s="28">
        <f t="shared" si="325"/>
        <v>0</v>
      </c>
      <c r="AA760" s="25"/>
      <c r="AB760" s="25">
        <f t="shared" si="312"/>
        <v>0</v>
      </c>
      <c r="AC760" s="25">
        <f t="shared" si="313"/>
        <v>2.5590277778974269E-2</v>
      </c>
      <c r="AD760" s="25"/>
      <c r="AE760" s="25"/>
    </row>
    <row r="761" spans="1:33" s="2" customFormat="1" hidden="1" x14ac:dyDescent="0.4">
      <c r="A761" s="14" t="str">
        <f t="shared" si="321"/>
        <v>★</v>
      </c>
      <c r="B761" s="14" t="str">
        <f t="shared" si="322"/>
        <v>☆</v>
      </c>
      <c r="C761" s="2">
        <v>18</v>
      </c>
      <c r="D761" s="1">
        <v>43441.75540509259</v>
      </c>
      <c r="E761" s="2" t="s">
        <v>372</v>
      </c>
      <c r="F761" s="2">
        <v>27032</v>
      </c>
      <c r="G761" s="2" t="s">
        <v>65</v>
      </c>
      <c r="H761" s="2">
        <v>8220</v>
      </c>
      <c r="I761" s="2">
        <v>774</v>
      </c>
      <c r="J761" s="2">
        <v>1</v>
      </c>
      <c r="K761" s="2">
        <v>2</v>
      </c>
      <c r="L761" s="1">
        <v>43441.755752314813</v>
      </c>
      <c r="O761" s="2" t="s">
        <v>24</v>
      </c>
      <c r="P761" s="2" t="s">
        <v>25</v>
      </c>
      <c r="Q761" s="2" t="s">
        <v>26</v>
      </c>
      <c r="R761" s="2" t="s">
        <v>27</v>
      </c>
      <c r="S761" s="1">
        <v>43441.788993055554</v>
      </c>
      <c r="U761" s="1">
        <v>43441.797048611108</v>
      </c>
      <c r="W761" s="1">
        <v>43441.762337962966</v>
      </c>
      <c r="X761" s="1">
        <f t="shared" si="323"/>
        <v>43441.762337962966</v>
      </c>
      <c r="Y761" s="28">
        <f t="shared" si="324"/>
        <v>0</v>
      </c>
      <c r="Z761" s="28">
        <f t="shared" si="325"/>
        <v>0</v>
      </c>
      <c r="AA761" s="25"/>
      <c r="AB761" s="25">
        <f t="shared" si="312"/>
        <v>0</v>
      </c>
      <c r="AC761" s="25"/>
      <c r="AD761" s="25"/>
      <c r="AE761" s="25"/>
      <c r="AG761" s="6" t="s">
        <v>669</v>
      </c>
    </row>
    <row r="762" spans="1:33" s="2" customFormat="1" hidden="1" x14ac:dyDescent="0.4">
      <c r="A762" s="14" t="str">
        <f t="shared" si="321"/>
        <v>★</v>
      </c>
      <c r="B762" s="14" t="str">
        <f t="shared" si="322"/>
        <v>☆</v>
      </c>
      <c r="C762" s="2">
        <v>18</v>
      </c>
      <c r="D762" s="1">
        <v>43441.755520833336</v>
      </c>
      <c r="E762" s="2" t="s">
        <v>446</v>
      </c>
      <c r="F762" s="2">
        <v>27033</v>
      </c>
      <c r="G762" s="2" t="s">
        <v>107</v>
      </c>
      <c r="H762" s="2">
        <v>7019</v>
      </c>
      <c r="I762" s="2">
        <v>514</v>
      </c>
      <c r="J762" s="2">
        <v>7</v>
      </c>
      <c r="K762" s="2">
        <v>1</v>
      </c>
      <c r="L762" s="1">
        <v>43441.766388888886</v>
      </c>
      <c r="O762" s="2" t="s">
        <v>51</v>
      </c>
      <c r="P762" s="2" t="s">
        <v>52</v>
      </c>
      <c r="Q762" s="2" t="s">
        <v>100</v>
      </c>
      <c r="R762" s="2" t="s">
        <v>19</v>
      </c>
      <c r="S762" s="1">
        <v>43441.787766203706</v>
      </c>
      <c r="U762" s="1">
        <v>43441.794178240743</v>
      </c>
      <c r="W762" s="1">
        <v>43441.762465277781</v>
      </c>
      <c r="X762" s="1">
        <f t="shared" si="323"/>
        <v>43441.762465277781</v>
      </c>
      <c r="Y762" s="28">
        <f t="shared" si="324"/>
        <v>0</v>
      </c>
      <c r="Z762" s="28">
        <f t="shared" si="325"/>
        <v>0</v>
      </c>
      <c r="AA762" s="25"/>
      <c r="AB762" s="25">
        <f t="shared" si="312"/>
        <v>0</v>
      </c>
      <c r="AC762" s="25">
        <f t="shared" si="313"/>
        <v>2.5300925924966577E-2</v>
      </c>
      <c r="AD762" s="25"/>
      <c r="AE762" s="25"/>
    </row>
    <row r="763" spans="1:33" s="2" customFormat="1" hidden="1" x14ac:dyDescent="0.4">
      <c r="A763" s="14" t="str">
        <f t="shared" si="321"/>
        <v>-</v>
      </c>
      <c r="B763" s="14" t="str">
        <f t="shared" si="322"/>
        <v>☆</v>
      </c>
      <c r="C763" s="2">
        <v>18</v>
      </c>
      <c r="D763" s="1">
        <v>43441.755995370368</v>
      </c>
      <c r="E763" s="2" t="s">
        <v>415</v>
      </c>
      <c r="F763" s="2">
        <v>27035</v>
      </c>
      <c r="G763" s="2" t="s">
        <v>32</v>
      </c>
      <c r="H763" s="2">
        <v>6535</v>
      </c>
      <c r="I763" s="2">
        <v>360</v>
      </c>
      <c r="J763" s="2">
        <v>9</v>
      </c>
      <c r="K763" s="2">
        <v>2</v>
      </c>
      <c r="L763" s="1">
        <v>43441.758738425924</v>
      </c>
      <c r="O763" s="2" t="s">
        <v>61</v>
      </c>
      <c r="P763" s="2" t="s">
        <v>62</v>
      </c>
      <c r="Q763" s="2" t="s">
        <v>100</v>
      </c>
      <c r="R763" s="2" t="s">
        <v>19</v>
      </c>
      <c r="S763" s="1">
        <v>43441.802685185183</v>
      </c>
      <c r="U763" s="1">
        <v>43441.808541666665</v>
      </c>
      <c r="X763" s="1">
        <f t="shared" si="323"/>
        <v>43441.755995370368</v>
      </c>
      <c r="Y763" s="28">
        <f t="shared" si="324"/>
        <v>0</v>
      </c>
      <c r="Z763" s="28">
        <f t="shared" si="325"/>
        <v>0</v>
      </c>
      <c r="AA763" s="25"/>
      <c r="AB763" s="25">
        <f t="shared" si="312"/>
        <v>0</v>
      </c>
      <c r="AC763" s="25">
        <f t="shared" si="313"/>
        <v>4.6689814815181307E-2</v>
      </c>
      <c r="AD763" s="25"/>
      <c r="AE763" s="25"/>
    </row>
    <row r="764" spans="1:33" s="2" customFormat="1" hidden="1" x14ac:dyDescent="0.4">
      <c r="A764" s="14" t="str">
        <f t="shared" si="321"/>
        <v>-</v>
      </c>
      <c r="B764" s="14" t="str">
        <f t="shared" si="322"/>
        <v>☆</v>
      </c>
      <c r="C764" s="2">
        <v>18</v>
      </c>
      <c r="D764" s="1">
        <v>43441.756030092591</v>
      </c>
      <c r="E764" s="2" t="s">
        <v>372</v>
      </c>
      <c r="F764" s="2">
        <v>27036</v>
      </c>
      <c r="G764" s="2" t="s">
        <v>107</v>
      </c>
      <c r="H764" s="2">
        <v>8220</v>
      </c>
      <c r="I764" s="2">
        <v>290</v>
      </c>
      <c r="J764" s="2">
        <v>1</v>
      </c>
      <c r="K764" s="2">
        <v>2</v>
      </c>
      <c r="L764" s="1">
        <v>43441.756423611114</v>
      </c>
      <c r="O764" s="2" t="s">
        <v>24</v>
      </c>
      <c r="P764" s="2" t="s">
        <v>25</v>
      </c>
      <c r="Q764" s="2" t="s">
        <v>26</v>
      </c>
      <c r="R764" s="2" t="s">
        <v>27</v>
      </c>
      <c r="S764" s="1">
        <v>43441.798819444448</v>
      </c>
      <c r="U764" s="1">
        <v>43441.806875000002</v>
      </c>
      <c r="X764" s="1">
        <f t="shared" si="323"/>
        <v>43441.756030092591</v>
      </c>
      <c r="Y764" s="28">
        <f t="shared" si="324"/>
        <v>0</v>
      </c>
      <c r="Z764" s="28">
        <f t="shared" si="325"/>
        <v>0</v>
      </c>
      <c r="AA764" s="25"/>
      <c r="AB764" s="25">
        <f t="shared" si="312"/>
        <v>0</v>
      </c>
      <c r="AC764" s="25"/>
      <c r="AD764" s="25"/>
      <c r="AE764" s="25"/>
      <c r="AG764" s="6" t="s">
        <v>670</v>
      </c>
    </row>
    <row r="765" spans="1:33" s="2" customFormat="1" hidden="1" x14ac:dyDescent="0.4">
      <c r="A765" s="14" t="str">
        <f t="shared" si="321"/>
        <v>-</v>
      </c>
      <c r="B765" s="14" t="str">
        <f t="shared" si="322"/>
        <v>☆</v>
      </c>
      <c r="C765" s="2">
        <v>18</v>
      </c>
      <c r="D765" s="1">
        <v>43441.756608796299</v>
      </c>
      <c r="E765" s="2" t="s">
        <v>502</v>
      </c>
      <c r="F765" s="2">
        <v>27037</v>
      </c>
      <c r="G765" s="2" t="s">
        <v>107</v>
      </c>
      <c r="H765" s="2">
        <v>8220</v>
      </c>
      <c r="I765" s="2">
        <v>645</v>
      </c>
      <c r="J765" s="2">
        <v>2</v>
      </c>
      <c r="K765" s="2">
        <v>1</v>
      </c>
      <c r="L765" s="1">
        <v>43441.757199074076</v>
      </c>
      <c r="O765" s="2" t="s">
        <v>26</v>
      </c>
      <c r="P765" s="2" t="s">
        <v>27</v>
      </c>
      <c r="Q765" s="2" t="s">
        <v>24</v>
      </c>
      <c r="R765" s="2" t="s">
        <v>25</v>
      </c>
      <c r="S765" s="1">
        <v>43441.775590277779</v>
      </c>
      <c r="U765" s="1">
        <v>43441.781192129631</v>
      </c>
      <c r="X765" s="1">
        <f t="shared" si="323"/>
        <v>43441.756608796299</v>
      </c>
      <c r="Y765" s="28">
        <f t="shared" si="324"/>
        <v>0</v>
      </c>
      <c r="Z765" s="28">
        <f t="shared" si="325"/>
        <v>0</v>
      </c>
      <c r="AA765" s="25"/>
      <c r="AB765" s="25">
        <f t="shared" si="312"/>
        <v>0</v>
      </c>
      <c r="AC765" s="25">
        <f t="shared" si="313"/>
        <v>1.898148148029577E-2</v>
      </c>
      <c r="AD765" s="25"/>
      <c r="AE765" s="25"/>
      <c r="AG765" s="6" t="s">
        <v>671</v>
      </c>
    </row>
    <row r="766" spans="1:33" s="2" customFormat="1" hidden="1" x14ac:dyDescent="0.4">
      <c r="A766" s="14" t="str">
        <f t="shared" si="321"/>
        <v>-</v>
      </c>
      <c r="B766" s="14" t="str">
        <f t="shared" si="322"/>
        <v>☆</v>
      </c>
      <c r="C766" s="2">
        <v>18</v>
      </c>
      <c r="D766" s="1">
        <v>43441.757673611108</v>
      </c>
      <c r="E766" s="2" t="s">
        <v>504</v>
      </c>
      <c r="F766" s="2">
        <v>27039</v>
      </c>
      <c r="G766" s="2" t="s">
        <v>94</v>
      </c>
      <c r="H766" s="2">
        <v>0</v>
      </c>
      <c r="I766" s="2">
        <v>848</v>
      </c>
      <c r="J766" s="2">
        <v>2</v>
      </c>
      <c r="K766" s="2">
        <v>1</v>
      </c>
      <c r="L766" s="1">
        <v>43441.757893518516</v>
      </c>
      <c r="O766" s="2" t="s">
        <v>51</v>
      </c>
      <c r="P766" s="2" t="s">
        <v>52</v>
      </c>
      <c r="Q766" s="2" t="s">
        <v>26</v>
      </c>
      <c r="R766" s="2" t="s">
        <v>27</v>
      </c>
      <c r="S766" s="1">
        <v>43441.778657407405</v>
      </c>
      <c r="U766" s="1">
        <v>43441.78329861111</v>
      </c>
      <c r="X766" s="1">
        <f t="shared" si="323"/>
        <v>43441.757673611108</v>
      </c>
      <c r="Y766" s="28">
        <f t="shared" si="324"/>
        <v>0</v>
      </c>
      <c r="Z766" s="28">
        <f t="shared" si="325"/>
        <v>0</v>
      </c>
      <c r="AA766" s="25"/>
      <c r="AB766" s="25">
        <f t="shared" si="312"/>
        <v>0</v>
      </c>
      <c r="AC766" s="25">
        <f t="shared" si="313"/>
        <v>2.0983796297514345E-2</v>
      </c>
      <c r="AD766" s="25"/>
      <c r="AE766" s="25"/>
    </row>
    <row r="767" spans="1:33" s="2" customFormat="1" hidden="1" x14ac:dyDescent="0.4">
      <c r="A767" s="14" t="str">
        <f t="shared" si="321"/>
        <v>-</v>
      </c>
      <c r="B767" s="14" t="str">
        <f t="shared" si="322"/>
        <v>☆</v>
      </c>
      <c r="C767" s="2">
        <v>18</v>
      </c>
      <c r="D767" s="1">
        <v>43441.757870370369</v>
      </c>
      <c r="E767" s="2" t="s">
        <v>427</v>
      </c>
      <c r="F767" s="2">
        <v>27040</v>
      </c>
      <c r="G767" s="2" t="s">
        <v>18</v>
      </c>
      <c r="H767" s="2">
        <v>5969</v>
      </c>
      <c r="I767" s="2">
        <v>193</v>
      </c>
      <c r="J767" s="2">
        <v>2</v>
      </c>
      <c r="K767" s="2">
        <v>1</v>
      </c>
      <c r="L767" s="1">
        <v>43441.758263888885</v>
      </c>
      <c r="O767" s="2" t="s">
        <v>22</v>
      </c>
      <c r="P767" s="2" t="s">
        <v>23</v>
      </c>
      <c r="Q767" s="2" t="s">
        <v>61</v>
      </c>
      <c r="R767" s="2" t="s">
        <v>62</v>
      </c>
      <c r="S767" s="1">
        <v>43441.79351851852</v>
      </c>
      <c r="U767" s="1">
        <v>43441.79755787037</v>
      </c>
      <c r="X767" s="1">
        <f t="shared" si="323"/>
        <v>43441.757870370369</v>
      </c>
      <c r="Y767" s="28">
        <f t="shared" si="324"/>
        <v>0</v>
      </c>
      <c r="Z767" s="28">
        <f t="shared" si="325"/>
        <v>0</v>
      </c>
      <c r="AA767" s="25"/>
      <c r="AB767" s="25">
        <f t="shared" si="312"/>
        <v>0</v>
      </c>
      <c r="AC767" s="25">
        <f t="shared" si="313"/>
        <v>3.5648148150357883E-2</v>
      </c>
      <c r="AD767" s="25"/>
      <c r="AE767" s="25"/>
      <c r="AG767" s="6" t="s">
        <v>674</v>
      </c>
    </row>
    <row r="768" spans="1:33" s="2" customFormat="1" hidden="1" x14ac:dyDescent="0.4">
      <c r="A768" s="14" t="str">
        <f t="shared" ref="A768:A799" si="326">IF(W768&gt;0, "★", "-")</f>
        <v>★</v>
      </c>
      <c r="B768" s="14" t="str">
        <f t="shared" ref="B768:B799" si="327">IF(L768&gt;0, "☆", "-")</f>
        <v>☆</v>
      </c>
      <c r="C768" s="2">
        <v>18</v>
      </c>
      <c r="D768" s="1">
        <v>43441.758981481478</v>
      </c>
      <c r="E768" s="2" t="s">
        <v>505</v>
      </c>
      <c r="F768" s="2">
        <v>27041</v>
      </c>
      <c r="G768" s="2" t="s">
        <v>107</v>
      </c>
      <c r="H768" s="2">
        <v>8250</v>
      </c>
      <c r="I768" s="2">
        <v>972</v>
      </c>
      <c r="J768" s="2">
        <v>2</v>
      </c>
      <c r="K768" s="2">
        <v>1</v>
      </c>
      <c r="L768" s="1">
        <v>43441.759120370371</v>
      </c>
      <c r="O768" s="2" t="s">
        <v>36</v>
      </c>
      <c r="P768" s="2" t="s">
        <v>37</v>
      </c>
      <c r="Q768" s="2" t="s">
        <v>43</v>
      </c>
      <c r="R768" s="2" t="s">
        <v>89</v>
      </c>
      <c r="S768" s="1">
        <v>43441.791284722225</v>
      </c>
      <c r="U768" s="1">
        <v>43441.799421296295</v>
      </c>
      <c r="W768" s="1">
        <v>43441.765914351854</v>
      </c>
      <c r="X768" s="1">
        <f t="shared" ref="X768:X799" si="328">IF(W768&gt;0,W768,D768)</f>
        <v>43441.765914351854</v>
      </c>
      <c r="Y768" s="28">
        <f t="shared" ref="Y768:Y799" si="329">N768-M768</f>
        <v>0</v>
      </c>
      <c r="Z768" s="28">
        <f t="shared" ref="Z768:Z799" si="330">Y768*K768</f>
        <v>0</v>
      </c>
      <c r="AA768" s="25"/>
      <c r="AB768" s="25">
        <f t="shared" si="312"/>
        <v>0</v>
      </c>
      <c r="AC768" s="25"/>
      <c r="AD768" s="25"/>
      <c r="AE768" s="25"/>
      <c r="AG768" s="6" t="s">
        <v>673</v>
      </c>
    </row>
    <row r="769" spans="1:33" s="2" customFormat="1" hidden="1" x14ac:dyDescent="0.4">
      <c r="A769" s="14" t="str">
        <f t="shared" si="326"/>
        <v>-</v>
      </c>
      <c r="B769" s="14" t="str">
        <f t="shared" si="327"/>
        <v>☆</v>
      </c>
      <c r="C769" s="2">
        <v>18</v>
      </c>
      <c r="D769" s="1">
        <v>43441.759074074071</v>
      </c>
      <c r="E769" s="2" t="s">
        <v>415</v>
      </c>
      <c r="F769" s="2">
        <v>27042</v>
      </c>
      <c r="G769" s="2" t="s">
        <v>32</v>
      </c>
      <c r="H769" s="2">
        <v>6535</v>
      </c>
      <c r="I769" s="2">
        <v>163</v>
      </c>
      <c r="J769" s="2">
        <v>9</v>
      </c>
      <c r="K769" s="2">
        <v>2</v>
      </c>
      <c r="L769" s="1">
        <v>43441.761377314811</v>
      </c>
      <c r="O769" s="2" t="s">
        <v>61</v>
      </c>
      <c r="P769" s="2" t="s">
        <v>62</v>
      </c>
      <c r="Q769" s="2" t="s">
        <v>33</v>
      </c>
      <c r="R769" s="2" t="s">
        <v>34</v>
      </c>
      <c r="S769" s="1">
        <v>43441.802685185183</v>
      </c>
      <c r="U769" s="1">
        <v>43441.807974537034</v>
      </c>
      <c r="X769" s="1">
        <f t="shared" si="328"/>
        <v>43441.759074074071</v>
      </c>
      <c r="Y769" s="28">
        <f t="shared" si="329"/>
        <v>0</v>
      </c>
      <c r="Z769" s="28">
        <f t="shared" si="330"/>
        <v>0</v>
      </c>
      <c r="AA769" s="25"/>
      <c r="AB769" s="25">
        <f t="shared" ref="AB769:AB800" si="331">IF(IF(A769="☆",L769-S769,M769-S769)&lt;0,0,IF(A769="☆",L769-S769,M769-S769))</f>
        <v>0</v>
      </c>
      <c r="AC769" s="25">
        <f>IF(IF(B769="☆",(IF(L769&gt;S769,L769-X769,S769-X769)),M769-X769)&lt;0,0,IF(B769="☆",(IF(L769&gt;S769,L769-X769,S769-X769)),M769-X769))</f>
        <v>4.3611111112113576E-2</v>
      </c>
      <c r="AD769" s="25"/>
      <c r="AE769" s="25"/>
    </row>
    <row r="770" spans="1:33" s="2" customFormat="1" hidden="1" x14ac:dyDescent="0.4">
      <c r="A770" s="14" t="str">
        <f t="shared" si="326"/>
        <v>-</v>
      </c>
      <c r="B770" s="14" t="str">
        <f t="shared" si="327"/>
        <v>☆</v>
      </c>
      <c r="C770" s="2">
        <v>18</v>
      </c>
      <c r="D770" s="1">
        <v>43441.759166666663</v>
      </c>
      <c r="E770" s="2" t="s">
        <v>506</v>
      </c>
      <c r="F770" s="2">
        <v>27043</v>
      </c>
      <c r="G770" s="2" t="s">
        <v>32</v>
      </c>
      <c r="H770" s="2">
        <v>3598</v>
      </c>
      <c r="I770" s="2">
        <v>138</v>
      </c>
      <c r="J770" s="2">
        <v>2</v>
      </c>
      <c r="K770" s="2">
        <v>1</v>
      </c>
      <c r="L770" s="1">
        <v>43441.759328703702</v>
      </c>
      <c r="O770" s="2" t="s">
        <v>77</v>
      </c>
      <c r="P770" s="2" t="s">
        <v>78</v>
      </c>
      <c r="Q770" s="2" t="s">
        <v>57</v>
      </c>
      <c r="R770" s="2" t="s">
        <v>58</v>
      </c>
      <c r="S770" s="1">
        <v>43441.777789351851</v>
      </c>
      <c r="U770" s="1">
        <v>43441.787094907406</v>
      </c>
      <c r="X770" s="1">
        <f t="shared" si="328"/>
        <v>43441.759166666663</v>
      </c>
      <c r="Y770" s="28">
        <f t="shared" si="329"/>
        <v>0</v>
      </c>
      <c r="Z770" s="28">
        <f t="shared" si="330"/>
        <v>0</v>
      </c>
      <c r="AA770" s="25"/>
      <c r="AB770" s="25">
        <f t="shared" si="331"/>
        <v>0</v>
      </c>
      <c r="AC770" s="25">
        <f>IF(IF(B770="☆",(IF(L770&gt;S770,L770-X770,S770-X770)),M770-X770)&lt;0,0,IF(B770="☆",(IF(L770&gt;S770,L770-X770,S770-X770)),M770-X770))</f>
        <v>1.8622685187438037E-2</v>
      </c>
      <c r="AD770" s="25"/>
      <c r="AE770" s="25"/>
      <c r="AG770" s="6" t="s">
        <v>91</v>
      </c>
    </row>
    <row r="771" spans="1:33" s="2" customFormat="1" hidden="1" x14ac:dyDescent="0.4">
      <c r="A771" s="14" t="str">
        <f t="shared" si="326"/>
        <v>-</v>
      </c>
      <c r="B771" s="14" t="str">
        <f t="shared" si="327"/>
        <v>☆</v>
      </c>
      <c r="C771" s="2">
        <v>18</v>
      </c>
      <c r="D771" s="1">
        <v>43441.759328703702</v>
      </c>
      <c r="E771" s="2" t="s">
        <v>505</v>
      </c>
      <c r="F771" s="2">
        <v>27045</v>
      </c>
      <c r="G771" s="2" t="s">
        <v>107</v>
      </c>
      <c r="H771" s="2">
        <v>8250</v>
      </c>
      <c r="I771" s="2">
        <v>712</v>
      </c>
      <c r="J771" s="2">
        <v>2</v>
      </c>
      <c r="K771" s="2">
        <v>1</v>
      </c>
      <c r="L771" s="1">
        <v>43441.760243055556</v>
      </c>
      <c r="O771" s="2" t="s">
        <v>43</v>
      </c>
      <c r="P771" s="2" t="s">
        <v>89</v>
      </c>
      <c r="Q771" s="2" t="s">
        <v>36</v>
      </c>
      <c r="R771" s="2" t="s">
        <v>37</v>
      </c>
      <c r="S771" s="1">
        <v>43441.778483796297</v>
      </c>
      <c r="U771" s="1">
        <v>43441.792881944442</v>
      </c>
      <c r="X771" s="1">
        <f t="shared" si="328"/>
        <v>43441.759328703702</v>
      </c>
      <c r="Y771" s="28">
        <f t="shared" si="329"/>
        <v>0</v>
      </c>
      <c r="Z771" s="28">
        <f t="shared" si="330"/>
        <v>0</v>
      </c>
      <c r="AA771" s="25"/>
      <c r="AB771" s="25">
        <f t="shared" si="331"/>
        <v>0</v>
      </c>
      <c r="AC771" s="25">
        <f>IF(IF(B771="☆",(IF(L771&gt;S771,L771-X771,S771-X771)),M771-X771)&lt;0,0,IF(B771="☆",(IF(L771&gt;S771,L771-X771,S771-X771)),M771-X771))</f>
        <v>1.9155092595610768E-2</v>
      </c>
      <c r="AD771" s="25"/>
      <c r="AE771" s="25"/>
      <c r="AG771" s="6" t="s">
        <v>672</v>
      </c>
    </row>
    <row r="772" spans="1:33" s="2" customFormat="1" hidden="1" x14ac:dyDescent="0.4">
      <c r="A772" s="14" t="str">
        <f t="shared" si="326"/>
        <v>-</v>
      </c>
      <c r="B772" s="14" t="str">
        <f t="shared" si="327"/>
        <v>☆</v>
      </c>
      <c r="C772" s="2">
        <v>18</v>
      </c>
      <c r="D772" s="1">
        <v>43441.759513888886</v>
      </c>
      <c r="E772" s="2" t="s">
        <v>427</v>
      </c>
      <c r="F772" s="2">
        <v>27047</v>
      </c>
      <c r="G772" s="2" t="s">
        <v>18</v>
      </c>
      <c r="H772" s="2">
        <v>5969</v>
      </c>
      <c r="I772" s="2">
        <v>236</v>
      </c>
      <c r="J772" s="2">
        <v>2</v>
      </c>
      <c r="K772" s="2">
        <v>1</v>
      </c>
      <c r="L772" s="1">
        <v>43441.759745370371</v>
      </c>
      <c r="O772" s="2" t="s">
        <v>22</v>
      </c>
      <c r="P772" s="2" t="s">
        <v>23</v>
      </c>
      <c r="Q772" s="2" t="s">
        <v>61</v>
      </c>
      <c r="R772" s="2" t="s">
        <v>62</v>
      </c>
      <c r="S772" s="1">
        <v>43441.800509259258</v>
      </c>
      <c r="U772" s="1">
        <v>43441.804548611108</v>
      </c>
      <c r="X772" s="1">
        <f t="shared" si="328"/>
        <v>43441.759513888886</v>
      </c>
      <c r="Y772" s="28">
        <f t="shared" si="329"/>
        <v>0</v>
      </c>
      <c r="Z772" s="28">
        <f t="shared" si="330"/>
        <v>0</v>
      </c>
      <c r="AA772" s="25"/>
      <c r="AB772" s="25">
        <f t="shared" si="331"/>
        <v>0</v>
      </c>
      <c r="AC772" s="25"/>
      <c r="AD772" s="25"/>
      <c r="AE772" s="25"/>
      <c r="AG772" s="6" t="s">
        <v>675</v>
      </c>
    </row>
    <row r="773" spans="1:33" s="2" customFormat="1" hidden="1" x14ac:dyDescent="0.4">
      <c r="A773" s="14" t="str">
        <f t="shared" si="326"/>
        <v>-</v>
      </c>
      <c r="B773" s="14" t="str">
        <f t="shared" si="327"/>
        <v>☆</v>
      </c>
      <c r="C773" s="2">
        <v>18</v>
      </c>
      <c r="D773" s="1">
        <v>43441.760300925926</v>
      </c>
      <c r="E773" s="2" t="s">
        <v>372</v>
      </c>
      <c r="F773" s="2">
        <v>27049</v>
      </c>
      <c r="G773" s="2" t="s">
        <v>107</v>
      </c>
      <c r="H773" s="2">
        <v>8220</v>
      </c>
      <c r="I773" s="2">
        <v>364</v>
      </c>
      <c r="J773" s="2">
        <v>7</v>
      </c>
      <c r="K773" s="2">
        <v>2</v>
      </c>
      <c r="L773" s="1">
        <v>43441.760648148149</v>
      </c>
      <c r="O773" s="2" t="s">
        <v>24</v>
      </c>
      <c r="P773" s="2" t="s">
        <v>25</v>
      </c>
      <c r="Q773" s="2" t="s">
        <v>26</v>
      </c>
      <c r="R773" s="2" t="s">
        <v>27</v>
      </c>
      <c r="S773" s="1">
        <v>43441.798854166664</v>
      </c>
      <c r="U773" s="1">
        <v>43441.806909722225</v>
      </c>
      <c r="X773" s="1">
        <f t="shared" si="328"/>
        <v>43441.760300925926</v>
      </c>
      <c r="Y773" s="28">
        <f t="shared" si="329"/>
        <v>0</v>
      </c>
      <c r="Z773" s="28">
        <f t="shared" si="330"/>
        <v>0</v>
      </c>
      <c r="AA773" s="25"/>
      <c r="AB773" s="25">
        <f t="shared" si="331"/>
        <v>0</v>
      </c>
      <c r="AC773" s="25">
        <f>IF(IF(B773="☆",(IF(L773&gt;S773,L773-X773,S773-X773)),M773-X773)&lt;0,0,IF(B773="☆",(IF(L773&gt;S773,L773-X773,S773-X773)),M773-X773))</f>
        <v>3.8553240738110617E-2</v>
      </c>
      <c r="AD773" s="25"/>
      <c r="AE773" s="25"/>
    </row>
    <row r="774" spans="1:33" s="2" customFormat="1" hidden="1" x14ac:dyDescent="0.4">
      <c r="A774" s="14" t="str">
        <f t="shared" si="326"/>
        <v>-</v>
      </c>
      <c r="B774" s="14" t="str">
        <f t="shared" si="327"/>
        <v>☆</v>
      </c>
      <c r="C774" s="2">
        <v>18</v>
      </c>
      <c r="D774" s="1">
        <v>43441.760520833333</v>
      </c>
      <c r="E774" s="2" t="s">
        <v>506</v>
      </c>
      <c r="F774" s="2">
        <v>27050</v>
      </c>
      <c r="G774" s="2" t="s">
        <v>32</v>
      </c>
      <c r="H774" s="2">
        <v>3598</v>
      </c>
      <c r="I774" s="2">
        <v>391</v>
      </c>
      <c r="J774" s="2">
        <v>10</v>
      </c>
      <c r="K774" s="2">
        <v>1</v>
      </c>
      <c r="L774" s="1">
        <v>43441.760729166665</v>
      </c>
      <c r="O774" s="2" t="s">
        <v>77</v>
      </c>
      <c r="P774" s="2" t="s">
        <v>78</v>
      </c>
      <c r="Q774" s="2" t="s">
        <v>57</v>
      </c>
      <c r="R774" s="2" t="s">
        <v>58</v>
      </c>
      <c r="S774" s="1">
        <v>43441.794722222221</v>
      </c>
      <c r="U774" s="1">
        <v>43441.804027777776</v>
      </c>
      <c r="X774" s="1">
        <f t="shared" si="328"/>
        <v>43441.760520833333</v>
      </c>
      <c r="Y774" s="28">
        <f t="shared" si="329"/>
        <v>0</v>
      </c>
      <c r="Z774" s="28">
        <f t="shared" si="330"/>
        <v>0</v>
      </c>
      <c r="AA774" s="25"/>
      <c r="AB774" s="25">
        <f t="shared" si="331"/>
        <v>0</v>
      </c>
      <c r="AC774" s="25"/>
      <c r="AD774" s="25"/>
      <c r="AE774" s="25"/>
      <c r="AG774" s="6" t="s">
        <v>91</v>
      </c>
    </row>
    <row r="775" spans="1:33" s="2" customFormat="1" hidden="1" x14ac:dyDescent="0.4">
      <c r="A775" s="14" t="str">
        <f t="shared" si="326"/>
        <v>-</v>
      </c>
      <c r="B775" s="14" t="str">
        <f t="shared" si="327"/>
        <v>☆</v>
      </c>
      <c r="C775" s="2">
        <v>18</v>
      </c>
      <c r="D775" s="1">
        <v>43441.760949074072</v>
      </c>
      <c r="E775" s="2" t="s">
        <v>506</v>
      </c>
      <c r="F775" s="2">
        <v>27051</v>
      </c>
      <c r="G775" s="2" t="s">
        <v>32</v>
      </c>
      <c r="H775" s="2">
        <v>3598</v>
      </c>
      <c r="I775" s="2">
        <v>830</v>
      </c>
      <c r="J775" s="2">
        <v>10</v>
      </c>
      <c r="K775" s="2">
        <v>1</v>
      </c>
      <c r="L775" s="1">
        <v>43441.761030092595</v>
      </c>
      <c r="O775" s="2" t="s">
        <v>77</v>
      </c>
      <c r="P775" s="2" t="s">
        <v>78</v>
      </c>
      <c r="Q775" s="2" t="s">
        <v>36</v>
      </c>
      <c r="R775" s="2" t="s">
        <v>37</v>
      </c>
      <c r="S775" s="1">
        <v>43441.794722222221</v>
      </c>
      <c r="U775" s="1">
        <v>43441.805543981478</v>
      </c>
      <c r="X775" s="1">
        <f t="shared" si="328"/>
        <v>43441.760949074072</v>
      </c>
      <c r="Y775" s="28">
        <f t="shared" si="329"/>
        <v>0</v>
      </c>
      <c r="Z775" s="28">
        <f t="shared" si="330"/>
        <v>0</v>
      </c>
      <c r="AA775" s="25"/>
      <c r="AB775" s="25">
        <f t="shared" si="331"/>
        <v>0</v>
      </c>
      <c r="AC775" s="25"/>
      <c r="AD775" s="25"/>
      <c r="AE775" s="25"/>
      <c r="AG775" s="6" t="s">
        <v>91</v>
      </c>
    </row>
    <row r="776" spans="1:33" s="2" customFormat="1" hidden="1" x14ac:dyDescent="0.4">
      <c r="A776" s="14" t="str">
        <f t="shared" si="326"/>
        <v>-</v>
      </c>
      <c r="B776" s="14" t="str">
        <f t="shared" si="327"/>
        <v>☆</v>
      </c>
      <c r="C776" s="2">
        <v>18</v>
      </c>
      <c r="D776" s="1">
        <v>43441.761250000003</v>
      </c>
      <c r="E776" s="2" t="s">
        <v>427</v>
      </c>
      <c r="F776" s="2">
        <v>27052</v>
      </c>
      <c r="G776" s="2" t="s">
        <v>18</v>
      </c>
      <c r="H776" s="2">
        <v>5969</v>
      </c>
      <c r="I776" s="2">
        <v>40</v>
      </c>
      <c r="J776" s="2">
        <v>2</v>
      </c>
      <c r="K776" s="2">
        <v>1</v>
      </c>
      <c r="L776" s="1">
        <v>43441.798078703701</v>
      </c>
      <c r="O776" s="2" t="s">
        <v>22</v>
      </c>
      <c r="P776" s="2" t="s">
        <v>23</v>
      </c>
      <c r="Q776" s="2" t="s">
        <v>61</v>
      </c>
      <c r="R776" s="2" t="s">
        <v>62</v>
      </c>
      <c r="S776" s="1">
        <v>43441.795624999999</v>
      </c>
      <c r="U776" s="1">
        <v>43441.799664351849</v>
      </c>
      <c r="X776" s="1">
        <f t="shared" si="328"/>
        <v>43441.761250000003</v>
      </c>
      <c r="Y776" s="28">
        <f t="shared" si="329"/>
        <v>0</v>
      </c>
      <c r="Z776" s="28">
        <f t="shared" si="330"/>
        <v>0</v>
      </c>
      <c r="AA776" s="25"/>
      <c r="AB776" s="25">
        <f t="shared" si="331"/>
        <v>0</v>
      </c>
      <c r="AC776" s="25"/>
      <c r="AD776" s="25"/>
      <c r="AE776" s="25"/>
      <c r="AG776" s="6" t="s">
        <v>676</v>
      </c>
    </row>
    <row r="777" spans="1:33" s="2" customFormat="1" hidden="1" x14ac:dyDescent="0.4">
      <c r="A777" s="14" t="str">
        <f t="shared" si="326"/>
        <v>★</v>
      </c>
      <c r="B777" s="14" t="str">
        <f t="shared" si="327"/>
        <v>☆</v>
      </c>
      <c r="C777" s="2">
        <v>18</v>
      </c>
      <c r="D777" s="1">
        <v>43441.761250000003</v>
      </c>
      <c r="E777" s="2" t="s">
        <v>506</v>
      </c>
      <c r="F777" s="2">
        <v>27053</v>
      </c>
      <c r="G777" s="2" t="s">
        <v>32</v>
      </c>
      <c r="H777" s="2">
        <v>3598</v>
      </c>
      <c r="I777" s="2">
        <v>805</v>
      </c>
      <c r="J777" s="2">
        <v>10</v>
      </c>
      <c r="K777" s="2">
        <v>1</v>
      </c>
      <c r="L777" s="1">
        <v>43441.765277777777</v>
      </c>
      <c r="O777" s="2" t="s">
        <v>77</v>
      </c>
      <c r="P777" s="2" t="s">
        <v>78</v>
      </c>
      <c r="Q777" s="2" t="s">
        <v>36</v>
      </c>
      <c r="R777" s="2" t="s">
        <v>37</v>
      </c>
      <c r="S777" s="1">
        <v>43441.794722222221</v>
      </c>
      <c r="U777" s="1">
        <v>43441.805543981478</v>
      </c>
      <c r="W777" s="1">
        <v>43441.768171296295</v>
      </c>
      <c r="X777" s="1">
        <f t="shared" si="328"/>
        <v>43441.768171296295</v>
      </c>
      <c r="Y777" s="28">
        <f t="shared" si="329"/>
        <v>0</v>
      </c>
      <c r="Z777" s="28">
        <f t="shared" si="330"/>
        <v>0</v>
      </c>
      <c r="AA777" s="25"/>
      <c r="AB777" s="25">
        <f t="shared" si="331"/>
        <v>0</v>
      </c>
      <c r="AC777" s="25"/>
      <c r="AD777" s="25"/>
      <c r="AE777" s="25"/>
      <c r="AG777" s="6" t="s">
        <v>91</v>
      </c>
    </row>
    <row r="778" spans="1:33" s="2" customFormat="1" hidden="1" x14ac:dyDescent="0.4">
      <c r="A778" s="14" t="str">
        <f t="shared" si="326"/>
        <v>-</v>
      </c>
      <c r="B778" s="14" t="str">
        <f t="shared" si="327"/>
        <v>☆</v>
      </c>
      <c r="C778" s="2">
        <v>18</v>
      </c>
      <c r="D778" s="1">
        <v>43441.761689814812</v>
      </c>
      <c r="E778" s="2" t="s">
        <v>431</v>
      </c>
      <c r="F778" s="2">
        <v>27054</v>
      </c>
      <c r="G778" s="2" t="s">
        <v>107</v>
      </c>
      <c r="H778" s="2">
        <v>3866</v>
      </c>
      <c r="I778" s="2">
        <v>747</v>
      </c>
      <c r="J778" s="2">
        <v>3</v>
      </c>
      <c r="K778" s="2">
        <v>1</v>
      </c>
      <c r="L778" s="1">
        <v>43441.761793981481</v>
      </c>
      <c r="O778" s="2" t="s">
        <v>77</v>
      </c>
      <c r="P778" s="2" t="s">
        <v>78</v>
      </c>
      <c r="Q778" s="2" t="s">
        <v>100</v>
      </c>
      <c r="R778" s="2" t="s">
        <v>19</v>
      </c>
      <c r="S778" s="1">
        <v>43441.779166666667</v>
      </c>
      <c r="U778" s="1">
        <v>43441.785821759258</v>
      </c>
      <c r="X778" s="1">
        <f t="shared" si="328"/>
        <v>43441.761689814812</v>
      </c>
      <c r="Y778" s="28">
        <f t="shared" si="329"/>
        <v>0</v>
      </c>
      <c r="Z778" s="28">
        <f t="shared" si="330"/>
        <v>0</v>
      </c>
      <c r="AA778" s="25"/>
      <c r="AB778" s="25">
        <f t="shared" si="331"/>
        <v>0</v>
      </c>
      <c r="AC778" s="25">
        <f>IF(IF(B778="☆",(IF(L778&gt;S778,L778-X778,S778-X778)),M778-X778)&lt;0,0,IF(B778="☆",(IF(L778&gt;S778,L778-X778,S778-X778)),M778-X778))</f>
        <v>1.7476851855462883E-2</v>
      </c>
      <c r="AD778" s="25"/>
      <c r="AE778" s="25"/>
    </row>
    <row r="779" spans="1:33" s="2" customFormat="1" hidden="1" x14ac:dyDescent="0.4">
      <c r="A779" s="14" t="str">
        <f t="shared" si="326"/>
        <v>-</v>
      </c>
      <c r="B779" s="14" t="str">
        <f t="shared" si="327"/>
        <v>☆</v>
      </c>
      <c r="C779" s="2">
        <v>18</v>
      </c>
      <c r="D779" s="1">
        <v>43441.762476851851</v>
      </c>
      <c r="E779" s="2" t="s">
        <v>147</v>
      </c>
      <c r="F779" s="2">
        <v>27055</v>
      </c>
      <c r="G779" s="2" t="s">
        <v>107</v>
      </c>
      <c r="H779" s="2">
        <v>7544</v>
      </c>
      <c r="I779" s="2">
        <v>476</v>
      </c>
      <c r="J779" s="2">
        <v>3</v>
      </c>
      <c r="K779" s="2">
        <v>1</v>
      </c>
      <c r="L779" s="1">
        <v>43441.762592592589</v>
      </c>
      <c r="O779" s="2" t="s">
        <v>44</v>
      </c>
      <c r="P779" s="2" t="s">
        <v>45</v>
      </c>
      <c r="Q779" s="2" t="s">
        <v>100</v>
      </c>
      <c r="R779" s="2" t="s">
        <v>19</v>
      </c>
      <c r="S779" s="1">
        <v>43441.782013888886</v>
      </c>
      <c r="U779" s="1">
        <v>43441.788159722222</v>
      </c>
      <c r="X779" s="1">
        <f t="shared" si="328"/>
        <v>43441.762476851851</v>
      </c>
      <c r="Y779" s="28">
        <f t="shared" si="329"/>
        <v>0</v>
      </c>
      <c r="Z779" s="28">
        <f t="shared" si="330"/>
        <v>0</v>
      </c>
      <c r="AA779" s="25"/>
      <c r="AB779" s="25">
        <f t="shared" si="331"/>
        <v>0</v>
      </c>
      <c r="AC779" s="25"/>
      <c r="AD779" s="25"/>
      <c r="AE779" s="25"/>
      <c r="AG779" s="6" t="s">
        <v>678</v>
      </c>
    </row>
    <row r="780" spans="1:33" s="2" customFormat="1" hidden="1" x14ac:dyDescent="0.4">
      <c r="A780" s="14" t="str">
        <f t="shared" si="326"/>
        <v>-</v>
      </c>
      <c r="B780" s="14" t="str">
        <f t="shared" si="327"/>
        <v>☆</v>
      </c>
      <c r="C780" s="2">
        <v>18</v>
      </c>
      <c r="D780" s="1">
        <v>43441.762881944444</v>
      </c>
      <c r="E780" s="2" t="s">
        <v>147</v>
      </c>
      <c r="F780" s="2">
        <v>27056</v>
      </c>
      <c r="G780" s="2" t="s">
        <v>107</v>
      </c>
      <c r="H780" s="2">
        <v>7544</v>
      </c>
      <c r="I780" s="2">
        <v>692</v>
      </c>
      <c r="J780" s="2">
        <v>3</v>
      </c>
      <c r="K780" s="2">
        <v>1</v>
      </c>
      <c r="L780" s="1">
        <v>43441.762986111113</v>
      </c>
      <c r="O780" s="2" t="s">
        <v>24</v>
      </c>
      <c r="P780" s="2" t="s">
        <v>25</v>
      </c>
      <c r="Q780" s="2" t="s">
        <v>100</v>
      </c>
      <c r="R780" s="2" t="s">
        <v>19</v>
      </c>
      <c r="S780" s="1">
        <v>43441.782314814816</v>
      </c>
      <c r="U780" s="1">
        <v>43441.793749999997</v>
      </c>
      <c r="X780" s="1">
        <f t="shared" si="328"/>
        <v>43441.762881944444</v>
      </c>
      <c r="Y780" s="28">
        <f t="shared" si="329"/>
        <v>0</v>
      </c>
      <c r="Z780" s="28">
        <f t="shared" si="330"/>
        <v>0</v>
      </c>
      <c r="AA780" s="25"/>
      <c r="AB780" s="25">
        <f t="shared" si="331"/>
        <v>0</v>
      </c>
      <c r="AC780" s="25">
        <f>IF(IF(B780="☆",(IF(L780&gt;S780,L780-X780,S780-X780)),M780-X780)&lt;0,0,IF(B780="☆",(IF(L780&gt;S780,L780-X780,S780-X780)),M780-X780))</f>
        <v>1.9432870372838806E-2</v>
      </c>
      <c r="AD780" s="25"/>
      <c r="AE780" s="25"/>
      <c r="AG780" s="6" t="s">
        <v>677</v>
      </c>
    </row>
    <row r="781" spans="1:33" s="2" customFormat="1" hidden="1" x14ac:dyDescent="0.4">
      <c r="A781" s="14" t="str">
        <f t="shared" si="326"/>
        <v>-</v>
      </c>
      <c r="B781" s="14" t="str">
        <f t="shared" si="327"/>
        <v>☆</v>
      </c>
      <c r="C781" s="2">
        <v>18</v>
      </c>
      <c r="D781" s="1">
        <v>43441.763344907406</v>
      </c>
      <c r="E781" s="2" t="s">
        <v>372</v>
      </c>
      <c r="F781" s="2">
        <v>27057</v>
      </c>
      <c r="G781" s="2" t="s">
        <v>65</v>
      </c>
      <c r="H781" s="2">
        <v>8220</v>
      </c>
      <c r="I781" s="2">
        <v>814</v>
      </c>
      <c r="J781" s="2">
        <v>4</v>
      </c>
      <c r="K781" s="2">
        <v>2</v>
      </c>
      <c r="L781" s="1">
        <v>43441.763773148145</v>
      </c>
      <c r="O781" s="2" t="s">
        <v>30</v>
      </c>
      <c r="P781" s="2" t="s">
        <v>31</v>
      </c>
      <c r="Q781" s="2" t="s">
        <v>26</v>
      </c>
      <c r="R781" s="2" t="s">
        <v>27</v>
      </c>
      <c r="S781" s="1">
        <v>43441.792581018519</v>
      </c>
      <c r="U781" s="1">
        <v>43441.799791666665</v>
      </c>
      <c r="X781" s="1">
        <f t="shared" si="328"/>
        <v>43441.763344907406</v>
      </c>
      <c r="Y781" s="28">
        <f t="shared" si="329"/>
        <v>0</v>
      </c>
      <c r="Z781" s="28">
        <f t="shared" si="330"/>
        <v>0</v>
      </c>
      <c r="AA781" s="25"/>
      <c r="AB781" s="25">
        <f t="shared" si="331"/>
        <v>0</v>
      </c>
      <c r="AC781" s="25">
        <f>IF(IF(B781="☆",(IF(L781&gt;S781,L781-X781,S781-X781)),M781-X781)&lt;0,0,IF(B781="☆",(IF(L781&gt;S781,L781-X781,S781-X781)),M781-X781))</f>
        <v>2.923611111327773E-2</v>
      </c>
      <c r="AD781" s="25"/>
      <c r="AE781" s="25"/>
    </row>
    <row r="782" spans="1:33" s="2" customFormat="1" hidden="1" x14ac:dyDescent="0.4">
      <c r="A782" s="14" t="str">
        <f t="shared" si="326"/>
        <v>-</v>
      </c>
      <c r="B782" s="14" t="str">
        <f t="shared" si="327"/>
        <v>☆</v>
      </c>
      <c r="C782" s="2">
        <v>18</v>
      </c>
      <c r="D782" s="1">
        <v>43441.764988425923</v>
      </c>
      <c r="E782" s="2" t="s">
        <v>508</v>
      </c>
      <c r="F782" s="2">
        <v>27058</v>
      </c>
      <c r="G782" s="2" t="s">
        <v>32</v>
      </c>
      <c r="H782" s="2">
        <v>3588</v>
      </c>
      <c r="I782" s="2">
        <v>547</v>
      </c>
      <c r="J782" s="2">
        <v>3</v>
      </c>
      <c r="K782" s="2">
        <v>2</v>
      </c>
      <c r="L782" s="1">
        <v>43441.765381944446</v>
      </c>
      <c r="O782" s="2" t="s">
        <v>44</v>
      </c>
      <c r="P782" s="2" t="s">
        <v>45</v>
      </c>
      <c r="Q782" s="2" t="s">
        <v>22</v>
      </c>
      <c r="R782" s="2" t="s">
        <v>23</v>
      </c>
      <c r="S782" s="1">
        <v>43441.782013888886</v>
      </c>
      <c r="U782" s="1">
        <v>43441.788935185185</v>
      </c>
      <c r="X782" s="1">
        <f t="shared" si="328"/>
        <v>43441.764988425923</v>
      </c>
      <c r="Y782" s="28">
        <f t="shared" si="329"/>
        <v>0</v>
      </c>
      <c r="Z782" s="28">
        <f t="shared" si="330"/>
        <v>0</v>
      </c>
      <c r="AA782" s="25"/>
      <c r="AB782" s="25">
        <f t="shared" si="331"/>
        <v>0</v>
      </c>
      <c r="AC782" s="25"/>
      <c r="AD782" s="25"/>
      <c r="AE782" s="25"/>
      <c r="AG782" s="6" t="s">
        <v>679</v>
      </c>
    </row>
    <row r="783" spans="1:33" s="2" customFormat="1" hidden="1" x14ac:dyDescent="0.4">
      <c r="A783" s="14" t="str">
        <f t="shared" si="326"/>
        <v>-</v>
      </c>
      <c r="B783" s="14" t="str">
        <f t="shared" si="327"/>
        <v>☆</v>
      </c>
      <c r="C783" s="2">
        <v>18</v>
      </c>
      <c r="D783" s="1">
        <v>43441.765069444446</v>
      </c>
      <c r="E783" s="2" t="s">
        <v>509</v>
      </c>
      <c r="F783" s="2">
        <v>27059</v>
      </c>
      <c r="G783" s="2" t="s">
        <v>32</v>
      </c>
      <c r="H783" s="2">
        <v>5024</v>
      </c>
      <c r="I783" s="2">
        <v>596</v>
      </c>
      <c r="J783" s="2">
        <v>4</v>
      </c>
      <c r="K783" s="2">
        <v>2</v>
      </c>
      <c r="L783" s="1">
        <v>43441.765393518515</v>
      </c>
      <c r="O783" s="2" t="s">
        <v>57</v>
      </c>
      <c r="P783" s="2" t="s">
        <v>58</v>
      </c>
      <c r="Q783" s="2" t="s">
        <v>30</v>
      </c>
      <c r="R783" s="2" t="s">
        <v>31</v>
      </c>
      <c r="S783" s="1">
        <v>43441.781944444447</v>
      </c>
      <c r="U783" s="1">
        <v>43441.793969907405</v>
      </c>
      <c r="X783" s="1">
        <f t="shared" si="328"/>
        <v>43441.765069444446</v>
      </c>
      <c r="Y783" s="28">
        <f t="shared" si="329"/>
        <v>0</v>
      </c>
      <c r="Z783" s="28">
        <f t="shared" si="330"/>
        <v>0</v>
      </c>
      <c r="AA783" s="25"/>
      <c r="AB783" s="25">
        <f t="shared" si="331"/>
        <v>0</v>
      </c>
      <c r="AC783" s="25">
        <f>IF(IF(B783="☆",(IF(L783&gt;S783,L783-X783,S783-X783)),M783-X783)&lt;0,0,IF(B783="☆",(IF(L783&gt;S783,L783-X783,S783-X783)),M783-X783))</f>
        <v>1.6875000001164153E-2</v>
      </c>
      <c r="AD783" s="25"/>
      <c r="AE783" s="25"/>
    </row>
    <row r="784" spans="1:33" s="2" customFormat="1" hidden="1" x14ac:dyDescent="0.4">
      <c r="A784" s="14" t="str">
        <f t="shared" si="326"/>
        <v>-</v>
      </c>
      <c r="B784" s="14" t="str">
        <f t="shared" si="327"/>
        <v>☆</v>
      </c>
      <c r="C784" s="2">
        <v>18</v>
      </c>
      <c r="D784" s="1">
        <v>43441.76525462963</v>
      </c>
      <c r="E784" s="2" t="s">
        <v>510</v>
      </c>
      <c r="F784" s="2">
        <v>27060</v>
      </c>
      <c r="G784" s="2" t="s">
        <v>18</v>
      </c>
      <c r="H784" s="2">
        <v>3931</v>
      </c>
      <c r="I784" s="2">
        <v>577</v>
      </c>
      <c r="J784" s="2">
        <v>9</v>
      </c>
      <c r="K784" s="2">
        <v>2</v>
      </c>
      <c r="L784" s="1">
        <v>43441.7653587963</v>
      </c>
      <c r="O784" s="2" t="s">
        <v>71</v>
      </c>
      <c r="P784" s="2" t="s">
        <v>72</v>
      </c>
      <c r="Q784" s="2" t="s">
        <v>75</v>
      </c>
      <c r="R784" s="2" t="s">
        <v>76</v>
      </c>
      <c r="S784" s="1">
        <v>43441.79650462963</v>
      </c>
      <c r="U784" s="1">
        <v>43441.803067129629</v>
      </c>
      <c r="X784" s="1">
        <f t="shared" si="328"/>
        <v>43441.76525462963</v>
      </c>
      <c r="Y784" s="28">
        <f t="shared" si="329"/>
        <v>0</v>
      </c>
      <c r="Z784" s="28">
        <f t="shared" si="330"/>
        <v>0</v>
      </c>
      <c r="AA784" s="25"/>
      <c r="AB784" s="25">
        <f t="shared" si="331"/>
        <v>0</v>
      </c>
      <c r="AC784" s="25"/>
      <c r="AD784" s="25"/>
      <c r="AE784" s="25"/>
      <c r="AG784" s="6" t="s">
        <v>681</v>
      </c>
    </row>
    <row r="785" spans="1:33" s="2" customFormat="1" hidden="1" x14ac:dyDescent="0.4">
      <c r="A785" s="14" t="str">
        <f t="shared" si="326"/>
        <v>-</v>
      </c>
      <c r="B785" s="14" t="str">
        <f t="shared" si="327"/>
        <v>☆</v>
      </c>
      <c r="C785" s="2">
        <v>18</v>
      </c>
      <c r="D785" s="1">
        <v>43441.765462962961</v>
      </c>
      <c r="E785" s="2" t="s">
        <v>506</v>
      </c>
      <c r="F785" s="2">
        <v>27061</v>
      </c>
      <c r="G785" s="2" t="s">
        <v>32</v>
      </c>
      <c r="H785" s="2">
        <v>3598</v>
      </c>
      <c r="I785" s="2">
        <v>826</v>
      </c>
      <c r="J785" s="2">
        <v>3</v>
      </c>
      <c r="K785" s="2">
        <v>1</v>
      </c>
      <c r="L785" s="1">
        <v>43441.772326388891</v>
      </c>
      <c r="O785" s="2" t="s">
        <v>77</v>
      </c>
      <c r="P785" s="2" t="s">
        <v>78</v>
      </c>
      <c r="Q785" s="2" t="s">
        <v>36</v>
      </c>
      <c r="R785" s="2" t="s">
        <v>37</v>
      </c>
      <c r="S785" s="1">
        <v>43441.779166666667</v>
      </c>
      <c r="U785" s="1">
        <v>43441.789988425924</v>
      </c>
      <c r="X785" s="1">
        <f t="shared" si="328"/>
        <v>43441.765462962961</v>
      </c>
      <c r="Y785" s="28">
        <f t="shared" si="329"/>
        <v>0</v>
      </c>
      <c r="Z785" s="28">
        <f t="shared" si="330"/>
        <v>0</v>
      </c>
      <c r="AA785" s="25"/>
      <c r="AB785" s="25">
        <f t="shared" si="331"/>
        <v>0</v>
      </c>
      <c r="AC785" s="25">
        <f>IF(IF(B785="☆",(IF(L785&gt;S785,L785-X785,S785-X785)),M785-X785)&lt;0,0,IF(B785="☆",(IF(L785&gt;S785,L785-X785,S785-X785)),M785-X785))</f>
        <v>1.3703703705687076E-2</v>
      </c>
      <c r="AD785" s="25"/>
      <c r="AE785" s="25"/>
      <c r="AG785" s="6" t="s">
        <v>680</v>
      </c>
    </row>
    <row r="786" spans="1:33" s="2" customFormat="1" hidden="1" x14ac:dyDescent="0.4">
      <c r="A786" s="14" t="str">
        <f t="shared" si="326"/>
        <v>-</v>
      </c>
      <c r="B786" s="14" t="str">
        <f t="shared" si="327"/>
        <v>☆</v>
      </c>
      <c r="C786" s="2">
        <v>18</v>
      </c>
      <c r="D786" s="1">
        <v>43441.765648148146</v>
      </c>
      <c r="E786" s="2" t="s">
        <v>510</v>
      </c>
      <c r="F786" s="2">
        <v>27062</v>
      </c>
      <c r="G786" s="2" t="s">
        <v>18</v>
      </c>
      <c r="H786" s="2">
        <v>3931</v>
      </c>
      <c r="I786" s="2">
        <v>306</v>
      </c>
      <c r="J786" s="2">
        <v>4</v>
      </c>
      <c r="K786" s="2">
        <v>2</v>
      </c>
      <c r="L786" s="1">
        <v>43441.765775462962</v>
      </c>
      <c r="O786" s="2" t="s">
        <v>71</v>
      </c>
      <c r="P786" s="2" t="s">
        <v>72</v>
      </c>
      <c r="Q786" s="2" t="s">
        <v>75</v>
      </c>
      <c r="R786" s="2" t="s">
        <v>76</v>
      </c>
      <c r="S786" s="1">
        <v>43441.794548611113</v>
      </c>
      <c r="U786" s="1">
        <v>43441.801111111112</v>
      </c>
      <c r="X786" s="1">
        <f t="shared" si="328"/>
        <v>43441.765648148146</v>
      </c>
      <c r="Y786" s="28">
        <f t="shared" si="329"/>
        <v>0</v>
      </c>
      <c r="Z786" s="28">
        <f t="shared" si="330"/>
        <v>0</v>
      </c>
      <c r="AA786" s="25"/>
      <c r="AB786" s="25">
        <f t="shared" si="331"/>
        <v>0</v>
      </c>
      <c r="AC786" s="25">
        <f>IF(IF(B786="☆",(IF(L786&gt;S786,L786-X786,S786-X786)),M786-X786)&lt;0,0,IF(B786="☆",(IF(L786&gt;S786,L786-X786,S786-X786)),M786-X786))</f>
        <v>2.8900462966703344E-2</v>
      </c>
      <c r="AD786" s="25"/>
      <c r="AE786" s="25"/>
      <c r="AG786" s="6" t="s">
        <v>682</v>
      </c>
    </row>
    <row r="787" spans="1:33" s="2" customFormat="1" hidden="1" x14ac:dyDescent="0.4">
      <c r="A787" s="14" t="str">
        <f t="shared" si="326"/>
        <v>★</v>
      </c>
      <c r="B787" s="14" t="str">
        <f t="shared" si="327"/>
        <v>☆</v>
      </c>
      <c r="C787" s="2">
        <v>18</v>
      </c>
      <c r="D787" s="1">
        <v>43441.765752314815</v>
      </c>
      <c r="E787" s="2" t="s">
        <v>508</v>
      </c>
      <c r="F787" s="2">
        <v>27063</v>
      </c>
      <c r="G787" s="2" t="s">
        <v>32</v>
      </c>
      <c r="H787" s="2">
        <v>3588</v>
      </c>
      <c r="I787" s="2">
        <v>959</v>
      </c>
      <c r="J787" s="2">
        <v>9</v>
      </c>
      <c r="K787" s="2">
        <v>2</v>
      </c>
      <c r="L787" s="1">
        <v>43441.765902777777</v>
      </c>
      <c r="O787" s="2" t="s">
        <v>44</v>
      </c>
      <c r="P787" s="2" t="s">
        <v>45</v>
      </c>
      <c r="Q787" s="2" t="s">
        <v>22</v>
      </c>
      <c r="R787" s="2" t="s">
        <v>23</v>
      </c>
      <c r="S787" s="1">
        <v>43441.798229166663</v>
      </c>
      <c r="U787" s="1">
        <v>43441.805150462962</v>
      </c>
      <c r="W787" s="1">
        <v>43441.772685185184</v>
      </c>
      <c r="X787" s="1">
        <f t="shared" si="328"/>
        <v>43441.772685185184</v>
      </c>
      <c r="Y787" s="28">
        <f t="shared" si="329"/>
        <v>0</v>
      </c>
      <c r="Z787" s="28">
        <f t="shared" si="330"/>
        <v>0</v>
      </c>
      <c r="AA787" s="25"/>
      <c r="AB787" s="25">
        <f t="shared" si="331"/>
        <v>0</v>
      </c>
      <c r="AC787" s="25">
        <f>IF(IF(B787="☆",(IF(L787&gt;S787,L787-X787,S787-X787)),M787-X787)&lt;0,0,IF(B787="☆",(IF(L787&gt;S787,L787-X787,S787-X787)),M787-X787))</f>
        <v>2.5543981479131617E-2</v>
      </c>
      <c r="AD787" s="25"/>
      <c r="AE787" s="25"/>
    </row>
    <row r="788" spans="1:33" s="2" customFormat="1" hidden="1" x14ac:dyDescent="0.4">
      <c r="A788" s="14" t="str">
        <f t="shared" si="326"/>
        <v>-</v>
      </c>
      <c r="B788" s="14" t="str">
        <f t="shared" si="327"/>
        <v>☆</v>
      </c>
      <c r="C788" s="2">
        <v>18</v>
      </c>
      <c r="D788" s="1">
        <v>43441.768750000003</v>
      </c>
      <c r="E788" s="2" t="s">
        <v>155</v>
      </c>
      <c r="F788" s="2">
        <v>27068</v>
      </c>
      <c r="G788" s="2" t="s">
        <v>107</v>
      </c>
      <c r="H788" s="2">
        <v>5179</v>
      </c>
      <c r="I788" s="2">
        <v>699</v>
      </c>
      <c r="J788" s="2">
        <v>10</v>
      </c>
      <c r="K788" s="2">
        <v>1</v>
      </c>
      <c r="L788" s="1">
        <v>43441.768888888888</v>
      </c>
      <c r="O788" s="2" t="s">
        <v>20</v>
      </c>
      <c r="P788" s="2" t="s">
        <v>21</v>
      </c>
      <c r="Q788" s="2" t="s">
        <v>36</v>
      </c>
      <c r="R788" s="2" t="s">
        <v>37</v>
      </c>
      <c r="S788" s="1">
        <v>43441.800046296295</v>
      </c>
      <c r="U788" s="1">
        <v>43441.808425925927</v>
      </c>
      <c r="X788" s="1">
        <f t="shared" si="328"/>
        <v>43441.768750000003</v>
      </c>
      <c r="Y788" s="28">
        <f t="shared" si="329"/>
        <v>0</v>
      </c>
      <c r="Z788" s="28">
        <f t="shared" si="330"/>
        <v>0</v>
      </c>
      <c r="AA788" s="25"/>
      <c r="AB788" s="25">
        <f t="shared" si="331"/>
        <v>0</v>
      </c>
      <c r="AC788" s="25">
        <f>IF(IF(B788="☆",(IF(L788&gt;S788,L788-X788,S788-X788)),M788-X788)&lt;0,0,IF(B788="☆",(IF(L788&gt;S788,L788-X788,S788-X788)),M788-X788))</f>
        <v>3.1296296292566694E-2</v>
      </c>
      <c r="AD788" s="25"/>
      <c r="AE788" s="25"/>
    </row>
    <row r="789" spans="1:33" s="2" customFormat="1" hidden="1" x14ac:dyDescent="0.4">
      <c r="A789" s="14" t="str">
        <f t="shared" si="326"/>
        <v>-</v>
      </c>
      <c r="B789" s="14" t="str">
        <f t="shared" si="327"/>
        <v>☆</v>
      </c>
      <c r="C789" s="2">
        <v>18</v>
      </c>
      <c r="D789" s="1">
        <v>43441.77002314815</v>
      </c>
      <c r="E789" s="2" t="s">
        <v>513</v>
      </c>
      <c r="F789" s="2">
        <v>27070</v>
      </c>
      <c r="G789" s="2" t="s">
        <v>32</v>
      </c>
      <c r="H789" s="2">
        <v>3410</v>
      </c>
      <c r="I789" s="2">
        <v>730</v>
      </c>
      <c r="J789" s="2">
        <v>15</v>
      </c>
      <c r="K789" s="2">
        <v>1</v>
      </c>
      <c r="L789" s="1">
        <v>43441.770162037035</v>
      </c>
      <c r="O789" s="2" t="s">
        <v>44</v>
      </c>
      <c r="P789" s="2" t="s">
        <v>45</v>
      </c>
      <c r="Q789" s="2" t="s">
        <v>100</v>
      </c>
      <c r="R789" s="2" t="s">
        <v>19</v>
      </c>
      <c r="S789" s="1">
        <v>43441.798703703702</v>
      </c>
      <c r="U789" s="1">
        <v>43441.804849537039</v>
      </c>
      <c r="X789" s="1">
        <f t="shared" si="328"/>
        <v>43441.77002314815</v>
      </c>
      <c r="Y789" s="28">
        <f t="shared" si="329"/>
        <v>0</v>
      </c>
      <c r="Z789" s="28">
        <f t="shared" si="330"/>
        <v>0</v>
      </c>
      <c r="AA789" s="25"/>
      <c r="AB789" s="25">
        <f t="shared" si="331"/>
        <v>0</v>
      </c>
      <c r="AC789" s="25"/>
      <c r="AD789" s="25"/>
      <c r="AE789" s="25"/>
      <c r="AG789" s="6" t="s">
        <v>683</v>
      </c>
    </row>
    <row r="790" spans="1:33" s="2" customFormat="1" hidden="1" x14ac:dyDescent="0.4">
      <c r="A790" s="14" t="str">
        <f t="shared" si="326"/>
        <v>-</v>
      </c>
      <c r="B790" s="14" t="str">
        <f t="shared" si="327"/>
        <v>☆</v>
      </c>
      <c r="C790" s="2">
        <v>18</v>
      </c>
      <c r="D790" s="1">
        <v>43441.770358796297</v>
      </c>
      <c r="E790" s="2" t="s">
        <v>513</v>
      </c>
      <c r="F790" s="2">
        <v>27071</v>
      </c>
      <c r="G790" s="2" t="s">
        <v>32</v>
      </c>
      <c r="H790" s="2">
        <v>3410</v>
      </c>
      <c r="I790" s="2">
        <v>748</v>
      </c>
      <c r="J790" s="2">
        <v>10</v>
      </c>
      <c r="K790" s="2">
        <v>1</v>
      </c>
      <c r="L790" s="1">
        <v>43441.771643518521</v>
      </c>
      <c r="O790" s="2" t="s">
        <v>24</v>
      </c>
      <c r="P790" s="2" t="s">
        <v>25</v>
      </c>
      <c r="Q790" s="2" t="s">
        <v>100</v>
      </c>
      <c r="R790" s="2" t="s">
        <v>19</v>
      </c>
      <c r="S790" s="1">
        <v>43441.798888888887</v>
      </c>
      <c r="U790" s="1">
        <v>43441.805324074077</v>
      </c>
      <c r="X790" s="1">
        <f t="shared" si="328"/>
        <v>43441.770358796297</v>
      </c>
      <c r="Y790" s="28">
        <f t="shared" si="329"/>
        <v>0</v>
      </c>
      <c r="Z790" s="28">
        <f t="shared" si="330"/>
        <v>0</v>
      </c>
      <c r="AA790" s="25"/>
      <c r="AB790" s="25">
        <f t="shared" si="331"/>
        <v>0</v>
      </c>
      <c r="AC790" s="25"/>
      <c r="AD790" s="25"/>
      <c r="AE790" s="25"/>
      <c r="AG790" s="6" t="s">
        <v>684</v>
      </c>
    </row>
    <row r="791" spans="1:33" s="2" customFormat="1" hidden="1" x14ac:dyDescent="0.4">
      <c r="A791" s="14" t="str">
        <f t="shared" si="326"/>
        <v>-</v>
      </c>
      <c r="B791" s="14" t="str">
        <f t="shared" si="327"/>
        <v>☆</v>
      </c>
      <c r="C791" s="2">
        <v>18</v>
      </c>
      <c r="D791" s="1">
        <v>43441.771782407406</v>
      </c>
      <c r="E791" s="2" t="s">
        <v>513</v>
      </c>
      <c r="F791" s="2">
        <v>27075</v>
      </c>
      <c r="G791" s="2" t="s">
        <v>32</v>
      </c>
      <c r="H791" s="2">
        <v>3410</v>
      </c>
      <c r="I791" s="2">
        <v>503</v>
      </c>
      <c r="J791" s="2">
        <v>5</v>
      </c>
      <c r="K791" s="2">
        <v>1</v>
      </c>
      <c r="L791" s="1">
        <v>43441.773634259262</v>
      </c>
      <c r="O791" s="2" t="s">
        <v>24</v>
      </c>
      <c r="P791" s="2" t="s">
        <v>25</v>
      </c>
      <c r="Q791" s="2" t="s">
        <v>100</v>
      </c>
      <c r="R791" s="2" t="s">
        <v>19</v>
      </c>
      <c r="S791" s="1">
        <v>43441.79415509259</v>
      </c>
      <c r="U791" s="1">
        <v>43441.80059027778</v>
      </c>
      <c r="X791" s="1">
        <f t="shared" si="328"/>
        <v>43441.771782407406</v>
      </c>
      <c r="Y791" s="28">
        <f t="shared" si="329"/>
        <v>0</v>
      </c>
      <c r="Z791" s="28">
        <f t="shared" si="330"/>
        <v>0</v>
      </c>
      <c r="AA791" s="25"/>
      <c r="AB791" s="25">
        <f t="shared" si="331"/>
        <v>0</v>
      </c>
      <c r="AC791" s="25">
        <f>IF(IF(B791="☆",(IF(L791&gt;S791,L791-X791,S791-X791)),M791-X791)&lt;0,0,IF(B791="☆",(IF(L791&gt;S791,L791-X791,S791-X791)),M791-X791))</f>
        <v>2.2372685183654539E-2</v>
      </c>
      <c r="AD791" s="25"/>
      <c r="AE791" s="25"/>
      <c r="AG791" s="6" t="s">
        <v>685</v>
      </c>
    </row>
    <row r="792" spans="1:33" s="2" customFormat="1" hidden="1" x14ac:dyDescent="0.4">
      <c r="A792" s="14" t="str">
        <f t="shared" si="326"/>
        <v>-</v>
      </c>
      <c r="B792" s="14" t="str">
        <f t="shared" si="327"/>
        <v>☆</v>
      </c>
      <c r="C792" s="2">
        <v>18</v>
      </c>
      <c r="D792" s="1">
        <v>43441.774351851855</v>
      </c>
      <c r="E792" s="2" t="s">
        <v>516</v>
      </c>
      <c r="F792" s="2">
        <v>27079</v>
      </c>
      <c r="G792" s="2" t="s">
        <v>94</v>
      </c>
      <c r="H792" s="2">
        <v>0</v>
      </c>
      <c r="I792" s="2">
        <v>790</v>
      </c>
      <c r="J792" s="2">
        <v>5</v>
      </c>
      <c r="K792" s="2">
        <v>1</v>
      </c>
      <c r="L792" s="1">
        <v>43441.778217592589</v>
      </c>
      <c r="O792" s="2" t="s">
        <v>70</v>
      </c>
      <c r="P792" s="2" t="s">
        <v>102</v>
      </c>
      <c r="Q792" s="2" t="s">
        <v>43</v>
      </c>
      <c r="R792" s="2" t="s">
        <v>89</v>
      </c>
      <c r="S792" s="1">
        <v>43441.800046296295</v>
      </c>
      <c r="U792" s="1">
        <v>43441.804988425924</v>
      </c>
      <c r="X792" s="1">
        <f t="shared" si="328"/>
        <v>43441.774351851855</v>
      </c>
      <c r="Y792" s="28">
        <f t="shared" si="329"/>
        <v>0</v>
      </c>
      <c r="Z792" s="28">
        <f t="shared" si="330"/>
        <v>0</v>
      </c>
      <c r="AA792" s="25"/>
      <c r="AB792" s="25">
        <f t="shared" si="331"/>
        <v>0</v>
      </c>
      <c r="AC792" s="25">
        <f>IF(IF(B792="☆",(IF(L792&gt;S792,L792-X792,S792-X792)),M792-X792)&lt;0,0,IF(B792="☆",(IF(L792&gt;S792,L792-X792,S792-X792)),M792-X792))</f>
        <v>2.569444444088731E-2</v>
      </c>
      <c r="AD792" s="25"/>
      <c r="AE792" s="25"/>
    </row>
    <row r="793" spans="1:33" s="2" customFormat="1" hidden="1" x14ac:dyDescent="0.4">
      <c r="A793" s="14" t="str">
        <f t="shared" si="326"/>
        <v>-</v>
      </c>
      <c r="B793" s="14" t="str">
        <f t="shared" si="327"/>
        <v>☆</v>
      </c>
      <c r="C793" s="2">
        <v>18</v>
      </c>
      <c r="D793" s="1">
        <v>43441.774363425924</v>
      </c>
      <c r="E793" s="2" t="s">
        <v>517</v>
      </c>
      <c r="F793" s="2">
        <v>27080</v>
      </c>
      <c r="G793" s="2" t="s">
        <v>32</v>
      </c>
      <c r="H793" s="2">
        <v>5972</v>
      </c>
      <c r="I793" s="2">
        <v>286</v>
      </c>
      <c r="J793" s="2">
        <v>15</v>
      </c>
      <c r="K793" s="2">
        <v>1</v>
      </c>
      <c r="L793" s="1">
        <v>43441.774965277778</v>
      </c>
      <c r="O793" s="2" t="s">
        <v>66</v>
      </c>
      <c r="P793" s="2" t="s">
        <v>67</v>
      </c>
      <c r="Q793" s="2" t="s">
        <v>43</v>
      </c>
      <c r="R793" s="2" t="s">
        <v>89</v>
      </c>
      <c r="S793" s="1">
        <v>43441.801782407405</v>
      </c>
      <c r="U793" s="1">
        <v>43441.80605324074</v>
      </c>
      <c r="X793" s="1">
        <f t="shared" si="328"/>
        <v>43441.774363425924</v>
      </c>
      <c r="Y793" s="28">
        <f t="shared" si="329"/>
        <v>0</v>
      </c>
      <c r="Z793" s="28">
        <f t="shared" si="330"/>
        <v>0</v>
      </c>
      <c r="AA793" s="25"/>
      <c r="AB793" s="25">
        <f t="shared" si="331"/>
        <v>0</v>
      </c>
      <c r="AC793" s="25">
        <f>IF(IF(B793="☆",(IF(L793&gt;S793,L793-X793,S793-X793)),M793-X793)&lt;0,0,IF(B793="☆",(IF(L793&gt;S793,L793-X793,S793-X793)),M793-X793))</f>
        <v>2.7418981480877846E-2</v>
      </c>
      <c r="AD793" s="25"/>
      <c r="AE793" s="25"/>
    </row>
    <row r="794" spans="1:33" s="2" customFormat="1" hidden="1" x14ac:dyDescent="0.4">
      <c r="A794" s="14" t="str">
        <f t="shared" si="326"/>
        <v>-</v>
      </c>
      <c r="B794" s="14" t="str">
        <f t="shared" si="327"/>
        <v>☆</v>
      </c>
      <c r="C794" s="2">
        <v>18</v>
      </c>
      <c r="D794" s="1">
        <v>43441.776006944441</v>
      </c>
      <c r="E794" s="2" t="s">
        <v>374</v>
      </c>
      <c r="F794" s="2">
        <v>27082</v>
      </c>
      <c r="G794" s="2" t="s">
        <v>32</v>
      </c>
      <c r="H794" s="2">
        <v>1310</v>
      </c>
      <c r="I794" s="2">
        <v>527</v>
      </c>
      <c r="J794" s="2">
        <v>15</v>
      </c>
      <c r="K794" s="2">
        <v>1</v>
      </c>
      <c r="L794" s="1">
        <v>43441.776203703703</v>
      </c>
      <c r="O794" s="2" t="s">
        <v>100</v>
      </c>
      <c r="P794" s="2" t="s">
        <v>19</v>
      </c>
      <c r="Q794" s="2" t="s">
        <v>36</v>
      </c>
      <c r="R794" s="2" t="s">
        <v>37</v>
      </c>
      <c r="S794" s="1">
        <v>43441.802453703705</v>
      </c>
      <c r="U794" s="1">
        <v>43441.808715277781</v>
      </c>
      <c r="X794" s="1">
        <f t="shared" si="328"/>
        <v>43441.776006944441</v>
      </c>
      <c r="Y794" s="28">
        <f t="shared" si="329"/>
        <v>0</v>
      </c>
      <c r="Z794" s="28">
        <f t="shared" si="330"/>
        <v>0</v>
      </c>
      <c r="AA794" s="25"/>
      <c r="AB794" s="25">
        <f t="shared" si="331"/>
        <v>0</v>
      </c>
      <c r="AC794" s="25">
        <f>IF(IF(B794="☆",(IF(L794&gt;S794,L794-X794,S794-X794)),M794-X794)&lt;0,0,IF(B794="☆",(IF(L794&gt;S794,L794-X794,S794-X794)),M794-X794))</f>
        <v>2.644675926421769E-2</v>
      </c>
      <c r="AD794" s="25"/>
      <c r="AE794" s="25"/>
    </row>
    <row r="795" spans="1:33" s="2" customFormat="1" hidden="1" x14ac:dyDescent="0.4">
      <c r="A795" s="14" t="str">
        <f t="shared" si="326"/>
        <v>-</v>
      </c>
      <c r="B795" s="14" t="str">
        <f t="shared" si="327"/>
        <v>☆</v>
      </c>
      <c r="C795" s="2">
        <v>18</v>
      </c>
      <c r="D795" s="1">
        <v>43441.776412037034</v>
      </c>
      <c r="E795" s="2" t="s">
        <v>519</v>
      </c>
      <c r="F795" s="2">
        <v>27084</v>
      </c>
      <c r="G795" s="2" t="s">
        <v>18</v>
      </c>
      <c r="H795" s="2">
        <v>1054</v>
      </c>
      <c r="I795" s="2">
        <v>86</v>
      </c>
      <c r="J795" s="2">
        <v>15</v>
      </c>
      <c r="K795" s="2">
        <v>2</v>
      </c>
      <c r="L795" s="1">
        <v>43441.776666666665</v>
      </c>
      <c r="O795" s="2" t="s">
        <v>28</v>
      </c>
      <c r="P795" s="2" t="s">
        <v>29</v>
      </c>
      <c r="Q795" s="2" t="s">
        <v>26</v>
      </c>
      <c r="R795" s="2" t="s">
        <v>27</v>
      </c>
      <c r="S795" s="1">
        <v>43441.798958333333</v>
      </c>
      <c r="U795" s="1">
        <v>43441.808379629627</v>
      </c>
      <c r="X795" s="1">
        <f t="shared" si="328"/>
        <v>43441.776412037034</v>
      </c>
      <c r="Y795" s="28">
        <f t="shared" si="329"/>
        <v>0</v>
      </c>
      <c r="Z795" s="28">
        <f t="shared" si="330"/>
        <v>0</v>
      </c>
      <c r="AA795" s="25"/>
      <c r="AB795" s="25">
        <f t="shared" si="331"/>
        <v>0</v>
      </c>
      <c r="AC795" s="25">
        <f>IF(IF(B795="☆",(IF(L795&gt;S795,L795-X795,S795-X795)),M795-X795)&lt;0,0,IF(B795="☆",(IF(L795&gt;S795,L795-X795,S795-X795)),M795-X795))</f>
        <v>2.2546296298969537E-2</v>
      </c>
      <c r="AD795" s="25"/>
      <c r="AE795" s="25"/>
      <c r="AG795" s="6" t="s">
        <v>105</v>
      </c>
    </row>
    <row r="796" spans="1:33" s="2" customFormat="1" hidden="1" x14ac:dyDescent="0.4">
      <c r="A796" s="14" t="str">
        <f t="shared" si="326"/>
        <v>-</v>
      </c>
      <c r="B796" s="14" t="str">
        <f t="shared" si="327"/>
        <v>☆</v>
      </c>
      <c r="C796" s="2">
        <v>18</v>
      </c>
      <c r="D796" s="1">
        <v>43441.776562500003</v>
      </c>
      <c r="E796" s="2" t="s">
        <v>520</v>
      </c>
      <c r="F796" s="2">
        <v>27085</v>
      </c>
      <c r="G796" s="2" t="s">
        <v>107</v>
      </c>
      <c r="H796" s="2">
        <v>3435</v>
      </c>
      <c r="I796" s="2">
        <v>563</v>
      </c>
      <c r="J796" s="2">
        <v>1</v>
      </c>
      <c r="K796" s="2">
        <v>1</v>
      </c>
      <c r="L796" s="1">
        <v>43441.776770833334</v>
      </c>
      <c r="O796" s="2" t="s">
        <v>44</v>
      </c>
      <c r="P796" s="2" t="s">
        <v>45</v>
      </c>
      <c r="Q796" s="2" t="s">
        <v>70</v>
      </c>
      <c r="R796" s="2" t="s">
        <v>102</v>
      </c>
      <c r="S796" s="1">
        <v>43441.796886574077</v>
      </c>
      <c r="U796" s="1">
        <v>43441.806423611109</v>
      </c>
      <c r="X796" s="1">
        <f t="shared" si="328"/>
        <v>43441.776562500003</v>
      </c>
      <c r="Y796" s="28">
        <f t="shared" si="329"/>
        <v>0</v>
      </c>
      <c r="Z796" s="28">
        <f t="shared" si="330"/>
        <v>0</v>
      </c>
      <c r="AA796" s="25"/>
      <c r="AB796" s="25">
        <f t="shared" si="331"/>
        <v>0</v>
      </c>
      <c r="AC796" s="25"/>
      <c r="AD796" s="25"/>
      <c r="AE796" s="25"/>
      <c r="AG796" s="6" t="s">
        <v>104</v>
      </c>
    </row>
    <row r="797" spans="1:33" s="2" customFormat="1" hidden="1" x14ac:dyDescent="0.4">
      <c r="A797" s="14" t="str">
        <f t="shared" si="326"/>
        <v>★</v>
      </c>
      <c r="B797" s="14" t="str">
        <f t="shared" si="327"/>
        <v>☆</v>
      </c>
      <c r="C797" s="2">
        <v>18</v>
      </c>
      <c r="D797" s="1">
        <v>43441.776597222219</v>
      </c>
      <c r="E797" s="2" t="s">
        <v>521</v>
      </c>
      <c r="F797" s="2">
        <v>27086</v>
      </c>
      <c r="G797" s="2" t="s">
        <v>32</v>
      </c>
      <c r="H797" s="2">
        <v>8453</v>
      </c>
      <c r="I797" s="2">
        <v>577</v>
      </c>
      <c r="J797" s="2">
        <v>9</v>
      </c>
      <c r="K797" s="2">
        <v>3</v>
      </c>
      <c r="L797" s="1">
        <v>43441.776863425926</v>
      </c>
      <c r="O797" s="2" t="s">
        <v>68</v>
      </c>
      <c r="P797" s="2" t="s">
        <v>69</v>
      </c>
      <c r="Q797" s="2" t="s">
        <v>22</v>
      </c>
      <c r="R797" s="2" t="s">
        <v>23</v>
      </c>
      <c r="S797" s="1">
        <v>43441.800613425927</v>
      </c>
      <c r="U797" s="1">
        <v>43441.813831018517</v>
      </c>
      <c r="W797" s="1">
        <v>43441.783518518518</v>
      </c>
      <c r="X797" s="1">
        <f t="shared" si="328"/>
        <v>43441.783518518518</v>
      </c>
      <c r="Y797" s="28">
        <f t="shared" si="329"/>
        <v>0</v>
      </c>
      <c r="Z797" s="28">
        <f t="shared" si="330"/>
        <v>0</v>
      </c>
      <c r="AA797" s="25"/>
      <c r="AB797" s="25">
        <f t="shared" si="331"/>
        <v>0</v>
      </c>
      <c r="AC797" s="25">
        <f>IF(IF(B797="☆",(IF(L797&gt;S797,L797-X797,S797-X797)),M797-X797)&lt;0,0,IF(B797="☆",(IF(L797&gt;S797,L797-X797,S797-X797)),M797-X797))</f>
        <v>1.7094907409045845E-2</v>
      </c>
      <c r="AD797" s="25"/>
      <c r="AE797" s="25"/>
    </row>
    <row r="798" spans="1:33" s="2" customFormat="1" hidden="1" x14ac:dyDescent="0.4">
      <c r="A798" s="14" t="str">
        <f t="shared" si="326"/>
        <v>-</v>
      </c>
      <c r="B798" s="14" t="str">
        <f t="shared" si="327"/>
        <v>☆</v>
      </c>
      <c r="C798" s="2">
        <v>18</v>
      </c>
      <c r="D798" s="1">
        <v>43441.776631944442</v>
      </c>
      <c r="E798" s="2" t="s">
        <v>374</v>
      </c>
      <c r="F798" s="2">
        <v>27087</v>
      </c>
      <c r="G798" s="2" t="s">
        <v>32</v>
      </c>
      <c r="H798" s="2">
        <v>1310</v>
      </c>
      <c r="I798" s="2">
        <v>457</v>
      </c>
      <c r="J798" s="2">
        <v>3</v>
      </c>
      <c r="K798" s="2">
        <v>1</v>
      </c>
      <c r="L798" s="1">
        <v>43441.776886574073</v>
      </c>
      <c r="O798" s="2" t="s">
        <v>100</v>
      </c>
      <c r="P798" s="2" t="s">
        <v>19</v>
      </c>
      <c r="Q798" s="2" t="s">
        <v>36</v>
      </c>
      <c r="R798" s="2" t="s">
        <v>37</v>
      </c>
      <c r="S798" s="1">
        <v>43441.806111111109</v>
      </c>
      <c r="U798" s="1">
        <v>43441.812372685185</v>
      </c>
      <c r="X798" s="1">
        <f t="shared" si="328"/>
        <v>43441.776631944442</v>
      </c>
      <c r="Y798" s="28">
        <f t="shared" si="329"/>
        <v>0</v>
      </c>
      <c r="Z798" s="28">
        <f t="shared" si="330"/>
        <v>0</v>
      </c>
      <c r="AA798" s="25"/>
      <c r="AB798" s="25">
        <f t="shared" si="331"/>
        <v>0</v>
      </c>
      <c r="AC798" s="25"/>
      <c r="AD798" s="25"/>
      <c r="AE798" s="25"/>
      <c r="AG798" s="6" t="s">
        <v>687</v>
      </c>
    </row>
    <row r="799" spans="1:33" s="2" customFormat="1" hidden="1" x14ac:dyDescent="0.4">
      <c r="A799" s="14" t="str">
        <f t="shared" si="326"/>
        <v>-</v>
      </c>
      <c r="B799" s="14" t="str">
        <f t="shared" si="327"/>
        <v>☆</v>
      </c>
      <c r="C799" s="2">
        <v>18</v>
      </c>
      <c r="D799" s="1">
        <v>43441.776875000003</v>
      </c>
      <c r="E799" s="2" t="s">
        <v>520</v>
      </c>
      <c r="F799" s="2">
        <v>27090</v>
      </c>
      <c r="G799" s="2" t="s">
        <v>107</v>
      </c>
      <c r="H799" s="2">
        <v>3435</v>
      </c>
      <c r="I799" s="2">
        <v>796</v>
      </c>
      <c r="J799" s="2">
        <v>1</v>
      </c>
      <c r="K799" s="2">
        <v>1</v>
      </c>
      <c r="L799" s="1">
        <v>43441.777025462965</v>
      </c>
      <c r="O799" s="2" t="s">
        <v>44</v>
      </c>
      <c r="P799" s="2" t="s">
        <v>45</v>
      </c>
      <c r="Q799" s="2" t="s">
        <v>70</v>
      </c>
      <c r="R799" s="2" t="s">
        <v>102</v>
      </c>
      <c r="S799" s="1">
        <v>43441.796886574077</v>
      </c>
      <c r="U799" s="1">
        <v>43441.806423611109</v>
      </c>
      <c r="X799" s="1">
        <f t="shared" si="328"/>
        <v>43441.776875000003</v>
      </c>
      <c r="Y799" s="28">
        <f t="shared" si="329"/>
        <v>0</v>
      </c>
      <c r="Z799" s="28">
        <f t="shared" si="330"/>
        <v>0</v>
      </c>
      <c r="AA799" s="25"/>
      <c r="AB799" s="25">
        <f t="shared" si="331"/>
        <v>0</v>
      </c>
      <c r="AC799" s="25"/>
      <c r="AD799" s="25"/>
      <c r="AE799" s="25"/>
      <c r="AG799" s="6" t="s">
        <v>104</v>
      </c>
    </row>
    <row r="800" spans="1:33" s="2" customFormat="1" hidden="1" x14ac:dyDescent="0.4">
      <c r="A800" s="14" t="str">
        <f t="shared" ref="A800:A819" si="332">IF(W800&gt;0, "★", "-")</f>
        <v>-</v>
      </c>
      <c r="B800" s="14" t="str">
        <f t="shared" ref="B800:B819" si="333">IF(L800&gt;0, "☆", "-")</f>
        <v>☆</v>
      </c>
      <c r="C800" s="2">
        <v>18</v>
      </c>
      <c r="D800" s="1">
        <v>43441.777071759258</v>
      </c>
      <c r="E800" s="2" t="s">
        <v>519</v>
      </c>
      <c r="F800" s="2">
        <v>27091</v>
      </c>
      <c r="G800" s="2" t="s">
        <v>18</v>
      </c>
      <c r="H800" s="2">
        <v>1054</v>
      </c>
      <c r="I800" s="2">
        <v>280</v>
      </c>
      <c r="J800" s="2">
        <v>3</v>
      </c>
      <c r="K800" s="2">
        <v>2</v>
      </c>
      <c r="L800" s="1">
        <v>43441.77721064815</v>
      </c>
      <c r="O800" s="2" t="s">
        <v>28</v>
      </c>
      <c r="P800" s="2" t="s">
        <v>29</v>
      </c>
      <c r="Q800" s="2" t="s">
        <v>26</v>
      </c>
      <c r="R800" s="2" t="s">
        <v>27</v>
      </c>
      <c r="S800" s="1">
        <v>43441.805717592593</v>
      </c>
      <c r="U800" s="1">
        <v>43441.815138888887</v>
      </c>
      <c r="X800" s="1">
        <f t="shared" ref="X800:X819" si="334">IF(W800&gt;0,W800,D800)</f>
        <v>43441.777071759258</v>
      </c>
      <c r="Y800" s="28">
        <f t="shared" ref="Y800:Y819" si="335">N800-M800</f>
        <v>0</v>
      </c>
      <c r="Z800" s="28">
        <f t="shared" ref="Z800:Z819" si="336">Y800*K800</f>
        <v>0</v>
      </c>
      <c r="AA800" s="25"/>
      <c r="AB800" s="25">
        <f t="shared" si="331"/>
        <v>0</v>
      </c>
      <c r="AC800" s="25"/>
      <c r="AD800" s="25"/>
      <c r="AE800" s="25"/>
      <c r="AG800" s="6" t="s">
        <v>105</v>
      </c>
    </row>
    <row r="801" spans="1:33" s="2" customFormat="1" hidden="1" x14ac:dyDescent="0.4">
      <c r="A801" s="14" t="str">
        <f t="shared" si="332"/>
        <v>-</v>
      </c>
      <c r="B801" s="14" t="str">
        <f t="shared" si="333"/>
        <v>☆</v>
      </c>
      <c r="C801" s="2">
        <v>18</v>
      </c>
      <c r="D801" s="1">
        <v>43441.777141203704</v>
      </c>
      <c r="E801" s="2" t="s">
        <v>521</v>
      </c>
      <c r="F801" s="2">
        <v>27092</v>
      </c>
      <c r="G801" s="2" t="s">
        <v>32</v>
      </c>
      <c r="H801" s="2">
        <v>8453</v>
      </c>
      <c r="I801" s="2">
        <v>452</v>
      </c>
      <c r="J801" s="2">
        <v>9</v>
      </c>
      <c r="K801" s="2">
        <v>3</v>
      </c>
      <c r="L801" s="1">
        <v>43441.777499999997</v>
      </c>
      <c r="O801" s="2" t="s">
        <v>68</v>
      </c>
      <c r="P801" s="2" t="s">
        <v>69</v>
      </c>
      <c r="Q801" s="2" t="s">
        <v>22</v>
      </c>
      <c r="R801" s="2" t="s">
        <v>23</v>
      </c>
      <c r="S801" s="1">
        <v>43441.800613425927</v>
      </c>
      <c r="U801" s="1">
        <v>43441.813831018517</v>
      </c>
      <c r="X801" s="1">
        <f t="shared" si="334"/>
        <v>43441.777141203704</v>
      </c>
      <c r="Y801" s="28">
        <f t="shared" si="335"/>
        <v>0</v>
      </c>
      <c r="Z801" s="28">
        <f t="shared" si="336"/>
        <v>0</v>
      </c>
      <c r="AA801" s="25"/>
      <c r="AB801" s="25">
        <f t="shared" ref="AB801:AB819" si="337">IF(IF(A801="☆",L801-S801,M801-S801)&lt;0,0,IF(A801="☆",L801-S801,M801-S801))</f>
        <v>0</v>
      </c>
      <c r="AC801" s="25">
        <f>IF(IF(B801="☆",(IF(L801&gt;S801,L801-X801,S801-X801)),M801-X801)&lt;0,0,IF(B801="☆",(IF(L801&gt;S801,L801-X801,S801-X801)),M801-X801))</f>
        <v>2.3472222223063E-2</v>
      </c>
      <c r="AD801" s="25"/>
      <c r="AE801" s="25"/>
    </row>
    <row r="802" spans="1:33" s="2" customFormat="1" hidden="1" x14ac:dyDescent="0.4">
      <c r="A802" s="14" t="str">
        <f t="shared" si="332"/>
        <v>-</v>
      </c>
      <c r="B802" s="14" t="str">
        <f t="shared" si="333"/>
        <v>☆</v>
      </c>
      <c r="C802" s="2">
        <v>18</v>
      </c>
      <c r="D802" s="1">
        <v>43441.77721064815</v>
      </c>
      <c r="E802" s="2" t="s">
        <v>374</v>
      </c>
      <c r="F802" s="2">
        <v>27093</v>
      </c>
      <c r="G802" s="2" t="s">
        <v>107</v>
      </c>
      <c r="H802" s="2">
        <v>1310</v>
      </c>
      <c r="I802" s="2">
        <v>104</v>
      </c>
      <c r="J802" s="2">
        <v>4</v>
      </c>
      <c r="K802" s="2">
        <v>1</v>
      </c>
      <c r="L802" s="1">
        <v>43441.777986111112</v>
      </c>
      <c r="O802" s="2" t="s">
        <v>100</v>
      </c>
      <c r="P802" s="2" t="s">
        <v>19</v>
      </c>
      <c r="Q802" s="2" t="s">
        <v>36</v>
      </c>
      <c r="R802" s="2" t="s">
        <v>37</v>
      </c>
      <c r="S802" s="1">
        <v>43441.796064814815</v>
      </c>
      <c r="U802" s="1">
        <v>43441.803229166668</v>
      </c>
      <c r="X802" s="1">
        <f t="shared" si="334"/>
        <v>43441.77721064815</v>
      </c>
      <c r="Y802" s="28">
        <f t="shared" si="335"/>
        <v>0</v>
      </c>
      <c r="Z802" s="28">
        <f t="shared" si="336"/>
        <v>0</v>
      </c>
      <c r="AA802" s="25"/>
      <c r="AB802" s="25">
        <f t="shared" si="337"/>
        <v>0</v>
      </c>
      <c r="AC802" s="25">
        <f>IF(IF(B802="☆",(IF(L802&gt;S802,L802-X802,S802-X802)),M802-X802)&lt;0,0,IF(B802="☆",(IF(L802&gt;S802,L802-X802,S802-X802)),M802-X802))</f>
        <v>1.8854166664823424E-2</v>
      </c>
      <c r="AD802" s="25"/>
      <c r="AE802" s="25"/>
      <c r="AG802" s="6" t="s">
        <v>686</v>
      </c>
    </row>
    <row r="803" spans="1:33" s="2" customFormat="1" hidden="1" x14ac:dyDescent="0.4">
      <c r="A803" s="14" t="str">
        <f t="shared" si="332"/>
        <v>-</v>
      </c>
      <c r="B803" s="14" t="str">
        <f t="shared" si="333"/>
        <v>☆</v>
      </c>
      <c r="C803" s="2">
        <v>18</v>
      </c>
      <c r="D803" s="1">
        <v>43441.777615740742</v>
      </c>
      <c r="E803" s="2" t="s">
        <v>520</v>
      </c>
      <c r="F803" s="2">
        <v>27095</v>
      </c>
      <c r="G803" s="2" t="s">
        <v>18</v>
      </c>
      <c r="H803" s="2">
        <v>3435</v>
      </c>
      <c r="I803" s="2">
        <v>889</v>
      </c>
      <c r="J803" s="2">
        <v>9</v>
      </c>
      <c r="K803" s="2">
        <v>1</v>
      </c>
      <c r="L803" s="1">
        <v>43441.777916666666</v>
      </c>
      <c r="O803" s="2" t="s">
        <v>44</v>
      </c>
      <c r="P803" s="2" t="s">
        <v>45</v>
      </c>
      <c r="Q803" s="2" t="s">
        <v>36</v>
      </c>
      <c r="R803" s="2" t="s">
        <v>37</v>
      </c>
      <c r="S803" s="1">
        <v>43441.804293981484</v>
      </c>
      <c r="U803" s="1">
        <v>43441.811747685184</v>
      </c>
      <c r="X803" s="1">
        <f t="shared" si="334"/>
        <v>43441.777615740742</v>
      </c>
      <c r="Y803" s="28">
        <f t="shared" si="335"/>
        <v>0</v>
      </c>
      <c r="Z803" s="28">
        <f t="shared" si="336"/>
        <v>0</v>
      </c>
      <c r="AA803" s="25"/>
      <c r="AB803" s="25">
        <f t="shared" si="337"/>
        <v>0</v>
      </c>
      <c r="AC803" s="25"/>
      <c r="AD803" s="25"/>
      <c r="AE803" s="25"/>
      <c r="AG803" s="6" t="s">
        <v>104</v>
      </c>
    </row>
    <row r="804" spans="1:33" s="2" customFormat="1" hidden="1" x14ac:dyDescent="0.4">
      <c r="A804" s="14" t="str">
        <f t="shared" si="332"/>
        <v>-</v>
      </c>
      <c r="B804" s="14" t="str">
        <f t="shared" si="333"/>
        <v>☆</v>
      </c>
      <c r="C804" s="2">
        <v>18</v>
      </c>
      <c r="D804" s="1">
        <v>43441.777789351851</v>
      </c>
      <c r="E804" s="2" t="s">
        <v>519</v>
      </c>
      <c r="F804" s="2">
        <v>27096</v>
      </c>
      <c r="G804" s="2" t="s">
        <v>18</v>
      </c>
      <c r="H804" s="2">
        <v>1054</v>
      </c>
      <c r="I804" s="2">
        <v>782</v>
      </c>
      <c r="J804" s="2">
        <v>13</v>
      </c>
      <c r="K804" s="2">
        <v>2</v>
      </c>
      <c r="L804" s="1">
        <v>43441.777962962966</v>
      </c>
      <c r="O804" s="2" t="s">
        <v>28</v>
      </c>
      <c r="P804" s="2" t="s">
        <v>29</v>
      </c>
      <c r="Q804" s="2" t="s">
        <v>26</v>
      </c>
      <c r="R804" s="2" t="s">
        <v>27</v>
      </c>
      <c r="S804" s="1">
        <v>43441.809652777774</v>
      </c>
      <c r="U804" s="1">
        <v>43441.819074074076</v>
      </c>
      <c r="X804" s="1">
        <f t="shared" si="334"/>
        <v>43441.777789351851</v>
      </c>
      <c r="Y804" s="28">
        <f t="shared" si="335"/>
        <v>0</v>
      </c>
      <c r="Z804" s="28">
        <f t="shared" si="336"/>
        <v>0</v>
      </c>
      <c r="AA804" s="25"/>
      <c r="AB804" s="25">
        <f t="shared" si="337"/>
        <v>0</v>
      </c>
      <c r="AC804" s="25"/>
      <c r="AD804" s="25"/>
      <c r="AE804" s="25"/>
      <c r="AG804" s="6" t="s">
        <v>105</v>
      </c>
    </row>
    <row r="805" spans="1:33" s="2" customFormat="1" hidden="1" x14ac:dyDescent="0.4">
      <c r="A805" s="14" t="str">
        <f t="shared" si="332"/>
        <v>-</v>
      </c>
      <c r="B805" s="14" t="str">
        <f t="shared" si="333"/>
        <v>☆</v>
      </c>
      <c r="C805" s="2">
        <v>18</v>
      </c>
      <c r="D805" s="1">
        <v>43441.778032407405</v>
      </c>
      <c r="E805" s="2" t="s">
        <v>520</v>
      </c>
      <c r="F805" s="2">
        <v>27097</v>
      </c>
      <c r="G805" s="2" t="s">
        <v>107</v>
      </c>
      <c r="H805" s="2">
        <v>3435</v>
      </c>
      <c r="I805" s="2">
        <v>622</v>
      </c>
      <c r="J805" s="2">
        <v>9</v>
      </c>
      <c r="K805" s="2">
        <v>1</v>
      </c>
      <c r="L805" s="1">
        <v>43441.778148148151</v>
      </c>
      <c r="O805" s="2" t="s">
        <v>44</v>
      </c>
      <c r="P805" s="2" t="s">
        <v>45</v>
      </c>
      <c r="Q805" s="2" t="s">
        <v>46</v>
      </c>
      <c r="R805" s="2" t="s">
        <v>47</v>
      </c>
      <c r="S805" s="1">
        <v>43441.804293981484</v>
      </c>
      <c r="U805" s="1">
        <v>43441.810787037037</v>
      </c>
      <c r="X805" s="1">
        <f t="shared" si="334"/>
        <v>43441.778032407405</v>
      </c>
      <c r="Y805" s="28">
        <f t="shared" si="335"/>
        <v>0</v>
      </c>
      <c r="Z805" s="28">
        <f t="shared" si="336"/>
        <v>0</v>
      </c>
      <c r="AA805" s="25"/>
      <c r="AB805" s="25">
        <f t="shared" si="337"/>
        <v>0</v>
      </c>
      <c r="AC805" s="25"/>
      <c r="AD805" s="25"/>
      <c r="AE805" s="25"/>
      <c r="AG805" s="6" t="s">
        <v>104</v>
      </c>
    </row>
    <row r="806" spans="1:33" s="2" customFormat="1" hidden="1" x14ac:dyDescent="0.4">
      <c r="A806" s="14" t="str">
        <f t="shared" si="332"/>
        <v>-</v>
      </c>
      <c r="B806" s="14" t="str">
        <f t="shared" si="333"/>
        <v>☆</v>
      </c>
      <c r="C806" s="2">
        <v>18</v>
      </c>
      <c r="D806" s="1">
        <v>43441.778240740743</v>
      </c>
      <c r="E806" s="2" t="s">
        <v>524</v>
      </c>
      <c r="F806" s="2">
        <v>27098</v>
      </c>
      <c r="G806" s="2" t="s">
        <v>107</v>
      </c>
      <c r="H806" s="2">
        <v>1588</v>
      </c>
      <c r="I806" s="2">
        <v>873</v>
      </c>
      <c r="J806" s="2">
        <v>3</v>
      </c>
      <c r="K806" s="2">
        <v>3</v>
      </c>
      <c r="L806" s="1">
        <v>43441.778425925928</v>
      </c>
      <c r="O806" s="2" t="s">
        <v>63</v>
      </c>
      <c r="P806" s="2" t="s">
        <v>64</v>
      </c>
      <c r="Q806" s="2" t="s">
        <v>77</v>
      </c>
      <c r="R806" s="2" t="s">
        <v>78</v>
      </c>
      <c r="S806" s="1">
        <v>43441.803263888891</v>
      </c>
      <c r="U806" s="1">
        <v>43441.815752314818</v>
      </c>
      <c r="X806" s="1">
        <f t="shared" si="334"/>
        <v>43441.778240740743</v>
      </c>
      <c r="Y806" s="28">
        <f t="shared" si="335"/>
        <v>0</v>
      </c>
      <c r="Z806" s="28">
        <f t="shared" si="336"/>
        <v>0</v>
      </c>
      <c r="AA806" s="25"/>
      <c r="AB806" s="25">
        <f t="shared" si="337"/>
        <v>0</v>
      </c>
      <c r="AC806" s="25"/>
      <c r="AD806" s="25"/>
      <c r="AE806" s="25"/>
      <c r="AG806" s="6" t="s">
        <v>688</v>
      </c>
    </row>
    <row r="807" spans="1:33" s="2" customFormat="1" hidden="1" x14ac:dyDescent="0.4">
      <c r="A807" s="14" t="str">
        <f t="shared" si="332"/>
        <v>-</v>
      </c>
      <c r="B807" s="14" t="str">
        <f t="shared" si="333"/>
        <v>☆</v>
      </c>
      <c r="C807" s="2">
        <v>18</v>
      </c>
      <c r="D807" s="1">
        <v>43441.778310185182</v>
      </c>
      <c r="E807" s="2" t="s">
        <v>520</v>
      </c>
      <c r="F807" s="2">
        <v>27099</v>
      </c>
      <c r="G807" s="2" t="s">
        <v>107</v>
      </c>
      <c r="H807" s="2">
        <v>3435</v>
      </c>
      <c r="I807" s="2">
        <v>868</v>
      </c>
      <c r="J807" s="2">
        <v>1</v>
      </c>
      <c r="K807" s="2">
        <v>1</v>
      </c>
      <c r="L807" s="1">
        <v>43441.778425925928</v>
      </c>
      <c r="O807" s="2" t="s">
        <v>44</v>
      </c>
      <c r="P807" s="2" t="s">
        <v>45</v>
      </c>
      <c r="Q807" s="2" t="s">
        <v>70</v>
      </c>
      <c r="R807" s="2" t="s">
        <v>102</v>
      </c>
      <c r="S807" s="1">
        <v>43441.796886574077</v>
      </c>
      <c r="U807" s="1">
        <v>43441.806423611109</v>
      </c>
      <c r="X807" s="1">
        <f t="shared" si="334"/>
        <v>43441.778310185182</v>
      </c>
      <c r="Y807" s="28">
        <f t="shared" si="335"/>
        <v>0</v>
      </c>
      <c r="Z807" s="28">
        <f t="shared" si="336"/>
        <v>0</v>
      </c>
      <c r="AA807" s="25"/>
      <c r="AB807" s="25">
        <f t="shared" si="337"/>
        <v>0</v>
      </c>
      <c r="AC807" s="25">
        <f>IF(IF(B807="☆",(IF(L807&gt;S807,L807-X807,S807-X807)),M807-X807)&lt;0,0,IF(B807="☆",(IF(L807&gt;S807,L807-X807,S807-X807)),M807-X807))</f>
        <v>1.8576388894871343E-2</v>
      </c>
      <c r="AD807" s="25"/>
      <c r="AE807" s="25"/>
      <c r="AG807" s="6" t="s">
        <v>104</v>
      </c>
    </row>
    <row r="808" spans="1:33" s="2" customFormat="1" hidden="1" x14ac:dyDescent="0.4">
      <c r="A808" s="14" t="str">
        <f t="shared" si="332"/>
        <v>-</v>
      </c>
      <c r="B808" s="14" t="str">
        <f t="shared" si="333"/>
        <v>☆</v>
      </c>
      <c r="C808" s="2">
        <v>18</v>
      </c>
      <c r="D808" s="1">
        <v>43441.778391203705</v>
      </c>
      <c r="E808" s="2" t="s">
        <v>519</v>
      </c>
      <c r="F808" s="2">
        <v>27100</v>
      </c>
      <c r="G808" s="2" t="s">
        <v>18</v>
      </c>
      <c r="H808" s="2">
        <v>1054</v>
      </c>
      <c r="I808" s="2">
        <v>940</v>
      </c>
      <c r="J808" s="2">
        <v>9</v>
      </c>
      <c r="K808" s="2">
        <v>2</v>
      </c>
      <c r="L808" s="1">
        <v>43441.77853009259</v>
      </c>
      <c r="O808" s="2" t="s">
        <v>36</v>
      </c>
      <c r="P808" s="2" t="s">
        <v>37</v>
      </c>
      <c r="Q808" s="2" t="s">
        <v>26</v>
      </c>
      <c r="R808" s="2" t="s">
        <v>27</v>
      </c>
      <c r="S808" s="1">
        <v>43441.807037037041</v>
      </c>
      <c r="U808" s="1">
        <v>43441.815740740742</v>
      </c>
      <c r="X808" s="1">
        <f t="shared" si="334"/>
        <v>43441.778391203705</v>
      </c>
      <c r="Y808" s="28">
        <f t="shared" si="335"/>
        <v>0</v>
      </c>
      <c r="Z808" s="28">
        <f t="shared" si="336"/>
        <v>0</v>
      </c>
      <c r="AA808" s="25"/>
      <c r="AB808" s="25">
        <f t="shared" si="337"/>
        <v>0</v>
      </c>
      <c r="AC808" s="25"/>
      <c r="AD808" s="25"/>
      <c r="AE808" s="25"/>
      <c r="AG808" s="6" t="s">
        <v>105</v>
      </c>
    </row>
    <row r="809" spans="1:33" s="2" customFormat="1" hidden="1" x14ac:dyDescent="0.4">
      <c r="A809" s="14" t="str">
        <f t="shared" si="332"/>
        <v>-</v>
      </c>
      <c r="B809" s="14" t="str">
        <f t="shared" si="333"/>
        <v>☆</v>
      </c>
      <c r="C809" s="2">
        <v>18</v>
      </c>
      <c r="D809" s="1">
        <v>43441.778726851851</v>
      </c>
      <c r="E809" s="2" t="s">
        <v>525</v>
      </c>
      <c r="F809" s="2">
        <v>27101</v>
      </c>
      <c r="G809" s="2" t="s">
        <v>107</v>
      </c>
      <c r="H809" s="2">
        <v>1588</v>
      </c>
      <c r="I809" s="2">
        <v>69</v>
      </c>
      <c r="J809" s="2">
        <v>3</v>
      </c>
      <c r="K809" s="2">
        <v>2</v>
      </c>
      <c r="L809" s="1">
        <v>43441.77884259259</v>
      </c>
      <c r="O809" s="2" t="s">
        <v>63</v>
      </c>
      <c r="P809" s="2" t="s">
        <v>64</v>
      </c>
      <c r="Q809" s="2" t="s">
        <v>77</v>
      </c>
      <c r="R809" s="2" t="s">
        <v>78</v>
      </c>
      <c r="S809" s="1">
        <v>43441.803263888891</v>
      </c>
      <c r="U809" s="1">
        <v>43441.813275462962</v>
      </c>
      <c r="X809" s="1">
        <f t="shared" si="334"/>
        <v>43441.778726851851</v>
      </c>
      <c r="Y809" s="28">
        <f t="shared" si="335"/>
        <v>0</v>
      </c>
      <c r="Z809" s="28">
        <f t="shared" si="336"/>
        <v>0</v>
      </c>
      <c r="AA809" s="25"/>
      <c r="AB809" s="25">
        <f t="shared" si="337"/>
        <v>0</v>
      </c>
      <c r="AC809" s="25">
        <f>IF(IF(B809="☆",(IF(L809&gt;S809,L809-X809,S809-X809)),M809-X809)&lt;0,0,IF(B809="☆",(IF(L809&gt;S809,L809-X809,S809-X809)),M809-X809))</f>
        <v>2.453703703940846E-2</v>
      </c>
      <c r="AD809" s="25"/>
      <c r="AE809" s="25"/>
      <c r="AG809" s="6" t="s">
        <v>689</v>
      </c>
    </row>
    <row r="810" spans="1:33" s="2" customFormat="1" hidden="1" x14ac:dyDescent="0.4">
      <c r="A810" s="14" t="str">
        <f t="shared" si="332"/>
        <v>-</v>
      </c>
      <c r="B810" s="14" t="str">
        <f t="shared" si="333"/>
        <v>☆</v>
      </c>
      <c r="C810" s="2">
        <v>18</v>
      </c>
      <c r="D810" s="1">
        <v>43441.779745370368</v>
      </c>
      <c r="E810" s="2" t="s">
        <v>526</v>
      </c>
      <c r="F810" s="2">
        <v>27102</v>
      </c>
      <c r="G810" s="2" t="s">
        <v>32</v>
      </c>
      <c r="H810" s="2">
        <v>5972</v>
      </c>
      <c r="I810" s="2">
        <v>35</v>
      </c>
      <c r="J810" s="2">
        <v>9</v>
      </c>
      <c r="K810" s="2">
        <v>3</v>
      </c>
      <c r="L810" s="1">
        <v>43441.786712962959</v>
      </c>
      <c r="O810" s="2" t="s">
        <v>30</v>
      </c>
      <c r="P810" s="2" t="s">
        <v>31</v>
      </c>
      <c r="Q810" s="2" t="s">
        <v>43</v>
      </c>
      <c r="R810" s="2" t="s">
        <v>89</v>
      </c>
      <c r="S810" s="1">
        <v>43441.805393518516</v>
      </c>
      <c r="U810" s="1">
        <v>43441.812476851854</v>
      </c>
      <c r="X810" s="1">
        <f t="shared" si="334"/>
        <v>43441.779745370368</v>
      </c>
      <c r="Y810" s="28">
        <f t="shared" si="335"/>
        <v>0</v>
      </c>
      <c r="Z810" s="28">
        <f t="shared" si="336"/>
        <v>0</v>
      </c>
      <c r="AA810" s="25"/>
      <c r="AB810" s="25">
        <f t="shared" si="337"/>
        <v>0</v>
      </c>
      <c r="AC810" s="25">
        <f>IF(IF(B810="☆",(IF(L810&gt;S810,L810-X810,S810-X810)),M810-X810)&lt;0,0,IF(B810="☆",(IF(L810&gt;S810,L810-X810,S810-X810)),M810-X810))</f>
        <v>2.5648148148320615E-2</v>
      </c>
      <c r="AD810" s="25"/>
      <c r="AE810" s="25"/>
    </row>
    <row r="811" spans="1:33" s="2" customFormat="1" hidden="1" x14ac:dyDescent="0.4">
      <c r="A811" s="14" t="str">
        <f t="shared" si="332"/>
        <v>-</v>
      </c>
      <c r="B811" s="14" t="str">
        <f t="shared" si="333"/>
        <v>☆</v>
      </c>
      <c r="C811" s="2">
        <v>18</v>
      </c>
      <c r="D811" s="1">
        <v>43441.779965277776</v>
      </c>
      <c r="E811" s="2" t="s">
        <v>527</v>
      </c>
      <c r="F811" s="2">
        <v>27103</v>
      </c>
      <c r="G811" s="2" t="s">
        <v>18</v>
      </c>
      <c r="H811" s="2">
        <v>8617</v>
      </c>
      <c r="I811" s="2">
        <v>298</v>
      </c>
      <c r="J811" s="2">
        <v>13</v>
      </c>
      <c r="K811" s="2">
        <v>1</v>
      </c>
      <c r="L811" s="1">
        <v>43441.780671296299</v>
      </c>
      <c r="O811" s="2" t="s">
        <v>26</v>
      </c>
      <c r="P811" s="2" t="s">
        <v>27</v>
      </c>
      <c r="Q811" s="2" t="s">
        <v>33</v>
      </c>
      <c r="R811" s="2" t="s">
        <v>34</v>
      </c>
      <c r="S811" s="1">
        <v>43441.804166666669</v>
      </c>
      <c r="U811" s="1">
        <v>43441.809004629627</v>
      </c>
      <c r="X811" s="1">
        <f t="shared" si="334"/>
        <v>43441.779965277776</v>
      </c>
      <c r="Y811" s="28">
        <f t="shared" si="335"/>
        <v>0</v>
      </c>
      <c r="Z811" s="28">
        <f t="shared" si="336"/>
        <v>0</v>
      </c>
      <c r="AA811" s="25"/>
      <c r="AB811" s="25">
        <f t="shared" si="337"/>
        <v>0</v>
      </c>
      <c r="AC811" s="25">
        <f>IF(IF(B811="☆",(IF(L811&gt;S811,L811-X811,S811-X811)),M811-X811)&lt;0,0,IF(B811="☆",(IF(L811&gt;S811,L811-X811,S811-X811)),M811-X811))</f>
        <v>2.4201388892834075E-2</v>
      </c>
      <c r="AD811" s="25"/>
      <c r="AE811" s="25"/>
      <c r="AG811" s="6" t="s">
        <v>690</v>
      </c>
    </row>
    <row r="812" spans="1:33" s="2" customFormat="1" hidden="1" x14ac:dyDescent="0.4">
      <c r="A812" s="14" t="str">
        <f t="shared" si="332"/>
        <v>-</v>
      </c>
      <c r="B812" s="14" t="str">
        <f t="shared" si="333"/>
        <v>☆</v>
      </c>
      <c r="C812" s="2">
        <v>18</v>
      </c>
      <c r="D812" s="1">
        <v>43441.780115740738</v>
      </c>
      <c r="E812" s="2" t="s">
        <v>528</v>
      </c>
      <c r="F812" s="2">
        <v>27104</v>
      </c>
      <c r="G812" s="2" t="s">
        <v>18</v>
      </c>
      <c r="H812" s="2">
        <v>8616</v>
      </c>
      <c r="I812" s="2">
        <v>176</v>
      </c>
      <c r="J812" s="2">
        <v>13</v>
      </c>
      <c r="K812" s="2">
        <v>1</v>
      </c>
      <c r="L812" s="1">
        <v>43441.780555555553</v>
      </c>
      <c r="O812" s="2" t="s">
        <v>26</v>
      </c>
      <c r="P812" s="2" t="s">
        <v>27</v>
      </c>
      <c r="Q812" s="2" t="s">
        <v>33</v>
      </c>
      <c r="R812" s="2" t="s">
        <v>34</v>
      </c>
      <c r="S812" s="1">
        <v>43441.804513888892</v>
      </c>
      <c r="U812" s="1">
        <v>43441.809351851851</v>
      </c>
      <c r="X812" s="1">
        <f t="shared" si="334"/>
        <v>43441.780115740738</v>
      </c>
      <c r="Y812" s="28">
        <f t="shared" si="335"/>
        <v>0</v>
      </c>
      <c r="Z812" s="28">
        <f t="shared" si="336"/>
        <v>0</v>
      </c>
      <c r="AA812" s="25"/>
      <c r="AB812" s="25">
        <f t="shared" si="337"/>
        <v>0</v>
      </c>
      <c r="AC812" s="25"/>
      <c r="AD812" s="25"/>
      <c r="AE812" s="25"/>
      <c r="AG812" s="6" t="s">
        <v>691</v>
      </c>
    </row>
    <row r="813" spans="1:33" s="2" customFormat="1" hidden="1" x14ac:dyDescent="0.4">
      <c r="A813" s="14" t="str">
        <f t="shared" si="332"/>
        <v>-</v>
      </c>
      <c r="B813" s="14" t="str">
        <f t="shared" si="333"/>
        <v>☆</v>
      </c>
      <c r="C813" s="2">
        <v>18</v>
      </c>
      <c r="D813" s="1">
        <v>43441.781493055554</v>
      </c>
      <c r="E813" s="2" t="s">
        <v>156</v>
      </c>
      <c r="F813" s="2">
        <v>27106</v>
      </c>
      <c r="G813" s="2" t="s">
        <v>107</v>
      </c>
      <c r="H813" s="2">
        <v>8453</v>
      </c>
      <c r="I813" s="2">
        <v>572</v>
      </c>
      <c r="J813" s="2">
        <v>8</v>
      </c>
      <c r="K813" s="2">
        <v>1</v>
      </c>
      <c r="L813" s="1">
        <v>43441.781678240739</v>
      </c>
      <c r="O813" s="2" t="s">
        <v>68</v>
      </c>
      <c r="P813" s="2" t="s">
        <v>69</v>
      </c>
      <c r="Q813" s="2" t="s">
        <v>22</v>
      </c>
      <c r="R813" s="2" t="s">
        <v>23</v>
      </c>
      <c r="S813" s="1">
        <v>43441.802083333336</v>
      </c>
      <c r="U813" s="1">
        <v>43441.81391203704</v>
      </c>
      <c r="X813" s="1">
        <f t="shared" si="334"/>
        <v>43441.781493055554</v>
      </c>
      <c r="Y813" s="28">
        <f t="shared" si="335"/>
        <v>0</v>
      </c>
      <c r="Z813" s="28">
        <f t="shared" si="336"/>
        <v>0</v>
      </c>
      <c r="AA813" s="25"/>
      <c r="AB813" s="25">
        <f t="shared" si="337"/>
        <v>0</v>
      </c>
      <c r="AC813" s="25"/>
      <c r="AD813" s="25"/>
      <c r="AE813" s="25"/>
      <c r="AG813" s="6" t="s">
        <v>692</v>
      </c>
    </row>
    <row r="814" spans="1:33" s="2" customFormat="1" hidden="1" x14ac:dyDescent="0.4">
      <c r="A814" s="14" t="str">
        <f t="shared" si="332"/>
        <v>-</v>
      </c>
      <c r="B814" s="14" t="str">
        <f t="shared" si="333"/>
        <v>☆</v>
      </c>
      <c r="C814" s="2">
        <v>18</v>
      </c>
      <c r="D814" s="1">
        <v>43441.782442129632</v>
      </c>
      <c r="E814" s="2" t="s">
        <v>156</v>
      </c>
      <c r="F814" s="2">
        <v>27108</v>
      </c>
      <c r="G814" s="2" t="s">
        <v>32</v>
      </c>
      <c r="H814" s="2">
        <v>8453</v>
      </c>
      <c r="I814" s="2">
        <v>337</v>
      </c>
      <c r="J814" s="2">
        <v>8</v>
      </c>
      <c r="K814" s="2">
        <v>1</v>
      </c>
      <c r="L814" s="1">
        <v>43441.782766203702</v>
      </c>
      <c r="O814" s="2" t="s">
        <v>53</v>
      </c>
      <c r="P814" s="2" t="s">
        <v>54</v>
      </c>
      <c r="Q814" s="2" t="s">
        <v>22</v>
      </c>
      <c r="R814" s="2" t="s">
        <v>23</v>
      </c>
      <c r="S814" s="1">
        <v>43441.801018518519</v>
      </c>
      <c r="U814" s="1">
        <v>43441.813715277778</v>
      </c>
      <c r="X814" s="1">
        <f t="shared" si="334"/>
        <v>43441.782442129632</v>
      </c>
      <c r="Y814" s="28">
        <f t="shared" si="335"/>
        <v>0</v>
      </c>
      <c r="Z814" s="28">
        <f t="shared" si="336"/>
        <v>0</v>
      </c>
      <c r="AA814" s="25"/>
      <c r="AB814" s="25">
        <f t="shared" si="337"/>
        <v>0</v>
      </c>
      <c r="AC814" s="25"/>
      <c r="AD814" s="25"/>
      <c r="AE814" s="25"/>
      <c r="AG814" s="6" t="s">
        <v>693</v>
      </c>
    </row>
    <row r="815" spans="1:33" s="2" customFormat="1" hidden="1" x14ac:dyDescent="0.4">
      <c r="A815" s="14" t="str">
        <f t="shared" si="332"/>
        <v>-</v>
      </c>
      <c r="B815" s="14" t="str">
        <f t="shared" si="333"/>
        <v>☆</v>
      </c>
      <c r="C815" s="2">
        <v>18</v>
      </c>
      <c r="D815" s="1">
        <v>43441.782476851855</v>
      </c>
      <c r="E815" s="2" t="s">
        <v>277</v>
      </c>
      <c r="F815" s="2">
        <v>27109</v>
      </c>
      <c r="G815" s="2" t="s">
        <v>95</v>
      </c>
      <c r="H815" s="2">
        <v>0</v>
      </c>
      <c r="I815" s="2">
        <v>699</v>
      </c>
      <c r="J815" s="2">
        <v>1</v>
      </c>
      <c r="K815" s="2">
        <v>1</v>
      </c>
      <c r="L815" s="1">
        <v>43441.783009259256</v>
      </c>
      <c r="O815" s="2" t="s">
        <v>30</v>
      </c>
      <c r="P815" s="2" t="s">
        <v>31</v>
      </c>
      <c r="Q815" s="2" t="s">
        <v>100</v>
      </c>
      <c r="R815" s="2" t="s">
        <v>19</v>
      </c>
      <c r="S815" s="1">
        <v>43441.798738425925</v>
      </c>
      <c r="U815" s="1">
        <v>43441.807557870372</v>
      </c>
      <c r="X815" s="1">
        <f t="shared" si="334"/>
        <v>43441.782476851855</v>
      </c>
      <c r="Y815" s="28">
        <f t="shared" si="335"/>
        <v>0</v>
      </c>
      <c r="Z815" s="28">
        <f t="shared" si="336"/>
        <v>0</v>
      </c>
      <c r="AA815" s="25"/>
      <c r="AB815" s="25">
        <f t="shared" si="337"/>
        <v>0</v>
      </c>
      <c r="AC815" s="25"/>
      <c r="AD815" s="25"/>
      <c r="AE815" s="25"/>
      <c r="AG815" s="6" t="s">
        <v>695</v>
      </c>
    </row>
    <row r="816" spans="1:33" s="2" customFormat="1" hidden="1" x14ac:dyDescent="0.4">
      <c r="A816" s="14" t="str">
        <f t="shared" si="332"/>
        <v>-</v>
      </c>
      <c r="B816" s="14" t="str">
        <f t="shared" si="333"/>
        <v>☆</v>
      </c>
      <c r="C816" s="2">
        <v>18</v>
      </c>
      <c r="D816" s="1">
        <v>43441.783263888887</v>
      </c>
      <c r="E816" s="2" t="s">
        <v>530</v>
      </c>
      <c r="F816" s="2">
        <v>27110</v>
      </c>
      <c r="G816" s="2" t="s">
        <v>94</v>
      </c>
      <c r="H816" s="2">
        <v>0</v>
      </c>
      <c r="I816" s="2">
        <v>843</v>
      </c>
      <c r="J816" s="2">
        <v>6</v>
      </c>
      <c r="K816" s="2">
        <v>1</v>
      </c>
      <c r="L816" s="1">
        <v>43441.80809027778</v>
      </c>
      <c r="O816" s="2" t="s">
        <v>20</v>
      </c>
      <c r="P816" s="2" t="s">
        <v>21</v>
      </c>
      <c r="Q816" s="2" t="s">
        <v>33</v>
      </c>
      <c r="R816" s="2" t="s">
        <v>34</v>
      </c>
      <c r="S816" s="1">
        <v>43441.805555555555</v>
      </c>
      <c r="U816" s="1">
        <v>43441.813194444447</v>
      </c>
      <c r="X816" s="1">
        <f t="shared" si="334"/>
        <v>43441.783263888887</v>
      </c>
      <c r="Y816" s="28">
        <f t="shared" si="335"/>
        <v>0</v>
      </c>
      <c r="Z816" s="28">
        <f t="shared" si="336"/>
        <v>0</v>
      </c>
      <c r="AA816" s="25"/>
      <c r="AB816" s="25">
        <f t="shared" si="337"/>
        <v>0</v>
      </c>
      <c r="AC816" s="25">
        <f>IF(IF(B816="☆",(IF(L816&gt;S816,L816-X816,S816-X816)),M816-X816)&lt;0,0,IF(B816="☆",(IF(L816&gt;S816,L816-X816,S816-X816)),M816-X816))</f>
        <v>2.4826388893416151E-2</v>
      </c>
      <c r="AD816" s="25"/>
      <c r="AE816" s="25"/>
    </row>
    <row r="817" spans="1:33" s="2" customFormat="1" hidden="1" x14ac:dyDescent="0.4">
      <c r="A817" s="14" t="str">
        <f t="shared" si="332"/>
        <v>-</v>
      </c>
      <c r="B817" s="14" t="str">
        <f t="shared" si="333"/>
        <v>☆</v>
      </c>
      <c r="C817" s="2">
        <v>18</v>
      </c>
      <c r="D817" s="1">
        <v>43441.783321759256</v>
      </c>
      <c r="E817" s="2" t="s">
        <v>277</v>
      </c>
      <c r="F817" s="2">
        <v>27111</v>
      </c>
      <c r="G817" s="2" t="s">
        <v>95</v>
      </c>
      <c r="H817" s="2">
        <v>0</v>
      </c>
      <c r="I817" s="2">
        <v>755</v>
      </c>
      <c r="J817" s="2">
        <v>1</v>
      </c>
      <c r="K817" s="2">
        <v>1</v>
      </c>
      <c r="L817" s="1">
        <v>43441.783622685187</v>
      </c>
      <c r="O817" s="2" t="s">
        <v>30</v>
      </c>
      <c r="P817" s="2" t="s">
        <v>31</v>
      </c>
      <c r="Q817" s="2" t="s">
        <v>100</v>
      </c>
      <c r="R817" s="2" t="s">
        <v>19</v>
      </c>
      <c r="S817" s="1">
        <v>43441.798738425925</v>
      </c>
      <c r="U817" s="1">
        <v>43441.807557870372</v>
      </c>
      <c r="X817" s="1">
        <f t="shared" si="334"/>
        <v>43441.783321759256</v>
      </c>
      <c r="Y817" s="28">
        <f t="shared" si="335"/>
        <v>0</v>
      </c>
      <c r="Z817" s="28">
        <f t="shared" si="336"/>
        <v>0</v>
      </c>
      <c r="AA817" s="25"/>
      <c r="AB817" s="25">
        <f t="shared" si="337"/>
        <v>0</v>
      </c>
      <c r="AC817" s="25">
        <f>IF(IF(B817="☆",(IF(L817&gt;S817,L817-X817,S817-X817)),M817-X817)&lt;0,0,IF(B817="☆",(IF(L817&gt;S817,L817-X817,S817-X817)),M817-X817))</f>
        <v>1.541666666889796E-2</v>
      </c>
      <c r="AD817" s="25"/>
      <c r="AE817" s="25"/>
      <c r="AG817" s="6" t="s">
        <v>696</v>
      </c>
    </row>
    <row r="818" spans="1:33" s="2" customFormat="1" hidden="1" x14ac:dyDescent="0.4">
      <c r="A818" s="14" t="str">
        <f t="shared" si="332"/>
        <v>-</v>
      </c>
      <c r="B818" s="14" t="str">
        <f t="shared" si="333"/>
        <v>☆</v>
      </c>
      <c r="C818" s="2">
        <v>18</v>
      </c>
      <c r="D818" s="1">
        <v>43441.78334490741</v>
      </c>
      <c r="E818" s="2" t="s">
        <v>156</v>
      </c>
      <c r="F818" s="2">
        <v>27112</v>
      </c>
      <c r="G818" s="2" t="s">
        <v>32</v>
      </c>
      <c r="H818" s="2">
        <v>8453</v>
      </c>
      <c r="I818" s="2">
        <v>211</v>
      </c>
      <c r="J818" s="2">
        <v>8</v>
      </c>
      <c r="K818" s="2">
        <v>1</v>
      </c>
      <c r="L818" s="1">
        <v>43441.799826388888</v>
      </c>
      <c r="O818" s="2" t="s">
        <v>53</v>
      </c>
      <c r="P818" s="2" t="s">
        <v>54</v>
      </c>
      <c r="Q818" s="2" t="s">
        <v>22</v>
      </c>
      <c r="R818" s="2" t="s">
        <v>23</v>
      </c>
      <c r="S818" s="1">
        <v>43441.801018518519</v>
      </c>
      <c r="U818" s="1">
        <v>43441.813715277778</v>
      </c>
      <c r="X818" s="1">
        <f t="shared" si="334"/>
        <v>43441.78334490741</v>
      </c>
      <c r="Y818" s="28">
        <f t="shared" si="335"/>
        <v>0</v>
      </c>
      <c r="Z818" s="28">
        <f t="shared" si="336"/>
        <v>0</v>
      </c>
      <c r="AA818" s="25"/>
      <c r="AB818" s="25">
        <f t="shared" si="337"/>
        <v>0</v>
      </c>
      <c r="AC818" s="25">
        <f>IF(IF(B818="☆",(IF(L818&gt;S818,L818-X818,S818-X818)),M818-X818)&lt;0,0,IF(B818="☆",(IF(L818&gt;S818,L818-X818,S818-X818)),M818-X818))</f>
        <v>1.767361110978527E-2</v>
      </c>
      <c r="AD818" s="25"/>
      <c r="AE818" s="25"/>
      <c r="AG818" s="6" t="s">
        <v>694</v>
      </c>
    </row>
    <row r="819" spans="1:33" s="4" customFormat="1" hidden="1" x14ac:dyDescent="0.4">
      <c r="A819" s="15" t="str">
        <f t="shared" si="332"/>
        <v>-</v>
      </c>
      <c r="B819" s="15" t="str">
        <f t="shared" si="333"/>
        <v>☆</v>
      </c>
      <c r="C819" s="4">
        <v>18</v>
      </c>
      <c r="D819" s="3">
        <v>43441.783854166664</v>
      </c>
      <c r="E819" s="4" t="s">
        <v>531</v>
      </c>
      <c r="F819" s="4">
        <v>27113</v>
      </c>
      <c r="G819" s="4" t="s">
        <v>94</v>
      </c>
      <c r="H819" s="4">
        <v>0</v>
      </c>
      <c r="I819" s="4">
        <v>69</v>
      </c>
      <c r="J819" s="4">
        <v>1</v>
      </c>
      <c r="K819" s="4">
        <v>1</v>
      </c>
      <c r="L819" s="3">
        <v>43441.802245370367</v>
      </c>
      <c r="O819" s="4" t="s">
        <v>20</v>
      </c>
      <c r="P819" s="4" t="s">
        <v>21</v>
      </c>
      <c r="Q819" s="4" t="s">
        <v>100</v>
      </c>
      <c r="R819" s="4" t="s">
        <v>19</v>
      </c>
      <c r="S819" s="3">
        <v>43441.801678240743</v>
      </c>
      <c r="U819" s="3">
        <v>43441.808657407404</v>
      </c>
      <c r="X819" s="3">
        <f t="shared" si="334"/>
        <v>43441.783854166664</v>
      </c>
      <c r="Y819" s="29">
        <f t="shared" si="335"/>
        <v>0</v>
      </c>
      <c r="Z819" s="29">
        <f t="shared" si="336"/>
        <v>0</v>
      </c>
      <c r="AA819" s="26"/>
      <c r="AB819" s="26">
        <f t="shared" si="337"/>
        <v>0</v>
      </c>
      <c r="AC819" s="26">
        <f>IF(IF(B819="☆",(IF(L819&gt;S819,L819-X819,S819-X819)),M819-X819)&lt;0,0,IF(B819="☆",(IF(L819&gt;S819,L819-X819,S819-X819)),M819-X819))</f>
        <v>1.8391203702776693E-2</v>
      </c>
      <c r="AD819" s="26"/>
      <c r="AE819" s="26"/>
    </row>
    <row r="820" spans="1:33" s="18" customFormat="1" x14ac:dyDescent="0.4">
      <c r="A820" s="17" t="str">
        <f t="shared" si="319"/>
        <v>★</v>
      </c>
      <c r="B820" s="17" t="str">
        <f t="shared" si="320"/>
        <v>-</v>
      </c>
      <c r="C820" s="18">
        <v>19</v>
      </c>
      <c r="D820" s="19">
        <v>43441.792951388888</v>
      </c>
      <c r="E820" s="18" t="s">
        <v>534</v>
      </c>
      <c r="F820" s="18">
        <v>27116</v>
      </c>
      <c r="G820" s="18" t="s">
        <v>18</v>
      </c>
      <c r="H820" s="18">
        <v>6859</v>
      </c>
      <c r="I820" s="18">
        <v>952</v>
      </c>
      <c r="J820" s="18">
        <v>15</v>
      </c>
      <c r="K820" s="18">
        <v>1</v>
      </c>
      <c r="M820" s="19">
        <v>43441.796226851853</v>
      </c>
      <c r="N820" s="19">
        <v>43441.80395833333</v>
      </c>
      <c r="O820" s="18" t="s">
        <v>73</v>
      </c>
      <c r="P820" s="18" t="s">
        <v>74</v>
      </c>
      <c r="Q820" s="18" t="s">
        <v>26</v>
      </c>
      <c r="R820" s="18" t="s">
        <v>27</v>
      </c>
      <c r="S820" s="19">
        <v>43441.799872685187</v>
      </c>
      <c r="T820" s="19">
        <v>43441.799872685187</v>
      </c>
      <c r="U820" s="19">
        <v>43441.806759259256</v>
      </c>
      <c r="V820" s="19">
        <v>43441.802546296298</v>
      </c>
      <c r="W820" s="19">
        <v>43441.799872685187</v>
      </c>
      <c r="X820" s="19">
        <f t="shared" si="316"/>
        <v>43441.799872685187</v>
      </c>
      <c r="Y820" s="30">
        <f t="shared" si="317"/>
        <v>7.7314814770943485E-3</v>
      </c>
      <c r="Z820" s="30">
        <f t="shared" si="318"/>
        <v>7.7314814770943485E-3</v>
      </c>
      <c r="AA820" s="27">
        <f>SUM(Z820:Z871)</f>
        <v>0.41778935184993315</v>
      </c>
      <c r="AB820" s="27">
        <f t="shared" ref="AB820:AB829" si="338">IF(IF(A820="☆",L820-S820,M820-S820)&lt;0,0,IF(A820="☆",L820-S820,M820-S820))</f>
        <v>0</v>
      </c>
      <c r="AC820" s="27">
        <f t="shared" ref="AC820:AC829" si="339">IF(IF(B820="☆",(IF(L820&gt;S820,L820-X820,S820-X820)),M820-X820)&lt;0,0,IF(B820="☆",(IF(L820&gt;S820,L820-X820,S820-X820)),M820-X820))</f>
        <v>0</v>
      </c>
      <c r="AD820" s="27">
        <f>AVERAGE(AC820:AC871)</f>
        <v>3.1032690848758425E-3</v>
      </c>
      <c r="AE820" s="27">
        <f>MEDIAN(AC820:AC871)</f>
        <v>2.4421296329819597E-3</v>
      </c>
    </row>
    <row r="821" spans="1:33" s="2" customFormat="1" hidden="1" x14ac:dyDescent="0.4">
      <c r="A821" s="14" t="str">
        <f t="shared" si="319"/>
        <v>-</v>
      </c>
      <c r="B821" s="14" t="str">
        <f t="shared" si="320"/>
        <v>-</v>
      </c>
      <c r="C821" s="2">
        <v>19</v>
      </c>
      <c r="D821" s="1">
        <v>43441.793252314812</v>
      </c>
      <c r="E821" s="2" t="s">
        <v>535</v>
      </c>
      <c r="F821" s="2">
        <v>27117</v>
      </c>
      <c r="G821" s="2" t="s">
        <v>95</v>
      </c>
      <c r="H821" s="2">
        <v>0</v>
      </c>
      <c r="I821" s="2">
        <v>21</v>
      </c>
      <c r="J821" s="2">
        <v>7</v>
      </c>
      <c r="K821" s="2">
        <v>3</v>
      </c>
      <c r="M821" s="1">
        <v>43441.803900462961</v>
      </c>
      <c r="N821" s="1">
        <v>43441.808703703704</v>
      </c>
      <c r="O821" s="2" t="s">
        <v>30</v>
      </c>
      <c r="P821" s="2" t="s">
        <v>31</v>
      </c>
      <c r="Q821" s="2" t="s">
        <v>100</v>
      </c>
      <c r="R821" s="2" t="s">
        <v>19</v>
      </c>
      <c r="S821" s="1">
        <v>43441.808888888889</v>
      </c>
      <c r="T821" s="1">
        <v>43441.808888888889</v>
      </c>
      <c r="U821" s="1">
        <v>43441.817141203705</v>
      </c>
      <c r="V821" s="1">
        <v>43441.810694444444</v>
      </c>
      <c r="X821" s="1">
        <f t="shared" si="316"/>
        <v>43441.793252314812</v>
      </c>
      <c r="Y821" s="28">
        <f t="shared" si="317"/>
        <v>4.803240743058268E-3</v>
      </c>
      <c r="Z821" s="28">
        <f t="shared" si="318"/>
        <v>1.4409722229174804E-2</v>
      </c>
      <c r="AA821" s="25"/>
      <c r="AB821" s="25">
        <f t="shared" si="338"/>
        <v>0</v>
      </c>
      <c r="AC821" s="25">
        <f t="shared" si="339"/>
        <v>1.0648148148902692E-2</v>
      </c>
      <c r="AD821" s="25"/>
      <c r="AE821" s="25"/>
    </row>
    <row r="822" spans="1:33" s="2" customFormat="1" x14ac:dyDescent="0.4">
      <c r="A822" s="14" t="str">
        <f t="shared" si="319"/>
        <v>-</v>
      </c>
      <c r="B822" s="14" t="str">
        <f t="shared" si="320"/>
        <v>-</v>
      </c>
      <c r="C822" s="2">
        <v>19</v>
      </c>
      <c r="D822" s="1">
        <v>43441.797037037039</v>
      </c>
      <c r="E822" s="2" t="s">
        <v>144</v>
      </c>
      <c r="F822" s="2">
        <v>27119</v>
      </c>
      <c r="G822" s="2" t="s">
        <v>107</v>
      </c>
      <c r="H822" s="2">
        <v>5702</v>
      </c>
      <c r="I822" s="2">
        <v>409</v>
      </c>
      <c r="J822" s="2">
        <v>1</v>
      </c>
      <c r="K822" s="2">
        <v>1</v>
      </c>
      <c r="M822" s="1">
        <v>43441.800567129627</v>
      </c>
      <c r="N822" s="1">
        <v>43441.810532407406</v>
      </c>
      <c r="O822" s="2" t="s">
        <v>20</v>
      </c>
      <c r="P822" s="2" t="s">
        <v>21</v>
      </c>
      <c r="Q822" s="2" t="s">
        <v>36</v>
      </c>
      <c r="R822" s="2" t="s">
        <v>37</v>
      </c>
      <c r="S822" s="1">
        <v>43441.802025462966</v>
      </c>
      <c r="T822" s="1">
        <v>43441.802025462966</v>
      </c>
      <c r="U822" s="1">
        <v>43441.815266203703</v>
      </c>
      <c r="V822" s="1">
        <v>43441.811261574076</v>
      </c>
      <c r="X822" s="1">
        <f t="shared" si="316"/>
        <v>43441.797037037039</v>
      </c>
      <c r="Y822" s="28">
        <f t="shared" si="317"/>
        <v>9.9652777789742686E-3</v>
      </c>
      <c r="Z822" s="28">
        <f t="shared" si="318"/>
        <v>9.9652777789742686E-3</v>
      </c>
      <c r="AA822" s="25"/>
      <c r="AB822" s="25">
        <f t="shared" si="338"/>
        <v>0</v>
      </c>
      <c r="AC822" s="25">
        <f t="shared" si="339"/>
        <v>3.53009258833481E-3</v>
      </c>
      <c r="AD822" s="25"/>
      <c r="AE822" s="25"/>
    </row>
    <row r="823" spans="1:33" s="2" customFormat="1" x14ac:dyDescent="0.4">
      <c r="A823" s="14" t="str">
        <f t="shared" si="319"/>
        <v>★</v>
      </c>
      <c r="B823" s="14" t="str">
        <f t="shared" si="320"/>
        <v>-</v>
      </c>
      <c r="C823" s="2">
        <v>19</v>
      </c>
      <c r="D823" s="1">
        <v>43441.798067129632</v>
      </c>
      <c r="E823" s="2" t="s">
        <v>538</v>
      </c>
      <c r="F823" s="2">
        <v>27121</v>
      </c>
      <c r="G823" s="2" t="s">
        <v>18</v>
      </c>
      <c r="H823" s="2">
        <v>4261</v>
      </c>
      <c r="I823" s="2">
        <v>148</v>
      </c>
      <c r="J823" s="2">
        <v>10</v>
      </c>
      <c r="K823" s="2">
        <v>3</v>
      </c>
      <c r="M823" s="1">
        <v>43441.804050925923</v>
      </c>
      <c r="N823" s="1">
        <v>43441.808298611111</v>
      </c>
      <c r="O823" s="2" t="s">
        <v>63</v>
      </c>
      <c r="P823" s="2" t="s">
        <v>64</v>
      </c>
      <c r="Q823" s="2" t="s">
        <v>30</v>
      </c>
      <c r="R823" s="2" t="s">
        <v>31</v>
      </c>
      <c r="S823" s="1">
        <v>43441.80505787037</v>
      </c>
      <c r="T823" s="1">
        <v>43441.80505787037</v>
      </c>
      <c r="U823" s="1">
        <v>43441.813171296293</v>
      </c>
      <c r="V823" s="1">
        <v>43441.814560185187</v>
      </c>
      <c r="W823" s="1">
        <v>43441.805</v>
      </c>
      <c r="X823" s="1">
        <f t="shared" si="316"/>
        <v>43441.805</v>
      </c>
      <c r="Y823" s="28">
        <f t="shared" si="317"/>
        <v>4.2476851886021905E-3</v>
      </c>
      <c r="Z823" s="28">
        <f t="shared" si="318"/>
        <v>1.2743055565806571E-2</v>
      </c>
      <c r="AA823" s="25"/>
      <c r="AB823" s="25">
        <f t="shared" si="338"/>
        <v>0</v>
      </c>
      <c r="AC823" s="25">
        <f t="shared" si="339"/>
        <v>0</v>
      </c>
      <c r="AD823" s="25"/>
      <c r="AE823" s="25"/>
    </row>
    <row r="824" spans="1:33" s="2" customFormat="1" x14ac:dyDescent="0.4">
      <c r="A824" s="14" t="str">
        <f t="shared" si="319"/>
        <v>★</v>
      </c>
      <c r="B824" s="14" t="str">
        <f t="shared" si="320"/>
        <v>-</v>
      </c>
      <c r="C824" s="2">
        <v>19</v>
      </c>
      <c r="D824" s="1">
        <v>43441.798090277778</v>
      </c>
      <c r="E824" s="2" t="s">
        <v>537</v>
      </c>
      <c r="F824" s="2">
        <v>27122</v>
      </c>
      <c r="G824" s="2" t="s">
        <v>18</v>
      </c>
      <c r="H824" s="2">
        <v>8392</v>
      </c>
      <c r="I824" s="2">
        <v>413</v>
      </c>
      <c r="J824" s="2">
        <v>5</v>
      </c>
      <c r="K824" s="2">
        <v>1</v>
      </c>
      <c r="M824" s="1">
        <v>43441.804988425924</v>
      </c>
      <c r="N824" s="1">
        <v>43441.817835648151</v>
      </c>
      <c r="O824" s="2" t="s">
        <v>26</v>
      </c>
      <c r="P824" s="2" t="s">
        <v>27</v>
      </c>
      <c r="Q824" s="2" t="s">
        <v>63</v>
      </c>
      <c r="R824" s="2" t="s">
        <v>64</v>
      </c>
      <c r="S824" s="1">
        <v>43441.805011574077</v>
      </c>
      <c r="T824" s="1">
        <v>43441.805011574077</v>
      </c>
      <c r="U824" s="1">
        <v>43441.820254629631</v>
      </c>
      <c r="V824" s="1">
        <v>43441.820254629631</v>
      </c>
      <c r="W824" s="1">
        <v>43441.805011574077</v>
      </c>
      <c r="X824" s="1">
        <f t="shared" si="316"/>
        <v>43441.805011574077</v>
      </c>
      <c r="Y824" s="28">
        <f t="shared" si="317"/>
        <v>1.2847222227719612E-2</v>
      </c>
      <c r="Z824" s="28">
        <f t="shared" si="318"/>
        <v>1.2847222227719612E-2</v>
      </c>
      <c r="AA824" s="25"/>
      <c r="AB824" s="25">
        <f t="shared" si="338"/>
        <v>0</v>
      </c>
      <c r="AC824" s="25">
        <f t="shared" si="339"/>
        <v>0</v>
      </c>
      <c r="AD824" s="25"/>
      <c r="AE824" s="25"/>
    </row>
    <row r="825" spans="1:33" s="2" customFormat="1" x14ac:dyDescent="0.4">
      <c r="A825" s="14" t="str">
        <f t="shared" si="319"/>
        <v>★</v>
      </c>
      <c r="B825" s="14" t="str">
        <f t="shared" si="320"/>
        <v>-</v>
      </c>
      <c r="C825" s="2">
        <v>19</v>
      </c>
      <c r="D825" s="1">
        <v>43441.798425925925</v>
      </c>
      <c r="E825" s="2" t="s">
        <v>168</v>
      </c>
      <c r="F825" s="2">
        <v>27123</v>
      </c>
      <c r="G825" s="2" t="s">
        <v>18</v>
      </c>
      <c r="H825" s="2">
        <v>5564</v>
      </c>
      <c r="I825" s="2">
        <v>221</v>
      </c>
      <c r="J825" s="2">
        <v>8</v>
      </c>
      <c r="K825" s="2">
        <v>1</v>
      </c>
      <c r="M825" s="1">
        <v>43441.806504629632</v>
      </c>
      <c r="N825" s="1">
        <v>43441.812118055554</v>
      </c>
      <c r="O825" s="2" t="s">
        <v>59</v>
      </c>
      <c r="P825" s="2" t="s">
        <v>60</v>
      </c>
      <c r="Q825" s="2" t="s">
        <v>100</v>
      </c>
      <c r="R825" s="2" t="s">
        <v>19</v>
      </c>
      <c r="S825" s="1">
        <v>43441.80537037037</v>
      </c>
      <c r="T825" s="1">
        <v>43441.80537037037</v>
      </c>
      <c r="U825" s="1">
        <v>43441.813287037039</v>
      </c>
      <c r="V825" s="1">
        <v>43441.820775462962</v>
      </c>
      <c r="W825" s="1">
        <v>43441.80537037037</v>
      </c>
      <c r="X825" s="1">
        <f t="shared" si="316"/>
        <v>43441.80537037037</v>
      </c>
      <c r="Y825" s="28">
        <f t="shared" si="317"/>
        <v>5.6134259211830795E-3</v>
      </c>
      <c r="Z825" s="28">
        <f t="shared" si="318"/>
        <v>5.6134259211830795E-3</v>
      </c>
      <c r="AA825" s="25"/>
      <c r="AB825" s="25">
        <f t="shared" si="338"/>
        <v>1.1342592624714598E-3</v>
      </c>
      <c r="AC825" s="25">
        <f t="shared" si="339"/>
        <v>1.1342592624714598E-3</v>
      </c>
      <c r="AD825" s="25"/>
      <c r="AE825" s="25"/>
    </row>
    <row r="826" spans="1:33" s="2" customFormat="1" x14ac:dyDescent="0.4">
      <c r="A826" s="14" t="str">
        <f t="shared" si="319"/>
        <v>-</v>
      </c>
      <c r="B826" s="14" t="str">
        <f t="shared" si="320"/>
        <v>-</v>
      </c>
      <c r="C826" s="2">
        <v>19</v>
      </c>
      <c r="D826" s="1">
        <v>43441.800208333334</v>
      </c>
      <c r="E826" s="2" t="s">
        <v>521</v>
      </c>
      <c r="F826" s="2">
        <v>27125</v>
      </c>
      <c r="G826" s="2" t="s">
        <v>32</v>
      </c>
      <c r="H826" s="2">
        <v>8453</v>
      </c>
      <c r="I826" s="2">
        <v>442</v>
      </c>
      <c r="J826" s="2">
        <v>8</v>
      </c>
      <c r="K826" s="2">
        <v>3</v>
      </c>
      <c r="M826" s="1">
        <v>43441.801296296297</v>
      </c>
      <c r="N826" s="1">
        <v>43441.817129629628</v>
      </c>
      <c r="O826" s="2" t="s">
        <v>53</v>
      </c>
      <c r="P826" s="2" t="s">
        <v>54</v>
      </c>
      <c r="Q826" s="2" t="s">
        <v>22</v>
      </c>
      <c r="R826" s="2" t="s">
        <v>23</v>
      </c>
      <c r="S826" s="1">
        <v>43441.80746527778</v>
      </c>
      <c r="T826" s="1">
        <v>43441.80746527778</v>
      </c>
      <c r="U826" s="1">
        <v>43441.824247685188</v>
      </c>
      <c r="V826" s="1">
        <v>43441.829097222224</v>
      </c>
      <c r="X826" s="1">
        <f t="shared" si="316"/>
        <v>43441.800208333334</v>
      </c>
      <c r="Y826" s="28">
        <f t="shared" si="317"/>
        <v>1.583333333110204E-2</v>
      </c>
      <c r="Z826" s="28">
        <f t="shared" si="318"/>
        <v>4.7499999993306119E-2</v>
      </c>
      <c r="AA826" s="25"/>
      <c r="AB826" s="25">
        <f t="shared" si="338"/>
        <v>0</v>
      </c>
      <c r="AC826" s="25">
        <f t="shared" si="339"/>
        <v>1.0879629626288079E-3</v>
      </c>
      <c r="AD826" s="25"/>
      <c r="AE826" s="25"/>
    </row>
    <row r="827" spans="1:33" s="2" customFormat="1" hidden="1" x14ac:dyDescent="0.4">
      <c r="A827" s="14" t="str">
        <f t="shared" si="319"/>
        <v>-</v>
      </c>
      <c r="B827" s="14" t="str">
        <f t="shared" si="320"/>
        <v>-</v>
      </c>
      <c r="C827" s="2">
        <v>19</v>
      </c>
      <c r="D827" s="1">
        <v>43441.80228009259</v>
      </c>
      <c r="E827" s="2" t="s">
        <v>540</v>
      </c>
      <c r="F827" s="2">
        <v>27127</v>
      </c>
      <c r="G827" s="2" t="s">
        <v>94</v>
      </c>
      <c r="H827" s="2">
        <v>0</v>
      </c>
      <c r="I827" s="2">
        <v>38</v>
      </c>
      <c r="J827" s="2">
        <v>11</v>
      </c>
      <c r="K827" s="2">
        <v>4</v>
      </c>
      <c r="M827" s="1">
        <v>43441.808506944442</v>
      </c>
      <c r="N827" s="1">
        <v>43441.812986111108</v>
      </c>
      <c r="O827" s="2" t="s">
        <v>30</v>
      </c>
      <c r="P827" s="2" t="s">
        <v>31</v>
      </c>
      <c r="Q827" s="2" t="s">
        <v>61</v>
      </c>
      <c r="R827" s="2" t="s">
        <v>62</v>
      </c>
      <c r="S827" s="1">
        <v>43441.807789351849</v>
      </c>
      <c r="T827" s="1">
        <v>43441.807789351849</v>
      </c>
      <c r="U827" s="1">
        <v>43441.818344907406</v>
      </c>
      <c r="V827" s="1">
        <v>43441.818344907406</v>
      </c>
      <c r="X827" s="1">
        <f t="shared" si="316"/>
        <v>43441.80228009259</v>
      </c>
      <c r="Y827" s="28">
        <f t="shared" si="317"/>
        <v>4.4791666659875773E-3</v>
      </c>
      <c r="Z827" s="28">
        <f t="shared" si="318"/>
        <v>1.7916666663950309E-2</v>
      </c>
      <c r="AA827" s="25"/>
      <c r="AB827" s="25">
        <f t="shared" si="338"/>
        <v>7.1759259299142286E-4</v>
      </c>
      <c r="AC827" s="25">
        <f t="shared" si="339"/>
        <v>6.2268518522614613E-3</v>
      </c>
      <c r="AD827" s="25"/>
      <c r="AE827" s="25"/>
    </row>
    <row r="828" spans="1:33" s="2" customFormat="1" hidden="1" x14ac:dyDescent="0.4">
      <c r="A828" s="14" t="str">
        <f t="shared" si="319"/>
        <v>-</v>
      </c>
      <c r="B828" s="14" t="str">
        <f t="shared" si="320"/>
        <v>-</v>
      </c>
      <c r="C828" s="2">
        <v>19</v>
      </c>
      <c r="D828" s="1">
        <v>43441.802708333336</v>
      </c>
      <c r="E828" s="2" t="s">
        <v>541</v>
      </c>
      <c r="F828" s="2">
        <v>27128</v>
      </c>
      <c r="G828" s="2" t="s">
        <v>94</v>
      </c>
      <c r="H828" s="2">
        <v>0</v>
      </c>
      <c r="I828" s="2">
        <v>966</v>
      </c>
      <c r="J828" s="2">
        <v>10</v>
      </c>
      <c r="K828" s="2">
        <v>2</v>
      </c>
      <c r="M828" s="1">
        <v>43441.804328703707</v>
      </c>
      <c r="N828" s="1">
        <v>43441.808194444442</v>
      </c>
      <c r="O828" s="2" t="s">
        <v>63</v>
      </c>
      <c r="P828" s="2" t="s">
        <v>64</v>
      </c>
      <c r="Q828" s="2" t="s">
        <v>30</v>
      </c>
      <c r="R828" s="2" t="s">
        <v>31</v>
      </c>
      <c r="S828" s="1">
        <v>43441.80609953704</v>
      </c>
      <c r="T828" s="1">
        <v>43441.80609953704</v>
      </c>
      <c r="U828" s="1">
        <v>43441.813518518517</v>
      </c>
      <c r="V828" s="1">
        <v>43441.813518518517</v>
      </c>
      <c r="X828" s="1">
        <f t="shared" si="316"/>
        <v>43441.802708333336</v>
      </c>
      <c r="Y828" s="28">
        <f t="shared" si="317"/>
        <v>3.8657407349091955E-3</v>
      </c>
      <c r="Z828" s="28">
        <f t="shared" si="318"/>
        <v>7.7314814698183909E-3</v>
      </c>
      <c r="AA828" s="25"/>
      <c r="AB828" s="25">
        <f t="shared" si="338"/>
        <v>0</v>
      </c>
      <c r="AC828" s="25">
        <f t="shared" si="339"/>
        <v>1.6203703708015382E-3</v>
      </c>
      <c r="AD828" s="25"/>
      <c r="AE828" s="25"/>
    </row>
    <row r="829" spans="1:33" s="2" customFormat="1" x14ac:dyDescent="0.4">
      <c r="A829" s="14" t="str">
        <f t="shared" si="319"/>
        <v>-</v>
      </c>
      <c r="B829" s="14" t="str">
        <f t="shared" si="320"/>
        <v>-</v>
      </c>
      <c r="C829" s="2">
        <v>19</v>
      </c>
      <c r="D829" s="1">
        <v>43441.803020833337</v>
      </c>
      <c r="E829" s="2" t="s">
        <v>542</v>
      </c>
      <c r="F829" s="2">
        <v>27130</v>
      </c>
      <c r="G829" s="2" t="s">
        <v>32</v>
      </c>
      <c r="H829" s="2">
        <v>1291</v>
      </c>
      <c r="I829" s="2">
        <v>400</v>
      </c>
      <c r="J829" s="2">
        <v>6</v>
      </c>
      <c r="K829" s="2">
        <v>1</v>
      </c>
      <c r="M829" s="1">
        <v>43441.805092592593</v>
      </c>
      <c r="N829" s="1">
        <v>43441.820208333331</v>
      </c>
      <c r="O829" s="2" t="s">
        <v>20</v>
      </c>
      <c r="P829" s="2" t="s">
        <v>21</v>
      </c>
      <c r="Q829" s="2" t="s">
        <v>63</v>
      </c>
      <c r="R829" s="2" t="s">
        <v>64</v>
      </c>
      <c r="S829" s="1">
        <v>43441.805902777778</v>
      </c>
      <c r="T829" s="1">
        <v>43441.805902777778</v>
      </c>
      <c r="U829" s="1">
        <v>43441.813530092593</v>
      </c>
      <c r="V829" s="1">
        <v>43441.819675925923</v>
      </c>
      <c r="X829" s="1">
        <f t="shared" si="316"/>
        <v>43441.803020833337</v>
      </c>
      <c r="Y829" s="28">
        <f t="shared" si="317"/>
        <v>1.5115740738110617E-2</v>
      </c>
      <c r="Z829" s="28">
        <f t="shared" si="318"/>
        <v>1.5115740738110617E-2</v>
      </c>
      <c r="AA829" s="25"/>
      <c r="AB829" s="25">
        <f t="shared" si="338"/>
        <v>0</v>
      </c>
      <c r="AC829" s="25">
        <f t="shared" si="339"/>
        <v>2.0717592560686171E-3</v>
      </c>
      <c r="AD829" s="25"/>
      <c r="AE829" s="25"/>
    </row>
    <row r="830" spans="1:33" s="2" customFormat="1" hidden="1" x14ac:dyDescent="0.4">
      <c r="A830" s="14" t="str">
        <f t="shared" si="319"/>
        <v>-</v>
      </c>
      <c r="B830" s="14" t="str">
        <f t="shared" si="320"/>
        <v>-</v>
      </c>
      <c r="C830" s="2">
        <v>19</v>
      </c>
      <c r="D830" s="1">
        <v>43441.803680555553</v>
      </c>
      <c r="E830" s="2" t="s">
        <v>298</v>
      </c>
      <c r="F830" s="2">
        <v>27131</v>
      </c>
      <c r="G830" s="2" t="s">
        <v>94</v>
      </c>
      <c r="H830" s="2">
        <v>0</v>
      </c>
      <c r="I830" s="2">
        <v>208</v>
      </c>
      <c r="J830" s="2">
        <v>13</v>
      </c>
      <c r="K830" s="2">
        <v>2</v>
      </c>
      <c r="M830" s="1">
        <v>43441.807615740741</v>
      </c>
      <c r="N830" s="1">
        <v>43441.815104166664</v>
      </c>
      <c r="O830" s="2" t="s">
        <v>53</v>
      </c>
      <c r="P830" s="2" t="s">
        <v>54</v>
      </c>
      <c r="Q830" s="2" t="s">
        <v>100</v>
      </c>
      <c r="R830" s="2" t="s">
        <v>19</v>
      </c>
      <c r="S830" s="1">
        <v>43441.806469907409</v>
      </c>
      <c r="T830" s="1">
        <v>43441.80773148148</v>
      </c>
      <c r="U830" s="1">
        <v>43441.815625000003</v>
      </c>
      <c r="V830" s="1">
        <v>43441.819282407407</v>
      </c>
      <c r="X830" s="1">
        <f t="shared" si="316"/>
        <v>43441.803680555553</v>
      </c>
      <c r="Y830" s="28">
        <f t="shared" si="317"/>
        <v>7.4884259229293093E-3</v>
      </c>
      <c r="Z830" s="28">
        <f t="shared" si="318"/>
        <v>1.4976851845858619E-2</v>
      </c>
      <c r="AA830" s="25"/>
      <c r="AB830" s="25">
        <f t="shared" ref="AB830:AB889" si="340">IF(IF(A830="☆",L830-S830,M830-S830)&lt;0,0,IF(A830="☆",L830-S830,M830-S830))</f>
        <v>1.1458333319751546E-3</v>
      </c>
      <c r="AC830" s="25">
        <f t="shared" ref="AC830:AC889" si="341">IF(IF(B830="☆",(IF(L830&gt;S830,L830-X830,S830-X830)),M830-X830)&lt;0,0,IF(B830="☆",(IF(L830&gt;S830,L830-X830,S830-X830)),M830-X830))</f>
        <v>3.9351851883111522E-3</v>
      </c>
      <c r="AD830" s="25"/>
      <c r="AE830" s="25"/>
    </row>
    <row r="831" spans="1:33" s="2" customFormat="1" hidden="1" x14ac:dyDescent="0.4">
      <c r="A831" s="14" t="str">
        <f t="shared" si="319"/>
        <v>-</v>
      </c>
      <c r="B831" s="14" t="str">
        <f t="shared" si="320"/>
        <v>-</v>
      </c>
      <c r="C831" s="2">
        <v>19</v>
      </c>
      <c r="D831" s="1">
        <v>43441.804108796299</v>
      </c>
      <c r="E831" s="2" t="s">
        <v>543</v>
      </c>
      <c r="F831" s="2">
        <v>27132</v>
      </c>
      <c r="G831" s="2" t="s">
        <v>94</v>
      </c>
      <c r="H831" s="2">
        <v>0</v>
      </c>
      <c r="I831" s="2">
        <v>164</v>
      </c>
      <c r="J831" s="2">
        <v>10</v>
      </c>
      <c r="K831" s="2">
        <v>3</v>
      </c>
      <c r="M831" s="1">
        <v>43441.811296296299</v>
      </c>
      <c r="N831" s="1">
        <v>43441.814988425926</v>
      </c>
      <c r="O831" s="2" t="s">
        <v>30</v>
      </c>
      <c r="P831" s="2" t="s">
        <v>31</v>
      </c>
      <c r="Q831" s="2" t="s">
        <v>100</v>
      </c>
      <c r="R831" s="2" t="s">
        <v>19</v>
      </c>
      <c r="S831" s="1">
        <v>43441.814560185187</v>
      </c>
      <c r="T831" s="1">
        <v>43441.814560185187</v>
      </c>
      <c r="U831" s="1">
        <v>43441.822812500002</v>
      </c>
      <c r="V831" s="1">
        <v>43441.822812500002</v>
      </c>
      <c r="X831" s="1">
        <f t="shared" si="316"/>
        <v>43441.804108796299</v>
      </c>
      <c r="Y831" s="28">
        <f t="shared" si="317"/>
        <v>3.6921296268701553E-3</v>
      </c>
      <c r="Z831" s="28">
        <f t="shared" si="318"/>
        <v>1.1076388880610466E-2</v>
      </c>
      <c r="AA831" s="25"/>
      <c r="AB831" s="25">
        <f t="shared" si="340"/>
        <v>0</v>
      </c>
      <c r="AC831" s="25">
        <f t="shared" si="341"/>
        <v>7.1874999994179234E-3</v>
      </c>
      <c r="AD831" s="25"/>
      <c r="AE831" s="25"/>
    </row>
    <row r="832" spans="1:33" s="2" customFormat="1" x14ac:dyDescent="0.4">
      <c r="A832" s="14" t="str">
        <f t="shared" si="319"/>
        <v>-</v>
      </c>
      <c r="B832" s="14" t="str">
        <f t="shared" si="320"/>
        <v>-</v>
      </c>
      <c r="C832" s="2">
        <v>19</v>
      </c>
      <c r="D832" s="1">
        <v>43441.806192129632</v>
      </c>
      <c r="E832" s="2" t="s">
        <v>354</v>
      </c>
      <c r="F832" s="2">
        <v>27133</v>
      </c>
      <c r="G832" s="2" t="s">
        <v>18</v>
      </c>
      <c r="H832" s="2">
        <v>8573</v>
      </c>
      <c r="I832" s="2">
        <v>903</v>
      </c>
      <c r="J832" s="2">
        <v>2</v>
      </c>
      <c r="K832" s="2">
        <v>1</v>
      </c>
      <c r="M832" s="1">
        <v>43441.810543981483</v>
      </c>
      <c r="N832" s="1">
        <v>43441.816134259258</v>
      </c>
      <c r="O832" s="2" t="s">
        <v>39</v>
      </c>
      <c r="P832" s="2" t="s">
        <v>40</v>
      </c>
      <c r="Q832" s="2" t="s">
        <v>46</v>
      </c>
      <c r="R832" s="2" t="s">
        <v>47</v>
      </c>
      <c r="S832" s="1">
        <v>43441.809317129628</v>
      </c>
      <c r="T832" s="1">
        <v>43441.809317129628</v>
      </c>
      <c r="U832" s="1">
        <v>43441.819247685184</v>
      </c>
      <c r="V832" s="1">
        <v>43441.819247685184</v>
      </c>
      <c r="X832" s="1">
        <f t="shared" si="316"/>
        <v>43441.806192129632</v>
      </c>
      <c r="Y832" s="28">
        <f t="shared" si="317"/>
        <v>5.5902777748997323E-3</v>
      </c>
      <c r="Z832" s="28">
        <f t="shared" si="318"/>
        <v>5.5902777748997323E-3</v>
      </c>
      <c r="AA832" s="25"/>
      <c r="AB832" s="25">
        <f t="shared" si="340"/>
        <v>1.2268518548808061E-3</v>
      </c>
      <c r="AC832" s="25">
        <f t="shared" si="341"/>
        <v>4.3518518505152315E-3</v>
      </c>
      <c r="AD832" s="25"/>
      <c r="AE832" s="25"/>
    </row>
    <row r="833" spans="1:31" s="2" customFormat="1" x14ac:dyDescent="0.4">
      <c r="A833" s="14" t="str">
        <f t="shared" si="319"/>
        <v>-</v>
      </c>
      <c r="B833" s="14" t="str">
        <f t="shared" si="320"/>
        <v>-</v>
      </c>
      <c r="C833" s="2">
        <v>19</v>
      </c>
      <c r="D833" s="1">
        <v>43441.806250000001</v>
      </c>
      <c r="E833" s="2" t="s">
        <v>544</v>
      </c>
      <c r="F833" s="2">
        <v>27134</v>
      </c>
      <c r="G833" s="2" t="s">
        <v>32</v>
      </c>
      <c r="H833" s="2">
        <v>8620</v>
      </c>
      <c r="I833" s="2">
        <v>31</v>
      </c>
      <c r="J833" s="2">
        <v>7</v>
      </c>
      <c r="K833" s="2">
        <v>2</v>
      </c>
      <c r="M833" s="1">
        <v>43441.814062500001</v>
      </c>
      <c r="N833" s="1">
        <v>43441.81863425926</v>
      </c>
      <c r="O833" s="2" t="s">
        <v>71</v>
      </c>
      <c r="P833" s="2" t="s">
        <v>72</v>
      </c>
      <c r="Q833" s="2" t="s">
        <v>24</v>
      </c>
      <c r="R833" s="2" t="s">
        <v>25</v>
      </c>
      <c r="S833" s="1">
        <v>43441.813645833332</v>
      </c>
      <c r="T833" s="1">
        <v>43441.813645833332</v>
      </c>
      <c r="U833" s="1">
        <v>43441.819120370368</v>
      </c>
      <c r="V833" s="1">
        <v>43441.819722222222</v>
      </c>
      <c r="X833" s="1">
        <f t="shared" si="316"/>
        <v>43441.806250000001</v>
      </c>
      <c r="Y833" s="28">
        <f t="shared" si="317"/>
        <v>4.5717592583969235E-3</v>
      </c>
      <c r="Z833" s="28">
        <f t="shared" si="318"/>
        <v>9.1435185167938471E-3</v>
      </c>
      <c r="AA833" s="25"/>
      <c r="AB833" s="25">
        <f t="shared" si="340"/>
        <v>4.1666666948003694E-4</v>
      </c>
      <c r="AC833" s="25">
        <f t="shared" si="341"/>
        <v>7.8125E-3</v>
      </c>
      <c r="AD833" s="25"/>
      <c r="AE833" s="25"/>
    </row>
    <row r="834" spans="1:31" s="2" customFormat="1" x14ac:dyDescent="0.4">
      <c r="A834" s="14" t="str">
        <f t="shared" si="319"/>
        <v>-</v>
      </c>
      <c r="B834" s="14" t="str">
        <f t="shared" si="320"/>
        <v>-</v>
      </c>
      <c r="C834" s="2">
        <v>19</v>
      </c>
      <c r="D834" s="1">
        <v>43441.806550925925</v>
      </c>
      <c r="E834" s="2" t="s">
        <v>421</v>
      </c>
      <c r="F834" s="2">
        <v>27135</v>
      </c>
      <c r="G834" s="2" t="s">
        <v>32</v>
      </c>
      <c r="H834" s="2">
        <v>3217</v>
      </c>
      <c r="I834" s="2">
        <v>180</v>
      </c>
      <c r="J834" s="2">
        <v>3</v>
      </c>
      <c r="K834" s="2">
        <v>1</v>
      </c>
      <c r="M834" s="1">
        <v>43441.814675925925</v>
      </c>
      <c r="N834" s="1">
        <v>43441.819293981483</v>
      </c>
      <c r="O834" s="2" t="s">
        <v>24</v>
      </c>
      <c r="P834" s="2" t="s">
        <v>25</v>
      </c>
      <c r="Q834" s="2" t="s">
        <v>100</v>
      </c>
      <c r="R834" s="2" t="s">
        <v>19</v>
      </c>
      <c r="S834" s="1">
        <v>43441.816770833335</v>
      </c>
      <c r="T834" s="1">
        <v>43441.816770833335</v>
      </c>
      <c r="U834" s="1">
        <v>43441.823206018518</v>
      </c>
      <c r="V834" s="1">
        <v>43441.823206018518</v>
      </c>
      <c r="X834" s="1">
        <f t="shared" si="316"/>
        <v>43441.806550925925</v>
      </c>
      <c r="Y834" s="28">
        <f t="shared" si="317"/>
        <v>4.6180555582395755E-3</v>
      </c>
      <c r="Z834" s="28">
        <f t="shared" si="318"/>
        <v>4.6180555582395755E-3</v>
      </c>
      <c r="AA834" s="25"/>
      <c r="AB834" s="25">
        <f t="shared" si="340"/>
        <v>0</v>
      </c>
      <c r="AC834" s="25">
        <f t="shared" si="341"/>
        <v>8.1250000002910383E-3</v>
      </c>
      <c r="AD834" s="25"/>
      <c r="AE834" s="25"/>
    </row>
    <row r="835" spans="1:31" s="2" customFormat="1" x14ac:dyDescent="0.4">
      <c r="A835" s="14" t="str">
        <f t="shared" si="319"/>
        <v>★</v>
      </c>
      <c r="B835" s="14" t="str">
        <f t="shared" si="320"/>
        <v>-</v>
      </c>
      <c r="C835" s="2">
        <v>19</v>
      </c>
      <c r="D835" s="1">
        <v>43441.806944444441</v>
      </c>
      <c r="E835" s="2" t="s">
        <v>511</v>
      </c>
      <c r="F835" s="2">
        <v>27136</v>
      </c>
      <c r="G835" s="2" t="s">
        <v>32</v>
      </c>
      <c r="H835" s="2">
        <v>5659</v>
      </c>
      <c r="I835" s="2">
        <v>457</v>
      </c>
      <c r="J835" s="2">
        <v>13</v>
      </c>
      <c r="K835" s="2">
        <v>1</v>
      </c>
      <c r="M835" s="1">
        <v>43441.811030092591</v>
      </c>
      <c r="N835" s="1">
        <v>43441.816574074073</v>
      </c>
      <c r="O835" s="2" t="s">
        <v>68</v>
      </c>
      <c r="P835" s="2" t="s">
        <v>69</v>
      </c>
      <c r="Q835" s="2" t="s">
        <v>33</v>
      </c>
      <c r="R835" s="2" t="s">
        <v>34</v>
      </c>
      <c r="S835" s="1">
        <v>43441.813877314817</v>
      </c>
      <c r="T835" s="1">
        <v>43441.813877314817</v>
      </c>
      <c r="U835" s="1">
        <v>43441.823993055557</v>
      </c>
      <c r="V835" s="1">
        <v>43441.821469907409</v>
      </c>
      <c r="W835" s="1">
        <v>43441.813877314817</v>
      </c>
      <c r="X835" s="1">
        <f t="shared" si="316"/>
        <v>43441.813877314817</v>
      </c>
      <c r="Y835" s="28">
        <f t="shared" si="317"/>
        <v>5.543981482333038E-3</v>
      </c>
      <c r="Z835" s="28">
        <f t="shared" si="318"/>
        <v>5.543981482333038E-3</v>
      </c>
      <c r="AA835" s="25"/>
      <c r="AB835" s="25">
        <f t="shared" si="340"/>
        <v>0</v>
      </c>
      <c r="AC835" s="25">
        <f t="shared" si="341"/>
        <v>0</v>
      </c>
      <c r="AD835" s="25"/>
      <c r="AE835" s="25"/>
    </row>
    <row r="836" spans="1:31" s="2" customFormat="1" hidden="1" x14ac:dyDescent="0.4">
      <c r="A836" s="14" t="str">
        <f t="shared" si="319"/>
        <v>-</v>
      </c>
      <c r="B836" s="14" t="str">
        <f t="shared" si="320"/>
        <v>-</v>
      </c>
      <c r="C836" s="2">
        <v>19</v>
      </c>
      <c r="D836" s="1">
        <v>43441.807280092595</v>
      </c>
      <c r="E836" s="2" t="s">
        <v>545</v>
      </c>
      <c r="F836" s="2">
        <v>27137</v>
      </c>
      <c r="G836" s="2" t="s">
        <v>95</v>
      </c>
      <c r="H836" s="2">
        <v>0</v>
      </c>
      <c r="I836" s="2">
        <v>99</v>
      </c>
      <c r="J836" s="2">
        <v>15</v>
      </c>
      <c r="K836" s="2">
        <v>3</v>
      </c>
      <c r="M836" s="1">
        <v>43441.81145833333</v>
      </c>
      <c r="N836" s="1">
        <v>43441.814930555556</v>
      </c>
      <c r="O836" s="2" t="s">
        <v>30</v>
      </c>
      <c r="P836" s="2" t="s">
        <v>31</v>
      </c>
      <c r="Q836" s="2" t="s">
        <v>46</v>
      </c>
      <c r="R836" s="2" t="s">
        <v>47</v>
      </c>
      <c r="S836" s="1">
        <v>43441.814664351848</v>
      </c>
      <c r="T836" s="1">
        <v>43441.814664351848</v>
      </c>
      <c r="U836" s="1">
        <v>43441.823483796295</v>
      </c>
      <c r="V836" s="1">
        <v>43441.823483796295</v>
      </c>
      <c r="X836" s="1">
        <f t="shared" si="316"/>
        <v>43441.807280092595</v>
      </c>
      <c r="Y836" s="28">
        <f t="shared" si="317"/>
        <v>3.4722222262644209E-3</v>
      </c>
      <c r="Z836" s="28">
        <f t="shared" si="318"/>
        <v>1.0416666678793263E-2</v>
      </c>
      <c r="AA836" s="25"/>
      <c r="AB836" s="25">
        <f t="shared" si="340"/>
        <v>0</v>
      </c>
      <c r="AC836" s="25">
        <f t="shared" si="341"/>
        <v>4.1782407352002338E-3</v>
      </c>
      <c r="AD836" s="25"/>
      <c r="AE836" s="25"/>
    </row>
    <row r="837" spans="1:31" s="2" customFormat="1" x14ac:dyDescent="0.4">
      <c r="A837" s="14" t="str">
        <f t="shared" si="319"/>
        <v>★</v>
      </c>
      <c r="B837" s="14" t="str">
        <f t="shared" si="320"/>
        <v>-</v>
      </c>
      <c r="C837" s="2">
        <v>19</v>
      </c>
      <c r="D837" s="1">
        <v>43441.80741898148</v>
      </c>
      <c r="E837" s="2" t="s">
        <v>539</v>
      </c>
      <c r="F837" s="2">
        <v>27138</v>
      </c>
      <c r="G837" s="2" t="s">
        <v>18</v>
      </c>
      <c r="H837" s="2">
        <v>6493</v>
      </c>
      <c r="I837" s="2">
        <v>359</v>
      </c>
      <c r="J837" s="2">
        <v>6</v>
      </c>
      <c r="K837" s="2">
        <v>1</v>
      </c>
      <c r="M837" s="1">
        <v>43441.813032407408</v>
      </c>
      <c r="N837" s="1">
        <v>43441.827349537038</v>
      </c>
      <c r="O837" s="2" t="s">
        <v>22</v>
      </c>
      <c r="P837" s="2" t="s">
        <v>23</v>
      </c>
      <c r="Q837" s="2" t="s">
        <v>51</v>
      </c>
      <c r="R837" s="2" t="s">
        <v>52</v>
      </c>
      <c r="S837" s="1">
        <v>43441.814340277779</v>
      </c>
      <c r="T837" s="1">
        <v>43441.814340277779</v>
      </c>
      <c r="U837" s="1">
        <v>43441.82880787037</v>
      </c>
      <c r="V837" s="1">
        <v>43441.835879629631</v>
      </c>
      <c r="W837" s="1">
        <v>43441.814340277779</v>
      </c>
      <c r="X837" s="1">
        <f t="shared" si="316"/>
        <v>43441.814340277779</v>
      </c>
      <c r="Y837" s="28">
        <f t="shared" si="317"/>
        <v>1.43171296294895E-2</v>
      </c>
      <c r="Z837" s="28">
        <f t="shared" si="318"/>
        <v>1.43171296294895E-2</v>
      </c>
      <c r="AA837" s="25"/>
      <c r="AB837" s="25">
        <f t="shared" si="340"/>
        <v>0</v>
      </c>
      <c r="AC837" s="25">
        <f t="shared" si="341"/>
        <v>0</v>
      </c>
      <c r="AD837" s="25"/>
      <c r="AE837" s="25"/>
    </row>
    <row r="838" spans="1:31" s="2" customFormat="1" x14ac:dyDescent="0.4">
      <c r="A838" s="14" t="str">
        <f t="shared" si="319"/>
        <v>-</v>
      </c>
      <c r="B838" s="14" t="str">
        <f t="shared" si="320"/>
        <v>-</v>
      </c>
      <c r="C838" s="2">
        <v>19</v>
      </c>
      <c r="D838" s="1">
        <v>43441.810300925928</v>
      </c>
      <c r="E838" s="2" t="s">
        <v>546</v>
      </c>
      <c r="F838" s="2">
        <v>27141</v>
      </c>
      <c r="G838" s="2" t="s">
        <v>32</v>
      </c>
      <c r="H838" s="2">
        <v>3445</v>
      </c>
      <c r="I838" s="2">
        <v>857</v>
      </c>
      <c r="J838" s="2">
        <v>1</v>
      </c>
      <c r="K838" s="2">
        <v>1</v>
      </c>
      <c r="M838" s="1">
        <v>43441.816863425927</v>
      </c>
      <c r="N838" s="1">
        <v>43441.822175925925</v>
      </c>
      <c r="O838" s="2" t="s">
        <v>70</v>
      </c>
      <c r="P838" s="2" t="s">
        <v>102</v>
      </c>
      <c r="Q838" s="2" t="s">
        <v>22</v>
      </c>
      <c r="R838" s="2" t="s">
        <v>23</v>
      </c>
      <c r="S838" s="1">
        <v>43441.817025462966</v>
      </c>
      <c r="T838" s="1">
        <v>43441.817025462966</v>
      </c>
      <c r="U838" s="1">
        <v>43441.825208333335</v>
      </c>
      <c r="V838" s="1">
        <v>43441.822581018518</v>
      </c>
      <c r="X838" s="1">
        <f t="shared" si="316"/>
        <v>43441.810300925928</v>
      </c>
      <c r="Y838" s="28">
        <f t="shared" si="317"/>
        <v>5.3124999976716936E-3</v>
      </c>
      <c r="Z838" s="28">
        <f t="shared" si="318"/>
        <v>5.3124999976716936E-3</v>
      </c>
      <c r="AA838" s="25"/>
      <c r="AB838" s="25">
        <f t="shared" si="340"/>
        <v>0</v>
      </c>
      <c r="AC838" s="25">
        <f t="shared" si="341"/>
        <v>6.5624999988358468E-3</v>
      </c>
      <c r="AD838" s="25"/>
      <c r="AE838" s="25"/>
    </row>
    <row r="839" spans="1:31" s="2" customFormat="1" x14ac:dyDescent="0.4">
      <c r="A839" s="14" t="str">
        <f t="shared" si="319"/>
        <v>★</v>
      </c>
      <c r="B839" s="14" t="str">
        <f t="shared" si="320"/>
        <v>-</v>
      </c>
      <c r="C839" s="2">
        <v>19</v>
      </c>
      <c r="D839" s="1">
        <v>43441.812384259261</v>
      </c>
      <c r="E839" s="2" t="s">
        <v>295</v>
      </c>
      <c r="F839" s="2">
        <v>27143</v>
      </c>
      <c r="G839" s="2" t="s">
        <v>32</v>
      </c>
      <c r="H839" s="2">
        <v>4329</v>
      </c>
      <c r="I839" s="2">
        <v>651</v>
      </c>
      <c r="J839" s="2">
        <v>6</v>
      </c>
      <c r="K839" s="2">
        <v>2</v>
      </c>
      <c r="M839" s="1">
        <v>43441.816458333335</v>
      </c>
      <c r="N839" s="1">
        <v>43441.824525462966</v>
      </c>
      <c r="O839" s="2" t="s">
        <v>22</v>
      </c>
      <c r="P839" s="2" t="s">
        <v>23</v>
      </c>
      <c r="Q839" s="2" t="s">
        <v>55</v>
      </c>
      <c r="R839" s="2" t="s">
        <v>56</v>
      </c>
      <c r="S839" s="1">
        <v>43441.819305555553</v>
      </c>
      <c r="T839" s="1">
        <v>43441.819305555553</v>
      </c>
      <c r="U839" s="1">
        <v>43441.83116898148</v>
      </c>
      <c r="V839" s="1">
        <v>43441.833599537036</v>
      </c>
      <c r="W839" s="1">
        <v>43441.819305555553</v>
      </c>
      <c r="X839" s="1">
        <f t="shared" si="316"/>
        <v>43441.819305555553</v>
      </c>
      <c r="Y839" s="28">
        <f t="shared" si="317"/>
        <v>8.0671296309446916E-3</v>
      </c>
      <c r="Z839" s="28">
        <f t="shared" si="318"/>
        <v>1.6134259261889383E-2</v>
      </c>
      <c r="AA839" s="25"/>
      <c r="AB839" s="25">
        <f t="shared" si="340"/>
        <v>0</v>
      </c>
      <c r="AC839" s="25">
        <f t="shared" si="341"/>
        <v>0</v>
      </c>
      <c r="AD839" s="25"/>
      <c r="AE839" s="25"/>
    </row>
    <row r="840" spans="1:31" s="2" customFormat="1" hidden="1" x14ac:dyDescent="0.4">
      <c r="A840" s="14" t="str">
        <f t="shared" si="319"/>
        <v>-</v>
      </c>
      <c r="B840" s="14" t="str">
        <f t="shared" si="320"/>
        <v>-</v>
      </c>
      <c r="C840" s="2">
        <v>19</v>
      </c>
      <c r="D840" s="1">
        <v>43441.814247685186</v>
      </c>
      <c r="E840" s="2" t="s">
        <v>548</v>
      </c>
      <c r="F840" s="2">
        <v>27146</v>
      </c>
      <c r="G840" s="2" t="s">
        <v>94</v>
      </c>
      <c r="H840" s="2">
        <v>0</v>
      </c>
      <c r="I840" s="2">
        <v>833</v>
      </c>
      <c r="J840" s="2">
        <v>11</v>
      </c>
      <c r="K840" s="2">
        <v>2</v>
      </c>
      <c r="M840" s="1">
        <v>43441.818680555552</v>
      </c>
      <c r="N840" s="1">
        <v>43441.822430555556</v>
      </c>
      <c r="O840" s="2" t="s">
        <v>30</v>
      </c>
      <c r="P840" s="2" t="s">
        <v>31</v>
      </c>
      <c r="Q840" s="2" t="s">
        <v>100</v>
      </c>
      <c r="R840" s="2" t="s">
        <v>19</v>
      </c>
      <c r="S840" s="1">
        <v>43441.820474537039</v>
      </c>
      <c r="T840" s="1">
        <v>43441.820474537039</v>
      </c>
      <c r="U840" s="1">
        <v>43441.828032407408</v>
      </c>
      <c r="V840" s="1">
        <v>43441.828032407408</v>
      </c>
      <c r="X840" s="1">
        <f t="shared" si="316"/>
        <v>43441.814247685186</v>
      </c>
      <c r="Y840" s="28">
        <f t="shared" si="317"/>
        <v>3.7500000034924597E-3</v>
      </c>
      <c r="Z840" s="28">
        <f t="shared" si="318"/>
        <v>7.5000000069849193E-3</v>
      </c>
      <c r="AA840" s="25"/>
      <c r="AB840" s="25">
        <f t="shared" si="340"/>
        <v>0</v>
      </c>
      <c r="AC840" s="25">
        <f t="shared" si="341"/>
        <v>4.4328703661449254E-3</v>
      </c>
      <c r="AD840" s="25"/>
      <c r="AE840" s="25"/>
    </row>
    <row r="841" spans="1:31" s="2" customFormat="1" hidden="1" x14ac:dyDescent="0.4">
      <c r="A841" s="14" t="str">
        <f t="shared" si="319"/>
        <v>-</v>
      </c>
      <c r="B841" s="14" t="str">
        <f t="shared" si="320"/>
        <v>-</v>
      </c>
      <c r="C841" s="2">
        <v>19</v>
      </c>
      <c r="D841" s="1">
        <v>43441.814872685187</v>
      </c>
      <c r="E841" s="2" t="s">
        <v>549</v>
      </c>
      <c r="F841" s="2">
        <v>27147</v>
      </c>
      <c r="G841" s="2" t="s">
        <v>94</v>
      </c>
      <c r="H841" s="2">
        <v>0</v>
      </c>
      <c r="I841" s="2">
        <v>781</v>
      </c>
      <c r="J841" s="2">
        <v>9</v>
      </c>
      <c r="K841" s="2">
        <v>1</v>
      </c>
      <c r="M841" s="1">
        <v>43441.820092592592</v>
      </c>
      <c r="N841" s="1">
        <v>43441.825370370374</v>
      </c>
      <c r="O841" s="2" t="s">
        <v>28</v>
      </c>
      <c r="P841" s="2" t="s">
        <v>29</v>
      </c>
      <c r="Q841" s="2" t="s">
        <v>46</v>
      </c>
      <c r="R841" s="2" t="s">
        <v>47</v>
      </c>
      <c r="S841" s="1">
        <v>43441.820625</v>
      </c>
      <c r="T841" s="1">
        <v>43441.820625</v>
      </c>
      <c r="U841" s="1">
        <v>43441.824560185189</v>
      </c>
      <c r="V841" s="1">
        <v>43441.824560185189</v>
      </c>
      <c r="X841" s="1">
        <f t="shared" si="316"/>
        <v>43441.814872685187</v>
      </c>
      <c r="Y841" s="28">
        <f t="shared" si="317"/>
        <v>5.2777777818846516E-3</v>
      </c>
      <c r="Z841" s="28">
        <f t="shared" si="318"/>
        <v>5.2777777818846516E-3</v>
      </c>
      <c r="AA841" s="25"/>
      <c r="AB841" s="25">
        <f t="shared" si="340"/>
        <v>0</v>
      </c>
      <c r="AC841" s="25">
        <f t="shared" si="341"/>
        <v>5.2199074052623473E-3</v>
      </c>
      <c r="AD841" s="25"/>
      <c r="AE841" s="25"/>
    </row>
    <row r="842" spans="1:31" s="2" customFormat="1" hidden="1" x14ac:dyDescent="0.4">
      <c r="A842" s="14" t="str">
        <f t="shared" si="319"/>
        <v>-</v>
      </c>
      <c r="B842" s="14" t="str">
        <f t="shared" si="320"/>
        <v>-</v>
      </c>
      <c r="C842" s="2">
        <v>19</v>
      </c>
      <c r="D842" s="1">
        <v>43441.815266203703</v>
      </c>
      <c r="E842" s="2" t="s">
        <v>550</v>
      </c>
      <c r="F842" s="2">
        <v>27148</v>
      </c>
      <c r="G842" s="2" t="s">
        <v>95</v>
      </c>
      <c r="H842" s="2">
        <v>0</v>
      </c>
      <c r="I842" s="2">
        <v>959</v>
      </c>
      <c r="J842" s="2">
        <v>4</v>
      </c>
      <c r="K842" s="2">
        <v>2</v>
      </c>
      <c r="M842" s="1">
        <v>43441.818460648145</v>
      </c>
      <c r="N842" s="1">
        <v>43441.823113425926</v>
      </c>
      <c r="O842" s="2" t="s">
        <v>30</v>
      </c>
      <c r="P842" s="2" t="s">
        <v>31</v>
      </c>
      <c r="Q842" s="2" t="s">
        <v>26</v>
      </c>
      <c r="R842" s="2" t="s">
        <v>27</v>
      </c>
      <c r="S842" s="1">
        <v>43441.820150462961</v>
      </c>
      <c r="T842" s="1">
        <v>43441.820150462961</v>
      </c>
      <c r="U842" s="1">
        <v>43441.827361111114</v>
      </c>
      <c r="V842" s="1">
        <v>43441.827361111114</v>
      </c>
      <c r="X842" s="1">
        <f t="shared" ref="X842:X901" si="342">IF(W842&gt;0,W842,D842)</f>
        <v>43441.815266203703</v>
      </c>
      <c r="Y842" s="28">
        <f t="shared" ref="Y842:Y901" si="343">N842-M842</f>
        <v>4.652777781302575E-3</v>
      </c>
      <c r="Z842" s="28">
        <f t="shared" ref="Z842:Z901" si="344">Y842*K842</f>
        <v>9.30555556260515E-3</v>
      </c>
      <c r="AA842" s="25"/>
      <c r="AB842" s="25">
        <f t="shared" si="340"/>
        <v>0</v>
      </c>
      <c r="AC842" s="25">
        <f t="shared" si="341"/>
        <v>3.1944444417604245E-3</v>
      </c>
      <c r="AD842" s="25"/>
      <c r="AE842" s="25"/>
    </row>
    <row r="843" spans="1:31" s="2" customFormat="1" x14ac:dyDescent="0.4">
      <c r="A843" s="14" t="str">
        <f t="shared" si="319"/>
        <v>-</v>
      </c>
      <c r="B843" s="14" t="str">
        <f t="shared" si="320"/>
        <v>-</v>
      </c>
      <c r="C843" s="2">
        <v>19</v>
      </c>
      <c r="D843" s="1">
        <v>43441.815706018519</v>
      </c>
      <c r="E843" s="2" t="s">
        <v>180</v>
      </c>
      <c r="F843" s="2">
        <v>27149</v>
      </c>
      <c r="G843" s="2" t="s">
        <v>107</v>
      </c>
      <c r="H843" s="2">
        <v>6060</v>
      </c>
      <c r="I843" s="2">
        <v>783</v>
      </c>
      <c r="J843" s="2">
        <v>7</v>
      </c>
      <c r="K843" s="2">
        <v>1</v>
      </c>
      <c r="M843" s="1">
        <v>43441.819537037038</v>
      </c>
      <c r="N843" s="1">
        <v>43441.824259259258</v>
      </c>
      <c r="O843" s="2" t="s">
        <v>24</v>
      </c>
      <c r="P843" s="2" t="s">
        <v>25</v>
      </c>
      <c r="Q843" s="2" t="s">
        <v>100</v>
      </c>
      <c r="R843" s="2" t="s">
        <v>19</v>
      </c>
      <c r="S843" s="1">
        <v>43441.819722222222</v>
      </c>
      <c r="T843" s="1">
        <v>43441.819722222222</v>
      </c>
      <c r="U843" s="1">
        <v>43441.826157407406</v>
      </c>
      <c r="V843" s="1">
        <v>43441.826157407406</v>
      </c>
      <c r="X843" s="1">
        <f t="shared" si="342"/>
        <v>43441.815706018519</v>
      </c>
      <c r="Y843" s="28">
        <f t="shared" si="343"/>
        <v>4.7222222201526165E-3</v>
      </c>
      <c r="Z843" s="28">
        <f t="shared" si="344"/>
        <v>4.7222222201526165E-3</v>
      </c>
      <c r="AA843" s="25"/>
      <c r="AB843" s="25">
        <f t="shared" si="340"/>
        <v>0</v>
      </c>
      <c r="AC843" s="25">
        <f t="shared" si="341"/>
        <v>3.8310185191221535E-3</v>
      </c>
      <c r="AD843" s="25"/>
      <c r="AE843" s="25"/>
    </row>
    <row r="844" spans="1:31" s="2" customFormat="1" x14ac:dyDescent="0.4">
      <c r="A844" s="14" t="str">
        <f t="shared" si="319"/>
        <v>-</v>
      </c>
      <c r="B844" s="14" t="str">
        <f t="shared" si="320"/>
        <v>-</v>
      </c>
      <c r="C844" s="2">
        <v>19</v>
      </c>
      <c r="D844" s="1">
        <v>43441.817511574074</v>
      </c>
      <c r="E844" s="2" t="s">
        <v>552</v>
      </c>
      <c r="F844" s="2">
        <v>27152</v>
      </c>
      <c r="G844" s="2" t="s">
        <v>18</v>
      </c>
      <c r="H844" s="2">
        <v>5553</v>
      </c>
      <c r="I844" s="2">
        <v>570</v>
      </c>
      <c r="J844" s="2">
        <v>10</v>
      </c>
      <c r="K844" s="2">
        <v>3</v>
      </c>
      <c r="M844" s="1">
        <v>43441.819791666669</v>
      </c>
      <c r="N844" s="1">
        <v>43441.828726851854</v>
      </c>
      <c r="O844" s="2" t="s">
        <v>100</v>
      </c>
      <c r="P844" s="2" t="s">
        <v>19</v>
      </c>
      <c r="Q844" s="2" t="s">
        <v>24</v>
      </c>
      <c r="R844" s="2" t="s">
        <v>25</v>
      </c>
      <c r="S844" s="1">
        <v>43441.818773148145</v>
      </c>
      <c r="T844" s="1">
        <v>43441.818773148145</v>
      </c>
      <c r="U844" s="1">
        <v>43441.825185185182</v>
      </c>
      <c r="V844" s="1">
        <v>43441.831238425926</v>
      </c>
      <c r="X844" s="1">
        <f t="shared" si="342"/>
        <v>43441.817511574074</v>
      </c>
      <c r="Y844" s="28">
        <f t="shared" si="343"/>
        <v>8.9351851856918074E-3</v>
      </c>
      <c r="Z844" s="28">
        <f t="shared" si="344"/>
        <v>2.6805555557075422E-2</v>
      </c>
      <c r="AA844" s="25"/>
      <c r="AB844" s="25">
        <f t="shared" si="340"/>
        <v>1.0185185237787664E-3</v>
      </c>
      <c r="AC844" s="25">
        <f t="shared" si="341"/>
        <v>2.2800925944466144E-3</v>
      </c>
      <c r="AD844" s="25"/>
      <c r="AE844" s="25"/>
    </row>
    <row r="845" spans="1:31" s="2" customFormat="1" hidden="1" x14ac:dyDescent="0.4">
      <c r="A845" s="14" t="str">
        <f t="shared" si="319"/>
        <v>-</v>
      </c>
      <c r="B845" s="14" t="str">
        <f t="shared" si="320"/>
        <v>-</v>
      </c>
      <c r="C845" s="2">
        <v>19</v>
      </c>
      <c r="D845" s="1">
        <v>43441.817673611113</v>
      </c>
      <c r="E845" s="2" t="s">
        <v>553</v>
      </c>
      <c r="F845" s="2">
        <v>27153</v>
      </c>
      <c r="G845" s="2" t="s">
        <v>95</v>
      </c>
      <c r="H845" s="2">
        <v>0</v>
      </c>
      <c r="I845" s="2">
        <v>233</v>
      </c>
      <c r="J845" s="2">
        <v>15</v>
      </c>
      <c r="K845" s="2">
        <v>1</v>
      </c>
      <c r="M845" s="1">
        <v>43441.820798611108</v>
      </c>
      <c r="N845" s="1">
        <v>43441.824976851851</v>
      </c>
      <c r="O845" s="2" t="s">
        <v>30</v>
      </c>
      <c r="P845" s="2" t="s">
        <v>31</v>
      </c>
      <c r="Q845" s="2" t="s">
        <v>38</v>
      </c>
      <c r="R845" s="2" t="s">
        <v>103</v>
      </c>
      <c r="S845" s="1">
        <v>43441.820057870369</v>
      </c>
      <c r="T845" s="1">
        <v>43441.820057870369</v>
      </c>
      <c r="U845" s="1">
        <v>43441.826342592591</v>
      </c>
      <c r="V845" s="1">
        <v>43441.826342592591</v>
      </c>
      <c r="X845" s="1">
        <f t="shared" si="342"/>
        <v>43441.817673611113</v>
      </c>
      <c r="Y845" s="28">
        <f t="shared" si="343"/>
        <v>4.1782407424761914E-3</v>
      </c>
      <c r="Z845" s="28">
        <f t="shared" si="344"/>
        <v>4.1782407424761914E-3</v>
      </c>
      <c r="AA845" s="25"/>
      <c r="AB845" s="25">
        <f t="shared" si="340"/>
        <v>7.4074073927477002E-4</v>
      </c>
      <c r="AC845" s="25">
        <f t="shared" si="341"/>
        <v>3.1249999956344254E-3</v>
      </c>
      <c r="AD845" s="25"/>
      <c r="AE845" s="25"/>
    </row>
    <row r="846" spans="1:31" s="2" customFormat="1" x14ac:dyDescent="0.4">
      <c r="A846" s="14" t="str">
        <f t="shared" si="319"/>
        <v>-</v>
      </c>
      <c r="B846" s="14" t="str">
        <f t="shared" si="320"/>
        <v>-</v>
      </c>
      <c r="C846" s="2">
        <v>19</v>
      </c>
      <c r="D846" s="1">
        <v>43441.818206018521</v>
      </c>
      <c r="E846" s="2" t="s">
        <v>487</v>
      </c>
      <c r="F846" s="2">
        <v>27154</v>
      </c>
      <c r="G846" s="2" t="s">
        <v>107</v>
      </c>
      <c r="H846" s="2">
        <v>6925</v>
      </c>
      <c r="I846" s="2">
        <v>57</v>
      </c>
      <c r="J846" s="2">
        <v>8</v>
      </c>
      <c r="K846" s="2">
        <v>2</v>
      </c>
      <c r="M846" s="1">
        <v>43441.821099537039</v>
      </c>
      <c r="N846" s="1">
        <v>43441.828101851854</v>
      </c>
      <c r="O846" s="2" t="s">
        <v>22</v>
      </c>
      <c r="P846" s="2" t="s">
        <v>23</v>
      </c>
      <c r="Q846" s="2" t="s">
        <v>43</v>
      </c>
      <c r="R846" s="2" t="s">
        <v>89</v>
      </c>
      <c r="S846" s="1">
        <v>43441.8200462963</v>
      </c>
      <c r="T846" s="1">
        <v>43441.8200462963</v>
      </c>
      <c r="U846" s="1">
        <v>43441.83084490741</v>
      </c>
      <c r="V846" s="1">
        <v>43441.842523148145</v>
      </c>
      <c r="X846" s="1">
        <f t="shared" si="342"/>
        <v>43441.818206018521</v>
      </c>
      <c r="Y846" s="28">
        <f t="shared" si="343"/>
        <v>7.0023148145992309E-3</v>
      </c>
      <c r="Z846" s="28">
        <f t="shared" si="344"/>
        <v>1.4004629629198462E-2</v>
      </c>
      <c r="AA846" s="25"/>
      <c r="AB846" s="25">
        <f t="shared" si="340"/>
        <v>1.0532407395658083E-3</v>
      </c>
      <c r="AC846" s="25">
        <f t="shared" si="341"/>
        <v>2.8935185182490386E-3</v>
      </c>
      <c r="AD846" s="25"/>
      <c r="AE846" s="25"/>
    </row>
    <row r="847" spans="1:31" s="2" customFormat="1" hidden="1" x14ac:dyDescent="0.4">
      <c r="A847" s="14" t="str">
        <f t="shared" si="319"/>
        <v>-</v>
      </c>
      <c r="B847" s="14" t="str">
        <f t="shared" si="320"/>
        <v>-</v>
      </c>
      <c r="C847" s="2">
        <v>19</v>
      </c>
      <c r="D847" s="1">
        <v>43441.823206018518</v>
      </c>
      <c r="E847" s="2" t="s">
        <v>555</v>
      </c>
      <c r="F847" s="2">
        <v>27157</v>
      </c>
      <c r="G847" s="2" t="s">
        <v>94</v>
      </c>
      <c r="H847" s="2">
        <v>0</v>
      </c>
      <c r="I847" s="2">
        <v>431</v>
      </c>
      <c r="J847" s="2">
        <v>5</v>
      </c>
      <c r="K847" s="2">
        <v>3</v>
      </c>
      <c r="M847" s="1">
        <v>43441.825115740743</v>
      </c>
      <c r="N847" s="1">
        <v>43441.829444444447</v>
      </c>
      <c r="O847" s="2" t="s">
        <v>30</v>
      </c>
      <c r="P847" s="2" t="s">
        <v>31</v>
      </c>
      <c r="Q847" s="2" t="s">
        <v>61</v>
      </c>
      <c r="R847" s="2" t="s">
        <v>62</v>
      </c>
      <c r="S847" s="1">
        <v>43441.824826388889</v>
      </c>
      <c r="T847" s="1">
        <v>43441.824826388889</v>
      </c>
      <c r="U847" s="1">
        <v>43441.834687499999</v>
      </c>
      <c r="V847" s="1">
        <v>43441.834687499999</v>
      </c>
      <c r="X847" s="1">
        <f t="shared" si="342"/>
        <v>43441.823206018518</v>
      </c>
      <c r="Y847" s="28">
        <f t="shared" si="343"/>
        <v>4.3287037042318843E-3</v>
      </c>
      <c r="Z847" s="28">
        <f t="shared" si="344"/>
        <v>1.2986111112695653E-2</v>
      </c>
      <c r="AA847" s="25"/>
      <c r="AB847" s="25">
        <f t="shared" si="340"/>
        <v>2.8935185400769114E-4</v>
      </c>
      <c r="AC847" s="25">
        <f t="shared" si="341"/>
        <v>1.9097222248092294E-3</v>
      </c>
      <c r="AD847" s="25"/>
      <c r="AE847" s="25"/>
    </row>
    <row r="848" spans="1:31" s="2" customFormat="1" x14ac:dyDescent="0.4">
      <c r="A848" s="14" t="str">
        <f t="shared" si="319"/>
        <v>-</v>
      </c>
      <c r="B848" s="14" t="str">
        <f t="shared" si="320"/>
        <v>-</v>
      </c>
      <c r="C848" s="2">
        <v>19</v>
      </c>
      <c r="D848" s="1">
        <v>43441.823310185187</v>
      </c>
      <c r="E848" s="2" t="s">
        <v>556</v>
      </c>
      <c r="F848" s="2">
        <v>27159</v>
      </c>
      <c r="G848" s="2" t="s">
        <v>32</v>
      </c>
      <c r="H848" s="2">
        <v>6245</v>
      </c>
      <c r="I848" s="2">
        <v>881</v>
      </c>
      <c r="J848" s="2">
        <v>2</v>
      </c>
      <c r="K848" s="2">
        <v>1</v>
      </c>
      <c r="M848" s="1">
        <v>43441.825902777775</v>
      </c>
      <c r="N848" s="1">
        <v>43441.829618055555</v>
      </c>
      <c r="O848" s="2" t="s">
        <v>43</v>
      </c>
      <c r="P848" s="2" t="s">
        <v>89</v>
      </c>
      <c r="Q848" s="2" t="s">
        <v>46</v>
      </c>
      <c r="R848" s="2" t="s">
        <v>47</v>
      </c>
      <c r="S848" s="1">
        <v>43441.825497685182</v>
      </c>
      <c r="T848" s="1">
        <v>43441.825497685182</v>
      </c>
      <c r="U848" s="1">
        <v>43441.835081018522</v>
      </c>
      <c r="V848" s="1">
        <v>43441.835081018522</v>
      </c>
      <c r="X848" s="1">
        <f t="shared" si="342"/>
        <v>43441.823310185187</v>
      </c>
      <c r="Y848" s="28">
        <f t="shared" si="343"/>
        <v>3.7152777804294601E-3</v>
      </c>
      <c r="Z848" s="28">
        <f t="shared" si="344"/>
        <v>3.7152777804294601E-3</v>
      </c>
      <c r="AA848" s="25"/>
      <c r="AB848" s="25">
        <f t="shared" si="340"/>
        <v>4.0509259270038456E-4</v>
      </c>
      <c r="AC848" s="25">
        <f t="shared" si="341"/>
        <v>2.5925925874616951E-3</v>
      </c>
      <c r="AD848" s="25"/>
      <c r="AE848" s="25"/>
    </row>
    <row r="849" spans="1:33" s="2" customFormat="1" hidden="1" x14ac:dyDescent="0.4">
      <c r="A849" s="14" t="str">
        <f t="shared" si="319"/>
        <v>-</v>
      </c>
      <c r="B849" s="14" t="str">
        <f t="shared" si="320"/>
        <v>-</v>
      </c>
      <c r="C849" s="2">
        <v>19</v>
      </c>
      <c r="D849" s="1">
        <v>43441.824583333335</v>
      </c>
      <c r="E849" s="2" t="s">
        <v>557</v>
      </c>
      <c r="F849" s="2">
        <v>27160</v>
      </c>
      <c r="G849" s="2" t="s">
        <v>94</v>
      </c>
      <c r="H849" s="2">
        <v>0</v>
      </c>
      <c r="I849" s="2">
        <v>624</v>
      </c>
      <c r="J849" s="2">
        <v>13</v>
      </c>
      <c r="K849" s="2">
        <v>2</v>
      </c>
      <c r="M849" s="1">
        <v>43441.825949074075</v>
      </c>
      <c r="N849" s="1">
        <v>43441.835428240738</v>
      </c>
      <c r="O849" s="2" t="s">
        <v>30</v>
      </c>
      <c r="P849" s="2" t="s">
        <v>31</v>
      </c>
      <c r="Q849" s="2" t="s">
        <v>61</v>
      </c>
      <c r="R849" s="2" t="s">
        <v>62</v>
      </c>
      <c r="S849" s="1">
        <v>43441.827638888892</v>
      </c>
      <c r="T849" s="1">
        <v>43441.827638888892</v>
      </c>
      <c r="U849" s="1">
        <v>43441.836805555555</v>
      </c>
      <c r="V849" s="1">
        <v>43441.837280092594</v>
      </c>
      <c r="X849" s="1">
        <f t="shared" si="342"/>
        <v>43441.824583333335</v>
      </c>
      <c r="Y849" s="28">
        <f t="shared" si="343"/>
        <v>9.4791666633682325E-3</v>
      </c>
      <c r="Z849" s="28">
        <f t="shared" si="344"/>
        <v>1.8958333326736465E-2</v>
      </c>
      <c r="AA849" s="25"/>
      <c r="AB849" s="25">
        <f t="shared" si="340"/>
        <v>0</v>
      </c>
      <c r="AC849" s="25">
        <f t="shared" si="341"/>
        <v>1.3657407398568466E-3</v>
      </c>
      <c r="AD849" s="25"/>
      <c r="AE849" s="25"/>
    </row>
    <row r="850" spans="1:33" s="2" customFormat="1" x14ac:dyDescent="0.4">
      <c r="A850" s="14" t="str">
        <f t="shared" si="319"/>
        <v>★</v>
      </c>
      <c r="B850" s="14" t="str">
        <f t="shared" si="320"/>
        <v>-</v>
      </c>
      <c r="C850" s="2">
        <v>19</v>
      </c>
      <c r="D850" s="1">
        <v>43441.825960648152</v>
      </c>
      <c r="E850" s="2" t="s">
        <v>546</v>
      </c>
      <c r="F850" s="2">
        <v>27161</v>
      </c>
      <c r="G850" s="2" t="s">
        <v>32</v>
      </c>
      <c r="H850" s="2">
        <v>3445</v>
      </c>
      <c r="I850" s="2">
        <v>671</v>
      </c>
      <c r="J850" s="2">
        <v>13</v>
      </c>
      <c r="K850" s="2">
        <v>1</v>
      </c>
      <c r="M850" s="1">
        <v>43441.83221064815</v>
      </c>
      <c r="N850" s="1">
        <v>43441.837118055555</v>
      </c>
      <c r="O850" s="2" t="s">
        <v>22</v>
      </c>
      <c r="P850" s="2" t="s">
        <v>23</v>
      </c>
      <c r="Q850" s="2" t="s">
        <v>63</v>
      </c>
      <c r="R850" s="2" t="s">
        <v>64</v>
      </c>
      <c r="S850" s="1">
        <v>43441.83289351852</v>
      </c>
      <c r="T850" s="1">
        <v>43441.83289351852</v>
      </c>
      <c r="U850" s="1">
        <v>43441.838900462964</v>
      </c>
      <c r="V850" s="1">
        <v>43441.838900462964</v>
      </c>
      <c r="W850" s="1">
        <v>43441.83289351852</v>
      </c>
      <c r="X850" s="1">
        <f t="shared" si="342"/>
        <v>43441.83289351852</v>
      </c>
      <c r="Y850" s="28">
        <f t="shared" si="343"/>
        <v>4.907407404971309E-3</v>
      </c>
      <c r="Z850" s="28">
        <f t="shared" si="344"/>
        <v>4.907407404971309E-3</v>
      </c>
      <c r="AA850" s="25"/>
      <c r="AB850" s="25">
        <f t="shared" si="340"/>
        <v>0</v>
      </c>
      <c r="AC850" s="25">
        <f t="shared" si="341"/>
        <v>0</v>
      </c>
      <c r="AD850" s="25"/>
      <c r="AE850" s="25"/>
    </row>
    <row r="851" spans="1:33" s="2" customFormat="1" hidden="1" x14ac:dyDescent="0.4">
      <c r="A851" s="14" t="str">
        <f t="shared" si="319"/>
        <v>-</v>
      </c>
      <c r="B851" s="14" t="str">
        <f t="shared" si="320"/>
        <v>-</v>
      </c>
      <c r="C851" s="2">
        <v>19</v>
      </c>
      <c r="D851" s="1">
        <v>43441.828125</v>
      </c>
      <c r="E851" s="2" t="s">
        <v>558</v>
      </c>
      <c r="F851" s="2">
        <v>27162</v>
      </c>
      <c r="G851" s="2" t="s">
        <v>95</v>
      </c>
      <c r="H851" s="2">
        <v>0</v>
      </c>
      <c r="I851" s="2">
        <v>4</v>
      </c>
      <c r="J851" s="2">
        <v>4</v>
      </c>
      <c r="K851" s="2">
        <v>2</v>
      </c>
      <c r="M851" s="1">
        <v>43441.830405092594</v>
      </c>
      <c r="N851" s="1">
        <v>43441.833935185183</v>
      </c>
      <c r="O851" s="2" t="s">
        <v>28</v>
      </c>
      <c r="P851" s="2" t="s">
        <v>29</v>
      </c>
      <c r="Q851" s="2" t="s">
        <v>63</v>
      </c>
      <c r="R851" s="2" t="s">
        <v>64</v>
      </c>
      <c r="S851" s="1">
        <v>43441.82916666667</v>
      </c>
      <c r="T851" s="1">
        <v>43441.82916666667</v>
      </c>
      <c r="U851" s="1">
        <v>43441.834004629629</v>
      </c>
      <c r="V851" s="1">
        <v>43441.834456018521</v>
      </c>
      <c r="X851" s="1">
        <f t="shared" si="342"/>
        <v>43441.828125</v>
      </c>
      <c r="Y851" s="28">
        <f t="shared" si="343"/>
        <v>3.53009258833481E-3</v>
      </c>
      <c r="Z851" s="28">
        <f t="shared" si="344"/>
        <v>7.06018517666962E-3</v>
      </c>
      <c r="AA851" s="25"/>
      <c r="AB851" s="25">
        <f t="shared" si="340"/>
        <v>1.2384259243845008E-3</v>
      </c>
      <c r="AC851" s="25">
        <f t="shared" si="341"/>
        <v>2.2800925944466144E-3</v>
      </c>
      <c r="AD851" s="25"/>
      <c r="AE851" s="25"/>
    </row>
    <row r="852" spans="1:33" s="2" customFormat="1" x14ac:dyDescent="0.4">
      <c r="A852" s="14" t="str">
        <f t="shared" si="319"/>
        <v>-</v>
      </c>
      <c r="B852" s="14" t="str">
        <f t="shared" si="320"/>
        <v>-</v>
      </c>
      <c r="C852" s="2">
        <v>19</v>
      </c>
      <c r="D852" s="1">
        <v>43441.829814814817</v>
      </c>
      <c r="E852" s="2" t="s">
        <v>559</v>
      </c>
      <c r="F852" s="2">
        <v>27165</v>
      </c>
      <c r="G852" s="2" t="s">
        <v>18</v>
      </c>
      <c r="H852" s="2">
        <v>8569</v>
      </c>
      <c r="I852" s="2">
        <v>291</v>
      </c>
      <c r="J852" s="2">
        <v>1</v>
      </c>
      <c r="K852" s="2">
        <v>2</v>
      </c>
      <c r="M852" s="1">
        <v>43441.830810185187</v>
      </c>
      <c r="N852" s="1">
        <v>43441.835243055553</v>
      </c>
      <c r="O852" s="2" t="s">
        <v>63</v>
      </c>
      <c r="P852" s="2" t="s">
        <v>64</v>
      </c>
      <c r="Q852" s="2" t="s">
        <v>33</v>
      </c>
      <c r="R852" s="2" t="s">
        <v>34</v>
      </c>
      <c r="S852" s="1">
        <v>43441.83085648148</v>
      </c>
      <c r="T852" s="1">
        <v>43441.83085648148</v>
      </c>
      <c r="U852" s="1">
        <v>43441.835474537038</v>
      </c>
      <c r="V852" s="1">
        <v>43441.835474537038</v>
      </c>
      <c r="X852" s="1">
        <f t="shared" si="342"/>
        <v>43441.829814814817</v>
      </c>
      <c r="Y852" s="28">
        <f t="shared" si="343"/>
        <v>4.4328703661449254E-3</v>
      </c>
      <c r="Z852" s="28">
        <f t="shared" si="344"/>
        <v>8.8657407322898507E-3</v>
      </c>
      <c r="AA852" s="25"/>
      <c r="AB852" s="25">
        <f t="shared" si="340"/>
        <v>0</v>
      </c>
      <c r="AC852" s="25">
        <f t="shared" si="341"/>
        <v>9.9537037021946162E-4</v>
      </c>
      <c r="AD852" s="25"/>
      <c r="AE852" s="25"/>
    </row>
    <row r="853" spans="1:33" s="2" customFormat="1" x14ac:dyDescent="0.4">
      <c r="A853" s="14" t="str">
        <f t="shared" ref="A853:A913" si="345">IF(W853&gt;0, "★", "-")</f>
        <v>-</v>
      </c>
      <c r="B853" s="14" t="str">
        <f t="shared" ref="B853:B913" si="346">IF(L853&gt;0, "☆", "-")</f>
        <v>-</v>
      </c>
      <c r="C853" s="2">
        <v>19</v>
      </c>
      <c r="D853" s="1">
        <v>43441.831388888888</v>
      </c>
      <c r="E853" s="2" t="s">
        <v>426</v>
      </c>
      <c r="F853" s="2">
        <v>27167</v>
      </c>
      <c r="G853" s="2" t="s">
        <v>18</v>
      </c>
      <c r="H853" s="2">
        <v>6690</v>
      </c>
      <c r="I853" s="2">
        <v>825</v>
      </c>
      <c r="J853" s="2">
        <v>8</v>
      </c>
      <c r="K853" s="2">
        <v>2</v>
      </c>
      <c r="M853" s="1">
        <v>43441.832546296297</v>
      </c>
      <c r="N853" s="1">
        <v>43441.838530092595</v>
      </c>
      <c r="O853" s="2" t="s">
        <v>24</v>
      </c>
      <c r="P853" s="2" t="s">
        <v>25</v>
      </c>
      <c r="Q853" s="2" t="s">
        <v>26</v>
      </c>
      <c r="R853" s="2" t="s">
        <v>27</v>
      </c>
      <c r="S853" s="1">
        <v>43441.832951388889</v>
      </c>
      <c r="T853" s="1">
        <v>43441.832951388889</v>
      </c>
      <c r="U853" s="1">
        <v>43441.841006944444</v>
      </c>
      <c r="V853" s="1">
        <v>43441.841006944444</v>
      </c>
      <c r="X853" s="1">
        <f t="shared" si="342"/>
        <v>43441.831388888888</v>
      </c>
      <c r="Y853" s="28">
        <f t="shared" si="343"/>
        <v>5.9837962980964221E-3</v>
      </c>
      <c r="Z853" s="28">
        <f t="shared" si="344"/>
        <v>1.1967592596192844E-2</v>
      </c>
      <c r="AA853" s="25"/>
      <c r="AB853" s="25">
        <f t="shared" si="340"/>
        <v>0</v>
      </c>
      <c r="AC853" s="25">
        <f t="shared" si="341"/>
        <v>1.157407408754807E-3</v>
      </c>
      <c r="AD853" s="25"/>
      <c r="AE853" s="25"/>
    </row>
    <row r="854" spans="1:33" s="2" customFormat="1" hidden="1" x14ac:dyDescent="0.4">
      <c r="A854" s="14" t="str">
        <f t="shared" si="345"/>
        <v>-</v>
      </c>
      <c r="B854" s="14" t="str">
        <f t="shared" si="346"/>
        <v>-</v>
      </c>
      <c r="C854" s="2">
        <v>19</v>
      </c>
      <c r="D854" s="1">
        <v>43441.831655092596</v>
      </c>
      <c r="E854" s="2" t="s">
        <v>560</v>
      </c>
      <c r="F854" s="2">
        <v>27168</v>
      </c>
      <c r="G854" s="2" t="s">
        <v>94</v>
      </c>
      <c r="H854" s="2">
        <v>0</v>
      </c>
      <c r="I854" s="2">
        <v>496</v>
      </c>
      <c r="J854" s="2">
        <v>2</v>
      </c>
      <c r="K854" s="2">
        <v>2</v>
      </c>
      <c r="M854" s="1">
        <v>43441.835300925923</v>
      </c>
      <c r="N854" s="1">
        <v>43441.83935185185</v>
      </c>
      <c r="O854" s="2" t="s">
        <v>30</v>
      </c>
      <c r="P854" s="2" t="s">
        <v>31</v>
      </c>
      <c r="Q854" s="2" t="s">
        <v>46</v>
      </c>
      <c r="R854" s="2" t="s">
        <v>47</v>
      </c>
      <c r="S854" s="1">
        <v>43441.834247685183</v>
      </c>
      <c r="T854" s="1">
        <v>43441.834247685183</v>
      </c>
      <c r="U854" s="1">
        <v>43441.842372685183</v>
      </c>
      <c r="V854" s="1">
        <v>43441.842372685183</v>
      </c>
      <c r="X854" s="1">
        <f t="shared" si="342"/>
        <v>43441.831655092596</v>
      </c>
      <c r="Y854" s="28">
        <f t="shared" si="343"/>
        <v>4.0509259270038456E-3</v>
      </c>
      <c r="Z854" s="28">
        <f t="shared" si="344"/>
        <v>8.1018518540076911E-3</v>
      </c>
      <c r="AA854" s="25"/>
      <c r="AB854" s="25">
        <f t="shared" si="340"/>
        <v>1.0532407395658083E-3</v>
      </c>
      <c r="AC854" s="25">
        <f t="shared" si="341"/>
        <v>3.6458333270275034E-3</v>
      </c>
      <c r="AD854" s="25"/>
      <c r="AE854" s="25"/>
    </row>
    <row r="855" spans="1:33" s="2" customFormat="1" x14ac:dyDescent="0.4">
      <c r="A855" s="14" t="str">
        <f t="shared" si="345"/>
        <v>-</v>
      </c>
      <c r="B855" s="14" t="str">
        <f t="shared" si="346"/>
        <v>-</v>
      </c>
      <c r="C855" s="2">
        <v>19</v>
      </c>
      <c r="D855" s="1">
        <v>43441.831828703704</v>
      </c>
      <c r="E855" s="2" t="s">
        <v>506</v>
      </c>
      <c r="F855" s="2">
        <v>27169</v>
      </c>
      <c r="G855" s="2" t="s">
        <v>32</v>
      </c>
      <c r="H855" s="2">
        <v>3598</v>
      </c>
      <c r="I855" s="2">
        <v>31</v>
      </c>
      <c r="J855" s="2">
        <v>5</v>
      </c>
      <c r="K855" s="2">
        <v>1</v>
      </c>
      <c r="M855" s="1">
        <v>43441.834652777776</v>
      </c>
      <c r="N855" s="1">
        <v>43441.839594907404</v>
      </c>
      <c r="O855" s="2" t="s">
        <v>36</v>
      </c>
      <c r="P855" s="2" t="s">
        <v>37</v>
      </c>
      <c r="Q855" s="2" t="s">
        <v>77</v>
      </c>
      <c r="R855" s="2" t="s">
        <v>78</v>
      </c>
      <c r="S855" s="1">
        <v>43441.837210648147</v>
      </c>
      <c r="T855" s="1">
        <v>43441.837210648147</v>
      </c>
      <c r="U855" s="1">
        <v>43441.844560185185</v>
      </c>
      <c r="V855" s="1">
        <v>43441.844560185185</v>
      </c>
      <c r="X855" s="1">
        <f t="shared" si="342"/>
        <v>43441.831828703704</v>
      </c>
      <c r="Y855" s="28">
        <f t="shared" si="343"/>
        <v>4.9421296280343086E-3</v>
      </c>
      <c r="Z855" s="28">
        <f t="shared" si="344"/>
        <v>4.9421296280343086E-3</v>
      </c>
      <c r="AA855" s="25"/>
      <c r="AB855" s="25">
        <f t="shared" si="340"/>
        <v>0</v>
      </c>
      <c r="AC855" s="25">
        <f t="shared" si="341"/>
        <v>2.8240740721230395E-3</v>
      </c>
      <c r="AD855" s="25"/>
      <c r="AE855" s="25"/>
    </row>
    <row r="856" spans="1:33" s="2" customFormat="1" hidden="1" x14ac:dyDescent="0.4">
      <c r="A856" s="14" t="str">
        <f t="shared" si="345"/>
        <v>-</v>
      </c>
      <c r="B856" s="14" t="str">
        <f t="shared" si="346"/>
        <v>-</v>
      </c>
      <c r="C856" s="2">
        <v>19</v>
      </c>
      <c r="D856" s="1">
        <v>43441.832303240742</v>
      </c>
      <c r="E856" s="2" t="s">
        <v>561</v>
      </c>
      <c r="F856" s="2">
        <v>27171</v>
      </c>
      <c r="G856" s="2" t="s">
        <v>94</v>
      </c>
      <c r="H856" s="2">
        <v>0</v>
      </c>
      <c r="I856" s="2">
        <v>951</v>
      </c>
      <c r="J856" s="2">
        <v>3</v>
      </c>
      <c r="K856" s="2">
        <v>2</v>
      </c>
      <c r="M856" s="1">
        <v>43441.836145833331</v>
      </c>
      <c r="N856" s="1">
        <v>43441.84039351852</v>
      </c>
      <c r="O856" s="2" t="s">
        <v>30</v>
      </c>
      <c r="P856" s="2" t="s">
        <v>31</v>
      </c>
      <c r="Q856" s="2" t="s">
        <v>46</v>
      </c>
      <c r="R856" s="2" t="s">
        <v>47</v>
      </c>
      <c r="S856" s="1">
        <v>43441.835740740738</v>
      </c>
      <c r="T856" s="1">
        <v>43441.835740740738</v>
      </c>
      <c r="U856" s="1">
        <v>43441.843865740739</v>
      </c>
      <c r="V856" s="1">
        <v>43441.843865740739</v>
      </c>
      <c r="X856" s="1">
        <f t="shared" si="342"/>
        <v>43441.832303240742</v>
      </c>
      <c r="Y856" s="28">
        <f t="shared" si="343"/>
        <v>4.2476851886021905E-3</v>
      </c>
      <c r="Z856" s="28">
        <f t="shared" si="344"/>
        <v>8.4953703772043809E-3</v>
      </c>
      <c r="AA856" s="25"/>
      <c r="AB856" s="25">
        <f t="shared" si="340"/>
        <v>4.0509259270038456E-4</v>
      </c>
      <c r="AC856" s="25">
        <f t="shared" si="341"/>
        <v>3.8425925886258483E-3</v>
      </c>
      <c r="AD856" s="25"/>
      <c r="AE856" s="25"/>
    </row>
    <row r="857" spans="1:33" s="2" customFormat="1" hidden="1" x14ac:dyDescent="0.4">
      <c r="A857" s="14" t="str">
        <f t="shared" si="345"/>
        <v>-</v>
      </c>
      <c r="B857" s="14" t="str">
        <f t="shared" si="346"/>
        <v>-</v>
      </c>
      <c r="C857" s="2">
        <v>19</v>
      </c>
      <c r="D857" s="1">
        <v>43441.832997685182</v>
      </c>
      <c r="E857" s="2" t="s">
        <v>554</v>
      </c>
      <c r="F857" s="2">
        <v>27172</v>
      </c>
      <c r="G857" s="2" t="s">
        <v>95</v>
      </c>
      <c r="H857" s="2">
        <v>0</v>
      </c>
      <c r="I857" s="2">
        <v>39</v>
      </c>
      <c r="J857" s="2">
        <v>4</v>
      </c>
      <c r="K857" s="2">
        <v>1</v>
      </c>
      <c r="M857" s="1">
        <v>43441.834386574075</v>
      </c>
      <c r="N857" s="1">
        <v>43441.837384259263</v>
      </c>
      <c r="O857" s="2" t="s">
        <v>63</v>
      </c>
      <c r="P857" s="2" t="s">
        <v>64</v>
      </c>
      <c r="Q857" s="2" t="s">
        <v>33</v>
      </c>
      <c r="R857" s="2" t="s">
        <v>34</v>
      </c>
      <c r="S857" s="1">
        <v>43441.834456018521</v>
      </c>
      <c r="T857" s="1">
        <v>43441.834456018521</v>
      </c>
      <c r="U857" s="1">
        <v>43441.838379629633</v>
      </c>
      <c r="V857" s="1">
        <v>43441.838379629633</v>
      </c>
      <c r="X857" s="1">
        <f t="shared" si="342"/>
        <v>43441.832997685182</v>
      </c>
      <c r="Y857" s="28">
        <f t="shared" si="343"/>
        <v>2.9976851874380372E-3</v>
      </c>
      <c r="Z857" s="28">
        <f t="shared" si="344"/>
        <v>2.9976851874380372E-3</v>
      </c>
      <c r="AA857" s="25"/>
      <c r="AB857" s="25">
        <f t="shared" si="340"/>
        <v>0</v>
      </c>
      <c r="AC857" s="25">
        <f t="shared" si="341"/>
        <v>1.3888888934161514E-3</v>
      </c>
      <c r="AD857" s="25"/>
      <c r="AE857" s="25"/>
    </row>
    <row r="858" spans="1:33" s="2" customFormat="1" x14ac:dyDescent="0.4">
      <c r="A858" s="14" t="str">
        <f t="shared" si="345"/>
        <v>-</v>
      </c>
      <c r="B858" s="14" t="str">
        <f t="shared" si="346"/>
        <v>-</v>
      </c>
      <c r="C858" s="2">
        <v>19</v>
      </c>
      <c r="D858" s="1">
        <v>43441.833090277774</v>
      </c>
      <c r="E858" s="2" t="s">
        <v>345</v>
      </c>
      <c r="F858" s="2">
        <v>27173</v>
      </c>
      <c r="G858" s="2" t="s">
        <v>32</v>
      </c>
      <c r="H858" s="2">
        <v>8215</v>
      </c>
      <c r="I858" s="2">
        <v>886</v>
      </c>
      <c r="J858" s="2">
        <v>15</v>
      </c>
      <c r="K858" s="2">
        <v>1</v>
      </c>
      <c r="M858" s="1">
        <v>43441.835532407407</v>
      </c>
      <c r="N858" s="1">
        <v>43441.839826388888</v>
      </c>
      <c r="O858" s="2" t="s">
        <v>77</v>
      </c>
      <c r="P858" s="2" t="s">
        <v>78</v>
      </c>
      <c r="Q858" s="2" t="s">
        <v>100</v>
      </c>
      <c r="R858" s="2" t="s">
        <v>19</v>
      </c>
      <c r="S858" s="1">
        <v>43441.834120370368</v>
      </c>
      <c r="T858" s="1">
        <v>43441.834120370368</v>
      </c>
      <c r="U858" s="1">
        <v>43441.840775462966</v>
      </c>
      <c r="V858" s="1">
        <v>43441.840775462966</v>
      </c>
      <c r="X858" s="1">
        <f t="shared" si="342"/>
        <v>43441.833090277774</v>
      </c>
      <c r="Y858" s="28">
        <f t="shared" si="343"/>
        <v>4.2939814811688848E-3</v>
      </c>
      <c r="Z858" s="28">
        <f t="shared" si="344"/>
        <v>4.2939814811688848E-3</v>
      </c>
      <c r="AA858" s="25"/>
      <c r="AB858" s="25">
        <f t="shared" si="340"/>
        <v>1.4120370396994986E-3</v>
      </c>
      <c r="AC858" s="25">
        <f t="shared" si="341"/>
        <v>2.4421296329819597E-3</v>
      </c>
      <c r="AD858" s="25"/>
      <c r="AE858" s="25"/>
    </row>
    <row r="859" spans="1:33" s="2" customFormat="1" hidden="1" x14ac:dyDescent="0.4">
      <c r="A859" s="14" t="str">
        <f t="shared" ref="A859:A873" si="347">IF(W859&gt;0, "★", "-")</f>
        <v>★</v>
      </c>
      <c r="B859" s="14" t="str">
        <f t="shared" ref="B859:B873" si="348">IF(L859&gt;0, "☆", "-")</f>
        <v>☆</v>
      </c>
      <c r="C859" s="2">
        <v>19</v>
      </c>
      <c r="D859" s="1">
        <v>43441.759282407409</v>
      </c>
      <c r="E859" s="2" t="s">
        <v>452</v>
      </c>
      <c r="F859" s="2">
        <v>27044</v>
      </c>
      <c r="G859" s="2" t="s">
        <v>96</v>
      </c>
      <c r="H859" s="2">
        <v>1946</v>
      </c>
      <c r="I859" s="2">
        <v>531</v>
      </c>
      <c r="J859" s="2">
        <v>1</v>
      </c>
      <c r="K859" s="2">
        <v>1</v>
      </c>
      <c r="L859" s="1">
        <v>43441.790497685186</v>
      </c>
      <c r="O859" s="2" t="s">
        <v>30</v>
      </c>
      <c r="P859" s="2" t="s">
        <v>31</v>
      </c>
      <c r="Q859" s="2" t="s">
        <v>100</v>
      </c>
      <c r="R859" s="2" t="s">
        <v>19</v>
      </c>
      <c r="S859" s="1">
        <v>43441.800694444442</v>
      </c>
      <c r="U859" s="1">
        <v>43441.807557870372</v>
      </c>
      <c r="W859" s="1">
        <v>43441.800694444442</v>
      </c>
      <c r="X859" s="1">
        <f t="shared" ref="X859:X873" si="349">IF(W859&gt;0,W859,D859)</f>
        <v>43441.800694444442</v>
      </c>
      <c r="Y859" s="28">
        <f t="shared" ref="Y859:Y873" si="350">N859-M859</f>
        <v>0</v>
      </c>
      <c r="Z859" s="28">
        <f t="shared" ref="Z859:Z873" si="351">Y859*K859</f>
        <v>0</v>
      </c>
      <c r="AA859" s="25"/>
      <c r="AB859" s="25">
        <f t="shared" ref="AB859:AB873" si="352">IF(IF(A859="☆",L859-S859,M859-S859)&lt;0,0,IF(A859="☆",L859-S859,M859-S859))</f>
        <v>0</v>
      </c>
      <c r="AC859" s="25">
        <f t="shared" ref="AC859:AC864" si="353">IF(IF(B859="☆",(IF(L859&gt;S859,L859-X859,S859-X859)),M859-X859)&lt;0,0,IF(B859="☆",(IF(L859&gt;S859,L859-X859,S859-X859)),M859-X859))</f>
        <v>0</v>
      </c>
      <c r="AD859" s="25"/>
      <c r="AE859" s="25"/>
    </row>
    <row r="860" spans="1:33" s="2" customFormat="1" hidden="1" x14ac:dyDescent="0.4">
      <c r="A860" s="14" t="str">
        <f t="shared" si="347"/>
        <v>-</v>
      </c>
      <c r="B860" s="14" t="str">
        <f t="shared" si="348"/>
        <v>☆</v>
      </c>
      <c r="C860" s="2">
        <v>19</v>
      </c>
      <c r="D860" s="1">
        <v>43441.796331018515</v>
      </c>
      <c r="E860" s="2" t="s">
        <v>536</v>
      </c>
      <c r="F860" s="2">
        <v>27118</v>
      </c>
      <c r="G860" s="2" t="s">
        <v>94</v>
      </c>
      <c r="H860" s="2">
        <v>0</v>
      </c>
      <c r="I860" s="2">
        <v>598</v>
      </c>
      <c r="J860" s="2">
        <v>9</v>
      </c>
      <c r="K860" s="2">
        <v>2</v>
      </c>
      <c r="L860" s="1">
        <v>43441.807037037041</v>
      </c>
      <c r="O860" s="2" t="s">
        <v>33</v>
      </c>
      <c r="P860" s="2" t="s">
        <v>34</v>
      </c>
      <c r="Q860" s="2" t="s">
        <v>30</v>
      </c>
      <c r="R860" s="2" t="s">
        <v>31</v>
      </c>
      <c r="S860" s="1">
        <v>43441.8049537037</v>
      </c>
      <c r="U860" s="1">
        <v>43441.818032407406</v>
      </c>
      <c r="X860" s="1">
        <f t="shared" si="349"/>
        <v>43441.796331018515</v>
      </c>
      <c r="Y860" s="28">
        <f t="shared" si="350"/>
        <v>0</v>
      </c>
      <c r="Z860" s="28">
        <f t="shared" si="351"/>
        <v>0</v>
      </c>
      <c r="AA860" s="25"/>
      <c r="AB860" s="25">
        <f t="shared" si="352"/>
        <v>0</v>
      </c>
      <c r="AC860" s="25">
        <f t="shared" si="353"/>
        <v>1.0706018525524996E-2</v>
      </c>
      <c r="AD860" s="25"/>
      <c r="AE860" s="25"/>
    </row>
    <row r="861" spans="1:33" s="2" customFormat="1" hidden="1" x14ac:dyDescent="0.4">
      <c r="A861" s="14" t="str">
        <f t="shared" si="347"/>
        <v>★</v>
      </c>
      <c r="B861" s="14" t="str">
        <f t="shared" si="348"/>
        <v>☆</v>
      </c>
      <c r="C861" s="2">
        <v>19</v>
      </c>
      <c r="D861" s="1">
        <v>43441.797407407408</v>
      </c>
      <c r="E861" s="2" t="s">
        <v>537</v>
      </c>
      <c r="F861" s="2">
        <v>27120</v>
      </c>
      <c r="G861" s="2" t="s">
        <v>18</v>
      </c>
      <c r="H861" s="2">
        <v>8392</v>
      </c>
      <c r="I861" s="2">
        <v>304</v>
      </c>
      <c r="J861" s="2">
        <v>5</v>
      </c>
      <c r="K861" s="2">
        <v>1</v>
      </c>
      <c r="L861" s="1">
        <v>43441.797627314816</v>
      </c>
      <c r="O861" s="2" t="s">
        <v>100</v>
      </c>
      <c r="P861" s="2" t="s">
        <v>19</v>
      </c>
      <c r="Q861" s="2" t="s">
        <v>63</v>
      </c>
      <c r="R861" s="2" t="s">
        <v>64</v>
      </c>
      <c r="S861" s="1">
        <v>43441.812662037039</v>
      </c>
      <c r="U861" s="1">
        <v>43441.818402777775</v>
      </c>
      <c r="W861" s="1">
        <v>43441.804328703707</v>
      </c>
      <c r="X861" s="1">
        <f t="shared" si="349"/>
        <v>43441.804328703707</v>
      </c>
      <c r="Y861" s="28">
        <f t="shared" si="350"/>
        <v>0</v>
      </c>
      <c r="Z861" s="28">
        <f t="shared" si="351"/>
        <v>0</v>
      </c>
      <c r="AA861" s="25"/>
      <c r="AB861" s="25">
        <f t="shared" si="352"/>
        <v>0</v>
      </c>
      <c r="AC861" s="25">
        <f t="shared" si="353"/>
        <v>8.333333331393078E-3</v>
      </c>
      <c r="AD861" s="25"/>
      <c r="AE861" s="25"/>
    </row>
    <row r="862" spans="1:33" s="2" customFormat="1" hidden="1" x14ac:dyDescent="0.4">
      <c r="A862" s="14" t="str">
        <f t="shared" si="347"/>
        <v>★</v>
      </c>
      <c r="B862" s="14" t="str">
        <f t="shared" si="348"/>
        <v>☆</v>
      </c>
      <c r="C862" s="2">
        <v>19</v>
      </c>
      <c r="D862" s="1">
        <v>43441.802199074074</v>
      </c>
      <c r="E862" s="2" t="s">
        <v>539</v>
      </c>
      <c r="F862" s="2">
        <v>27126</v>
      </c>
      <c r="G862" s="2" t="s">
        <v>18</v>
      </c>
      <c r="H862" s="2">
        <v>6493</v>
      </c>
      <c r="I862" s="2">
        <v>143</v>
      </c>
      <c r="J862" s="2">
        <v>10</v>
      </c>
      <c r="K862" s="2">
        <v>1</v>
      </c>
      <c r="L862" s="1">
        <v>43441.802291666667</v>
      </c>
      <c r="O862" s="2" t="s">
        <v>22</v>
      </c>
      <c r="P862" s="2" t="s">
        <v>23</v>
      </c>
      <c r="Q862" s="2" t="s">
        <v>51</v>
      </c>
      <c r="R862" s="2" t="s">
        <v>52</v>
      </c>
      <c r="S862" s="1">
        <v>43441.809120370373</v>
      </c>
      <c r="U862" s="1">
        <v>43441.819525462961</v>
      </c>
      <c r="W862" s="1">
        <v>43441.809120370373</v>
      </c>
      <c r="X862" s="1">
        <f t="shared" si="349"/>
        <v>43441.809120370373</v>
      </c>
      <c r="Y862" s="28">
        <f t="shared" si="350"/>
        <v>0</v>
      </c>
      <c r="Z862" s="28">
        <f t="shared" si="351"/>
        <v>0</v>
      </c>
      <c r="AA862" s="25"/>
      <c r="AB862" s="25">
        <f t="shared" si="352"/>
        <v>0</v>
      </c>
      <c r="AC862" s="25">
        <f t="shared" si="353"/>
        <v>0</v>
      </c>
      <c r="AD862" s="25"/>
      <c r="AE862" s="25"/>
    </row>
    <row r="863" spans="1:33" s="2" customFormat="1" hidden="1" x14ac:dyDescent="0.4">
      <c r="A863" s="14" t="str">
        <f t="shared" si="347"/>
        <v>★</v>
      </c>
      <c r="B863" s="14" t="str">
        <f t="shared" si="348"/>
        <v>☆</v>
      </c>
      <c r="C863" s="2">
        <v>19</v>
      </c>
      <c r="D863" s="1">
        <v>43441.802777777775</v>
      </c>
      <c r="E863" s="2" t="s">
        <v>476</v>
      </c>
      <c r="F863" s="2">
        <v>27129</v>
      </c>
      <c r="G863" s="2" t="s">
        <v>32</v>
      </c>
      <c r="H863" s="2">
        <v>7864</v>
      </c>
      <c r="I863" s="2">
        <v>871</v>
      </c>
      <c r="J863" s="2">
        <v>8</v>
      </c>
      <c r="K863" s="2">
        <v>1</v>
      </c>
      <c r="L863" s="1">
        <v>43441.802951388891</v>
      </c>
      <c r="O863" s="2" t="s">
        <v>43</v>
      </c>
      <c r="P863" s="2" t="s">
        <v>89</v>
      </c>
      <c r="Q863" s="2" t="s">
        <v>61</v>
      </c>
      <c r="R863" s="2" t="s">
        <v>62</v>
      </c>
      <c r="S863" s="1">
        <v>43441.809710648151</v>
      </c>
      <c r="U863" s="1">
        <v>43441.822592592594</v>
      </c>
      <c r="W863" s="1">
        <v>43441.809710648151</v>
      </c>
      <c r="X863" s="1">
        <f t="shared" si="349"/>
        <v>43441.809710648151</v>
      </c>
      <c r="Y863" s="28">
        <f t="shared" si="350"/>
        <v>0</v>
      </c>
      <c r="Z863" s="28">
        <f t="shared" si="351"/>
        <v>0</v>
      </c>
      <c r="AA863" s="25"/>
      <c r="AB863" s="25">
        <f t="shared" si="352"/>
        <v>0</v>
      </c>
      <c r="AC863" s="25">
        <f t="shared" si="353"/>
        <v>0</v>
      </c>
      <c r="AD863" s="25"/>
      <c r="AE863" s="25"/>
    </row>
    <row r="864" spans="1:33" s="2" customFormat="1" hidden="1" x14ac:dyDescent="0.4">
      <c r="A864" s="14" t="str">
        <f t="shared" si="347"/>
        <v>★</v>
      </c>
      <c r="B864" s="14" t="str">
        <f t="shared" si="348"/>
        <v>☆</v>
      </c>
      <c r="C864" s="2">
        <v>19</v>
      </c>
      <c r="D864" s="1">
        <v>43441.809756944444</v>
      </c>
      <c r="E864" s="2" t="s">
        <v>295</v>
      </c>
      <c r="F864" s="2">
        <v>27139</v>
      </c>
      <c r="G864" s="2" t="s">
        <v>32</v>
      </c>
      <c r="H864" s="2">
        <v>4329</v>
      </c>
      <c r="I864" s="2">
        <v>440</v>
      </c>
      <c r="J864" s="2">
        <v>8</v>
      </c>
      <c r="K864" s="2">
        <v>2</v>
      </c>
      <c r="L864" s="1">
        <v>43441.810416666667</v>
      </c>
      <c r="O864" s="2" t="s">
        <v>66</v>
      </c>
      <c r="P864" s="2" t="s">
        <v>67</v>
      </c>
      <c r="Q864" s="2" t="s">
        <v>22</v>
      </c>
      <c r="R864" s="2" t="s">
        <v>23</v>
      </c>
      <c r="S864" s="1">
        <v>43441.816689814812</v>
      </c>
      <c r="U864" s="1">
        <v>43441.828055555554</v>
      </c>
      <c r="W864" s="1">
        <v>43441.816689814812</v>
      </c>
      <c r="X864" s="1">
        <f t="shared" si="349"/>
        <v>43441.816689814812</v>
      </c>
      <c r="Y864" s="28">
        <f t="shared" si="350"/>
        <v>0</v>
      </c>
      <c r="Z864" s="28">
        <f t="shared" si="351"/>
        <v>0</v>
      </c>
      <c r="AA864" s="25"/>
      <c r="AB864" s="25">
        <f t="shared" si="352"/>
        <v>0</v>
      </c>
      <c r="AC864" s="25">
        <f t="shared" si="353"/>
        <v>0</v>
      </c>
      <c r="AD864" s="25"/>
      <c r="AE864" s="25"/>
      <c r="AG864" s="6" t="s">
        <v>698</v>
      </c>
    </row>
    <row r="865" spans="1:33" s="2" customFormat="1" hidden="1" x14ac:dyDescent="0.4">
      <c r="A865" s="14" t="str">
        <f t="shared" si="347"/>
        <v>-</v>
      </c>
      <c r="B865" s="14" t="str">
        <f t="shared" si="348"/>
        <v>☆</v>
      </c>
      <c r="C865" s="2">
        <v>19</v>
      </c>
      <c r="D865" s="1">
        <v>43441.810173611113</v>
      </c>
      <c r="E865" s="2" t="s">
        <v>487</v>
      </c>
      <c r="F865" s="2">
        <v>27140</v>
      </c>
      <c r="G865" s="2" t="s">
        <v>107</v>
      </c>
      <c r="H865" s="2">
        <v>6925</v>
      </c>
      <c r="I865" s="2">
        <v>305</v>
      </c>
      <c r="J865" s="2">
        <v>1</v>
      </c>
      <c r="K865" s="2">
        <v>2</v>
      </c>
      <c r="L865" s="1">
        <v>43441.810289351852</v>
      </c>
      <c r="O865" s="2" t="s">
        <v>22</v>
      </c>
      <c r="P865" s="2" t="s">
        <v>23</v>
      </c>
      <c r="Q865" s="2" t="s">
        <v>43</v>
      </c>
      <c r="R865" s="2" t="s">
        <v>89</v>
      </c>
      <c r="S865" s="1">
        <v>43441.814155092594</v>
      </c>
      <c r="U865" s="1">
        <v>43441.824953703705</v>
      </c>
      <c r="X865" s="1">
        <f t="shared" si="349"/>
        <v>43441.810173611113</v>
      </c>
      <c r="Y865" s="28">
        <f t="shared" si="350"/>
        <v>0</v>
      </c>
      <c r="Z865" s="28">
        <f t="shared" si="351"/>
        <v>0</v>
      </c>
      <c r="AA865" s="25"/>
      <c r="AB865" s="25">
        <f t="shared" si="352"/>
        <v>0</v>
      </c>
      <c r="AC865" s="25"/>
      <c r="AD865" s="25"/>
      <c r="AE865" s="25"/>
      <c r="AG865" s="6" t="s">
        <v>699</v>
      </c>
    </row>
    <row r="866" spans="1:33" s="2" customFormat="1" hidden="1" x14ac:dyDescent="0.4">
      <c r="A866" s="14" t="str">
        <f t="shared" si="347"/>
        <v>★</v>
      </c>
      <c r="B866" s="14" t="str">
        <f t="shared" si="348"/>
        <v>☆</v>
      </c>
      <c r="C866" s="2">
        <v>19</v>
      </c>
      <c r="D866" s="1">
        <v>43441.810914351852</v>
      </c>
      <c r="E866" s="2" t="s">
        <v>295</v>
      </c>
      <c r="F866" s="2">
        <v>27142</v>
      </c>
      <c r="G866" s="2" t="s">
        <v>32</v>
      </c>
      <c r="H866" s="2">
        <v>4329</v>
      </c>
      <c r="I866" s="2">
        <v>895</v>
      </c>
      <c r="J866" s="2">
        <v>6</v>
      </c>
      <c r="K866" s="2">
        <v>2</v>
      </c>
      <c r="L866" s="1">
        <v>43441.811793981484</v>
      </c>
      <c r="O866" s="2" t="s">
        <v>28</v>
      </c>
      <c r="P866" s="2" t="s">
        <v>29</v>
      </c>
      <c r="Q866" s="2" t="s">
        <v>55</v>
      </c>
      <c r="R866" s="2" t="s">
        <v>56</v>
      </c>
      <c r="S866" s="1">
        <v>43441.817847222221</v>
      </c>
      <c r="U866" s="1">
        <v>43441.830381944441</v>
      </c>
      <c r="W866" s="1">
        <v>43441.817847222221</v>
      </c>
      <c r="X866" s="1">
        <f t="shared" si="349"/>
        <v>43441.817847222221</v>
      </c>
      <c r="Y866" s="28">
        <f t="shared" si="350"/>
        <v>0</v>
      </c>
      <c r="Z866" s="28">
        <f t="shared" si="351"/>
        <v>0</v>
      </c>
      <c r="AA866" s="25"/>
      <c r="AB866" s="25">
        <f t="shared" si="352"/>
        <v>0</v>
      </c>
      <c r="AC866" s="25"/>
      <c r="AD866" s="25"/>
      <c r="AE866" s="25"/>
      <c r="AG866" s="6" t="s">
        <v>697</v>
      </c>
    </row>
    <row r="867" spans="1:33" s="2" customFormat="1" hidden="1" x14ac:dyDescent="0.4">
      <c r="A867" s="14" t="str">
        <f t="shared" si="347"/>
        <v>-</v>
      </c>
      <c r="B867" s="14" t="str">
        <f t="shared" si="348"/>
        <v>☆</v>
      </c>
      <c r="C867" s="2">
        <v>19</v>
      </c>
      <c r="D867" s="1">
        <v>43441.813611111109</v>
      </c>
      <c r="E867" s="2" t="s">
        <v>487</v>
      </c>
      <c r="F867" s="2">
        <v>27145</v>
      </c>
      <c r="G867" s="2" t="s">
        <v>107</v>
      </c>
      <c r="H867" s="2">
        <v>6925</v>
      </c>
      <c r="I867" s="2">
        <v>356</v>
      </c>
      <c r="J867" s="2">
        <v>11</v>
      </c>
      <c r="K867" s="2">
        <v>2</v>
      </c>
      <c r="L867" s="1">
        <v>43441.813715277778</v>
      </c>
      <c r="O867" s="2" t="s">
        <v>22</v>
      </c>
      <c r="P867" s="2" t="s">
        <v>23</v>
      </c>
      <c r="Q867" s="2" t="s">
        <v>43</v>
      </c>
      <c r="R867" s="2" t="s">
        <v>89</v>
      </c>
      <c r="S867" s="1">
        <v>43441.816018518519</v>
      </c>
      <c r="U867" s="1">
        <v>43441.826817129629</v>
      </c>
      <c r="X867" s="1">
        <f t="shared" si="349"/>
        <v>43441.813611111109</v>
      </c>
      <c r="Y867" s="28">
        <f t="shared" si="350"/>
        <v>0</v>
      </c>
      <c r="Z867" s="28">
        <f t="shared" si="351"/>
        <v>0</v>
      </c>
      <c r="AA867" s="25"/>
      <c r="AB867" s="25">
        <f t="shared" si="352"/>
        <v>0</v>
      </c>
      <c r="AC867" s="25"/>
      <c r="AD867" s="25"/>
      <c r="AE867" s="25"/>
      <c r="AG867" s="6" t="s">
        <v>700</v>
      </c>
    </row>
    <row r="868" spans="1:33" s="2" customFormat="1" hidden="1" x14ac:dyDescent="0.4">
      <c r="A868" s="14" t="str">
        <f t="shared" si="347"/>
        <v>-</v>
      </c>
      <c r="B868" s="14" t="str">
        <f t="shared" si="348"/>
        <v>☆</v>
      </c>
      <c r="C868" s="2">
        <v>19</v>
      </c>
      <c r="D868" s="1">
        <v>43441.817048611112</v>
      </c>
      <c r="E868" s="2" t="s">
        <v>551</v>
      </c>
      <c r="F868" s="2">
        <v>27150</v>
      </c>
      <c r="G868" s="2" t="s">
        <v>32</v>
      </c>
      <c r="H868" s="2">
        <v>3713</v>
      </c>
      <c r="I868" s="2">
        <v>543</v>
      </c>
      <c r="J868" s="2">
        <v>2</v>
      </c>
      <c r="K868" s="2">
        <v>1</v>
      </c>
      <c r="L868" s="1">
        <v>43441.817210648151</v>
      </c>
      <c r="O868" s="2" t="s">
        <v>38</v>
      </c>
      <c r="P868" s="2" t="s">
        <v>103</v>
      </c>
      <c r="Q868" s="2" t="s">
        <v>26</v>
      </c>
      <c r="R868" s="2" t="s">
        <v>27</v>
      </c>
      <c r="S868" s="1">
        <v>43441.824293981481</v>
      </c>
      <c r="U868" s="1">
        <v>43441.830358796295</v>
      </c>
      <c r="X868" s="1">
        <f t="shared" si="349"/>
        <v>43441.817048611112</v>
      </c>
      <c r="Y868" s="28">
        <f t="shared" si="350"/>
        <v>0</v>
      </c>
      <c r="Z868" s="28">
        <f t="shared" si="351"/>
        <v>0</v>
      </c>
      <c r="AA868" s="25"/>
      <c r="AB868" s="25">
        <f t="shared" si="352"/>
        <v>0</v>
      </c>
      <c r="AC868" s="25">
        <f t="shared" ref="AC868:AC873" si="354">IF(IF(B868="☆",(IF(L868&gt;S868,L868-X868,S868-X868)),M868-X868)&lt;0,0,IF(B868="☆",(IF(L868&gt;S868,L868-X868,S868-X868)),M868-X868))</f>
        <v>7.2453703687642701E-3</v>
      </c>
      <c r="AD868" s="25"/>
      <c r="AE868" s="25"/>
    </row>
    <row r="869" spans="1:33" s="2" customFormat="1" hidden="1" x14ac:dyDescent="0.4">
      <c r="A869" s="14" t="str">
        <f t="shared" si="347"/>
        <v>★</v>
      </c>
      <c r="B869" s="14" t="str">
        <f t="shared" si="348"/>
        <v>☆</v>
      </c>
      <c r="C869" s="2">
        <v>19</v>
      </c>
      <c r="D869" s="1">
        <v>43441.817152777781</v>
      </c>
      <c r="E869" s="2" t="s">
        <v>487</v>
      </c>
      <c r="F869" s="2">
        <v>27151</v>
      </c>
      <c r="G869" s="2" t="s">
        <v>107</v>
      </c>
      <c r="H869" s="2">
        <v>6925</v>
      </c>
      <c r="I869" s="2">
        <v>997</v>
      </c>
      <c r="J869" s="2">
        <v>6</v>
      </c>
      <c r="K869" s="2">
        <v>2</v>
      </c>
      <c r="L869" s="1">
        <v>43441.818078703705</v>
      </c>
      <c r="O869" s="2" t="s">
        <v>22</v>
      </c>
      <c r="P869" s="2" t="s">
        <v>23</v>
      </c>
      <c r="Q869" s="2" t="s">
        <v>43</v>
      </c>
      <c r="R869" s="2" t="s">
        <v>89</v>
      </c>
      <c r="S869" s="1">
        <v>43441.82408564815</v>
      </c>
      <c r="U869" s="1">
        <v>43441.838449074072</v>
      </c>
      <c r="W869" s="1">
        <v>43441.82408564815</v>
      </c>
      <c r="X869" s="1">
        <f t="shared" si="349"/>
        <v>43441.82408564815</v>
      </c>
      <c r="Y869" s="28">
        <f t="shared" si="350"/>
        <v>0</v>
      </c>
      <c r="Z869" s="28">
        <f t="shared" si="351"/>
        <v>0</v>
      </c>
      <c r="AA869" s="25"/>
      <c r="AB869" s="25">
        <f t="shared" si="352"/>
        <v>0</v>
      </c>
      <c r="AC869" s="25">
        <f t="shared" si="354"/>
        <v>0</v>
      </c>
      <c r="AD869" s="25"/>
      <c r="AE869" s="25"/>
      <c r="AG869" s="6" t="s">
        <v>701</v>
      </c>
    </row>
    <row r="870" spans="1:33" s="2" customFormat="1" hidden="1" x14ac:dyDescent="0.4">
      <c r="A870" s="14" t="str">
        <f t="shared" si="347"/>
        <v>-</v>
      </c>
      <c r="B870" s="14" t="str">
        <f t="shared" si="348"/>
        <v>☆</v>
      </c>
      <c r="C870" s="2">
        <v>19</v>
      </c>
      <c r="D870" s="1">
        <v>43441.821817129632</v>
      </c>
      <c r="E870" s="2" t="s">
        <v>554</v>
      </c>
      <c r="F870" s="2">
        <v>27155</v>
      </c>
      <c r="G870" s="2" t="s">
        <v>95</v>
      </c>
      <c r="H870" s="2">
        <v>0</v>
      </c>
      <c r="I870" s="2">
        <v>162</v>
      </c>
      <c r="J870" s="2">
        <v>1</v>
      </c>
      <c r="K870" s="2">
        <v>1</v>
      </c>
      <c r="L870" s="1">
        <v>43441.829699074071</v>
      </c>
      <c r="O870" s="2" t="s">
        <v>63</v>
      </c>
      <c r="P870" s="2" t="s">
        <v>64</v>
      </c>
      <c r="Q870" s="2" t="s">
        <v>33</v>
      </c>
      <c r="R870" s="2" t="s">
        <v>34</v>
      </c>
      <c r="S870" s="1">
        <v>43441.825358796297</v>
      </c>
      <c r="U870" s="1">
        <v>43441.829282407409</v>
      </c>
      <c r="X870" s="1">
        <f t="shared" si="349"/>
        <v>43441.821817129632</v>
      </c>
      <c r="Y870" s="28">
        <f t="shared" si="350"/>
        <v>0</v>
      </c>
      <c r="Z870" s="28">
        <f t="shared" si="351"/>
        <v>0</v>
      </c>
      <c r="AA870" s="25"/>
      <c r="AB870" s="25">
        <f t="shared" si="352"/>
        <v>0</v>
      </c>
      <c r="AC870" s="25">
        <f t="shared" si="354"/>
        <v>7.8819444388500415E-3</v>
      </c>
      <c r="AD870" s="25"/>
      <c r="AE870" s="25"/>
    </row>
    <row r="871" spans="1:33" s="4" customFormat="1" hidden="1" x14ac:dyDescent="0.4">
      <c r="A871" s="15" t="str">
        <f t="shared" si="347"/>
        <v>★</v>
      </c>
      <c r="B871" s="15" t="str">
        <f t="shared" si="348"/>
        <v>☆</v>
      </c>
      <c r="C871" s="4">
        <v>19</v>
      </c>
      <c r="D871" s="3">
        <v>43441.823263888888</v>
      </c>
      <c r="E871" s="4" t="s">
        <v>521</v>
      </c>
      <c r="F871" s="4">
        <v>27158</v>
      </c>
      <c r="G871" s="4" t="s">
        <v>32</v>
      </c>
      <c r="H871" s="4">
        <v>8453</v>
      </c>
      <c r="I871" s="4">
        <v>687</v>
      </c>
      <c r="J871" s="4">
        <v>8</v>
      </c>
      <c r="K871" s="4">
        <v>3</v>
      </c>
      <c r="L871" s="3">
        <v>43441.823391203703</v>
      </c>
      <c r="O871" s="4" t="s">
        <v>22</v>
      </c>
      <c r="P871" s="4" t="s">
        <v>23</v>
      </c>
      <c r="Q871" s="4" t="s">
        <v>55</v>
      </c>
      <c r="R871" s="4" t="s">
        <v>56</v>
      </c>
      <c r="S871" s="3">
        <v>43441.830185185187</v>
      </c>
      <c r="U871" s="3">
        <v>43441.84039351852</v>
      </c>
      <c r="W871" s="3">
        <v>43441.830185185187</v>
      </c>
      <c r="X871" s="3">
        <f t="shared" si="349"/>
        <v>43441.830185185187</v>
      </c>
      <c r="Y871" s="29">
        <f t="shared" si="350"/>
        <v>0</v>
      </c>
      <c r="Z871" s="29">
        <f t="shared" si="351"/>
        <v>0</v>
      </c>
      <c r="AA871" s="26"/>
      <c r="AB871" s="26">
        <f t="shared" si="352"/>
        <v>0</v>
      </c>
      <c r="AC871" s="26">
        <f t="shared" si="354"/>
        <v>0</v>
      </c>
      <c r="AD871" s="26"/>
      <c r="AE871" s="26"/>
    </row>
    <row r="872" spans="1:33" s="18" customFormat="1" x14ac:dyDescent="0.4">
      <c r="A872" s="17" t="str">
        <f t="shared" si="347"/>
        <v>★</v>
      </c>
      <c r="B872" s="17" t="str">
        <f t="shared" si="348"/>
        <v>-</v>
      </c>
      <c r="C872" s="18">
        <v>20</v>
      </c>
      <c r="D872" s="19">
        <v>43441.813171296293</v>
      </c>
      <c r="E872" s="18" t="s">
        <v>547</v>
      </c>
      <c r="F872" s="18">
        <v>27144</v>
      </c>
      <c r="G872" s="18" t="s">
        <v>65</v>
      </c>
      <c r="H872" s="18">
        <v>8507</v>
      </c>
      <c r="I872" s="18">
        <v>187</v>
      </c>
      <c r="J872" s="18">
        <v>13</v>
      </c>
      <c r="K872" s="18">
        <v>1</v>
      </c>
      <c r="M872" s="19">
        <v>43441.854618055557</v>
      </c>
      <c r="N872" s="19">
        <v>43441.861631944441</v>
      </c>
      <c r="O872" s="18" t="s">
        <v>33</v>
      </c>
      <c r="P872" s="18" t="s">
        <v>34</v>
      </c>
      <c r="Q872" s="18" t="s">
        <v>30</v>
      </c>
      <c r="R872" s="18" t="s">
        <v>31</v>
      </c>
      <c r="S872" s="19">
        <v>43441.854826388888</v>
      </c>
      <c r="T872" s="19">
        <v>43441.854826388888</v>
      </c>
      <c r="U872" s="19">
        <v>43441.862962962965</v>
      </c>
      <c r="V872" s="19">
        <v>43441.861944444441</v>
      </c>
      <c r="W872" s="19">
        <v>43441.854826388888</v>
      </c>
      <c r="X872" s="19">
        <f t="shared" si="349"/>
        <v>43441.854826388888</v>
      </c>
      <c r="Y872" s="30">
        <f t="shared" si="350"/>
        <v>7.0138888841029257E-3</v>
      </c>
      <c r="Z872" s="30">
        <f t="shared" si="351"/>
        <v>7.0138888841029257E-3</v>
      </c>
      <c r="AA872" s="27">
        <f>SUM(Z872:Z932)</f>
        <v>0.36305555556464242</v>
      </c>
      <c r="AB872" s="27">
        <f t="shared" si="352"/>
        <v>0</v>
      </c>
      <c r="AC872" s="27">
        <f t="shared" si="354"/>
        <v>0</v>
      </c>
      <c r="AD872" s="27">
        <f>AVERAGE(AC872:AC932)</f>
        <v>2.1715357597086355E-3</v>
      </c>
      <c r="AE872" s="27">
        <f>MEDIAN(AC872:AC932)</f>
        <v>1.9965277788287494E-3</v>
      </c>
    </row>
    <row r="873" spans="1:33" s="2" customFormat="1" x14ac:dyDescent="0.4">
      <c r="A873" s="14" t="str">
        <f t="shared" si="347"/>
        <v>★</v>
      </c>
      <c r="B873" s="14" t="str">
        <f t="shared" si="348"/>
        <v>-</v>
      </c>
      <c r="C873" s="2">
        <v>20</v>
      </c>
      <c r="D873" s="1">
        <v>43441.831944444442</v>
      </c>
      <c r="E873" s="2" t="s">
        <v>476</v>
      </c>
      <c r="F873" s="2">
        <v>27170</v>
      </c>
      <c r="G873" s="2" t="s">
        <v>32</v>
      </c>
      <c r="H873" s="2">
        <v>7864</v>
      </c>
      <c r="I873" s="2">
        <v>141</v>
      </c>
      <c r="J873" s="2">
        <v>6</v>
      </c>
      <c r="K873" s="2">
        <v>1</v>
      </c>
      <c r="M873" s="1">
        <v>43441.835138888891</v>
      </c>
      <c r="N873" s="1">
        <v>43441.843923611108</v>
      </c>
      <c r="O873" s="2" t="s">
        <v>43</v>
      </c>
      <c r="P873" s="2" t="s">
        <v>89</v>
      </c>
      <c r="Q873" s="2" t="s">
        <v>61</v>
      </c>
      <c r="R873" s="2" t="s">
        <v>62</v>
      </c>
      <c r="S873" s="1">
        <v>43441.838877314818</v>
      </c>
      <c r="T873" s="1">
        <v>43441.838877314818</v>
      </c>
      <c r="U873" s="1">
        <v>43441.849641203706</v>
      </c>
      <c r="V873" s="1">
        <v>43441.845046296294</v>
      </c>
      <c r="W873" s="1">
        <v>43441.838877314818</v>
      </c>
      <c r="X873" s="1">
        <f t="shared" si="349"/>
        <v>43441.838877314818</v>
      </c>
      <c r="Y873" s="28">
        <f t="shared" si="350"/>
        <v>8.7847222166601568E-3</v>
      </c>
      <c r="Z873" s="28">
        <f t="shared" si="351"/>
        <v>8.7847222166601568E-3</v>
      </c>
      <c r="AA873" s="25"/>
      <c r="AB873" s="25">
        <f t="shared" si="352"/>
        <v>0</v>
      </c>
      <c r="AC873" s="25">
        <f t="shared" si="354"/>
        <v>0</v>
      </c>
      <c r="AD873" s="25"/>
      <c r="AE873" s="25"/>
    </row>
    <row r="874" spans="1:33" s="2" customFormat="1" hidden="1" x14ac:dyDescent="0.4">
      <c r="A874" s="14" t="str">
        <f t="shared" si="345"/>
        <v>-</v>
      </c>
      <c r="B874" s="14" t="str">
        <f t="shared" si="346"/>
        <v>-</v>
      </c>
      <c r="C874" s="2">
        <v>20</v>
      </c>
      <c r="D874" s="1">
        <v>43441.837962962964</v>
      </c>
      <c r="E874" s="2" t="s">
        <v>562</v>
      </c>
      <c r="F874" s="2">
        <v>27176</v>
      </c>
      <c r="G874" s="2" t="s">
        <v>94</v>
      </c>
      <c r="H874" s="2">
        <v>0</v>
      </c>
      <c r="I874" s="2">
        <v>460</v>
      </c>
      <c r="J874" s="2">
        <v>7</v>
      </c>
      <c r="K874" s="2">
        <v>1</v>
      </c>
      <c r="M874" s="1">
        <v>43441.839965277781</v>
      </c>
      <c r="N874" s="1">
        <v>43441.849224537036</v>
      </c>
      <c r="O874" s="2" t="s">
        <v>44</v>
      </c>
      <c r="P874" s="2" t="s">
        <v>45</v>
      </c>
      <c r="Q874" s="2" t="s">
        <v>100</v>
      </c>
      <c r="R874" s="2" t="s">
        <v>19</v>
      </c>
      <c r="S874" s="1">
        <v>43441.840185185189</v>
      </c>
      <c r="T874" s="1">
        <v>43441.840185185189</v>
      </c>
      <c r="U874" s="1">
        <v>43441.846331018518</v>
      </c>
      <c r="V874" s="1">
        <v>43441.850682870368</v>
      </c>
      <c r="X874" s="1">
        <f t="shared" si="342"/>
        <v>43441.837962962964</v>
      </c>
      <c r="Y874" s="28">
        <f t="shared" si="343"/>
        <v>9.2592592554865405E-3</v>
      </c>
      <c r="Z874" s="28">
        <f t="shared" si="344"/>
        <v>9.2592592554865405E-3</v>
      </c>
      <c r="AA874" s="25"/>
      <c r="AB874" s="25">
        <f t="shared" si="340"/>
        <v>0</v>
      </c>
      <c r="AC874" s="25">
        <f t="shared" si="341"/>
        <v>2.0023148172185756E-3</v>
      </c>
      <c r="AD874" s="25"/>
      <c r="AE874" s="25"/>
    </row>
    <row r="875" spans="1:33" s="2" customFormat="1" x14ac:dyDescent="0.4">
      <c r="A875" s="14" t="str">
        <f t="shared" si="345"/>
        <v>-</v>
      </c>
      <c r="B875" s="14" t="str">
        <f t="shared" si="346"/>
        <v>-</v>
      </c>
      <c r="C875" s="2">
        <v>20</v>
      </c>
      <c r="D875" s="1">
        <v>43441.838842592595</v>
      </c>
      <c r="E875" s="2" t="s">
        <v>563</v>
      </c>
      <c r="F875" s="2">
        <v>27177</v>
      </c>
      <c r="G875" s="2" t="s">
        <v>65</v>
      </c>
      <c r="H875" s="2">
        <v>5287</v>
      </c>
      <c r="I875" s="2">
        <v>590</v>
      </c>
      <c r="J875" s="2">
        <v>1</v>
      </c>
      <c r="K875" s="2">
        <v>1</v>
      </c>
      <c r="M875" s="1">
        <v>43441.843032407407</v>
      </c>
      <c r="N875" s="1">
        <v>43441.849351851852</v>
      </c>
      <c r="O875" s="2" t="s">
        <v>100</v>
      </c>
      <c r="P875" s="2" t="s">
        <v>19</v>
      </c>
      <c r="Q875" s="2" t="s">
        <v>22</v>
      </c>
      <c r="R875" s="2" t="s">
        <v>23</v>
      </c>
      <c r="S875" s="1">
        <v>43441.840439814812</v>
      </c>
      <c r="T875" s="1">
        <v>43441.840439814812</v>
      </c>
      <c r="U875" s="1">
        <v>43441.847719907404</v>
      </c>
      <c r="V875" s="1">
        <v>43441.847719907404</v>
      </c>
      <c r="X875" s="1">
        <f t="shared" si="342"/>
        <v>43441.838842592595</v>
      </c>
      <c r="Y875" s="28">
        <f t="shared" si="343"/>
        <v>6.3194444446708076E-3</v>
      </c>
      <c r="Z875" s="28">
        <f t="shared" si="344"/>
        <v>6.3194444446708076E-3</v>
      </c>
      <c r="AA875" s="25"/>
      <c r="AB875" s="25">
        <f t="shared" si="340"/>
        <v>2.5925925947376527E-3</v>
      </c>
      <c r="AC875" s="25">
        <f t="shared" si="341"/>
        <v>4.1898148119798861E-3</v>
      </c>
      <c r="AD875" s="25"/>
      <c r="AE875" s="25"/>
    </row>
    <row r="876" spans="1:33" s="2" customFormat="1" x14ac:dyDescent="0.4">
      <c r="A876" s="14" t="str">
        <f t="shared" si="345"/>
        <v>★</v>
      </c>
      <c r="B876" s="14" t="str">
        <f t="shared" si="346"/>
        <v>-</v>
      </c>
      <c r="C876" s="2">
        <v>20</v>
      </c>
      <c r="D876" s="1">
        <v>43441.83966435185</v>
      </c>
      <c r="E876" s="2" t="s">
        <v>484</v>
      </c>
      <c r="F876" s="2">
        <v>27178</v>
      </c>
      <c r="G876" s="2" t="s">
        <v>32</v>
      </c>
      <c r="H876" s="2">
        <v>2888</v>
      </c>
      <c r="I876" s="2">
        <v>947</v>
      </c>
      <c r="J876" s="2">
        <v>7</v>
      </c>
      <c r="K876" s="2">
        <v>1</v>
      </c>
      <c r="M876" s="1">
        <v>43441.842893518522</v>
      </c>
      <c r="N876" s="1">
        <v>43441.846342592595</v>
      </c>
      <c r="O876" s="2" t="s">
        <v>24</v>
      </c>
      <c r="P876" s="2" t="s">
        <v>25</v>
      </c>
      <c r="Q876" s="2" t="s">
        <v>63</v>
      </c>
      <c r="R876" s="2" t="s">
        <v>64</v>
      </c>
      <c r="S876" s="1">
        <v>43441.846585648149</v>
      </c>
      <c r="T876" s="1">
        <v>43441.846585648149</v>
      </c>
      <c r="U876" s="1">
        <v>43441.852361111109</v>
      </c>
      <c r="V876" s="1">
        <v>43441.852361111109</v>
      </c>
      <c r="W876" s="1">
        <v>43441.846585648149</v>
      </c>
      <c r="X876" s="1">
        <f t="shared" si="342"/>
        <v>43441.846585648149</v>
      </c>
      <c r="Y876" s="28">
        <f t="shared" si="343"/>
        <v>3.4490740727051161E-3</v>
      </c>
      <c r="Z876" s="28">
        <f t="shared" si="344"/>
        <v>3.4490740727051161E-3</v>
      </c>
      <c r="AA876" s="25"/>
      <c r="AB876" s="25">
        <f t="shared" si="340"/>
        <v>0</v>
      </c>
      <c r="AC876" s="25">
        <f t="shared" si="341"/>
        <v>0</v>
      </c>
      <c r="AD876" s="25"/>
      <c r="AE876" s="25"/>
    </row>
    <row r="877" spans="1:33" s="2" customFormat="1" x14ac:dyDescent="0.4">
      <c r="A877" s="14" t="str">
        <f t="shared" si="345"/>
        <v>-</v>
      </c>
      <c r="B877" s="14" t="str">
        <f t="shared" si="346"/>
        <v>-</v>
      </c>
      <c r="C877" s="2">
        <v>20</v>
      </c>
      <c r="D877" s="1">
        <v>43441.84097222222</v>
      </c>
      <c r="E877" s="2" t="s">
        <v>564</v>
      </c>
      <c r="F877" s="2">
        <v>27179</v>
      </c>
      <c r="G877" s="2" t="s">
        <v>32</v>
      </c>
      <c r="H877" s="2">
        <v>8622</v>
      </c>
      <c r="I877" s="2">
        <v>315</v>
      </c>
      <c r="J877" s="2">
        <v>10</v>
      </c>
      <c r="K877" s="2">
        <v>2</v>
      </c>
      <c r="M877" s="1">
        <v>43441.84207175926</v>
      </c>
      <c r="N877" s="1">
        <v>43441.846180555556</v>
      </c>
      <c r="O877" s="2" t="s">
        <v>30</v>
      </c>
      <c r="P877" s="2" t="s">
        <v>31</v>
      </c>
      <c r="Q877" s="2" t="s">
        <v>61</v>
      </c>
      <c r="R877" s="2" t="s">
        <v>62</v>
      </c>
      <c r="S877" s="1">
        <v>43441.842013888891</v>
      </c>
      <c r="T877" s="1">
        <v>43441.842013888891</v>
      </c>
      <c r="U877" s="1">
        <v>43441.851180555554</v>
      </c>
      <c r="V877" s="1">
        <v>43441.851180555554</v>
      </c>
      <c r="X877" s="1">
        <f t="shared" si="342"/>
        <v>43441.84097222222</v>
      </c>
      <c r="Y877" s="28">
        <f t="shared" si="343"/>
        <v>4.1087962963501923E-3</v>
      </c>
      <c r="Z877" s="28">
        <f t="shared" si="344"/>
        <v>8.2175925927003846E-3</v>
      </c>
      <c r="AA877" s="25"/>
      <c r="AB877" s="25">
        <f t="shared" si="340"/>
        <v>5.7870369346346706E-5</v>
      </c>
      <c r="AC877" s="25">
        <f t="shared" si="341"/>
        <v>1.0995370394084603E-3</v>
      </c>
      <c r="AD877" s="25"/>
      <c r="AE877" s="25"/>
    </row>
    <row r="878" spans="1:33" s="2" customFormat="1" hidden="1" x14ac:dyDescent="0.4">
      <c r="A878" s="14" t="str">
        <f t="shared" si="345"/>
        <v>★</v>
      </c>
      <c r="B878" s="14" t="str">
        <f t="shared" si="346"/>
        <v>-</v>
      </c>
      <c r="C878" s="2">
        <v>20</v>
      </c>
      <c r="D878" s="1">
        <v>43441.841944444444</v>
      </c>
      <c r="E878" s="2" t="s">
        <v>565</v>
      </c>
      <c r="F878" s="2">
        <v>27180</v>
      </c>
      <c r="G878" s="2" t="s">
        <v>94</v>
      </c>
      <c r="H878" s="2">
        <v>0</v>
      </c>
      <c r="I878" s="2">
        <v>326</v>
      </c>
      <c r="J878" s="2">
        <v>6</v>
      </c>
      <c r="K878" s="2">
        <v>1</v>
      </c>
      <c r="M878" s="1">
        <v>43441.845138888886</v>
      </c>
      <c r="N878" s="1">
        <v>43441.851689814815</v>
      </c>
      <c r="O878" s="2" t="s">
        <v>63</v>
      </c>
      <c r="P878" s="2" t="s">
        <v>64</v>
      </c>
      <c r="Q878" s="2" t="s">
        <v>48</v>
      </c>
      <c r="R878" s="2" t="s">
        <v>49</v>
      </c>
      <c r="S878" s="1">
        <v>43441.848530092589</v>
      </c>
      <c r="T878" s="1">
        <v>43441.848530092589</v>
      </c>
      <c r="U878" s="1">
        <v>43441.857245370367</v>
      </c>
      <c r="V878" s="1">
        <v>43441.857245370367</v>
      </c>
      <c r="W878" s="1">
        <v>43441.848530092589</v>
      </c>
      <c r="X878" s="1">
        <f t="shared" si="342"/>
        <v>43441.848530092589</v>
      </c>
      <c r="Y878" s="28">
        <f t="shared" si="343"/>
        <v>6.550925929332152E-3</v>
      </c>
      <c r="Z878" s="28">
        <f t="shared" si="344"/>
        <v>6.550925929332152E-3</v>
      </c>
      <c r="AA878" s="25"/>
      <c r="AB878" s="25">
        <f t="shared" si="340"/>
        <v>0</v>
      </c>
      <c r="AC878" s="25">
        <f t="shared" si="341"/>
        <v>0</v>
      </c>
      <c r="AD878" s="25"/>
      <c r="AE878" s="25"/>
    </row>
    <row r="879" spans="1:33" s="2" customFormat="1" x14ac:dyDescent="0.4">
      <c r="A879" s="14" t="str">
        <f t="shared" si="345"/>
        <v>-</v>
      </c>
      <c r="B879" s="14" t="str">
        <f t="shared" si="346"/>
        <v>-</v>
      </c>
      <c r="C879" s="2">
        <v>20</v>
      </c>
      <c r="D879" s="1">
        <v>43441.84233796296</v>
      </c>
      <c r="E879" s="2" t="s">
        <v>566</v>
      </c>
      <c r="F879" s="2">
        <v>27181</v>
      </c>
      <c r="G879" s="2" t="s">
        <v>107</v>
      </c>
      <c r="H879" s="2">
        <v>1358</v>
      </c>
      <c r="I879" s="2">
        <v>701</v>
      </c>
      <c r="J879" s="2">
        <v>15</v>
      </c>
      <c r="K879" s="2">
        <v>2</v>
      </c>
      <c r="M879" s="1">
        <v>43441.845636574071</v>
      </c>
      <c r="N879" s="1">
        <v>43441.854594907411</v>
      </c>
      <c r="O879" s="2" t="s">
        <v>30</v>
      </c>
      <c r="P879" s="2" t="s">
        <v>31</v>
      </c>
      <c r="Q879" s="2" t="s">
        <v>100</v>
      </c>
      <c r="R879" s="2" t="s">
        <v>19</v>
      </c>
      <c r="S879" s="1">
        <v>43441.845717592594</v>
      </c>
      <c r="T879" s="1">
        <v>43441.845717592594</v>
      </c>
      <c r="U879" s="1">
        <v>43441.853275462963</v>
      </c>
      <c r="V879" s="1">
        <v>43441.860231481478</v>
      </c>
      <c r="X879" s="1">
        <f t="shared" si="342"/>
        <v>43441.84233796296</v>
      </c>
      <c r="Y879" s="28">
        <f t="shared" si="343"/>
        <v>8.9583333392511122E-3</v>
      </c>
      <c r="Z879" s="28">
        <f t="shared" si="344"/>
        <v>1.7916666678502224E-2</v>
      </c>
      <c r="AA879" s="25"/>
      <c r="AB879" s="25">
        <f t="shared" si="340"/>
        <v>0</v>
      </c>
      <c r="AC879" s="25">
        <f t="shared" si="341"/>
        <v>3.2986111109494232E-3</v>
      </c>
      <c r="AD879" s="25"/>
      <c r="AE879" s="25"/>
    </row>
    <row r="880" spans="1:33" s="2" customFormat="1" hidden="1" x14ac:dyDescent="0.4">
      <c r="A880" s="14" t="str">
        <f t="shared" si="345"/>
        <v>-</v>
      </c>
      <c r="B880" s="14" t="str">
        <f t="shared" si="346"/>
        <v>-</v>
      </c>
      <c r="C880" s="2">
        <v>20</v>
      </c>
      <c r="D880" s="1">
        <v>43441.843865740739</v>
      </c>
      <c r="E880" s="2" t="s">
        <v>568</v>
      </c>
      <c r="F880" s="2">
        <v>27183</v>
      </c>
      <c r="G880" s="2" t="s">
        <v>94</v>
      </c>
      <c r="H880" s="2">
        <v>0</v>
      </c>
      <c r="I880" s="2">
        <v>514</v>
      </c>
      <c r="J880" s="2">
        <v>9</v>
      </c>
      <c r="K880" s="2">
        <v>1</v>
      </c>
      <c r="M880" s="1">
        <v>43441.845555555556</v>
      </c>
      <c r="N880" s="1">
        <v>43441.863634259258</v>
      </c>
      <c r="O880" s="2" t="s">
        <v>63</v>
      </c>
      <c r="P880" s="2" t="s">
        <v>64</v>
      </c>
      <c r="Q880" s="2" t="s">
        <v>26</v>
      </c>
      <c r="R880" s="2" t="s">
        <v>27</v>
      </c>
      <c r="S880" s="1">
        <v>43441.844907407409</v>
      </c>
      <c r="T880" s="1">
        <v>43441.844907407409</v>
      </c>
      <c r="U880" s="1">
        <v>43441.852696759262</v>
      </c>
      <c r="V880" s="1">
        <v>43441.864872685182</v>
      </c>
      <c r="X880" s="1">
        <f t="shared" si="342"/>
        <v>43441.843865740739</v>
      </c>
      <c r="Y880" s="28">
        <f t="shared" si="343"/>
        <v>1.8078703702485655E-2</v>
      </c>
      <c r="Z880" s="28">
        <f t="shared" si="344"/>
        <v>1.8078703702485655E-2</v>
      </c>
      <c r="AA880" s="25"/>
      <c r="AB880" s="25">
        <f t="shared" si="340"/>
        <v>6.4814814686542377E-4</v>
      </c>
      <c r="AC880" s="25">
        <f t="shared" si="341"/>
        <v>1.6898148169275373E-3</v>
      </c>
      <c r="AD880" s="25"/>
      <c r="AE880" s="25"/>
    </row>
    <row r="881" spans="1:31" s="2" customFormat="1" x14ac:dyDescent="0.4">
      <c r="A881" s="14" t="str">
        <f t="shared" si="345"/>
        <v>★</v>
      </c>
      <c r="B881" s="14" t="str">
        <f t="shared" si="346"/>
        <v>-</v>
      </c>
      <c r="C881" s="2">
        <v>20</v>
      </c>
      <c r="D881" s="1">
        <v>43441.843935185185</v>
      </c>
      <c r="E881" s="2" t="s">
        <v>521</v>
      </c>
      <c r="F881" s="2">
        <v>27184</v>
      </c>
      <c r="G881" s="2" t="s">
        <v>107</v>
      </c>
      <c r="H881" s="2">
        <v>8453</v>
      </c>
      <c r="I881" s="2">
        <v>817</v>
      </c>
      <c r="J881" s="2">
        <v>9</v>
      </c>
      <c r="K881" s="2">
        <v>3</v>
      </c>
      <c r="M881" s="1">
        <v>43441.850925925923</v>
      </c>
      <c r="N881" s="1">
        <v>43441.858773148146</v>
      </c>
      <c r="O881" s="2" t="s">
        <v>22</v>
      </c>
      <c r="P881" s="2" t="s">
        <v>23</v>
      </c>
      <c r="Q881" s="2" t="s">
        <v>55</v>
      </c>
      <c r="R881" s="2" t="s">
        <v>56</v>
      </c>
      <c r="S881" s="1">
        <v>43441.850856481484</v>
      </c>
      <c r="T881" s="1">
        <v>43441.850856481484</v>
      </c>
      <c r="U881" s="1">
        <v>43441.861064814817</v>
      </c>
      <c r="V881" s="1">
        <v>43441.861064814817</v>
      </c>
      <c r="W881" s="1">
        <v>43441.850856481484</v>
      </c>
      <c r="X881" s="1">
        <f t="shared" si="342"/>
        <v>43441.850856481484</v>
      </c>
      <c r="Y881" s="28">
        <f t="shared" si="343"/>
        <v>7.8472222230629995E-3</v>
      </c>
      <c r="Z881" s="28">
        <f t="shared" si="344"/>
        <v>2.3541666669188999E-2</v>
      </c>
      <c r="AA881" s="25"/>
      <c r="AB881" s="25">
        <f t="shared" si="340"/>
        <v>6.9444438850041479E-5</v>
      </c>
      <c r="AC881" s="25">
        <f t="shared" si="341"/>
        <v>6.9444438850041479E-5</v>
      </c>
      <c r="AD881" s="25"/>
      <c r="AE881" s="25"/>
    </row>
    <row r="882" spans="1:31" s="2" customFormat="1" x14ac:dyDescent="0.4">
      <c r="A882" s="14" t="str">
        <f t="shared" si="345"/>
        <v>-</v>
      </c>
      <c r="B882" s="14" t="str">
        <f t="shared" si="346"/>
        <v>-</v>
      </c>
      <c r="C882" s="2">
        <v>20</v>
      </c>
      <c r="D882" s="1">
        <v>43441.844074074077</v>
      </c>
      <c r="E882" s="2" t="s">
        <v>345</v>
      </c>
      <c r="F882" s="2">
        <v>27185</v>
      </c>
      <c r="G882" s="2" t="s">
        <v>32</v>
      </c>
      <c r="H882" s="2">
        <v>8215</v>
      </c>
      <c r="I882" s="2">
        <v>32</v>
      </c>
      <c r="J882" s="2">
        <v>8</v>
      </c>
      <c r="K882" s="2">
        <v>1</v>
      </c>
      <c r="M882" s="1">
        <v>43441.845763888887</v>
      </c>
      <c r="N882" s="1">
        <v>43441.848703703705</v>
      </c>
      <c r="O882" s="2" t="s">
        <v>100</v>
      </c>
      <c r="P882" s="2" t="s">
        <v>19</v>
      </c>
      <c r="Q882" s="2" t="s">
        <v>24</v>
      </c>
      <c r="R882" s="2" t="s">
        <v>25</v>
      </c>
      <c r="S882" s="1">
        <v>43441.845462962963</v>
      </c>
      <c r="T882" s="1">
        <v>43441.845462962963</v>
      </c>
      <c r="U882" s="1">
        <v>43441.850486111114</v>
      </c>
      <c r="V882" s="1">
        <v>43441.850486111114</v>
      </c>
      <c r="X882" s="1">
        <f t="shared" si="342"/>
        <v>43441.844074074077</v>
      </c>
      <c r="Y882" s="28">
        <f t="shared" si="343"/>
        <v>2.9398148180916905E-3</v>
      </c>
      <c r="Z882" s="28">
        <f t="shared" si="344"/>
        <v>2.9398148180916905E-3</v>
      </c>
      <c r="AA882" s="25"/>
      <c r="AB882" s="25">
        <f t="shared" si="340"/>
        <v>3.0092592351138592E-4</v>
      </c>
      <c r="AC882" s="25">
        <f t="shared" si="341"/>
        <v>1.6898148096515797E-3</v>
      </c>
      <c r="AD882" s="25"/>
      <c r="AE882" s="25"/>
    </row>
    <row r="883" spans="1:31" s="2" customFormat="1" x14ac:dyDescent="0.4">
      <c r="A883" s="14" t="str">
        <f t="shared" si="345"/>
        <v>-</v>
      </c>
      <c r="B883" s="14" t="str">
        <f t="shared" si="346"/>
        <v>-</v>
      </c>
      <c r="C883" s="2">
        <v>20</v>
      </c>
      <c r="D883" s="1">
        <v>43441.844398148147</v>
      </c>
      <c r="E883" s="2" t="s">
        <v>142</v>
      </c>
      <c r="F883" s="2">
        <v>27186</v>
      </c>
      <c r="G883" s="2" t="s">
        <v>107</v>
      </c>
      <c r="H883" s="2">
        <v>2823</v>
      </c>
      <c r="I883" s="2">
        <v>556</v>
      </c>
      <c r="J883" s="2">
        <v>3</v>
      </c>
      <c r="K883" s="2">
        <v>1</v>
      </c>
      <c r="M883" s="1">
        <v>43441.846180555556</v>
      </c>
      <c r="N883" s="1">
        <v>43441.850115740737</v>
      </c>
      <c r="O883" s="2" t="s">
        <v>20</v>
      </c>
      <c r="P883" s="2" t="s">
        <v>21</v>
      </c>
      <c r="Q883" s="2" t="s">
        <v>36</v>
      </c>
      <c r="R883" s="2" t="s">
        <v>37</v>
      </c>
      <c r="S883" s="1">
        <v>43441.846689814818</v>
      </c>
      <c r="T883" s="1">
        <v>43441.846689814818</v>
      </c>
      <c r="U883" s="1">
        <v>43441.855069444442</v>
      </c>
      <c r="V883" s="1">
        <v>43441.855069444442</v>
      </c>
      <c r="X883" s="1">
        <f t="shared" si="342"/>
        <v>43441.844398148147</v>
      </c>
      <c r="Y883" s="28">
        <f t="shared" si="343"/>
        <v>3.9351851810351945E-3</v>
      </c>
      <c r="Z883" s="28">
        <f t="shared" si="344"/>
        <v>3.9351851810351945E-3</v>
      </c>
      <c r="AA883" s="25"/>
      <c r="AB883" s="25">
        <f t="shared" si="340"/>
        <v>0</v>
      </c>
      <c r="AC883" s="25">
        <f t="shared" si="341"/>
        <v>1.7824074093368836E-3</v>
      </c>
      <c r="AD883" s="25"/>
      <c r="AE883" s="25"/>
    </row>
    <row r="884" spans="1:31" s="2" customFormat="1" x14ac:dyDescent="0.4">
      <c r="A884" s="14" t="str">
        <f t="shared" si="345"/>
        <v>-</v>
      </c>
      <c r="B884" s="14" t="str">
        <f t="shared" si="346"/>
        <v>-</v>
      </c>
      <c r="C884" s="2">
        <v>20</v>
      </c>
      <c r="D884" s="1">
        <v>43441.844780092593</v>
      </c>
      <c r="E884" s="2" t="s">
        <v>522</v>
      </c>
      <c r="F884" s="2">
        <v>27187</v>
      </c>
      <c r="G884" s="2" t="s">
        <v>32</v>
      </c>
      <c r="H884" s="2">
        <v>4156</v>
      </c>
      <c r="I884" s="2">
        <v>683</v>
      </c>
      <c r="J884" s="2">
        <v>5</v>
      </c>
      <c r="K884" s="2">
        <v>3</v>
      </c>
      <c r="M884" s="1">
        <v>43441.84747685185</v>
      </c>
      <c r="N884" s="1">
        <v>43441.85328703704</v>
      </c>
      <c r="O884" s="2" t="s">
        <v>30</v>
      </c>
      <c r="P884" s="2" t="s">
        <v>31</v>
      </c>
      <c r="Q884" s="2" t="s">
        <v>63</v>
      </c>
      <c r="R884" s="2" t="s">
        <v>64</v>
      </c>
      <c r="S884" s="1">
        <v>43441.848321759258</v>
      </c>
      <c r="T884" s="1">
        <v>43441.848321759258</v>
      </c>
      <c r="U884" s="1">
        <v>43441.857349537036</v>
      </c>
      <c r="V884" s="1">
        <v>43441.857349537036</v>
      </c>
      <c r="X884" s="1">
        <f t="shared" si="342"/>
        <v>43441.844780092593</v>
      </c>
      <c r="Y884" s="28">
        <f t="shared" si="343"/>
        <v>5.810185190057382E-3</v>
      </c>
      <c r="Z884" s="28">
        <f t="shared" si="344"/>
        <v>1.7430555570172146E-2</v>
      </c>
      <c r="AA884" s="25"/>
      <c r="AB884" s="25">
        <f t="shared" si="340"/>
        <v>0</v>
      </c>
      <c r="AC884" s="25">
        <f t="shared" si="341"/>
        <v>2.6967592566506937E-3</v>
      </c>
      <c r="AD884" s="25"/>
      <c r="AE884" s="25"/>
    </row>
    <row r="885" spans="1:31" s="2" customFormat="1" x14ac:dyDescent="0.4">
      <c r="A885" s="14" t="str">
        <f t="shared" si="345"/>
        <v>★</v>
      </c>
      <c r="B885" s="14" t="str">
        <f t="shared" si="346"/>
        <v>-</v>
      </c>
      <c r="C885" s="2">
        <v>20</v>
      </c>
      <c r="D885" s="1">
        <v>43441.844930555555</v>
      </c>
      <c r="E885" s="2" t="s">
        <v>569</v>
      </c>
      <c r="F885" s="2">
        <v>27189</v>
      </c>
      <c r="G885" s="2" t="s">
        <v>18</v>
      </c>
      <c r="H885" s="2">
        <v>4019</v>
      </c>
      <c r="I885" s="2">
        <v>772</v>
      </c>
      <c r="J885" s="2">
        <v>15</v>
      </c>
      <c r="K885" s="2">
        <v>2</v>
      </c>
      <c r="M885" s="1">
        <v>43441.849131944444</v>
      </c>
      <c r="N885" s="1">
        <v>43441.854548611111</v>
      </c>
      <c r="O885" s="2" t="s">
        <v>20</v>
      </c>
      <c r="P885" s="2" t="s">
        <v>21</v>
      </c>
      <c r="Q885" s="2" t="s">
        <v>100</v>
      </c>
      <c r="R885" s="2" t="s">
        <v>19</v>
      </c>
      <c r="S885" s="1">
        <v>43441.851863425924</v>
      </c>
      <c r="T885" s="1">
        <v>43441.851863425924</v>
      </c>
      <c r="U885" s="1">
        <v>43441.859537037039</v>
      </c>
      <c r="V885" s="1">
        <v>43441.859537037039</v>
      </c>
      <c r="W885" s="1">
        <v>43441.851863425924</v>
      </c>
      <c r="X885" s="1">
        <f t="shared" si="342"/>
        <v>43441.851863425924</v>
      </c>
      <c r="Y885" s="28">
        <f t="shared" si="343"/>
        <v>5.4166666668606922E-3</v>
      </c>
      <c r="Z885" s="28">
        <f t="shared" si="344"/>
        <v>1.0833333333721384E-2</v>
      </c>
      <c r="AA885" s="25"/>
      <c r="AB885" s="25">
        <f t="shared" si="340"/>
        <v>0</v>
      </c>
      <c r="AC885" s="25">
        <f t="shared" si="341"/>
        <v>0</v>
      </c>
      <c r="AD885" s="25"/>
      <c r="AE885" s="25"/>
    </row>
    <row r="886" spans="1:31" s="2" customFormat="1" hidden="1" x14ac:dyDescent="0.4">
      <c r="A886" s="14" t="str">
        <f t="shared" si="345"/>
        <v>-</v>
      </c>
      <c r="B886" s="14" t="str">
        <f t="shared" si="346"/>
        <v>-</v>
      </c>
      <c r="C886" s="2">
        <v>20</v>
      </c>
      <c r="D886" s="1">
        <v>43441.846967592595</v>
      </c>
      <c r="E886" s="2" t="s">
        <v>570</v>
      </c>
      <c r="F886" s="2">
        <v>27191</v>
      </c>
      <c r="G886" s="2" t="s">
        <v>95</v>
      </c>
      <c r="H886" s="2">
        <v>0</v>
      </c>
      <c r="I886" s="2">
        <v>788</v>
      </c>
      <c r="J886" s="2">
        <v>7</v>
      </c>
      <c r="K886" s="2">
        <v>1</v>
      </c>
      <c r="M886" s="1">
        <v>43441.849363425928</v>
      </c>
      <c r="N886" s="1">
        <v>43441.853368055556</v>
      </c>
      <c r="O886" s="2" t="s">
        <v>100</v>
      </c>
      <c r="P886" s="2" t="s">
        <v>19</v>
      </c>
      <c r="Q886" s="2" t="s">
        <v>39</v>
      </c>
      <c r="R886" s="2" t="s">
        <v>40</v>
      </c>
      <c r="S886" s="1">
        <v>43441.850682870368</v>
      </c>
      <c r="T886" s="1">
        <v>43441.850682870368</v>
      </c>
      <c r="U886" s="1">
        <v>43441.857175925928</v>
      </c>
      <c r="V886" s="1">
        <v>43441.857175925928</v>
      </c>
      <c r="X886" s="1">
        <f t="shared" si="342"/>
        <v>43441.846967592595</v>
      </c>
      <c r="Y886" s="28">
        <f t="shared" si="343"/>
        <v>4.0046296271611936E-3</v>
      </c>
      <c r="Z886" s="28">
        <f t="shared" si="344"/>
        <v>4.0046296271611936E-3</v>
      </c>
      <c r="AA886" s="25"/>
      <c r="AB886" s="25">
        <f t="shared" si="340"/>
        <v>0</v>
      </c>
      <c r="AC886" s="25">
        <f t="shared" si="341"/>
        <v>2.3958333331393078E-3</v>
      </c>
      <c r="AD886" s="25"/>
      <c r="AE886" s="25"/>
    </row>
    <row r="887" spans="1:31" s="2" customFormat="1" hidden="1" x14ac:dyDescent="0.4">
      <c r="A887" s="14" t="str">
        <f t="shared" si="345"/>
        <v>-</v>
      </c>
      <c r="B887" s="14" t="str">
        <f t="shared" si="346"/>
        <v>-</v>
      </c>
      <c r="C887" s="2">
        <v>20</v>
      </c>
      <c r="D887" s="1">
        <v>43441.847002314818</v>
      </c>
      <c r="E887" s="2" t="s">
        <v>571</v>
      </c>
      <c r="F887" s="2">
        <v>27192</v>
      </c>
      <c r="G887" s="2" t="s">
        <v>95</v>
      </c>
      <c r="H887" s="2">
        <v>0</v>
      </c>
      <c r="I887" s="2">
        <v>210</v>
      </c>
      <c r="J887" s="2">
        <v>11</v>
      </c>
      <c r="K887" s="2">
        <v>1</v>
      </c>
      <c r="M887" s="1">
        <v>43441.848761574074</v>
      </c>
      <c r="N887" s="1">
        <v>43441.854687500003</v>
      </c>
      <c r="O887" s="2" t="s">
        <v>30</v>
      </c>
      <c r="P887" s="2" t="s">
        <v>31</v>
      </c>
      <c r="Q887" s="2" t="s">
        <v>100</v>
      </c>
      <c r="R887" s="2" t="s">
        <v>19</v>
      </c>
      <c r="S887" s="1">
        <v>43441.84847222222</v>
      </c>
      <c r="T887" s="1">
        <v>43441.84847222222</v>
      </c>
      <c r="U887" s="1">
        <v>43441.85533564815</v>
      </c>
      <c r="V887" s="1">
        <v>43441.85533564815</v>
      </c>
      <c r="X887" s="1">
        <f t="shared" si="342"/>
        <v>43441.847002314818</v>
      </c>
      <c r="Y887" s="28">
        <f t="shared" si="343"/>
        <v>5.9259259287500754E-3</v>
      </c>
      <c r="Z887" s="28">
        <f t="shared" si="344"/>
        <v>5.9259259287500754E-3</v>
      </c>
      <c r="AA887" s="25"/>
      <c r="AB887" s="25">
        <f t="shared" si="340"/>
        <v>2.8935185400769114E-4</v>
      </c>
      <c r="AC887" s="25">
        <f t="shared" si="341"/>
        <v>1.7592592557775788E-3</v>
      </c>
      <c r="AD887" s="25"/>
      <c r="AE887" s="25"/>
    </row>
    <row r="888" spans="1:31" s="2" customFormat="1" x14ac:dyDescent="0.4">
      <c r="A888" s="14" t="str">
        <f t="shared" si="345"/>
        <v>-</v>
      </c>
      <c r="B888" s="14" t="str">
        <f t="shared" si="346"/>
        <v>-</v>
      </c>
      <c r="C888" s="2">
        <v>20</v>
      </c>
      <c r="D888" s="1">
        <v>43441.849131944444</v>
      </c>
      <c r="E888" s="2" t="s">
        <v>572</v>
      </c>
      <c r="F888" s="2">
        <v>27193</v>
      </c>
      <c r="G888" s="2" t="s">
        <v>107</v>
      </c>
      <c r="H888" s="2">
        <v>2276</v>
      </c>
      <c r="I888" s="2">
        <v>813</v>
      </c>
      <c r="J888" s="2">
        <v>8</v>
      </c>
      <c r="K888" s="2">
        <v>1</v>
      </c>
      <c r="M888" s="1">
        <v>43441.851435185185</v>
      </c>
      <c r="N888" s="1">
        <v>43441.854432870372</v>
      </c>
      <c r="O888" s="2" t="s">
        <v>30</v>
      </c>
      <c r="P888" s="2" t="s">
        <v>31</v>
      </c>
      <c r="Q888" s="2" t="s">
        <v>70</v>
      </c>
      <c r="R888" s="2" t="s">
        <v>102</v>
      </c>
      <c r="S888" s="1">
        <v>43441.851712962962</v>
      </c>
      <c r="T888" s="1">
        <v>43441.851712962962</v>
      </c>
      <c r="U888" s="1">
        <v>43441.857442129629</v>
      </c>
      <c r="V888" s="1">
        <v>43441.857442129629</v>
      </c>
      <c r="X888" s="1">
        <f t="shared" si="342"/>
        <v>43441.849131944444</v>
      </c>
      <c r="Y888" s="28">
        <f t="shared" si="343"/>
        <v>2.9976851874380372E-3</v>
      </c>
      <c r="Z888" s="28">
        <f t="shared" si="344"/>
        <v>2.9976851874380372E-3</v>
      </c>
      <c r="AA888" s="25"/>
      <c r="AB888" s="25">
        <f t="shared" si="340"/>
        <v>0</v>
      </c>
      <c r="AC888" s="25">
        <f t="shared" si="341"/>
        <v>2.3032407407299615E-3</v>
      </c>
      <c r="AD888" s="25"/>
      <c r="AE888" s="25"/>
    </row>
    <row r="889" spans="1:31" s="2" customFormat="1" x14ac:dyDescent="0.4">
      <c r="A889" s="14" t="str">
        <f t="shared" si="345"/>
        <v>-</v>
      </c>
      <c r="B889" s="14" t="str">
        <f t="shared" si="346"/>
        <v>-</v>
      </c>
      <c r="C889" s="2">
        <v>20</v>
      </c>
      <c r="D889" s="1">
        <v>43441.849918981483</v>
      </c>
      <c r="E889" s="2" t="s">
        <v>500</v>
      </c>
      <c r="F889" s="2">
        <v>27194</v>
      </c>
      <c r="G889" s="2" t="s">
        <v>32</v>
      </c>
      <c r="H889" s="2">
        <v>8613</v>
      </c>
      <c r="I889" s="2">
        <v>766</v>
      </c>
      <c r="J889" s="2">
        <v>10</v>
      </c>
      <c r="K889" s="2">
        <v>2</v>
      </c>
      <c r="M889" s="1">
        <v>43441.855497685188</v>
      </c>
      <c r="N889" s="1">
        <v>43441.861620370371</v>
      </c>
      <c r="O889" s="2" t="s">
        <v>44</v>
      </c>
      <c r="P889" s="2" t="s">
        <v>45</v>
      </c>
      <c r="Q889" s="2" t="s">
        <v>68</v>
      </c>
      <c r="R889" s="2" t="s">
        <v>69</v>
      </c>
      <c r="S889" s="1">
        <v>43441.855821759258</v>
      </c>
      <c r="T889" s="1">
        <v>43441.855821759258</v>
      </c>
      <c r="U889" s="1">
        <v>43441.86377314815</v>
      </c>
      <c r="V889" s="1">
        <v>43441.86377314815</v>
      </c>
      <c r="X889" s="1">
        <f t="shared" si="342"/>
        <v>43441.849918981483</v>
      </c>
      <c r="Y889" s="28">
        <f t="shared" si="343"/>
        <v>6.1226851830724627E-3</v>
      </c>
      <c r="Z889" s="28">
        <f t="shared" si="344"/>
        <v>1.2245370366144925E-2</v>
      </c>
      <c r="AA889" s="25"/>
      <c r="AB889" s="25">
        <f t="shared" si="340"/>
        <v>0</v>
      </c>
      <c r="AC889" s="25">
        <f t="shared" si="341"/>
        <v>5.5787037053960375E-3</v>
      </c>
      <c r="AD889" s="25"/>
      <c r="AE889" s="25"/>
    </row>
    <row r="890" spans="1:31" s="2" customFormat="1" hidden="1" x14ac:dyDescent="0.4">
      <c r="A890" s="14" t="str">
        <f t="shared" si="345"/>
        <v>-</v>
      </c>
      <c r="B890" s="14" t="str">
        <f t="shared" si="346"/>
        <v>-</v>
      </c>
      <c r="C890" s="2">
        <v>20</v>
      </c>
      <c r="D890" s="1">
        <v>43441.851076388892</v>
      </c>
      <c r="E890" s="2" t="s">
        <v>573</v>
      </c>
      <c r="F890" s="2">
        <v>27195</v>
      </c>
      <c r="G890" s="2" t="s">
        <v>94</v>
      </c>
      <c r="H890" s="2">
        <v>0</v>
      </c>
      <c r="I890" s="2">
        <v>566</v>
      </c>
      <c r="J890" s="2">
        <v>3</v>
      </c>
      <c r="K890" s="2">
        <v>2</v>
      </c>
      <c r="M890" s="1">
        <v>43441.852731481478</v>
      </c>
      <c r="N890" s="1">
        <v>43441.860578703701</v>
      </c>
      <c r="O890" s="2" t="s">
        <v>30</v>
      </c>
      <c r="P890" s="2" t="s">
        <v>31</v>
      </c>
      <c r="Q890" s="2" t="s">
        <v>100</v>
      </c>
      <c r="R890" s="2" t="s">
        <v>19</v>
      </c>
      <c r="S890" s="1">
        <v>43441.853506944448</v>
      </c>
      <c r="T890" s="1">
        <v>43441.853506944448</v>
      </c>
      <c r="U890" s="1">
        <v>43441.861064814817</v>
      </c>
      <c r="V890" s="1">
        <v>43441.867303240739</v>
      </c>
      <c r="X890" s="1">
        <f t="shared" si="342"/>
        <v>43441.851076388892</v>
      </c>
      <c r="Y890" s="28">
        <f t="shared" si="343"/>
        <v>7.8472222230629995E-3</v>
      </c>
      <c r="Z890" s="28">
        <f t="shared" si="344"/>
        <v>1.5694444446125999E-2</v>
      </c>
      <c r="AA890" s="25"/>
      <c r="AB890" s="25">
        <f t="shared" ref="AB890:AB913" si="355">IF(IF(A890="☆",L890-S890,M890-S890)&lt;0,0,IF(A890="☆",L890-S890,M890-S890))</f>
        <v>0</v>
      </c>
      <c r="AC890" s="25">
        <f t="shared" ref="AC890:AC913" si="356">IF(IF(B890="☆",(IF(L890&gt;S890,L890-X890,S890-X890)),M890-X890)&lt;0,0,IF(B890="☆",(IF(L890&gt;S890,L890-X890,S890-X890)),M890-X890))</f>
        <v>1.6550925865885802E-3</v>
      </c>
      <c r="AD890" s="25"/>
      <c r="AE890" s="25"/>
    </row>
    <row r="891" spans="1:31" s="2" customFormat="1" x14ac:dyDescent="0.4">
      <c r="A891" s="14" t="str">
        <f t="shared" si="345"/>
        <v>★</v>
      </c>
      <c r="B891" s="14" t="str">
        <f t="shared" si="346"/>
        <v>-</v>
      </c>
      <c r="C891" s="2">
        <v>20</v>
      </c>
      <c r="D891" s="1">
        <v>43441.852141203701</v>
      </c>
      <c r="E891" s="2" t="s">
        <v>529</v>
      </c>
      <c r="F891" s="2">
        <v>27198</v>
      </c>
      <c r="G891" s="2" t="s">
        <v>32</v>
      </c>
      <c r="H891" s="2">
        <v>4396</v>
      </c>
      <c r="I891" s="2">
        <v>149</v>
      </c>
      <c r="J891" s="2">
        <v>3</v>
      </c>
      <c r="K891" s="2">
        <v>2</v>
      </c>
      <c r="M891" s="1">
        <v>43441.855706018519</v>
      </c>
      <c r="N891" s="1">
        <v>43441.860474537039</v>
      </c>
      <c r="O891" s="2" t="s">
        <v>30</v>
      </c>
      <c r="P891" s="2" t="s">
        <v>31</v>
      </c>
      <c r="Q891" s="2" t="s">
        <v>100</v>
      </c>
      <c r="R891" s="2" t="s">
        <v>19</v>
      </c>
      <c r="S891" s="1">
        <v>43441.859050925923</v>
      </c>
      <c r="T891" s="1">
        <v>43441.859050925923</v>
      </c>
      <c r="U891" s="1">
        <v>43441.866608796299</v>
      </c>
      <c r="V891" s="1">
        <v>43441.866608796299</v>
      </c>
      <c r="W891" s="1">
        <v>43441.859050925923</v>
      </c>
      <c r="X891" s="1">
        <f t="shared" si="342"/>
        <v>43441.859050925923</v>
      </c>
      <c r="Y891" s="28">
        <f t="shared" si="343"/>
        <v>4.7685185199952684E-3</v>
      </c>
      <c r="Z891" s="28">
        <f t="shared" si="344"/>
        <v>9.5370370399905369E-3</v>
      </c>
      <c r="AA891" s="25"/>
      <c r="AB891" s="25">
        <f t="shared" si="355"/>
        <v>0</v>
      </c>
      <c r="AC891" s="25">
        <f t="shared" si="356"/>
        <v>0</v>
      </c>
      <c r="AD891" s="25"/>
      <c r="AE891" s="25"/>
    </row>
    <row r="892" spans="1:31" s="2" customFormat="1" x14ac:dyDescent="0.4">
      <c r="A892" s="14" t="str">
        <f t="shared" si="345"/>
        <v>-</v>
      </c>
      <c r="B892" s="14" t="str">
        <f t="shared" si="346"/>
        <v>-</v>
      </c>
      <c r="C892" s="2">
        <v>20</v>
      </c>
      <c r="D892" s="1">
        <v>43441.852581018517</v>
      </c>
      <c r="E892" s="2" t="s">
        <v>546</v>
      </c>
      <c r="F892" s="2">
        <v>27199</v>
      </c>
      <c r="G892" s="2" t="s">
        <v>32</v>
      </c>
      <c r="H892" s="2">
        <v>3445</v>
      </c>
      <c r="I892" s="2">
        <v>316</v>
      </c>
      <c r="J892" s="2">
        <v>4</v>
      </c>
      <c r="K892" s="2">
        <v>1</v>
      </c>
      <c r="M892" s="1">
        <v>43441.856192129628</v>
      </c>
      <c r="N892" s="1">
        <v>43441.859618055554</v>
      </c>
      <c r="O892" s="2" t="s">
        <v>63</v>
      </c>
      <c r="P892" s="2" t="s">
        <v>64</v>
      </c>
      <c r="Q892" s="2" t="s">
        <v>22</v>
      </c>
      <c r="R892" s="2" t="s">
        <v>23</v>
      </c>
      <c r="S892" s="1">
        <v>43441.854409722226</v>
      </c>
      <c r="T892" s="1">
        <v>43441.854409722226</v>
      </c>
      <c r="U892" s="1">
        <v>43441.857743055552</v>
      </c>
      <c r="V892" s="1">
        <v>43441.857743055552</v>
      </c>
      <c r="X892" s="1">
        <f t="shared" si="342"/>
        <v>43441.852581018517</v>
      </c>
      <c r="Y892" s="28">
        <f t="shared" si="343"/>
        <v>3.425925926421769E-3</v>
      </c>
      <c r="Z892" s="28">
        <f t="shared" si="344"/>
        <v>3.425925926421769E-3</v>
      </c>
      <c r="AA892" s="25"/>
      <c r="AB892" s="25">
        <f t="shared" si="355"/>
        <v>1.782407402060926E-3</v>
      </c>
      <c r="AC892" s="25">
        <f t="shared" si="356"/>
        <v>3.6111111112404615E-3</v>
      </c>
      <c r="AD892" s="25"/>
      <c r="AE892" s="25"/>
    </row>
    <row r="893" spans="1:31" s="2" customFormat="1" x14ac:dyDescent="0.4">
      <c r="A893" s="14" t="str">
        <f t="shared" si="345"/>
        <v>-</v>
      </c>
      <c r="B893" s="14" t="str">
        <f t="shared" si="346"/>
        <v>-</v>
      </c>
      <c r="C893" s="2">
        <v>20</v>
      </c>
      <c r="D893" s="1">
        <v>43441.852638888886</v>
      </c>
      <c r="E893" s="2" t="s">
        <v>345</v>
      </c>
      <c r="F893" s="2">
        <v>27200</v>
      </c>
      <c r="G893" s="2" t="s">
        <v>32</v>
      </c>
      <c r="H893" s="2">
        <v>8215</v>
      </c>
      <c r="I893" s="2">
        <v>569</v>
      </c>
      <c r="J893" s="2">
        <v>1</v>
      </c>
      <c r="K893" s="2">
        <v>1</v>
      </c>
      <c r="M893" s="1">
        <v>43441.854814814818</v>
      </c>
      <c r="N893" s="1">
        <v>43441.859618055554</v>
      </c>
      <c r="O893" s="2" t="s">
        <v>24</v>
      </c>
      <c r="P893" s="2" t="s">
        <v>25</v>
      </c>
      <c r="Q893" s="2" t="s">
        <v>71</v>
      </c>
      <c r="R893" s="2" t="s">
        <v>72</v>
      </c>
      <c r="S893" s="1">
        <v>43441.854872685188</v>
      </c>
      <c r="T893" s="1">
        <v>43441.854872685188</v>
      </c>
      <c r="U893" s="1">
        <v>43441.860393518517</v>
      </c>
      <c r="V893" s="1">
        <v>43441.860393518517</v>
      </c>
      <c r="X893" s="1">
        <f t="shared" si="342"/>
        <v>43441.852638888886</v>
      </c>
      <c r="Y893" s="28">
        <f t="shared" si="343"/>
        <v>4.8032407357823104E-3</v>
      </c>
      <c r="Z893" s="28">
        <f t="shared" si="344"/>
        <v>4.8032407357823104E-3</v>
      </c>
      <c r="AA893" s="25"/>
      <c r="AB893" s="25">
        <f t="shared" si="355"/>
        <v>0</v>
      </c>
      <c r="AC893" s="25">
        <f t="shared" si="356"/>
        <v>2.1759259325335734E-3</v>
      </c>
      <c r="AD893" s="25"/>
      <c r="AE893" s="25"/>
    </row>
    <row r="894" spans="1:31" s="2" customFormat="1" x14ac:dyDescent="0.4">
      <c r="A894" s="14" t="str">
        <f t="shared" si="345"/>
        <v>-</v>
      </c>
      <c r="B894" s="14" t="str">
        <f t="shared" si="346"/>
        <v>-</v>
      </c>
      <c r="C894" s="2">
        <v>20</v>
      </c>
      <c r="D894" s="1">
        <v>43441.854224537034</v>
      </c>
      <c r="E894" s="2" t="s">
        <v>358</v>
      </c>
      <c r="F894" s="2">
        <v>27201</v>
      </c>
      <c r="G894" s="2" t="s">
        <v>18</v>
      </c>
      <c r="H894" s="2">
        <v>8585</v>
      </c>
      <c r="I894" s="2">
        <v>927</v>
      </c>
      <c r="J894" s="2">
        <v>6</v>
      </c>
      <c r="K894" s="2">
        <v>1</v>
      </c>
      <c r="M894" s="1">
        <v>43441.858738425923</v>
      </c>
      <c r="N894" s="1">
        <v>43441.864942129629</v>
      </c>
      <c r="O894" s="2" t="s">
        <v>26</v>
      </c>
      <c r="P894" s="2" t="s">
        <v>27</v>
      </c>
      <c r="Q894" s="2" t="s">
        <v>61</v>
      </c>
      <c r="R894" s="2" t="s">
        <v>62</v>
      </c>
      <c r="S894" s="1">
        <v>43441.857673611114</v>
      </c>
      <c r="T894" s="1">
        <v>43441.857673611114</v>
      </c>
      <c r="U894" s="1">
        <v>43441.86645833333</v>
      </c>
      <c r="V894" s="1">
        <v>43441.865162037036</v>
      </c>
      <c r="X894" s="1">
        <f t="shared" si="342"/>
        <v>43441.854224537034</v>
      </c>
      <c r="Y894" s="28">
        <f t="shared" si="343"/>
        <v>6.2037037059781142E-3</v>
      </c>
      <c r="Z894" s="28">
        <f t="shared" si="344"/>
        <v>6.2037037059781142E-3</v>
      </c>
      <c r="AA894" s="25"/>
      <c r="AB894" s="25">
        <f t="shared" si="355"/>
        <v>1.0648148090695031E-3</v>
      </c>
      <c r="AC894" s="25">
        <f t="shared" si="356"/>
        <v>4.5138888890505768E-3</v>
      </c>
      <c r="AD894" s="25"/>
      <c r="AE894" s="25"/>
    </row>
    <row r="895" spans="1:31" s="2" customFormat="1" x14ac:dyDescent="0.4">
      <c r="A895" s="14" t="str">
        <f t="shared" si="345"/>
        <v>-</v>
      </c>
      <c r="B895" s="14" t="str">
        <f t="shared" si="346"/>
        <v>-</v>
      </c>
      <c r="C895" s="2">
        <v>20</v>
      </c>
      <c r="D895" s="1">
        <v>43441.855879629627</v>
      </c>
      <c r="E895" s="2" t="s">
        <v>150</v>
      </c>
      <c r="F895" s="2">
        <v>27202</v>
      </c>
      <c r="G895" s="2" t="s">
        <v>18</v>
      </c>
      <c r="H895" s="2">
        <v>8181</v>
      </c>
      <c r="I895" s="2">
        <v>685</v>
      </c>
      <c r="J895" s="2">
        <v>8</v>
      </c>
      <c r="K895" s="2">
        <v>1</v>
      </c>
      <c r="M895" s="1">
        <v>43441.859930555554</v>
      </c>
      <c r="N895" s="1">
        <v>43441.866249999999</v>
      </c>
      <c r="O895" s="2" t="s">
        <v>39</v>
      </c>
      <c r="P895" s="2" t="s">
        <v>40</v>
      </c>
      <c r="Q895" s="2" t="s">
        <v>63</v>
      </c>
      <c r="R895" s="2" t="s">
        <v>64</v>
      </c>
      <c r="S895" s="1">
        <v>43441.859699074077</v>
      </c>
      <c r="T895" s="1">
        <v>43441.859699074077</v>
      </c>
      <c r="U895" s="1">
        <v>43441.869942129626</v>
      </c>
      <c r="V895" s="1">
        <v>43441.869942129626</v>
      </c>
      <c r="X895" s="1">
        <f t="shared" si="342"/>
        <v>43441.855879629627</v>
      </c>
      <c r="Y895" s="28">
        <f t="shared" si="343"/>
        <v>6.3194444446708076E-3</v>
      </c>
      <c r="Z895" s="28">
        <f t="shared" si="344"/>
        <v>6.3194444446708076E-3</v>
      </c>
      <c r="AA895" s="25"/>
      <c r="AB895" s="25">
        <f t="shared" si="355"/>
        <v>2.3148147738538682E-4</v>
      </c>
      <c r="AC895" s="25">
        <f t="shared" si="356"/>
        <v>4.0509259270038456E-3</v>
      </c>
      <c r="AD895" s="25"/>
      <c r="AE895" s="25"/>
    </row>
    <row r="896" spans="1:31" s="2" customFormat="1" hidden="1" x14ac:dyDescent="0.4">
      <c r="A896" s="14" t="str">
        <f t="shared" si="345"/>
        <v>-</v>
      </c>
      <c r="B896" s="14" t="str">
        <f t="shared" si="346"/>
        <v>-</v>
      </c>
      <c r="C896" s="2">
        <v>20</v>
      </c>
      <c r="D896" s="1">
        <v>43441.856180555558</v>
      </c>
      <c r="E896" s="2" t="s">
        <v>574</v>
      </c>
      <c r="F896" s="2">
        <v>27203</v>
      </c>
      <c r="G896" s="2" t="s">
        <v>94</v>
      </c>
      <c r="H896" s="2">
        <v>0</v>
      </c>
      <c r="I896" s="2">
        <v>785</v>
      </c>
      <c r="J896" s="2">
        <v>2</v>
      </c>
      <c r="K896" s="2">
        <v>2</v>
      </c>
      <c r="M896" s="1">
        <v>43441.858090277776</v>
      </c>
      <c r="N896" s="1">
        <v>43441.86273148148</v>
      </c>
      <c r="O896" s="2" t="s">
        <v>57</v>
      </c>
      <c r="P896" s="2" t="s">
        <v>58</v>
      </c>
      <c r="Q896" s="2" t="s">
        <v>43</v>
      </c>
      <c r="R896" s="2" t="s">
        <v>89</v>
      </c>
      <c r="S896" s="1">
        <v>43441.859259259261</v>
      </c>
      <c r="T896" s="1">
        <v>43441.859259259261</v>
      </c>
      <c r="U896" s="1">
        <v>43441.867731481485</v>
      </c>
      <c r="V896" s="1">
        <v>43441.867731481485</v>
      </c>
      <c r="X896" s="1">
        <f t="shared" si="342"/>
        <v>43441.856180555558</v>
      </c>
      <c r="Y896" s="28">
        <f t="shared" si="343"/>
        <v>4.6412037045229226E-3</v>
      </c>
      <c r="Z896" s="28">
        <f t="shared" si="344"/>
        <v>9.2824074090458453E-3</v>
      </c>
      <c r="AA896" s="25"/>
      <c r="AB896" s="25">
        <f t="shared" si="355"/>
        <v>0</v>
      </c>
      <c r="AC896" s="25">
        <f t="shared" si="356"/>
        <v>1.9097222175332718E-3</v>
      </c>
      <c r="AD896" s="25"/>
      <c r="AE896" s="25"/>
    </row>
    <row r="897" spans="1:31" s="2" customFormat="1" x14ac:dyDescent="0.4">
      <c r="A897" s="14" t="str">
        <f t="shared" si="345"/>
        <v>★</v>
      </c>
      <c r="B897" s="14" t="str">
        <f t="shared" si="346"/>
        <v>-</v>
      </c>
      <c r="C897" s="2">
        <v>20</v>
      </c>
      <c r="D897" s="1">
        <v>43441.856238425928</v>
      </c>
      <c r="E897" s="2" t="s">
        <v>538</v>
      </c>
      <c r="F897" s="2">
        <v>27204</v>
      </c>
      <c r="G897" s="2" t="s">
        <v>107</v>
      </c>
      <c r="H897" s="2">
        <v>4261</v>
      </c>
      <c r="I897" s="2">
        <v>708</v>
      </c>
      <c r="J897" s="2">
        <v>5</v>
      </c>
      <c r="K897" s="2">
        <v>3</v>
      </c>
      <c r="M897" s="1">
        <v>43441.86010416667</v>
      </c>
      <c r="N897" s="1">
        <v>43441.864594907405</v>
      </c>
      <c r="O897" s="2" t="s">
        <v>30</v>
      </c>
      <c r="P897" s="2" t="s">
        <v>31</v>
      </c>
      <c r="Q897" s="2" t="s">
        <v>63</v>
      </c>
      <c r="R897" s="2" t="s">
        <v>64</v>
      </c>
      <c r="S897" s="1">
        <v>43441.863182870373</v>
      </c>
      <c r="T897" s="1">
        <v>43441.863182870373</v>
      </c>
      <c r="U897" s="1">
        <v>43441.872210648151</v>
      </c>
      <c r="V897" s="1">
        <v>43441.866087962961</v>
      </c>
      <c r="W897" s="1">
        <v>43441.863182870373</v>
      </c>
      <c r="X897" s="1">
        <f t="shared" si="342"/>
        <v>43441.863182870373</v>
      </c>
      <c r="Y897" s="28">
        <f t="shared" si="343"/>
        <v>4.4907407354912721E-3</v>
      </c>
      <c r="Z897" s="28">
        <f t="shared" si="344"/>
        <v>1.3472222206473816E-2</v>
      </c>
      <c r="AA897" s="25"/>
      <c r="AB897" s="25">
        <f t="shared" si="355"/>
        <v>0</v>
      </c>
      <c r="AC897" s="25">
        <f t="shared" si="356"/>
        <v>0</v>
      </c>
      <c r="AD897" s="25"/>
      <c r="AE897" s="25"/>
    </row>
    <row r="898" spans="1:31" s="2" customFormat="1" x14ac:dyDescent="0.4">
      <c r="A898" s="14" t="str">
        <f t="shared" si="345"/>
        <v>-</v>
      </c>
      <c r="B898" s="14" t="str">
        <f t="shared" si="346"/>
        <v>-</v>
      </c>
      <c r="C898" s="2">
        <v>20</v>
      </c>
      <c r="D898" s="1">
        <v>43441.856817129628</v>
      </c>
      <c r="E898" s="2" t="s">
        <v>432</v>
      </c>
      <c r="F898" s="2">
        <v>27205</v>
      </c>
      <c r="G898" s="2" t="s">
        <v>107</v>
      </c>
      <c r="H898" s="2">
        <v>8566</v>
      </c>
      <c r="I898" s="2">
        <v>182</v>
      </c>
      <c r="J898" s="2">
        <v>7</v>
      </c>
      <c r="K898" s="2">
        <v>1</v>
      </c>
      <c r="M898" s="1">
        <v>43441.858807870369</v>
      </c>
      <c r="N898" s="1">
        <v>43441.866539351853</v>
      </c>
      <c r="O898" s="2" t="s">
        <v>73</v>
      </c>
      <c r="P898" s="2" t="s">
        <v>74</v>
      </c>
      <c r="Q898" s="2" t="s">
        <v>100</v>
      </c>
      <c r="R898" s="2" t="s">
        <v>19</v>
      </c>
      <c r="S898" s="1">
        <v>43441.858101851853</v>
      </c>
      <c r="T898" s="1">
        <v>43441.858680555553</v>
      </c>
      <c r="U898" s="1">
        <v>43441.864062499997</v>
      </c>
      <c r="V898" s="1">
        <v>43441.87127314815</v>
      </c>
      <c r="X898" s="1">
        <f t="shared" si="342"/>
        <v>43441.856817129628</v>
      </c>
      <c r="Y898" s="28">
        <f t="shared" si="343"/>
        <v>7.7314814843703061E-3</v>
      </c>
      <c r="Z898" s="28">
        <f t="shared" si="344"/>
        <v>7.7314814843703061E-3</v>
      </c>
      <c r="AA898" s="25"/>
      <c r="AB898" s="25">
        <f t="shared" si="355"/>
        <v>7.0601851621177047E-4</v>
      </c>
      <c r="AC898" s="25">
        <f t="shared" si="356"/>
        <v>1.9907407404389232E-3</v>
      </c>
      <c r="AD898" s="25"/>
      <c r="AE898" s="25"/>
    </row>
    <row r="899" spans="1:31" s="2" customFormat="1" x14ac:dyDescent="0.4">
      <c r="A899" s="14" t="str">
        <f t="shared" si="345"/>
        <v>★</v>
      </c>
      <c r="B899" s="14" t="str">
        <f t="shared" si="346"/>
        <v>-</v>
      </c>
      <c r="C899" s="2">
        <v>20</v>
      </c>
      <c r="D899" s="1">
        <v>43441.85701388889</v>
      </c>
      <c r="E899" s="2" t="s">
        <v>575</v>
      </c>
      <c r="F899" s="2">
        <v>27207</v>
      </c>
      <c r="G899" s="2" t="s">
        <v>32</v>
      </c>
      <c r="H899" s="2">
        <v>1370</v>
      </c>
      <c r="I899" s="2">
        <v>197</v>
      </c>
      <c r="J899" s="2">
        <v>7</v>
      </c>
      <c r="K899" s="2">
        <v>2</v>
      </c>
      <c r="M899" s="1">
        <v>43441.861215277779</v>
      </c>
      <c r="N899" s="1">
        <v>43441.866701388892</v>
      </c>
      <c r="O899" s="2" t="s">
        <v>20</v>
      </c>
      <c r="P899" s="2" t="s">
        <v>21</v>
      </c>
      <c r="Q899" s="2" t="s">
        <v>100</v>
      </c>
      <c r="R899" s="2" t="s">
        <v>19</v>
      </c>
      <c r="S899" s="1">
        <v>43441.863946759258</v>
      </c>
      <c r="T899" s="1">
        <v>43441.863946759258</v>
      </c>
      <c r="U899" s="1">
        <v>43441.871967592589</v>
      </c>
      <c r="V899" s="1">
        <v>43441.871967592589</v>
      </c>
      <c r="W899" s="1">
        <v>43441.863946759258</v>
      </c>
      <c r="X899" s="1">
        <f t="shared" si="342"/>
        <v>43441.863946759258</v>
      </c>
      <c r="Y899" s="28">
        <f t="shared" si="343"/>
        <v>5.4861111129866913E-3</v>
      </c>
      <c r="Z899" s="28">
        <f t="shared" si="344"/>
        <v>1.0972222225973383E-2</v>
      </c>
      <c r="AA899" s="25"/>
      <c r="AB899" s="25">
        <f t="shared" si="355"/>
        <v>0</v>
      </c>
      <c r="AC899" s="25">
        <f t="shared" si="356"/>
        <v>0</v>
      </c>
      <c r="AD899" s="25"/>
      <c r="AE899" s="25"/>
    </row>
    <row r="900" spans="1:31" s="2" customFormat="1" x14ac:dyDescent="0.4">
      <c r="A900" s="14" t="str">
        <f t="shared" si="345"/>
        <v>-</v>
      </c>
      <c r="B900" s="14" t="str">
        <f t="shared" si="346"/>
        <v>-</v>
      </c>
      <c r="C900" s="2">
        <v>20</v>
      </c>
      <c r="D900" s="1">
        <v>43441.859537037039</v>
      </c>
      <c r="E900" s="2" t="s">
        <v>221</v>
      </c>
      <c r="F900" s="2">
        <v>27209</v>
      </c>
      <c r="G900" s="2" t="s">
        <v>32</v>
      </c>
      <c r="H900" s="2">
        <v>7698</v>
      </c>
      <c r="I900" s="2">
        <v>141</v>
      </c>
      <c r="J900" s="2">
        <v>15</v>
      </c>
      <c r="K900" s="2">
        <v>1</v>
      </c>
      <c r="M900" s="1">
        <v>43441.862916666665</v>
      </c>
      <c r="N900" s="1">
        <v>43441.867361111108</v>
      </c>
      <c r="O900" s="2" t="s">
        <v>30</v>
      </c>
      <c r="P900" s="2" t="s">
        <v>31</v>
      </c>
      <c r="Q900" s="2" t="s">
        <v>26</v>
      </c>
      <c r="R900" s="2" t="s">
        <v>27</v>
      </c>
      <c r="S900" s="1">
        <v>43441.864247685182</v>
      </c>
      <c r="T900" s="1">
        <v>43441.864247685182</v>
      </c>
      <c r="U900" s="1">
        <v>43441.870763888888</v>
      </c>
      <c r="V900" s="1">
        <v>43441.870763888888</v>
      </c>
      <c r="X900" s="1">
        <f t="shared" si="342"/>
        <v>43441.859537037039</v>
      </c>
      <c r="Y900" s="28">
        <f t="shared" si="343"/>
        <v>4.4444444429245777E-3</v>
      </c>
      <c r="Z900" s="28">
        <f t="shared" si="344"/>
        <v>4.4444444429245777E-3</v>
      </c>
      <c r="AA900" s="25"/>
      <c r="AB900" s="25">
        <f t="shared" si="355"/>
        <v>0</v>
      </c>
      <c r="AC900" s="25">
        <f t="shared" si="356"/>
        <v>3.379629626579117E-3</v>
      </c>
      <c r="AD900" s="25"/>
      <c r="AE900" s="25"/>
    </row>
    <row r="901" spans="1:31" s="2" customFormat="1" x14ac:dyDescent="0.4">
      <c r="A901" s="14" t="str">
        <f t="shared" si="345"/>
        <v>-</v>
      </c>
      <c r="B901" s="14" t="str">
        <f t="shared" si="346"/>
        <v>-</v>
      </c>
      <c r="C901" s="2">
        <v>20</v>
      </c>
      <c r="D901" s="1">
        <v>43441.860879629632</v>
      </c>
      <c r="E901" s="2" t="s">
        <v>563</v>
      </c>
      <c r="F901" s="2">
        <v>27211</v>
      </c>
      <c r="G901" s="2" t="s">
        <v>65</v>
      </c>
      <c r="H901" s="2">
        <v>5287</v>
      </c>
      <c r="I901" s="2">
        <v>110</v>
      </c>
      <c r="J901" s="2">
        <v>11</v>
      </c>
      <c r="K901" s="2">
        <v>1</v>
      </c>
      <c r="M901" s="1">
        <v>43441.863738425927</v>
      </c>
      <c r="N901" s="1">
        <v>43441.870173611111</v>
      </c>
      <c r="O901" s="2" t="s">
        <v>22</v>
      </c>
      <c r="P901" s="2" t="s">
        <v>23</v>
      </c>
      <c r="Q901" s="2" t="s">
        <v>100</v>
      </c>
      <c r="R901" s="2" t="s">
        <v>19</v>
      </c>
      <c r="S901" s="1">
        <v>43441.862581018519</v>
      </c>
      <c r="T901" s="1">
        <v>43441.862581018519</v>
      </c>
      <c r="U901" s="1">
        <v>43441.869247685187</v>
      </c>
      <c r="V901" s="1">
        <v>43441.871412037035</v>
      </c>
      <c r="X901" s="1">
        <f t="shared" si="342"/>
        <v>43441.860879629632</v>
      </c>
      <c r="Y901" s="28">
        <f t="shared" si="343"/>
        <v>6.435185183363501E-3</v>
      </c>
      <c r="Z901" s="28">
        <f t="shared" si="344"/>
        <v>6.435185183363501E-3</v>
      </c>
      <c r="AA901" s="25"/>
      <c r="AB901" s="25">
        <f t="shared" si="355"/>
        <v>1.157407408754807E-3</v>
      </c>
      <c r="AC901" s="25">
        <f t="shared" si="356"/>
        <v>2.8587962951860391E-3</v>
      </c>
      <c r="AD901" s="25"/>
      <c r="AE901" s="25"/>
    </row>
    <row r="902" spans="1:31" s="2" customFormat="1" hidden="1" x14ac:dyDescent="0.4">
      <c r="A902" s="14" t="str">
        <f t="shared" si="345"/>
        <v>-</v>
      </c>
      <c r="B902" s="14" t="str">
        <f t="shared" si="346"/>
        <v>-</v>
      </c>
      <c r="C902" s="2">
        <v>20</v>
      </c>
      <c r="D902" s="1">
        <v>43441.861527777779</v>
      </c>
      <c r="E902" s="2" t="s">
        <v>576</v>
      </c>
      <c r="F902" s="2">
        <v>27212</v>
      </c>
      <c r="G902" s="2" t="s">
        <v>94</v>
      </c>
      <c r="H902" s="2">
        <v>0</v>
      </c>
      <c r="I902" s="2">
        <v>773</v>
      </c>
      <c r="J902" s="2">
        <v>13</v>
      </c>
      <c r="K902" s="2">
        <v>3</v>
      </c>
      <c r="M902" s="1">
        <v>43441.862557870372</v>
      </c>
      <c r="N902" s="1">
        <v>43441.87023148148</v>
      </c>
      <c r="O902" s="2" t="s">
        <v>30</v>
      </c>
      <c r="P902" s="2" t="s">
        <v>31</v>
      </c>
      <c r="Q902" s="2" t="s">
        <v>61</v>
      </c>
      <c r="R902" s="2" t="s">
        <v>62</v>
      </c>
      <c r="S902" s="1">
        <v>43441.862569444442</v>
      </c>
      <c r="T902" s="1">
        <v>43441.862569444442</v>
      </c>
      <c r="U902" s="1">
        <v>43441.872430555559</v>
      </c>
      <c r="V902" s="1">
        <v>43441.872430555559</v>
      </c>
      <c r="X902" s="1">
        <f t="shared" ref="X902:X913" si="357">IF(W902&gt;0,W902,D902)</f>
        <v>43441.861527777779</v>
      </c>
      <c r="Y902" s="28">
        <f t="shared" ref="Y902:Y913" si="358">N902-M902</f>
        <v>7.6736111077480018E-3</v>
      </c>
      <c r="Z902" s="28">
        <f t="shared" ref="Z902:Z913" si="359">Y902*K902</f>
        <v>2.3020833323244005E-2</v>
      </c>
      <c r="AA902" s="25"/>
      <c r="AB902" s="25">
        <f t="shared" si="355"/>
        <v>0</v>
      </c>
      <c r="AC902" s="25">
        <f t="shared" si="356"/>
        <v>1.0300925932824612E-3</v>
      </c>
      <c r="AD902" s="25"/>
      <c r="AE902" s="25"/>
    </row>
    <row r="903" spans="1:31" s="2" customFormat="1" x14ac:dyDescent="0.4">
      <c r="A903" s="14" t="str">
        <f t="shared" si="345"/>
        <v>-</v>
      </c>
      <c r="B903" s="14" t="str">
        <f t="shared" si="346"/>
        <v>-</v>
      </c>
      <c r="C903" s="2">
        <v>20</v>
      </c>
      <c r="D903" s="1">
        <v>43441.861689814818</v>
      </c>
      <c r="E903" s="2" t="s">
        <v>541</v>
      </c>
      <c r="F903" s="2">
        <v>27213</v>
      </c>
      <c r="G903" s="2" t="s">
        <v>18</v>
      </c>
      <c r="H903" s="2">
        <v>1330</v>
      </c>
      <c r="I903" s="2">
        <v>879</v>
      </c>
      <c r="J903" s="2">
        <v>4</v>
      </c>
      <c r="K903" s="2">
        <v>2</v>
      </c>
      <c r="M903" s="1">
        <v>43441.866087962961</v>
      </c>
      <c r="N903" s="1">
        <v>43441.869456018518</v>
      </c>
      <c r="O903" s="2" t="s">
        <v>30</v>
      </c>
      <c r="P903" s="2" t="s">
        <v>31</v>
      </c>
      <c r="Q903" s="2" t="s">
        <v>57</v>
      </c>
      <c r="R903" s="2" t="s">
        <v>58</v>
      </c>
      <c r="S903" s="1">
        <v>43441.866539351853</v>
      </c>
      <c r="T903" s="1">
        <v>43441.866539351853</v>
      </c>
      <c r="U903" s="1">
        <v>43441.873831018522</v>
      </c>
      <c r="V903" s="1">
        <v>43441.879166666666</v>
      </c>
      <c r="X903" s="1">
        <f t="shared" si="357"/>
        <v>43441.861689814818</v>
      </c>
      <c r="Y903" s="28">
        <f t="shared" si="358"/>
        <v>3.3680555570754223E-3</v>
      </c>
      <c r="Z903" s="28">
        <f t="shared" si="359"/>
        <v>6.7361111141508445E-3</v>
      </c>
      <c r="AA903" s="25"/>
      <c r="AB903" s="25">
        <f t="shared" si="355"/>
        <v>0</v>
      </c>
      <c r="AC903" s="25">
        <f t="shared" si="356"/>
        <v>4.3981481430819258E-3</v>
      </c>
      <c r="AD903" s="25"/>
      <c r="AE903" s="25"/>
    </row>
    <row r="904" spans="1:31" s="2" customFormat="1" hidden="1" x14ac:dyDescent="0.4">
      <c r="A904" s="14" t="str">
        <f t="shared" si="345"/>
        <v>-</v>
      </c>
      <c r="B904" s="14" t="str">
        <f t="shared" si="346"/>
        <v>-</v>
      </c>
      <c r="C904" s="2">
        <v>20</v>
      </c>
      <c r="D904" s="1">
        <v>43441.862824074073</v>
      </c>
      <c r="E904" s="2" t="s">
        <v>570</v>
      </c>
      <c r="F904" s="2">
        <v>27215</v>
      </c>
      <c r="G904" s="2" t="s">
        <v>95</v>
      </c>
      <c r="H904" s="2">
        <v>0</v>
      </c>
      <c r="I904" s="2">
        <v>232</v>
      </c>
      <c r="J904" s="2">
        <v>10</v>
      </c>
      <c r="K904" s="2">
        <v>1</v>
      </c>
      <c r="M904" s="1">
        <v>43441.866527777776</v>
      </c>
      <c r="N904" s="1">
        <v>43441.872071759259</v>
      </c>
      <c r="O904" s="2" t="s">
        <v>39</v>
      </c>
      <c r="P904" s="2" t="s">
        <v>40</v>
      </c>
      <c r="Q904" s="2" t="s">
        <v>26</v>
      </c>
      <c r="R904" s="2" t="s">
        <v>27</v>
      </c>
      <c r="S904" s="1">
        <v>43441.865729166668</v>
      </c>
      <c r="T904" s="1">
        <v>43441.865729166668</v>
      </c>
      <c r="U904" s="1">
        <v>43441.871550925927</v>
      </c>
      <c r="V904" s="1">
        <v>43441.875763888886</v>
      </c>
      <c r="X904" s="1">
        <f t="shared" si="357"/>
        <v>43441.862824074073</v>
      </c>
      <c r="Y904" s="28">
        <f t="shared" si="358"/>
        <v>5.543981482333038E-3</v>
      </c>
      <c r="Z904" s="28">
        <f t="shared" si="359"/>
        <v>5.543981482333038E-3</v>
      </c>
      <c r="AA904" s="25"/>
      <c r="AB904" s="25">
        <f t="shared" si="355"/>
        <v>7.9861110862111673E-4</v>
      </c>
      <c r="AC904" s="25">
        <f t="shared" si="356"/>
        <v>3.7037037036498077E-3</v>
      </c>
      <c r="AD904" s="25"/>
      <c r="AE904" s="25"/>
    </row>
    <row r="905" spans="1:31" s="2" customFormat="1" hidden="1" x14ac:dyDescent="0.4">
      <c r="A905" s="14" t="str">
        <f t="shared" si="345"/>
        <v>-</v>
      </c>
      <c r="B905" s="14" t="str">
        <f t="shared" si="346"/>
        <v>-</v>
      </c>
      <c r="C905" s="2">
        <v>20</v>
      </c>
      <c r="D905" s="1">
        <v>43441.862939814811</v>
      </c>
      <c r="E905" s="2" t="s">
        <v>577</v>
      </c>
      <c r="F905" s="2">
        <v>27216</v>
      </c>
      <c r="G905" s="2" t="s">
        <v>94</v>
      </c>
      <c r="H905" s="2">
        <v>0</v>
      </c>
      <c r="I905" s="2">
        <v>167</v>
      </c>
      <c r="J905" s="2">
        <v>5</v>
      </c>
      <c r="K905" s="2">
        <v>1</v>
      </c>
      <c r="M905" s="1">
        <v>43441.867835648147</v>
      </c>
      <c r="N905" s="1">
        <v>43441.871770833335</v>
      </c>
      <c r="O905" s="2" t="s">
        <v>36</v>
      </c>
      <c r="P905" s="2" t="s">
        <v>37</v>
      </c>
      <c r="Q905" s="2" t="s">
        <v>100</v>
      </c>
      <c r="R905" s="2" t="s">
        <v>19</v>
      </c>
      <c r="S905" s="1">
        <v>43441.87023148148</v>
      </c>
      <c r="T905" s="1">
        <v>43441.87023148148</v>
      </c>
      <c r="U905" s="1">
        <v>43441.876122685186</v>
      </c>
      <c r="V905" s="1">
        <v>43441.876122685186</v>
      </c>
      <c r="X905" s="1">
        <f t="shared" si="357"/>
        <v>43441.862939814811</v>
      </c>
      <c r="Y905" s="28">
        <f t="shared" si="358"/>
        <v>3.9351851883111522E-3</v>
      </c>
      <c r="Z905" s="28">
        <f t="shared" si="359"/>
        <v>3.9351851883111522E-3</v>
      </c>
      <c r="AA905" s="25"/>
      <c r="AB905" s="25">
        <f t="shared" si="355"/>
        <v>0</v>
      </c>
      <c r="AC905" s="25">
        <f t="shared" si="356"/>
        <v>4.8958333354676142E-3</v>
      </c>
      <c r="AD905" s="25"/>
      <c r="AE905" s="25"/>
    </row>
    <row r="906" spans="1:31" s="2" customFormat="1" x14ac:dyDescent="0.4">
      <c r="A906" s="14" t="str">
        <f t="shared" si="345"/>
        <v>-</v>
      </c>
      <c r="B906" s="14" t="str">
        <f t="shared" si="346"/>
        <v>-</v>
      </c>
      <c r="C906" s="2">
        <v>20</v>
      </c>
      <c r="D906" s="1">
        <v>43441.86440972222</v>
      </c>
      <c r="E906" s="2" t="s">
        <v>579</v>
      </c>
      <c r="F906" s="2">
        <v>27219</v>
      </c>
      <c r="G906" s="2" t="s">
        <v>107</v>
      </c>
      <c r="H906" s="2">
        <v>4852</v>
      </c>
      <c r="I906" s="2">
        <v>467</v>
      </c>
      <c r="J906" s="2">
        <v>9</v>
      </c>
      <c r="K906" s="2">
        <v>2</v>
      </c>
      <c r="M906" s="1">
        <v>43441.869942129626</v>
      </c>
      <c r="N906" s="1">
        <v>43441.872939814813</v>
      </c>
      <c r="O906" s="2" t="s">
        <v>20</v>
      </c>
      <c r="P906" s="2" t="s">
        <v>21</v>
      </c>
      <c r="Q906" s="2" t="s">
        <v>66</v>
      </c>
      <c r="R906" s="2" t="s">
        <v>67</v>
      </c>
      <c r="S906" s="1">
        <v>43441.870567129627</v>
      </c>
      <c r="T906" s="1">
        <v>43441.870567129627</v>
      </c>
      <c r="U906" s="1">
        <v>43441.876099537039</v>
      </c>
      <c r="V906" s="1">
        <v>43441.876099537039</v>
      </c>
      <c r="X906" s="1">
        <f t="shared" si="357"/>
        <v>43441.86440972222</v>
      </c>
      <c r="Y906" s="28">
        <f t="shared" si="358"/>
        <v>2.9976851874380372E-3</v>
      </c>
      <c r="Z906" s="28">
        <f t="shared" si="359"/>
        <v>5.9953703748760745E-3</v>
      </c>
      <c r="AA906" s="25"/>
      <c r="AB906" s="25">
        <f t="shared" si="355"/>
        <v>0</v>
      </c>
      <c r="AC906" s="25">
        <f t="shared" si="356"/>
        <v>5.5324074055533856E-3</v>
      </c>
      <c r="AD906" s="25"/>
      <c r="AE906" s="25"/>
    </row>
    <row r="907" spans="1:31" s="2" customFormat="1" x14ac:dyDescent="0.4">
      <c r="A907" s="14" t="str">
        <f t="shared" si="345"/>
        <v>-</v>
      </c>
      <c r="B907" s="14" t="str">
        <f t="shared" si="346"/>
        <v>-</v>
      </c>
      <c r="C907" s="2">
        <v>20</v>
      </c>
      <c r="D907" s="1">
        <v>43441.864733796298</v>
      </c>
      <c r="E907" s="2" t="s">
        <v>580</v>
      </c>
      <c r="F907" s="2">
        <v>27220</v>
      </c>
      <c r="G907" s="2" t="s">
        <v>32</v>
      </c>
      <c r="H907" s="2">
        <v>5125</v>
      </c>
      <c r="I907" s="2">
        <v>432</v>
      </c>
      <c r="J907" s="2">
        <v>6</v>
      </c>
      <c r="K907" s="2">
        <v>2</v>
      </c>
      <c r="M907" s="1">
        <v>43441.867592592593</v>
      </c>
      <c r="N907" s="1">
        <v>43441.873865740738</v>
      </c>
      <c r="O907" s="2" t="s">
        <v>73</v>
      </c>
      <c r="P907" s="2" t="s">
        <v>74</v>
      </c>
      <c r="Q907" s="2" t="s">
        <v>26</v>
      </c>
      <c r="R907" s="2" t="s">
        <v>27</v>
      </c>
      <c r="S907" s="1">
        <v>43441.870023148149</v>
      </c>
      <c r="T907" s="1">
        <v>43441.870023148149</v>
      </c>
      <c r="U907" s="1">
        <v>43441.877604166664</v>
      </c>
      <c r="V907" s="1">
        <v>43441.877604166664</v>
      </c>
      <c r="X907" s="1">
        <f t="shared" si="357"/>
        <v>43441.864733796298</v>
      </c>
      <c r="Y907" s="28">
        <f t="shared" si="358"/>
        <v>6.2731481448281556E-3</v>
      </c>
      <c r="Z907" s="28">
        <f t="shared" si="359"/>
        <v>1.2546296289656311E-2</v>
      </c>
      <c r="AA907" s="25"/>
      <c r="AB907" s="25">
        <f t="shared" si="355"/>
        <v>0</v>
      </c>
      <c r="AC907" s="25">
        <f t="shared" si="356"/>
        <v>2.8587962951860391E-3</v>
      </c>
      <c r="AD907" s="25"/>
      <c r="AE907" s="25"/>
    </row>
    <row r="908" spans="1:31" s="2" customFormat="1" x14ac:dyDescent="0.4">
      <c r="A908" s="14" t="str">
        <f t="shared" si="345"/>
        <v>★</v>
      </c>
      <c r="B908" s="14" t="str">
        <f t="shared" si="346"/>
        <v>-</v>
      </c>
      <c r="C908" s="2">
        <v>20</v>
      </c>
      <c r="D908" s="1">
        <v>43441.867245370369</v>
      </c>
      <c r="E908" s="2" t="s">
        <v>581</v>
      </c>
      <c r="F908" s="2">
        <v>27222</v>
      </c>
      <c r="G908" s="2" t="s">
        <v>107</v>
      </c>
      <c r="H908" s="2">
        <v>8566</v>
      </c>
      <c r="I908" s="2">
        <v>38</v>
      </c>
      <c r="J908" s="2">
        <v>11</v>
      </c>
      <c r="K908" s="2">
        <v>2</v>
      </c>
      <c r="M908" s="1">
        <v>43441.873101851852</v>
      </c>
      <c r="N908" s="1">
        <v>43441.874988425923</v>
      </c>
      <c r="O908" s="2" t="s">
        <v>100</v>
      </c>
      <c r="P908" s="2" t="s">
        <v>19</v>
      </c>
      <c r="Q908" s="2" t="s">
        <v>24</v>
      </c>
      <c r="R908" s="2" t="s">
        <v>25</v>
      </c>
      <c r="S908" s="1">
        <v>43441.874189814815</v>
      </c>
      <c r="T908" s="1">
        <v>43441.874189814815</v>
      </c>
      <c r="U908" s="1">
        <v>43441.879907407405</v>
      </c>
      <c r="V908" s="1">
        <v>43441.879907407405</v>
      </c>
      <c r="W908" s="1">
        <v>43441.874189814815</v>
      </c>
      <c r="X908" s="1">
        <f t="shared" si="357"/>
        <v>43441.874189814815</v>
      </c>
      <c r="Y908" s="28">
        <f t="shared" si="358"/>
        <v>1.8865740712499246E-3</v>
      </c>
      <c r="Z908" s="28">
        <f t="shared" si="359"/>
        <v>3.7731481424998492E-3</v>
      </c>
      <c r="AA908" s="25"/>
      <c r="AB908" s="25">
        <f t="shared" si="355"/>
        <v>0</v>
      </c>
      <c r="AC908" s="25">
        <f t="shared" si="356"/>
        <v>0</v>
      </c>
      <c r="AD908" s="25"/>
      <c r="AE908" s="25"/>
    </row>
    <row r="909" spans="1:31" s="2" customFormat="1" x14ac:dyDescent="0.4">
      <c r="A909" s="14" t="str">
        <f t="shared" si="345"/>
        <v>-</v>
      </c>
      <c r="B909" s="14" t="str">
        <f t="shared" si="346"/>
        <v>-</v>
      </c>
      <c r="C909" s="2">
        <v>20</v>
      </c>
      <c r="D909" s="1">
        <v>43441.867650462962</v>
      </c>
      <c r="E909" s="2" t="s">
        <v>345</v>
      </c>
      <c r="F909" s="2">
        <v>27223</v>
      </c>
      <c r="G909" s="2" t="s">
        <v>32</v>
      </c>
      <c r="H909" s="2">
        <v>8215</v>
      </c>
      <c r="I909" s="2">
        <v>593</v>
      </c>
      <c r="J909" s="2">
        <v>1</v>
      </c>
      <c r="K909" s="2">
        <v>1</v>
      </c>
      <c r="M909" s="1">
        <v>43441.868275462963</v>
      </c>
      <c r="N909" s="1">
        <v>43441.874490740738</v>
      </c>
      <c r="O909" s="2" t="s">
        <v>71</v>
      </c>
      <c r="P909" s="2" t="s">
        <v>72</v>
      </c>
      <c r="Q909" s="2" t="s">
        <v>30</v>
      </c>
      <c r="R909" s="2" t="s">
        <v>31</v>
      </c>
      <c r="S909" s="1">
        <v>43441.868692129632</v>
      </c>
      <c r="T909" s="1">
        <v>43441.868692129632</v>
      </c>
      <c r="U909" s="1">
        <v>43441.874641203707</v>
      </c>
      <c r="V909" s="1">
        <v>43441.874641203707</v>
      </c>
      <c r="X909" s="1">
        <f t="shared" si="357"/>
        <v>43441.867650462962</v>
      </c>
      <c r="Y909" s="28">
        <f t="shared" si="358"/>
        <v>6.2152777754818089E-3</v>
      </c>
      <c r="Z909" s="28">
        <f t="shared" si="359"/>
        <v>6.2152777754818089E-3</v>
      </c>
      <c r="AA909" s="25"/>
      <c r="AB909" s="25">
        <f t="shared" si="355"/>
        <v>0</v>
      </c>
      <c r="AC909" s="25">
        <f t="shared" si="356"/>
        <v>6.2500000058207661E-4</v>
      </c>
      <c r="AD909" s="25"/>
      <c r="AE909" s="25"/>
    </row>
    <row r="910" spans="1:31" s="2" customFormat="1" hidden="1" x14ac:dyDescent="0.4">
      <c r="A910" s="14" t="str">
        <f t="shared" si="345"/>
        <v>-</v>
      </c>
      <c r="B910" s="14" t="str">
        <f t="shared" si="346"/>
        <v>-</v>
      </c>
      <c r="C910" s="2">
        <v>20</v>
      </c>
      <c r="D910" s="1">
        <v>43441.868587962963</v>
      </c>
      <c r="E910" s="2" t="s">
        <v>574</v>
      </c>
      <c r="F910" s="2">
        <v>27224</v>
      </c>
      <c r="G910" s="2" t="s">
        <v>94</v>
      </c>
      <c r="H910" s="2">
        <v>0</v>
      </c>
      <c r="I910" s="2">
        <v>972</v>
      </c>
      <c r="J910" s="2">
        <v>15</v>
      </c>
      <c r="K910" s="2">
        <v>2</v>
      </c>
      <c r="M910" s="1">
        <v>43441.873194444444</v>
      </c>
      <c r="N910" s="1">
        <v>43441.877442129633</v>
      </c>
      <c r="O910" s="2" t="s">
        <v>43</v>
      </c>
      <c r="P910" s="2" t="s">
        <v>89</v>
      </c>
      <c r="Q910" s="2" t="s">
        <v>63</v>
      </c>
      <c r="R910" s="2" t="s">
        <v>64</v>
      </c>
      <c r="S910" s="1">
        <v>43441.873043981483</v>
      </c>
      <c r="T910" s="1">
        <v>43441.873043981483</v>
      </c>
      <c r="U910" s="1">
        <v>43441.883645833332</v>
      </c>
      <c r="V910" s="1">
        <v>43441.883645833332</v>
      </c>
      <c r="X910" s="1">
        <f t="shared" si="357"/>
        <v>43441.868587962963</v>
      </c>
      <c r="Y910" s="28">
        <f t="shared" si="358"/>
        <v>4.2476851886021905E-3</v>
      </c>
      <c r="Z910" s="28">
        <f t="shared" si="359"/>
        <v>8.4953703772043809E-3</v>
      </c>
      <c r="AA910" s="25"/>
      <c r="AB910" s="25">
        <f t="shared" si="355"/>
        <v>1.5046296175569296E-4</v>
      </c>
      <c r="AC910" s="25">
        <f t="shared" si="356"/>
        <v>4.6064814814599231E-3</v>
      </c>
      <c r="AD910" s="25"/>
      <c r="AE910" s="25"/>
    </row>
    <row r="911" spans="1:31" s="2" customFormat="1" x14ac:dyDescent="0.4">
      <c r="A911" s="14" t="str">
        <f t="shared" si="345"/>
        <v>-</v>
      </c>
      <c r="B911" s="14" t="str">
        <f t="shared" si="346"/>
        <v>-</v>
      </c>
      <c r="C911" s="2">
        <v>20</v>
      </c>
      <c r="D911" s="1">
        <v>43441.871365740742</v>
      </c>
      <c r="E911" s="2" t="s">
        <v>582</v>
      </c>
      <c r="F911" s="2">
        <v>27225</v>
      </c>
      <c r="G911" s="2" t="s">
        <v>18</v>
      </c>
      <c r="H911" s="2">
        <v>4668</v>
      </c>
      <c r="I911" s="2">
        <v>345</v>
      </c>
      <c r="J911" s="2">
        <v>7</v>
      </c>
      <c r="K911" s="2">
        <v>1</v>
      </c>
      <c r="M911" s="1">
        <v>43441.874085648145</v>
      </c>
      <c r="N911" s="1">
        <v>43441.878206018519</v>
      </c>
      <c r="O911" s="2" t="s">
        <v>63</v>
      </c>
      <c r="P911" s="2" t="s">
        <v>64</v>
      </c>
      <c r="Q911" s="2" t="s">
        <v>100</v>
      </c>
      <c r="R911" s="2" t="s">
        <v>19</v>
      </c>
      <c r="S911" s="1">
        <v>43441.872407407405</v>
      </c>
      <c r="T911" s="1">
        <v>43441.872407407405</v>
      </c>
      <c r="U911" s="1">
        <v>43441.876898148148</v>
      </c>
      <c r="V911" s="1">
        <v>43441.876898148148</v>
      </c>
      <c r="X911" s="1">
        <f t="shared" si="357"/>
        <v>43441.871365740742</v>
      </c>
      <c r="Y911" s="28">
        <f t="shared" si="358"/>
        <v>4.1203703731298447E-3</v>
      </c>
      <c r="Z911" s="28">
        <f t="shared" si="359"/>
        <v>4.1203703731298447E-3</v>
      </c>
      <c r="AA911" s="25"/>
      <c r="AB911" s="25">
        <f t="shared" si="355"/>
        <v>1.6782407401478849E-3</v>
      </c>
      <c r="AC911" s="25">
        <f t="shared" si="356"/>
        <v>2.7199074029340409E-3</v>
      </c>
      <c r="AD911" s="25"/>
      <c r="AE911" s="25"/>
    </row>
    <row r="912" spans="1:31" s="2" customFormat="1" x14ac:dyDescent="0.4">
      <c r="A912" s="14" t="str">
        <f t="shared" si="345"/>
        <v>-</v>
      </c>
      <c r="B912" s="14" t="str">
        <f t="shared" si="346"/>
        <v>-</v>
      </c>
      <c r="C912" s="2">
        <v>20</v>
      </c>
      <c r="D912" s="1">
        <v>43441.872418981482</v>
      </c>
      <c r="E912" s="2" t="s">
        <v>583</v>
      </c>
      <c r="F912" s="2">
        <v>27226</v>
      </c>
      <c r="G912" s="2" t="s">
        <v>32</v>
      </c>
      <c r="H912" s="2">
        <v>2291</v>
      </c>
      <c r="I912" s="2">
        <v>100</v>
      </c>
      <c r="J912" s="2">
        <v>8</v>
      </c>
      <c r="K912" s="2">
        <v>2</v>
      </c>
      <c r="M912" s="1">
        <v>43441.875590277778</v>
      </c>
      <c r="N912" s="1">
        <v>43441.880520833336</v>
      </c>
      <c r="O912" s="2" t="s">
        <v>63</v>
      </c>
      <c r="P912" s="2" t="s">
        <v>64</v>
      </c>
      <c r="Q912" s="2" t="s">
        <v>43</v>
      </c>
      <c r="R912" s="2" t="s">
        <v>89</v>
      </c>
      <c r="S912" s="1">
        <v>43441.873449074075</v>
      </c>
      <c r="T912" s="1">
        <v>43441.873449074075</v>
      </c>
      <c r="U912" s="1">
        <v>43441.883460648147</v>
      </c>
      <c r="V912" s="1">
        <v>43441.883460648147</v>
      </c>
      <c r="X912" s="1">
        <f t="shared" si="357"/>
        <v>43441.872418981482</v>
      </c>
      <c r="Y912" s="28">
        <f t="shared" si="358"/>
        <v>4.9305555585306138E-3</v>
      </c>
      <c r="Z912" s="28">
        <f t="shared" si="359"/>
        <v>9.8611111170612276E-3</v>
      </c>
      <c r="AA912" s="25"/>
      <c r="AB912" s="25">
        <f t="shared" si="355"/>
        <v>2.1412037021946162E-3</v>
      </c>
      <c r="AC912" s="25">
        <f t="shared" si="356"/>
        <v>3.1712962954770774E-3</v>
      </c>
      <c r="AD912" s="25"/>
      <c r="AE912" s="25"/>
    </row>
    <row r="913" spans="1:33" s="2" customFormat="1" x14ac:dyDescent="0.4">
      <c r="A913" s="14" t="str">
        <f t="shared" si="345"/>
        <v>-</v>
      </c>
      <c r="B913" s="14" t="str">
        <f t="shared" si="346"/>
        <v>-</v>
      </c>
      <c r="C913" s="2">
        <v>20</v>
      </c>
      <c r="D913" s="1">
        <v>43441.874027777776</v>
      </c>
      <c r="E913" s="2" t="s">
        <v>546</v>
      </c>
      <c r="F913" s="2">
        <v>27227</v>
      </c>
      <c r="G913" s="2" t="s">
        <v>32</v>
      </c>
      <c r="H913" s="2">
        <v>3445</v>
      </c>
      <c r="I913" s="2">
        <v>924</v>
      </c>
      <c r="J913" s="2">
        <v>2</v>
      </c>
      <c r="K913" s="2">
        <v>1</v>
      </c>
      <c r="M913" s="1">
        <v>43441.877488425926</v>
      </c>
      <c r="N913" s="1">
        <v>43441.882534722223</v>
      </c>
      <c r="O913" s="2" t="s">
        <v>22</v>
      </c>
      <c r="P913" s="2" t="s">
        <v>23</v>
      </c>
      <c r="Q913" s="2" t="s">
        <v>33</v>
      </c>
      <c r="R913" s="2" t="s">
        <v>34</v>
      </c>
      <c r="S913" s="1">
        <v>43441.876319444447</v>
      </c>
      <c r="T913" s="1">
        <v>43441.876319444447</v>
      </c>
      <c r="U913" s="1">
        <v>43441.882418981484</v>
      </c>
      <c r="V913" s="1">
        <v>43441.882418981484</v>
      </c>
      <c r="X913" s="1">
        <f t="shared" si="357"/>
        <v>43441.874027777776</v>
      </c>
      <c r="Y913" s="28">
        <f t="shared" si="358"/>
        <v>5.0462962972233072E-3</v>
      </c>
      <c r="Z913" s="28">
        <f t="shared" si="359"/>
        <v>5.0462962972233072E-3</v>
      </c>
      <c r="AA913" s="25"/>
      <c r="AB913" s="25">
        <f t="shared" si="355"/>
        <v>1.1689814782585017E-3</v>
      </c>
      <c r="AC913" s="25">
        <f t="shared" si="356"/>
        <v>3.4606481494847685E-3</v>
      </c>
      <c r="AD913" s="25"/>
      <c r="AE913" s="25"/>
    </row>
    <row r="914" spans="1:33" s="2" customFormat="1" hidden="1" x14ac:dyDescent="0.4">
      <c r="A914" s="14" t="str">
        <f t="shared" ref="A914:A932" si="360">IF(W914&gt;0, "★", "-")</f>
        <v>★</v>
      </c>
      <c r="B914" s="14" t="str">
        <f t="shared" ref="B914:B932" si="361">IF(L914&gt;0, "☆", "-")</f>
        <v>☆</v>
      </c>
      <c r="C914" s="2">
        <v>20</v>
      </c>
      <c r="D914" s="1">
        <v>43441.798981481479</v>
      </c>
      <c r="E914" s="2" t="s">
        <v>426</v>
      </c>
      <c r="F914" s="2">
        <v>27124</v>
      </c>
      <c r="G914" s="2" t="s">
        <v>18</v>
      </c>
      <c r="H914" s="2">
        <v>6690</v>
      </c>
      <c r="I914" s="2">
        <v>533</v>
      </c>
      <c r="J914" s="2">
        <v>15</v>
      </c>
      <c r="K914" s="2">
        <v>2</v>
      </c>
      <c r="L914" s="1">
        <v>43441.799363425926</v>
      </c>
      <c r="O914" s="2" t="s">
        <v>24</v>
      </c>
      <c r="P914" s="2" t="s">
        <v>25</v>
      </c>
      <c r="Q914" s="2" t="s">
        <v>26</v>
      </c>
      <c r="R914" s="2" t="s">
        <v>27</v>
      </c>
      <c r="S914" s="1">
        <v>43441.840624999997</v>
      </c>
      <c r="U914" s="1">
        <v>43441.848680555559</v>
      </c>
      <c r="W914" s="1">
        <v>43441.840624999997</v>
      </c>
      <c r="X914" s="1">
        <f t="shared" ref="X914:X932" si="362">IF(W914&gt;0,W914,D914)</f>
        <v>43441.840624999997</v>
      </c>
      <c r="Y914" s="28">
        <f t="shared" ref="Y914:Y932" si="363">N914-M914</f>
        <v>0</v>
      </c>
      <c r="Z914" s="28">
        <f t="shared" ref="Z914:Z932" si="364">Y914*K914</f>
        <v>0</v>
      </c>
      <c r="AA914" s="25"/>
      <c r="AB914" s="25">
        <f t="shared" ref="AB914:AB932" si="365">IF(IF(A914="☆",L914-S914,M914-S914)&lt;0,0,IF(A914="☆",L914-S914,M914-S914))</f>
        <v>0</v>
      </c>
      <c r="AC914" s="25">
        <f t="shared" ref="AC914:AC924" si="366">IF(IF(B914="☆",(IF(L914&gt;S914,L914-X914,S914-X914)),M914-X914)&lt;0,0,IF(B914="☆",(IF(L914&gt;S914,L914-X914,S914-X914)),M914-X914))</f>
        <v>0</v>
      </c>
      <c r="AD914" s="25"/>
      <c r="AE914" s="25"/>
    </row>
    <row r="915" spans="1:33" s="2" customFormat="1" hidden="1" x14ac:dyDescent="0.4">
      <c r="A915" s="14" t="str">
        <f t="shared" si="360"/>
        <v>★</v>
      </c>
      <c r="B915" s="14" t="str">
        <f t="shared" si="361"/>
        <v>☆</v>
      </c>
      <c r="C915" s="2">
        <v>20</v>
      </c>
      <c r="D915" s="1">
        <v>43441.822337962964</v>
      </c>
      <c r="E915" s="2" t="s">
        <v>521</v>
      </c>
      <c r="F915" s="2">
        <v>27156</v>
      </c>
      <c r="G915" s="2" t="s">
        <v>32</v>
      </c>
      <c r="H915" s="2">
        <v>8453</v>
      </c>
      <c r="I915" s="2">
        <v>248</v>
      </c>
      <c r="J915" s="2">
        <v>13</v>
      </c>
      <c r="K915" s="2">
        <v>3</v>
      </c>
      <c r="L915" s="1">
        <v>43441.822488425925</v>
      </c>
      <c r="O915" s="2" t="s">
        <v>22</v>
      </c>
      <c r="P915" s="2" t="s">
        <v>23</v>
      </c>
      <c r="Q915" s="2" t="s">
        <v>55</v>
      </c>
      <c r="R915" s="2" t="s">
        <v>56</v>
      </c>
      <c r="S915" s="1">
        <v>43441.863981481481</v>
      </c>
      <c r="U915" s="1">
        <v>43441.875601851854</v>
      </c>
      <c r="W915" s="1">
        <v>43441.863981481481</v>
      </c>
      <c r="X915" s="1">
        <f t="shared" si="362"/>
        <v>43441.863981481481</v>
      </c>
      <c r="Y915" s="28">
        <f t="shared" si="363"/>
        <v>0</v>
      </c>
      <c r="Z915" s="28">
        <f t="shared" si="364"/>
        <v>0</v>
      </c>
      <c r="AA915" s="25"/>
      <c r="AB915" s="25">
        <f t="shared" si="365"/>
        <v>0</v>
      </c>
      <c r="AC915" s="25">
        <f t="shared" si="366"/>
        <v>0</v>
      </c>
      <c r="AD915" s="25"/>
      <c r="AE915" s="25"/>
    </row>
    <row r="916" spans="1:33" s="2" customFormat="1" hidden="1" x14ac:dyDescent="0.4">
      <c r="A916" s="14" t="str">
        <f t="shared" si="360"/>
        <v>★</v>
      </c>
      <c r="B916" s="14" t="str">
        <f t="shared" si="361"/>
        <v>☆</v>
      </c>
      <c r="C916" s="2">
        <v>20</v>
      </c>
      <c r="D916" s="1">
        <v>43441.828136574077</v>
      </c>
      <c r="E916" s="2" t="s">
        <v>537</v>
      </c>
      <c r="F916" s="2">
        <v>27163</v>
      </c>
      <c r="G916" s="2" t="s">
        <v>18</v>
      </c>
      <c r="H916" s="2">
        <v>8392</v>
      </c>
      <c r="I916" s="2">
        <v>276</v>
      </c>
      <c r="J916" s="2">
        <v>13</v>
      </c>
      <c r="K916" s="2">
        <v>1</v>
      </c>
      <c r="L916" s="1">
        <v>43441.828356481485</v>
      </c>
      <c r="O916" s="2" t="s">
        <v>63</v>
      </c>
      <c r="P916" s="2" t="s">
        <v>64</v>
      </c>
      <c r="Q916" s="2" t="s">
        <v>43</v>
      </c>
      <c r="R916" s="2" t="s">
        <v>89</v>
      </c>
      <c r="S916" s="1">
        <v>43441.869780092595</v>
      </c>
      <c r="U916" s="1">
        <v>43441.881851851853</v>
      </c>
      <c r="W916" s="1">
        <v>43441.869780092595</v>
      </c>
      <c r="X916" s="1">
        <f t="shared" si="362"/>
        <v>43441.869780092595</v>
      </c>
      <c r="Y916" s="28">
        <f t="shared" si="363"/>
        <v>0</v>
      </c>
      <c r="Z916" s="28">
        <f t="shared" si="364"/>
        <v>0</v>
      </c>
      <c r="AA916" s="25"/>
      <c r="AB916" s="25">
        <f t="shared" si="365"/>
        <v>0</v>
      </c>
      <c r="AC916" s="25">
        <f t="shared" si="366"/>
        <v>0</v>
      </c>
      <c r="AD916" s="25"/>
      <c r="AE916" s="25"/>
    </row>
    <row r="917" spans="1:33" s="2" customFormat="1" hidden="1" x14ac:dyDescent="0.4">
      <c r="A917" s="14" t="str">
        <f t="shared" si="360"/>
        <v>★</v>
      </c>
      <c r="B917" s="14" t="str">
        <f t="shared" si="361"/>
        <v>☆</v>
      </c>
      <c r="C917" s="2">
        <v>20</v>
      </c>
      <c r="D917" s="1">
        <v>43441.828587962962</v>
      </c>
      <c r="E917" s="2" t="s">
        <v>484</v>
      </c>
      <c r="F917" s="2">
        <v>27164</v>
      </c>
      <c r="G917" s="2" t="s">
        <v>32</v>
      </c>
      <c r="H917" s="2">
        <v>2888</v>
      </c>
      <c r="I917" s="2">
        <v>749</v>
      </c>
      <c r="J917" s="2">
        <v>10</v>
      </c>
      <c r="K917" s="2">
        <v>1</v>
      </c>
      <c r="L917" s="1">
        <v>43441.832499999997</v>
      </c>
      <c r="O917" s="2" t="s">
        <v>24</v>
      </c>
      <c r="P917" s="2" t="s">
        <v>25</v>
      </c>
      <c r="Q917" s="2" t="s">
        <v>63</v>
      </c>
      <c r="R917" s="2" t="s">
        <v>64</v>
      </c>
      <c r="S917" s="1">
        <v>43441.835520833331</v>
      </c>
      <c r="U917" s="1">
        <v>43441.841296296298</v>
      </c>
      <c r="W917" s="1">
        <v>43441.835520833331</v>
      </c>
      <c r="X917" s="1">
        <f t="shared" si="362"/>
        <v>43441.835520833331</v>
      </c>
      <c r="Y917" s="28">
        <f t="shared" si="363"/>
        <v>0</v>
      </c>
      <c r="Z917" s="28">
        <f t="shared" si="364"/>
        <v>0</v>
      </c>
      <c r="AA917" s="25"/>
      <c r="AB917" s="25">
        <f t="shared" si="365"/>
        <v>0</v>
      </c>
      <c r="AC917" s="25">
        <f t="shared" si="366"/>
        <v>0</v>
      </c>
      <c r="AD917" s="25"/>
      <c r="AE917" s="25"/>
    </row>
    <row r="918" spans="1:33" s="2" customFormat="1" hidden="1" x14ac:dyDescent="0.4">
      <c r="A918" s="14" t="str">
        <f t="shared" si="360"/>
        <v>★</v>
      </c>
      <c r="B918" s="14" t="str">
        <f t="shared" si="361"/>
        <v>☆</v>
      </c>
      <c r="C918" s="2">
        <v>20</v>
      </c>
      <c r="D918" s="1">
        <v>43441.829965277779</v>
      </c>
      <c r="E918" s="2" t="s">
        <v>426</v>
      </c>
      <c r="F918" s="2">
        <v>27166</v>
      </c>
      <c r="G918" s="2" t="s">
        <v>18</v>
      </c>
      <c r="H918" s="2">
        <v>6690</v>
      </c>
      <c r="I918" s="2">
        <v>197</v>
      </c>
      <c r="J918" s="2">
        <v>10</v>
      </c>
      <c r="K918" s="2">
        <v>2</v>
      </c>
      <c r="L918" s="1">
        <v>43441.831006944441</v>
      </c>
      <c r="O918" s="2" t="s">
        <v>24</v>
      </c>
      <c r="P918" s="2" t="s">
        <v>25</v>
      </c>
      <c r="Q918" s="2" t="s">
        <v>26</v>
      </c>
      <c r="R918" s="2" t="s">
        <v>27</v>
      </c>
      <c r="S918" s="1">
        <v>43441.836886574078</v>
      </c>
      <c r="U918" s="1">
        <v>43441.850798611114</v>
      </c>
      <c r="W918" s="1">
        <v>43441.836886574078</v>
      </c>
      <c r="X918" s="1">
        <f t="shared" si="362"/>
        <v>43441.836886574078</v>
      </c>
      <c r="Y918" s="28">
        <f t="shared" si="363"/>
        <v>0</v>
      </c>
      <c r="Z918" s="28">
        <f t="shared" si="364"/>
        <v>0</v>
      </c>
      <c r="AA918" s="25"/>
      <c r="AB918" s="25">
        <f t="shared" si="365"/>
        <v>0</v>
      </c>
      <c r="AC918" s="25">
        <f t="shared" si="366"/>
        <v>0</v>
      </c>
      <c r="AD918" s="25"/>
      <c r="AE918" s="25"/>
    </row>
    <row r="919" spans="1:33" s="2" customFormat="1" hidden="1" x14ac:dyDescent="0.4">
      <c r="A919" s="14" t="str">
        <f t="shared" si="360"/>
        <v>-</v>
      </c>
      <c r="B919" s="14" t="str">
        <f t="shared" si="361"/>
        <v>☆</v>
      </c>
      <c r="C919" s="2">
        <v>20</v>
      </c>
      <c r="D919" s="1">
        <v>43441.837326388886</v>
      </c>
      <c r="E919" s="2" t="s">
        <v>158</v>
      </c>
      <c r="F919" s="2">
        <v>27174</v>
      </c>
      <c r="G919" s="2" t="s">
        <v>18</v>
      </c>
      <c r="H919" s="2">
        <v>5476</v>
      </c>
      <c r="I919" s="2">
        <v>710</v>
      </c>
      <c r="J919" s="2">
        <v>10</v>
      </c>
      <c r="K919" s="2">
        <v>3</v>
      </c>
      <c r="L919" s="1">
        <v>43441.839872685188</v>
      </c>
      <c r="O919" s="2" t="s">
        <v>30</v>
      </c>
      <c r="P919" s="2" t="s">
        <v>31</v>
      </c>
      <c r="Q919" s="2" t="s">
        <v>43</v>
      </c>
      <c r="R919" s="2" t="s">
        <v>89</v>
      </c>
      <c r="S919" s="1">
        <v>43441.840740740743</v>
      </c>
      <c r="U919" s="1">
        <v>43441.847824074073</v>
      </c>
      <c r="X919" s="1">
        <f t="shared" si="362"/>
        <v>43441.837326388886</v>
      </c>
      <c r="Y919" s="28">
        <f t="shared" si="363"/>
        <v>0</v>
      </c>
      <c r="Z919" s="28">
        <f t="shared" si="364"/>
        <v>0</v>
      </c>
      <c r="AA919" s="25"/>
      <c r="AB919" s="25">
        <f t="shared" si="365"/>
        <v>0</v>
      </c>
      <c r="AC919" s="25">
        <f t="shared" si="366"/>
        <v>3.4143518569180742E-3</v>
      </c>
      <c r="AD919" s="25"/>
      <c r="AE919" s="25"/>
    </row>
    <row r="920" spans="1:33" s="2" customFormat="1" hidden="1" x14ac:dyDescent="0.4">
      <c r="A920" s="14" t="str">
        <f t="shared" si="360"/>
        <v>★</v>
      </c>
      <c r="B920" s="14" t="str">
        <f t="shared" si="361"/>
        <v>☆</v>
      </c>
      <c r="C920" s="2">
        <v>20</v>
      </c>
      <c r="D920" s="1">
        <v>43441.837754629632</v>
      </c>
      <c r="E920" s="2" t="s">
        <v>484</v>
      </c>
      <c r="F920" s="2">
        <v>27175</v>
      </c>
      <c r="G920" s="2" t="s">
        <v>32</v>
      </c>
      <c r="H920" s="2">
        <v>2888</v>
      </c>
      <c r="I920" s="2">
        <v>80</v>
      </c>
      <c r="J920" s="2">
        <v>6</v>
      </c>
      <c r="K920" s="2">
        <v>1</v>
      </c>
      <c r="L920" s="1">
        <v>43441.838703703703</v>
      </c>
      <c r="O920" s="2" t="s">
        <v>70</v>
      </c>
      <c r="P920" s="2" t="s">
        <v>102</v>
      </c>
      <c r="Q920" s="2" t="s">
        <v>63</v>
      </c>
      <c r="R920" s="2" t="s">
        <v>64</v>
      </c>
      <c r="S920" s="1">
        <v>43441.844675925924</v>
      </c>
      <c r="U920" s="1">
        <v>43441.854131944441</v>
      </c>
      <c r="W920" s="1">
        <v>43441.844675925924</v>
      </c>
      <c r="X920" s="1">
        <f t="shared" si="362"/>
        <v>43441.844675925924</v>
      </c>
      <c r="Y920" s="28">
        <f t="shared" si="363"/>
        <v>0</v>
      </c>
      <c r="Z920" s="28">
        <f t="shared" si="364"/>
        <v>0</v>
      </c>
      <c r="AA920" s="25"/>
      <c r="AB920" s="25">
        <f t="shared" si="365"/>
        <v>0</v>
      </c>
      <c r="AC920" s="25">
        <f t="shared" si="366"/>
        <v>0</v>
      </c>
      <c r="AD920" s="25"/>
      <c r="AE920" s="25"/>
    </row>
    <row r="921" spans="1:33" s="2" customFormat="1" hidden="1" x14ac:dyDescent="0.4">
      <c r="A921" s="14" t="str">
        <f t="shared" si="360"/>
        <v>-</v>
      </c>
      <c r="B921" s="14" t="str">
        <f t="shared" si="361"/>
        <v>☆</v>
      </c>
      <c r="C921" s="2">
        <v>20</v>
      </c>
      <c r="D921" s="1">
        <v>43441.843553240738</v>
      </c>
      <c r="E921" s="2" t="s">
        <v>567</v>
      </c>
      <c r="F921" s="2">
        <v>27182</v>
      </c>
      <c r="G921" s="2" t="s">
        <v>32</v>
      </c>
      <c r="H921" s="2">
        <v>4156</v>
      </c>
      <c r="I921" s="2">
        <v>831</v>
      </c>
      <c r="J921" s="2">
        <v>3</v>
      </c>
      <c r="K921" s="2">
        <v>1</v>
      </c>
      <c r="L921" s="1">
        <v>43441.84375</v>
      </c>
      <c r="O921" s="2" t="s">
        <v>30</v>
      </c>
      <c r="P921" s="2" t="s">
        <v>31</v>
      </c>
      <c r="Q921" s="2" t="s">
        <v>22</v>
      </c>
      <c r="R921" s="2" t="s">
        <v>23</v>
      </c>
      <c r="S921" s="1">
        <v>43441.846122685187</v>
      </c>
      <c r="U921" s="1">
        <v>43441.853275462963</v>
      </c>
      <c r="X921" s="1">
        <f t="shared" si="362"/>
        <v>43441.843553240738</v>
      </c>
      <c r="Y921" s="28">
        <f t="shared" si="363"/>
        <v>0</v>
      </c>
      <c r="Z921" s="28">
        <f t="shared" si="364"/>
        <v>0</v>
      </c>
      <c r="AA921" s="25"/>
      <c r="AB921" s="25">
        <f t="shared" si="365"/>
        <v>0</v>
      </c>
      <c r="AC921" s="25">
        <f t="shared" si="366"/>
        <v>2.5694444484543055E-3</v>
      </c>
      <c r="AD921" s="25"/>
      <c r="AE921" s="25"/>
    </row>
    <row r="922" spans="1:33" s="2" customFormat="1" hidden="1" x14ac:dyDescent="0.4">
      <c r="A922" s="14" t="str">
        <f t="shared" si="360"/>
        <v>-</v>
      </c>
      <c r="B922" s="14" t="str">
        <f t="shared" si="361"/>
        <v>☆</v>
      </c>
      <c r="C922" s="2">
        <v>20</v>
      </c>
      <c r="D922" s="1">
        <v>43441.844918981478</v>
      </c>
      <c r="E922" s="2" t="s">
        <v>197</v>
      </c>
      <c r="F922" s="2">
        <v>27188</v>
      </c>
      <c r="G922" s="2" t="s">
        <v>107</v>
      </c>
      <c r="H922" s="2">
        <v>3457</v>
      </c>
      <c r="I922" s="2">
        <v>680</v>
      </c>
      <c r="J922" s="2">
        <v>4</v>
      </c>
      <c r="K922" s="2">
        <v>1</v>
      </c>
      <c r="L922" s="1">
        <v>43441.845069444447</v>
      </c>
      <c r="O922" s="2" t="s">
        <v>20</v>
      </c>
      <c r="P922" s="2" t="s">
        <v>21</v>
      </c>
      <c r="Q922" s="2" t="s">
        <v>70</v>
      </c>
      <c r="R922" s="2" t="s">
        <v>102</v>
      </c>
      <c r="S922" s="1">
        <v>43441.85015046296</v>
      </c>
      <c r="U922" s="1">
        <v>43441.855983796297</v>
      </c>
      <c r="X922" s="1">
        <f t="shared" si="362"/>
        <v>43441.844918981478</v>
      </c>
      <c r="Y922" s="28">
        <f t="shared" si="363"/>
        <v>0</v>
      </c>
      <c r="Z922" s="28">
        <f t="shared" si="364"/>
        <v>0</v>
      </c>
      <c r="AA922" s="25"/>
      <c r="AB922" s="25">
        <f t="shared" si="365"/>
        <v>0</v>
      </c>
      <c r="AC922" s="25">
        <f t="shared" si="366"/>
        <v>5.2314814820419997E-3</v>
      </c>
      <c r="AD922" s="25"/>
      <c r="AE922" s="25"/>
    </row>
    <row r="923" spans="1:33" s="2" customFormat="1" hidden="1" x14ac:dyDescent="0.4">
      <c r="A923" s="14" t="str">
        <f t="shared" si="360"/>
        <v>-</v>
      </c>
      <c r="B923" s="14" t="str">
        <f t="shared" si="361"/>
        <v>☆</v>
      </c>
      <c r="C923" s="2">
        <v>20</v>
      </c>
      <c r="D923" s="1">
        <v>43441.845092592594</v>
      </c>
      <c r="E923" s="2" t="s">
        <v>529</v>
      </c>
      <c r="F923" s="2">
        <v>27190</v>
      </c>
      <c r="G923" s="2" t="s">
        <v>32</v>
      </c>
      <c r="H923" s="2">
        <v>4396</v>
      </c>
      <c r="I923" s="2">
        <v>855</v>
      </c>
      <c r="J923" s="2">
        <v>4</v>
      </c>
      <c r="K923" s="2">
        <v>2</v>
      </c>
      <c r="L923" s="1">
        <v>43441.845219907409</v>
      </c>
      <c r="O923" s="2" t="s">
        <v>30</v>
      </c>
      <c r="P923" s="2" t="s">
        <v>31</v>
      </c>
      <c r="Q923" s="2" t="s">
        <v>100</v>
      </c>
      <c r="R923" s="2" t="s">
        <v>19</v>
      </c>
      <c r="S923" s="1">
        <v>43441.850532407407</v>
      </c>
      <c r="U923" s="1">
        <v>43441.858090277776</v>
      </c>
      <c r="X923" s="1">
        <f t="shared" si="362"/>
        <v>43441.845092592594</v>
      </c>
      <c r="Y923" s="28">
        <f t="shared" si="363"/>
        <v>0</v>
      </c>
      <c r="Z923" s="28">
        <f t="shared" si="364"/>
        <v>0</v>
      </c>
      <c r="AA923" s="25"/>
      <c r="AB923" s="25">
        <f t="shared" si="365"/>
        <v>0</v>
      </c>
      <c r="AC923" s="25">
        <f t="shared" si="366"/>
        <v>5.4398148131440394E-3</v>
      </c>
      <c r="AD923" s="25"/>
      <c r="AE923" s="25"/>
    </row>
    <row r="924" spans="1:33" s="2" customFormat="1" hidden="1" x14ac:dyDescent="0.4">
      <c r="A924" s="14" t="str">
        <f t="shared" si="360"/>
        <v>-</v>
      </c>
      <c r="B924" s="14" t="str">
        <f t="shared" si="361"/>
        <v>☆</v>
      </c>
      <c r="C924" s="2">
        <v>20</v>
      </c>
      <c r="D924" s="1">
        <v>43441.851377314815</v>
      </c>
      <c r="E924" s="2" t="s">
        <v>221</v>
      </c>
      <c r="F924" s="2">
        <v>27196</v>
      </c>
      <c r="G924" s="2" t="s">
        <v>32</v>
      </c>
      <c r="H924" s="2">
        <v>7698</v>
      </c>
      <c r="I924" s="2">
        <v>712</v>
      </c>
      <c r="J924" s="2">
        <v>1</v>
      </c>
      <c r="K924" s="2">
        <v>1</v>
      </c>
      <c r="L924" s="1">
        <v>43441.852164351854</v>
      </c>
      <c r="O924" s="2" t="s">
        <v>30</v>
      </c>
      <c r="P924" s="2" t="s">
        <v>31</v>
      </c>
      <c r="Q924" s="2" t="s">
        <v>26</v>
      </c>
      <c r="R924" s="2" t="s">
        <v>27</v>
      </c>
      <c r="S924" s="1">
        <v>43441.855891203704</v>
      </c>
      <c r="U924" s="1">
        <v>43441.862407407411</v>
      </c>
      <c r="X924" s="1">
        <f t="shared" si="362"/>
        <v>43441.851377314815</v>
      </c>
      <c r="Y924" s="28">
        <f t="shared" si="363"/>
        <v>0</v>
      </c>
      <c r="Z924" s="28">
        <f t="shared" si="364"/>
        <v>0</v>
      </c>
      <c r="AA924" s="25"/>
      <c r="AB924" s="25">
        <f t="shared" si="365"/>
        <v>0</v>
      </c>
      <c r="AC924" s="25">
        <f t="shared" si="366"/>
        <v>4.5138888890505768E-3</v>
      </c>
      <c r="AD924" s="25"/>
      <c r="AE924" s="25"/>
    </row>
    <row r="925" spans="1:33" s="2" customFormat="1" hidden="1" x14ac:dyDescent="0.4">
      <c r="A925" s="14" t="str">
        <f t="shared" si="360"/>
        <v>-</v>
      </c>
      <c r="B925" s="14" t="str">
        <f t="shared" si="361"/>
        <v>☆</v>
      </c>
      <c r="C925" s="2">
        <v>20</v>
      </c>
      <c r="D925" s="1">
        <v>43441.8516087963</v>
      </c>
      <c r="E925" s="2" t="s">
        <v>345</v>
      </c>
      <c r="F925" s="2">
        <v>27197</v>
      </c>
      <c r="G925" s="2" t="s">
        <v>32</v>
      </c>
      <c r="H925" s="2">
        <v>8215</v>
      </c>
      <c r="I925" s="2">
        <v>53</v>
      </c>
      <c r="J925" s="2">
        <v>2</v>
      </c>
      <c r="K925" s="2">
        <v>1</v>
      </c>
      <c r="L925" s="1">
        <v>43441.852222222224</v>
      </c>
      <c r="O925" s="2" t="s">
        <v>24</v>
      </c>
      <c r="P925" s="2" t="s">
        <v>25</v>
      </c>
      <c r="Q925" s="2" t="s">
        <v>33</v>
      </c>
      <c r="R925" s="2" t="s">
        <v>34</v>
      </c>
      <c r="S925" s="1">
        <v>43441.858194444445</v>
      </c>
      <c r="U925" s="1">
        <v>43441.864050925928</v>
      </c>
      <c r="X925" s="1">
        <f t="shared" si="362"/>
        <v>43441.8516087963</v>
      </c>
      <c r="Y925" s="28">
        <f t="shared" si="363"/>
        <v>0</v>
      </c>
      <c r="Z925" s="28">
        <f t="shared" si="364"/>
        <v>0</v>
      </c>
      <c r="AA925" s="25"/>
      <c r="AB925" s="25">
        <f t="shared" si="365"/>
        <v>0</v>
      </c>
      <c r="AC925" s="25"/>
      <c r="AD925" s="25"/>
      <c r="AE925" s="25"/>
      <c r="AG925" s="6" t="s">
        <v>704</v>
      </c>
    </row>
    <row r="926" spans="1:33" s="2" customFormat="1" hidden="1" x14ac:dyDescent="0.4">
      <c r="A926" s="14" t="str">
        <f t="shared" si="360"/>
        <v>-</v>
      </c>
      <c r="B926" s="14" t="str">
        <f t="shared" si="361"/>
        <v>☆</v>
      </c>
      <c r="C926" s="2">
        <v>20</v>
      </c>
      <c r="D926" s="1">
        <v>43441.856990740744</v>
      </c>
      <c r="E926" s="2" t="s">
        <v>170</v>
      </c>
      <c r="F926" s="2">
        <v>27206</v>
      </c>
      <c r="G926" s="2" t="s">
        <v>32</v>
      </c>
      <c r="H926" s="2">
        <v>1482</v>
      </c>
      <c r="I926" s="2">
        <v>252</v>
      </c>
      <c r="J926" s="2">
        <v>11</v>
      </c>
      <c r="K926" s="2">
        <v>1</v>
      </c>
      <c r="L926" s="1">
        <v>43441.857847222222</v>
      </c>
      <c r="O926" s="2" t="s">
        <v>63</v>
      </c>
      <c r="P926" s="2" t="s">
        <v>64</v>
      </c>
      <c r="Q926" s="2" t="s">
        <v>20</v>
      </c>
      <c r="R926" s="2" t="s">
        <v>21</v>
      </c>
      <c r="S926" s="1">
        <v>43441.862835648149</v>
      </c>
      <c r="U926" s="1">
        <v>43441.869351851848</v>
      </c>
      <c r="X926" s="1">
        <f t="shared" si="362"/>
        <v>43441.856990740744</v>
      </c>
      <c r="Y926" s="28">
        <f t="shared" si="363"/>
        <v>0</v>
      </c>
      <c r="Z926" s="28">
        <f t="shared" si="364"/>
        <v>0</v>
      </c>
      <c r="AA926" s="25"/>
      <c r="AB926" s="25">
        <f t="shared" si="365"/>
        <v>0</v>
      </c>
      <c r="AC926" s="25"/>
      <c r="AD926" s="25"/>
      <c r="AE926" s="25"/>
      <c r="AG926" s="6" t="s">
        <v>702</v>
      </c>
    </row>
    <row r="927" spans="1:33" s="2" customFormat="1" hidden="1" x14ac:dyDescent="0.4">
      <c r="A927" s="14" t="str">
        <f t="shared" si="360"/>
        <v>-</v>
      </c>
      <c r="B927" s="14" t="str">
        <f t="shared" si="361"/>
        <v>☆</v>
      </c>
      <c r="C927" s="2">
        <v>20</v>
      </c>
      <c r="D927" s="1">
        <v>43441.85837962963</v>
      </c>
      <c r="E927" s="2" t="s">
        <v>170</v>
      </c>
      <c r="F927" s="2">
        <v>27208</v>
      </c>
      <c r="G927" s="2" t="s">
        <v>32</v>
      </c>
      <c r="H927" s="2">
        <v>1482</v>
      </c>
      <c r="I927" s="2">
        <v>842</v>
      </c>
      <c r="J927" s="2">
        <v>11</v>
      </c>
      <c r="K927" s="2">
        <v>1</v>
      </c>
      <c r="L927" s="1">
        <v>43441.858553240738</v>
      </c>
      <c r="O927" s="2" t="s">
        <v>63</v>
      </c>
      <c r="P927" s="2" t="s">
        <v>64</v>
      </c>
      <c r="Q927" s="2" t="s">
        <v>20</v>
      </c>
      <c r="R927" s="2" t="s">
        <v>21</v>
      </c>
      <c r="S927" s="1">
        <v>43441.86178240741</v>
      </c>
      <c r="U927" s="1">
        <v>43441.868298611109</v>
      </c>
      <c r="X927" s="1">
        <f t="shared" si="362"/>
        <v>43441.85837962963</v>
      </c>
      <c r="Y927" s="28">
        <f t="shared" si="363"/>
        <v>0</v>
      </c>
      <c r="Z927" s="28">
        <f t="shared" si="364"/>
        <v>0</v>
      </c>
      <c r="AA927" s="25"/>
      <c r="AB927" s="25">
        <f t="shared" si="365"/>
        <v>0</v>
      </c>
      <c r="AC927" s="25">
        <f>IF(IF(B927="☆",(IF(L927&gt;S927,L927-X927,S927-X927)),M927-X927)&lt;0,0,IF(B927="☆",(IF(L927&gt;S927,L927-X927,S927-X927)),M927-X927))</f>
        <v>3.4027777801384218E-3</v>
      </c>
      <c r="AD927" s="25"/>
      <c r="AE927" s="25"/>
      <c r="AG927" s="6" t="s">
        <v>703</v>
      </c>
    </row>
    <row r="928" spans="1:33" s="2" customFormat="1" hidden="1" x14ac:dyDescent="0.4">
      <c r="A928" s="14" t="str">
        <f t="shared" si="360"/>
        <v>-</v>
      </c>
      <c r="B928" s="14" t="str">
        <f t="shared" si="361"/>
        <v>☆</v>
      </c>
      <c r="C928" s="2">
        <v>20</v>
      </c>
      <c r="D928" s="1">
        <v>43441.860625000001</v>
      </c>
      <c r="E928" s="2" t="s">
        <v>345</v>
      </c>
      <c r="F928" s="2">
        <v>27210</v>
      </c>
      <c r="G928" s="2" t="s">
        <v>32</v>
      </c>
      <c r="H928" s="2">
        <v>8215</v>
      </c>
      <c r="I928" s="2">
        <v>222</v>
      </c>
      <c r="J928" s="2">
        <v>1</v>
      </c>
      <c r="K928" s="2">
        <v>1</v>
      </c>
      <c r="L928" s="1">
        <v>43441.860995370371</v>
      </c>
      <c r="O928" s="2" t="s">
        <v>71</v>
      </c>
      <c r="P928" s="2" t="s">
        <v>72</v>
      </c>
      <c r="Q928" s="2" t="s">
        <v>63</v>
      </c>
      <c r="R928" s="2" t="s">
        <v>64</v>
      </c>
      <c r="S928" s="1">
        <v>43441.862118055556</v>
      </c>
      <c r="U928" s="1">
        <v>43441.86923611111</v>
      </c>
      <c r="X928" s="1">
        <f t="shared" si="362"/>
        <v>43441.860625000001</v>
      </c>
      <c r="Y928" s="28">
        <f t="shared" si="363"/>
        <v>0</v>
      </c>
      <c r="Z928" s="28">
        <f t="shared" si="364"/>
        <v>0</v>
      </c>
      <c r="AA928" s="25"/>
      <c r="AB928" s="25">
        <f t="shared" si="365"/>
        <v>0</v>
      </c>
      <c r="AC928" s="25">
        <f>IF(IF(B928="☆",(IF(L928&gt;S928,L928-X928,S928-X928)),M928-X928)&lt;0,0,IF(B928="☆",(IF(L928&gt;S928,L928-X928,S928-X928)),M928-X928))</f>
        <v>1.4930555553291924E-3</v>
      </c>
      <c r="AD928" s="25"/>
      <c r="AE928" s="25"/>
      <c r="AG928" s="6" t="s">
        <v>705</v>
      </c>
    </row>
    <row r="929" spans="1:33" s="2" customFormat="1" hidden="1" x14ac:dyDescent="0.4">
      <c r="A929" s="14" t="str">
        <f t="shared" si="360"/>
        <v>-</v>
      </c>
      <c r="B929" s="14" t="str">
        <f t="shared" si="361"/>
        <v>☆</v>
      </c>
      <c r="C929" s="2">
        <v>20</v>
      </c>
      <c r="D929" s="1">
        <v>43441.861724537041</v>
      </c>
      <c r="E929" s="2" t="s">
        <v>345</v>
      </c>
      <c r="F929" s="2">
        <v>27214</v>
      </c>
      <c r="G929" s="2" t="s">
        <v>32</v>
      </c>
      <c r="H929" s="2">
        <v>8215</v>
      </c>
      <c r="I929" s="2">
        <v>185</v>
      </c>
      <c r="J929" s="2">
        <v>1</v>
      </c>
      <c r="K929" s="2">
        <v>1</v>
      </c>
      <c r="L929" s="1">
        <v>43441.866782407407</v>
      </c>
      <c r="O929" s="2" t="s">
        <v>71</v>
      </c>
      <c r="P929" s="2" t="s">
        <v>72</v>
      </c>
      <c r="Q929" s="2" t="s">
        <v>20</v>
      </c>
      <c r="R929" s="2" t="s">
        <v>21</v>
      </c>
      <c r="S929" s="1">
        <v>43441.864386574074</v>
      </c>
      <c r="U929" s="1">
        <v>43441.870196759257</v>
      </c>
      <c r="X929" s="1">
        <f t="shared" si="362"/>
        <v>43441.861724537041</v>
      </c>
      <c r="Y929" s="28">
        <f t="shared" si="363"/>
        <v>0</v>
      </c>
      <c r="Z929" s="28">
        <f t="shared" si="364"/>
        <v>0</v>
      </c>
      <c r="AA929" s="25"/>
      <c r="AB929" s="25">
        <f t="shared" si="365"/>
        <v>0</v>
      </c>
      <c r="AC929" s="25"/>
      <c r="AD929" s="25"/>
      <c r="AE929" s="25"/>
      <c r="AG929" s="6" t="s">
        <v>706</v>
      </c>
    </row>
    <row r="930" spans="1:33" s="2" customFormat="1" hidden="1" x14ac:dyDescent="0.4">
      <c r="A930" s="14" t="str">
        <f t="shared" si="360"/>
        <v>★</v>
      </c>
      <c r="B930" s="14" t="str">
        <f t="shared" si="361"/>
        <v>☆</v>
      </c>
      <c r="C930" s="2">
        <v>20</v>
      </c>
      <c r="D930" s="1">
        <v>43441.863425925927</v>
      </c>
      <c r="E930" s="2" t="s">
        <v>574</v>
      </c>
      <c r="F930" s="2">
        <v>27217</v>
      </c>
      <c r="G930" s="2" t="s">
        <v>94</v>
      </c>
      <c r="H930" s="2">
        <v>0</v>
      </c>
      <c r="I930" s="2">
        <v>576</v>
      </c>
      <c r="J930" s="2">
        <v>10</v>
      </c>
      <c r="K930" s="2">
        <v>2</v>
      </c>
      <c r="L930" s="1">
        <v>43441.86824074074</v>
      </c>
      <c r="O930" s="2" t="s">
        <v>43</v>
      </c>
      <c r="P930" s="2" t="s">
        <v>89</v>
      </c>
      <c r="Q930" s="2" t="s">
        <v>22</v>
      </c>
      <c r="R930" s="2" t="s">
        <v>23</v>
      </c>
      <c r="S930" s="1">
        <v>43441.870023148149</v>
      </c>
      <c r="U930" s="1">
        <v>43441.885231481479</v>
      </c>
      <c r="W930" s="1">
        <v>43441.870023148149</v>
      </c>
      <c r="X930" s="1">
        <f t="shared" si="362"/>
        <v>43441.870023148149</v>
      </c>
      <c r="Y930" s="28">
        <f t="shared" si="363"/>
        <v>0</v>
      </c>
      <c r="Z930" s="28">
        <f t="shared" si="364"/>
        <v>0</v>
      </c>
      <c r="AA930" s="25"/>
      <c r="AB930" s="25">
        <f t="shared" si="365"/>
        <v>0</v>
      </c>
      <c r="AC930" s="25">
        <f>IF(IF(B930="☆",(IF(L930&gt;S930,L930-X930,S930-X930)),M930-X930)&lt;0,0,IF(B930="☆",(IF(L930&gt;S930,L930-X930,S930-X930)),M930-X930))</f>
        <v>0</v>
      </c>
      <c r="AD930" s="25"/>
      <c r="AE930" s="25"/>
    </row>
    <row r="931" spans="1:33" s="2" customFormat="1" hidden="1" x14ac:dyDescent="0.4">
      <c r="A931" s="14" t="str">
        <f t="shared" si="360"/>
        <v>-</v>
      </c>
      <c r="B931" s="14" t="str">
        <f t="shared" si="361"/>
        <v>☆</v>
      </c>
      <c r="C931" s="2">
        <v>20</v>
      </c>
      <c r="D931" s="1">
        <v>43441.864189814813</v>
      </c>
      <c r="E931" s="2" t="s">
        <v>578</v>
      </c>
      <c r="F931" s="2">
        <v>27218</v>
      </c>
      <c r="G931" s="2" t="s">
        <v>32</v>
      </c>
      <c r="H931" s="2">
        <v>5125</v>
      </c>
      <c r="I931" s="2">
        <v>987</v>
      </c>
      <c r="J931" s="2">
        <v>6</v>
      </c>
      <c r="K931" s="2">
        <v>1</v>
      </c>
      <c r="L931" s="1">
        <v>43441.864421296297</v>
      </c>
      <c r="O931" s="2" t="s">
        <v>73</v>
      </c>
      <c r="P931" s="2" t="s">
        <v>74</v>
      </c>
      <c r="Q931" s="2" t="s">
        <v>26</v>
      </c>
      <c r="R931" s="2" t="s">
        <v>27</v>
      </c>
      <c r="S931" s="1">
        <v>43441.870370370372</v>
      </c>
      <c r="U931" s="1">
        <v>43441.877256944441</v>
      </c>
      <c r="X931" s="1">
        <f t="shared" si="362"/>
        <v>43441.864189814813</v>
      </c>
      <c r="Y931" s="28">
        <f t="shared" si="363"/>
        <v>0</v>
      </c>
      <c r="Z931" s="28">
        <f t="shared" si="364"/>
        <v>0</v>
      </c>
      <c r="AA931" s="25"/>
      <c r="AB931" s="25">
        <f t="shared" si="365"/>
        <v>0</v>
      </c>
      <c r="AC931" s="25">
        <f>IF(IF(B931="☆",(IF(L931&gt;S931,L931-X931,S931-X931)),M931-X931)&lt;0,0,IF(B931="☆",(IF(L931&gt;S931,L931-X931,S931-X931)),M931-X931))</f>
        <v>6.180555559694767E-3</v>
      </c>
      <c r="AD931" s="25"/>
      <c r="AE931" s="25"/>
    </row>
    <row r="932" spans="1:33" s="4" customFormat="1" hidden="1" x14ac:dyDescent="0.4">
      <c r="A932" s="15" t="str">
        <f t="shared" si="360"/>
        <v>★</v>
      </c>
      <c r="B932" s="15" t="str">
        <f t="shared" si="361"/>
        <v>☆</v>
      </c>
      <c r="C932" s="4">
        <v>20</v>
      </c>
      <c r="D932" s="3">
        <v>43441.866793981484</v>
      </c>
      <c r="E932" s="4" t="s">
        <v>581</v>
      </c>
      <c r="F932" s="4">
        <v>27221</v>
      </c>
      <c r="G932" s="4" t="s">
        <v>32</v>
      </c>
      <c r="H932" s="4">
        <v>8566</v>
      </c>
      <c r="I932" s="4">
        <v>913</v>
      </c>
      <c r="J932" s="4">
        <v>4</v>
      </c>
      <c r="K932" s="4">
        <v>2</v>
      </c>
      <c r="L932" s="3">
        <v>43441.867002314815</v>
      </c>
      <c r="O932" s="4" t="s">
        <v>24</v>
      </c>
      <c r="P932" s="4" t="s">
        <v>25</v>
      </c>
      <c r="Q932" s="4" t="s">
        <v>100</v>
      </c>
      <c r="R932" s="4" t="s">
        <v>19</v>
      </c>
      <c r="S932" s="3">
        <v>43441.873726851853</v>
      </c>
      <c r="U932" s="3">
        <v>43441.882118055553</v>
      </c>
      <c r="W932" s="3">
        <v>43441.873726851853</v>
      </c>
      <c r="X932" s="3">
        <f t="shared" si="362"/>
        <v>43441.873726851853</v>
      </c>
      <c r="Y932" s="29">
        <f t="shared" si="363"/>
        <v>0</v>
      </c>
      <c r="Z932" s="29">
        <f t="shared" si="364"/>
        <v>0</v>
      </c>
      <c r="AA932" s="26"/>
      <c r="AB932" s="26">
        <f t="shared" si="365"/>
        <v>0</v>
      </c>
      <c r="AC932" s="26">
        <f>IF(IF(B932="☆",(IF(L932&gt;S932,L932-X932,S932-X932)),M932-X932)&lt;0,0,IF(B932="☆",(IF(L932&gt;S932,L932-X932,S932-X932)),M932-X932))</f>
        <v>0</v>
      </c>
      <c r="AD932" s="26"/>
      <c r="AE932" s="26"/>
    </row>
    <row r="934" spans="1:33" x14ac:dyDescent="0.4">
      <c r="H934">
        <f>SUMPRODUCT(1/COUNTIF(H6:H932,H6:H932))</f>
        <v>266.00000000000028</v>
      </c>
    </row>
  </sheetData>
  <autoFilter ref="A1:AE932">
    <filterColumn colId="1">
      <filters>
        <filter val="-"/>
      </filters>
    </filterColumn>
    <filterColumn colId="7">
      <filters>
        <filter val="1015"/>
        <filter val="1019"/>
        <filter val="1054"/>
        <filter val="1075"/>
        <filter val="1199"/>
        <filter val="1214"/>
        <filter val="1243"/>
        <filter val="1291"/>
        <filter val="1310"/>
        <filter val="1328"/>
        <filter val="1330"/>
        <filter val="1358"/>
        <filter val="1370"/>
        <filter val="1482"/>
        <filter val="1588"/>
        <filter val="1664"/>
        <filter val="1673"/>
        <filter val="1751"/>
        <filter val="1756"/>
        <filter val="1769"/>
        <filter val="1771"/>
        <filter val="1885"/>
        <filter val="1888"/>
        <filter val="1897"/>
        <filter val="1946"/>
        <filter val="2161"/>
        <filter val="2171"/>
        <filter val="2176"/>
        <filter val="2275"/>
        <filter val="2276"/>
        <filter val="2291"/>
        <filter val="2306"/>
        <filter val="2321"/>
        <filter val="2335"/>
        <filter val="2388"/>
        <filter val="2400"/>
        <filter val="2435"/>
        <filter val="2471"/>
        <filter val="2526"/>
        <filter val="2535"/>
        <filter val="2620"/>
        <filter val="2659"/>
        <filter val="2678"/>
        <filter val="2801"/>
        <filter val="2823"/>
        <filter val="2855"/>
        <filter val="2888"/>
        <filter val="2892"/>
        <filter val="3048"/>
        <filter val="3118"/>
        <filter val="3175"/>
        <filter val="3194"/>
        <filter val="3217"/>
        <filter val="3318"/>
        <filter val="3326"/>
        <filter val="3378"/>
        <filter val="3410"/>
        <filter val="3435"/>
        <filter val="3445"/>
        <filter val="3457"/>
        <filter val="3462"/>
        <filter val="3588"/>
        <filter val="3598"/>
        <filter val="3620"/>
        <filter val="3713"/>
        <filter val="3732"/>
        <filter val="3733"/>
        <filter val="3738"/>
        <filter val="3765"/>
        <filter val="3790"/>
        <filter val="3799"/>
        <filter val="3866"/>
        <filter val="3919"/>
        <filter val="3931"/>
        <filter val="3945"/>
        <filter val="3962"/>
        <filter val="3975"/>
        <filter val="4019"/>
        <filter val="4073"/>
        <filter val="4091"/>
        <filter val="4092"/>
        <filter val="4156"/>
        <filter val="4181"/>
        <filter val="4182"/>
        <filter val="4256"/>
        <filter val="4259"/>
        <filter val="4261"/>
        <filter val="4329"/>
        <filter val="4396"/>
        <filter val="4397"/>
        <filter val="4442"/>
        <filter val="4624"/>
        <filter val="4627"/>
        <filter val="4650"/>
        <filter val="4668"/>
        <filter val="4719"/>
        <filter val="4745"/>
        <filter val="4757"/>
        <filter val="4811"/>
        <filter val="4852"/>
        <filter val="4883"/>
        <filter val="4924"/>
        <filter val="5024"/>
        <filter val="5037"/>
        <filter val="5125"/>
        <filter val="5131"/>
        <filter val="5169"/>
        <filter val="5179"/>
        <filter val="5249"/>
        <filter val="5287"/>
        <filter val="5318"/>
        <filter val="5357"/>
        <filter val="5417"/>
        <filter val="5422"/>
        <filter val="5428"/>
        <filter val="5435"/>
        <filter val="5455"/>
        <filter val="5476"/>
        <filter val="5506"/>
        <filter val="5553"/>
        <filter val="5564"/>
        <filter val="5659"/>
        <filter val="5676"/>
        <filter val="5696"/>
        <filter val="5702"/>
        <filter val="5718"/>
        <filter val="5923"/>
        <filter val="5969"/>
        <filter val="5972"/>
        <filter val="5977"/>
        <filter val="6020"/>
        <filter val="6060"/>
        <filter val="6068"/>
        <filter val="6191"/>
        <filter val="6206"/>
        <filter val="6245"/>
        <filter val="6287"/>
        <filter val="6335"/>
        <filter val="6344"/>
        <filter val="6347"/>
        <filter val="6349"/>
        <filter val="6362"/>
        <filter val="6447"/>
        <filter val="6493"/>
        <filter val="6535"/>
        <filter val="6658"/>
        <filter val="6690"/>
        <filter val="6747"/>
        <filter val="6771"/>
        <filter val="6825"/>
        <filter val="6859"/>
        <filter val="6864"/>
        <filter val="6925"/>
        <filter val="6942"/>
        <filter val="6994"/>
        <filter val="7004"/>
        <filter val="7012"/>
        <filter val="7019"/>
        <filter val="7134"/>
        <filter val="7171"/>
        <filter val="7218"/>
        <filter val="7522"/>
        <filter val="7523"/>
        <filter val="7533"/>
        <filter val="7544"/>
        <filter val="7649"/>
        <filter val="7698"/>
        <filter val="7755"/>
        <filter val="7789"/>
        <filter val="7812"/>
        <filter val="7818"/>
        <filter val="7859"/>
        <filter val="7864"/>
        <filter val="7875"/>
        <filter val="7884"/>
        <filter val="7887"/>
        <filter val="7891"/>
        <filter val="7901"/>
        <filter val="7978"/>
        <filter val="8178"/>
        <filter val="8181"/>
        <filter val="8191"/>
        <filter val="8215"/>
        <filter val="8220"/>
        <filter val="8226"/>
        <filter val="8250"/>
        <filter val="8362"/>
        <filter val="8375"/>
        <filter val="8377"/>
        <filter val="8392"/>
        <filter val="8403"/>
        <filter val="8424"/>
        <filter val="8453"/>
        <filter val="8464"/>
        <filter val="8472"/>
        <filter val="8482"/>
        <filter val="8483"/>
        <filter val="8484"/>
        <filter val="8496"/>
        <filter val="8507"/>
        <filter val="8508"/>
        <filter val="8509"/>
        <filter val="8510"/>
        <filter val="8512"/>
        <filter val="8514"/>
        <filter val="8516"/>
        <filter val="8519"/>
        <filter val="8520"/>
        <filter val="8521"/>
        <filter val="8522"/>
        <filter val="8524"/>
        <filter val="8525"/>
        <filter val="8527"/>
        <filter val="8529"/>
        <filter val="8530"/>
        <filter val="8531"/>
        <filter val="8532"/>
        <filter val="8533"/>
        <filter val="8534"/>
        <filter val="8537"/>
        <filter val="8538"/>
        <filter val="8541"/>
        <filter val="8542"/>
        <filter val="8543"/>
        <filter val="8544"/>
        <filter val="8546"/>
        <filter val="8549"/>
        <filter val="8550"/>
        <filter val="8552"/>
        <filter val="8553"/>
        <filter val="8557"/>
        <filter val="8559"/>
        <filter val="8561"/>
        <filter val="8562"/>
        <filter val="8563"/>
        <filter val="8566"/>
        <filter val="8567"/>
        <filter val="8569"/>
        <filter val="8571"/>
        <filter val="8572"/>
        <filter val="8573"/>
        <filter val="8575"/>
        <filter val="8576"/>
        <filter val="8578"/>
        <filter val="8580"/>
        <filter val="8581"/>
        <filter val="8583"/>
        <filter val="8585"/>
        <filter val="8586"/>
        <filter val="8587"/>
        <filter val="8592"/>
        <filter val="8593"/>
        <filter val="8594"/>
        <filter val="8596"/>
        <filter val="8597"/>
        <filter val="8598"/>
        <filter val="8603"/>
        <filter val="8604"/>
        <filter val="8605"/>
        <filter val="8607"/>
        <filter val="8608"/>
        <filter val="8612"/>
        <filter val="8613"/>
        <filter val="8616"/>
        <filter val="8617"/>
        <filter val="8620"/>
        <filter val="8622"/>
      </filters>
    </filterColumn>
  </autoFilter>
  <phoneticPr fontId="18"/>
  <conditionalFormatting sqref="A161:AE932 A2:AE159">
    <cfRule type="expression" dxfId="4" priority="5">
      <formula>$B2="☆"</formula>
    </cfRule>
  </conditionalFormatting>
  <conditionalFormatting sqref="A160:AE160">
    <cfRule type="expression" dxfId="3" priority="1">
      <formula>$B160="☆"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770"/>
  <sheetViews>
    <sheetView zoomScale="80" zoomScaleNormal="80" workbookViewId="0">
      <pane ySplit="1" topLeftCell="A702" activePane="bottomLeft" state="frozen"/>
      <selection activeCell="O1" sqref="O1"/>
      <selection pane="bottomLeft" activeCell="B1" sqref="B1"/>
    </sheetView>
  </sheetViews>
  <sheetFormatPr defaultColWidth="16" defaultRowHeight="18.75" x14ac:dyDescent="0.4"/>
  <cols>
    <col min="1" max="2" width="7.125" style="9" customWidth="1"/>
    <col min="3" max="3" width="6.125" customWidth="1"/>
    <col min="4" max="4" width="18.625" bestFit="1" customWidth="1"/>
    <col min="5" max="5" width="18.625" customWidth="1"/>
    <col min="6" max="6" width="13.875" bestFit="1" customWidth="1"/>
    <col min="12" max="14" width="18.625" bestFit="1" customWidth="1"/>
    <col min="19" max="22" width="24.375" bestFit="1" customWidth="1"/>
    <col min="23" max="23" width="18.625" bestFit="1" customWidth="1"/>
    <col min="24" max="24" width="19.625" bestFit="1" customWidth="1"/>
    <col min="25" max="25" width="9.375" bestFit="1" customWidth="1"/>
    <col min="26" max="26" width="13.375" bestFit="1" customWidth="1"/>
    <col min="27" max="27" width="16" style="5"/>
    <col min="28" max="28" width="9.375" bestFit="1" customWidth="1"/>
    <col min="29" max="29" width="11.375" bestFit="1" customWidth="1"/>
    <col min="30" max="30" width="17.625" style="5" bestFit="1" customWidth="1"/>
    <col min="31" max="31" width="19.625" style="5" bestFit="1" customWidth="1"/>
    <col min="33" max="33" width="18.625" bestFit="1" customWidth="1"/>
  </cols>
  <sheetData>
    <row r="1" spans="1:35" x14ac:dyDescent="0.4">
      <c r="A1" s="23"/>
      <c r="B1" s="23"/>
      <c r="C1" s="23"/>
      <c r="D1" t="s">
        <v>0</v>
      </c>
      <c r="E1" t="s">
        <v>101</v>
      </c>
      <c r="F1" t="s">
        <v>1</v>
      </c>
      <c r="G1" t="s">
        <v>2</v>
      </c>
      <c r="H1" t="s">
        <v>3</v>
      </c>
      <c r="I1" t="s">
        <v>84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s="23" t="s">
        <v>86</v>
      </c>
      <c r="Y1" s="12" t="s">
        <v>79</v>
      </c>
      <c r="Z1" s="13" t="s">
        <v>80</v>
      </c>
      <c r="AA1" s="13" t="s">
        <v>82</v>
      </c>
      <c r="AB1" s="13" t="s">
        <v>85</v>
      </c>
      <c r="AC1" s="13" t="s">
        <v>81</v>
      </c>
      <c r="AD1" s="13" t="s">
        <v>83</v>
      </c>
      <c r="AE1" s="13" t="s">
        <v>87</v>
      </c>
      <c r="AF1" s="13"/>
    </row>
    <row r="2" spans="1:35" s="20" customFormat="1" x14ac:dyDescent="0.4">
      <c r="A2" s="17" t="str">
        <f t="shared" ref="A2:A24" si="0">IF(W2&gt;0, "★", "-")</f>
        <v>★</v>
      </c>
      <c r="B2" s="17" t="str">
        <f>IF(L2&gt;0, "☆", "-")</f>
        <v>-</v>
      </c>
      <c r="C2" s="20">
        <v>10</v>
      </c>
      <c r="D2" s="19">
        <v>43442.406134259261</v>
      </c>
      <c r="E2" s="18" t="s">
        <v>708</v>
      </c>
      <c r="F2" s="18">
        <v>27230</v>
      </c>
      <c r="G2" s="18" t="s">
        <v>107</v>
      </c>
      <c r="H2" s="18">
        <v>5952</v>
      </c>
      <c r="I2" s="18">
        <v>6</v>
      </c>
      <c r="J2" s="18">
        <v>3</v>
      </c>
      <c r="K2" s="18">
        <v>1</v>
      </c>
      <c r="L2" s="18"/>
      <c r="M2" s="19">
        <v>43442.416956018518</v>
      </c>
      <c r="N2" s="19">
        <v>43442.426527777781</v>
      </c>
      <c r="O2" s="18" t="s">
        <v>22</v>
      </c>
      <c r="P2" s="18" t="s">
        <v>23</v>
      </c>
      <c r="Q2" s="18" t="s">
        <v>41</v>
      </c>
      <c r="R2" s="18" t="s">
        <v>42</v>
      </c>
      <c r="S2" s="19">
        <v>43442.419178240743</v>
      </c>
      <c r="T2" s="19">
        <v>43442.419178240743</v>
      </c>
      <c r="U2" s="19">
        <v>43442.429872685185</v>
      </c>
      <c r="V2" s="19">
        <v>43442.428506944445</v>
      </c>
      <c r="W2" s="19">
        <v>43442.41306712963</v>
      </c>
      <c r="X2" s="19">
        <f t="shared" ref="X2:X48" si="1">IF(W2&gt;0,W2,D2)</f>
        <v>43442.41306712963</v>
      </c>
      <c r="Y2" s="30">
        <f t="shared" ref="Y2:Y48" si="2">N2-M2</f>
        <v>9.5717592630535364E-3</v>
      </c>
      <c r="Z2" s="30">
        <f t="shared" ref="Z2:Z48" si="3">Y2*K2</f>
        <v>9.5717592630535364E-3</v>
      </c>
      <c r="AA2" s="22">
        <f>SUM(Z2:Z58)</f>
        <v>0.52140046289423481</v>
      </c>
      <c r="AB2" s="22">
        <f t="shared" ref="AB2" si="4">IF(IF(A2="☆",L2-S2,M2-S2)&lt;0,0,IF(A2="☆",L2-S2,M2-S2))</f>
        <v>0</v>
      </c>
      <c r="AC2" s="22">
        <f>M2-AG2</f>
        <v>2.8935185400769114E-4</v>
      </c>
      <c r="AD2" s="22">
        <f>AVERAGE(AC2:AC58)</f>
        <v>2.5938109166944692E-3</v>
      </c>
      <c r="AE2" s="22">
        <f>MEDIAN(AC2:AC58)</f>
        <v>2.4537037097616121E-3</v>
      </c>
      <c r="AG2" s="21">
        <v>43442.416666666664</v>
      </c>
      <c r="AH2" s="20" t="s">
        <v>92</v>
      </c>
    </row>
    <row r="3" spans="1:35" s="6" customFormat="1" x14ac:dyDescent="0.4">
      <c r="A3" s="14" t="str">
        <f t="shared" ref="A3:A10" si="5">IF(W3&gt;0, "★", "-")</f>
        <v>-</v>
      </c>
      <c r="B3" s="14" t="str">
        <f t="shared" ref="B3:B10" si="6">IF(L3&gt;0, "☆", "-")</f>
        <v>-</v>
      </c>
      <c r="C3" s="6">
        <v>10</v>
      </c>
      <c r="D3" s="1">
        <v>43442.409212962964</v>
      </c>
      <c r="E3" s="2" t="s">
        <v>710</v>
      </c>
      <c r="F3" s="2">
        <v>27232</v>
      </c>
      <c r="G3" s="2" t="s">
        <v>18</v>
      </c>
      <c r="H3" s="2">
        <v>8471</v>
      </c>
      <c r="I3" s="2">
        <v>299</v>
      </c>
      <c r="J3" s="2">
        <v>10</v>
      </c>
      <c r="K3" s="2">
        <v>1</v>
      </c>
      <c r="L3" s="2"/>
      <c r="M3" s="1">
        <v>43442.419120370374</v>
      </c>
      <c r="N3" s="1">
        <v>43442.424155092594</v>
      </c>
      <c r="O3" s="2" t="s">
        <v>100</v>
      </c>
      <c r="P3" s="2" t="s">
        <v>19</v>
      </c>
      <c r="Q3" s="2" t="s">
        <v>20</v>
      </c>
      <c r="R3" s="2" t="s">
        <v>21</v>
      </c>
      <c r="S3" s="1">
        <v>43442.420671296299</v>
      </c>
      <c r="T3" s="1">
        <v>43442.420671296299</v>
      </c>
      <c r="U3" s="1">
        <v>43442.426724537036</v>
      </c>
      <c r="V3" s="1">
        <v>43442.426724537036</v>
      </c>
      <c r="W3" s="2"/>
      <c r="X3" s="1">
        <f t="shared" si="1"/>
        <v>43442.409212962964</v>
      </c>
      <c r="Y3" s="28">
        <f t="shared" si="2"/>
        <v>5.0347222204436548E-3</v>
      </c>
      <c r="Z3" s="28">
        <f t="shared" si="3"/>
        <v>5.0347222204436548E-3</v>
      </c>
      <c r="AB3" s="8">
        <f t="shared" ref="AB3" si="7">IF(IF(A3="☆",L3-S3,M3-S3)&lt;0,0,IF(A3="☆",L3-S3,M3-S3))</f>
        <v>0</v>
      </c>
      <c r="AC3" s="8">
        <f>M3-AG3</f>
        <v>2.4537037097616121E-3</v>
      </c>
      <c r="AG3" s="7">
        <v>43442.416666666664</v>
      </c>
      <c r="AH3" s="6" t="s">
        <v>92</v>
      </c>
      <c r="AI3" s="2"/>
    </row>
    <row r="4" spans="1:35" s="6" customFormat="1" x14ac:dyDescent="0.4">
      <c r="A4" s="14" t="str">
        <f t="shared" si="5"/>
        <v>★</v>
      </c>
      <c r="B4" s="14" t="str">
        <f t="shared" si="6"/>
        <v>-</v>
      </c>
      <c r="C4" s="6">
        <v>10</v>
      </c>
      <c r="D4" s="1">
        <v>43442.411446759259</v>
      </c>
      <c r="E4" s="2" t="s">
        <v>711</v>
      </c>
      <c r="F4" s="2">
        <v>27233</v>
      </c>
      <c r="G4" s="2" t="s">
        <v>96</v>
      </c>
      <c r="H4" s="2">
        <v>8650</v>
      </c>
      <c r="I4" s="2">
        <v>936</v>
      </c>
      <c r="J4" s="2">
        <v>1</v>
      </c>
      <c r="K4" s="2">
        <v>1</v>
      </c>
      <c r="L4" s="2"/>
      <c r="M4" s="1">
        <v>43442.422256944446</v>
      </c>
      <c r="N4" s="1">
        <v>43442.428229166668</v>
      </c>
      <c r="O4" s="2" t="s">
        <v>100</v>
      </c>
      <c r="P4" s="2" t="s">
        <v>19</v>
      </c>
      <c r="Q4" s="2" t="s">
        <v>41</v>
      </c>
      <c r="R4" s="2" t="s">
        <v>42</v>
      </c>
      <c r="S4" s="1">
        <v>43442.420671296299</v>
      </c>
      <c r="T4" s="1">
        <v>43442.420995370368</v>
      </c>
      <c r="U4" s="1">
        <v>43442.428159722222</v>
      </c>
      <c r="V4" s="1">
        <v>43442.428148148145</v>
      </c>
      <c r="W4" s="1">
        <v>43442.418055555558</v>
      </c>
      <c r="X4" s="1">
        <f t="shared" si="1"/>
        <v>43442.418055555558</v>
      </c>
      <c r="Y4" s="28">
        <f t="shared" si="2"/>
        <v>5.9722222213167697E-3</v>
      </c>
      <c r="Z4" s="28">
        <f t="shared" si="3"/>
        <v>5.9722222213167697E-3</v>
      </c>
      <c r="AA4" s="8"/>
      <c r="AB4" s="8">
        <f t="shared" ref="AB4:AB63" si="8">IF(IF(A4="☆",L4-S4,M4-S4)&lt;0,0,IF(A4="☆",L4-S4,M4-S4))</f>
        <v>1.5856481477385387E-3</v>
      </c>
      <c r="AC4" s="8">
        <f t="shared" ref="AC4:AC63" si="9">IF(IF(B4="☆",(IF(L4&gt;S4,L4-X4,S4-X4)),M4-X4)&lt;0,0,IF(B4="☆",(IF(L4&gt;S4,L4-X4,S4-X4)),M4-X4))</f>
        <v>4.2013888887595385E-3</v>
      </c>
      <c r="AD4" s="8"/>
      <c r="AE4" s="8"/>
      <c r="AG4" s="7">
        <v>43442.416666666664</v>
      </c>
      <c r="AH4" s="6" t="s">
        <v>92</v>
      </c>
    </row>
    <row r="5" spans="1:35" s="6" customFormat="1" x14ac:dyDescent="0.4">
      <c r="A5" s="14" t="str">
        <f t="shared" si="5"/>
        <v>★</v>
      </c>
      <c r="B5" s="14" t="str">
        <f t="shared" si="6"/>
        <v>-</v>
      </c>
      <c r="C5" s="6">
        <v>10</v>
      </c>
      <c r="D5" s="1">
        <v>43442.413518518515</v>
      </c>
      <c r="E5" s="2" t="s">
        <v>712</v>
      </c>
      <c r="F5" s="2">
        <v>27235</v>
      </c>
      <c r="G5" s="2" t="s">
        <v>32</v>
      </c>
      <c r="H5" s="2">
        <v>7687</v>
      </c>
      <c r="I5" s="2">
        <v>61</v>
      </c>
      <c r="J5" s="2">
        <v>8</v>
      </c>
      <c r="K5" s="2">
        <v>5</v>
      </c>
      <c r="L5" s="2"/>
      <c r="M5" s="1">
        <v>43442.422071759262</v>
      </c>
      <c r="N5" s="1">
        <v>43442.430046296293</v>
      </c>
      <c r="O5" s="2" t="s">
        <v>100</v>
      </c>
      <c r="P5" s="2" t="s">
        <v>19</v>
      </c>
      <c r="Q5" s="2" t="s">
        <v>38</v>
      </c>
      <c r="R5" s="2" t="s">
        <v>103</v>
      </c>
      <c r="S5" s="1">
        <v>43442.421168981484</v>
      </c>
      <c r="T5" s="1">
        <v>43442.421238425923</v>
      </c>
      <c r="U5" s="1">
        <v>43442.430937500001</v>
      </c>
      <c r="V5" s="1">
        <v>43442.433171296296</v>
      </c>
      <c r="W5" s="1">
        <v>43442.420451388891</v>
      </c>
      <c r="X5" s="1">
        <f t="shared" si="1"/>
        <v>43442.420451388891</v>
      </c>
      <c r="Y5" s="28">
        <f t="shared" si="2"/>
        <v>7.9745370312593877E-3</v>
      </c>
      <c r="Z5" s="28">
        <f t="shared" si="3"/>
        <v>3.9872685156296939E-2</v>
      </c>
      <c r="AA5" s="8"/>
      <c r="AB5" s="8">
        <f t="shared" si="8"/>
        <v>9.0277777781011537E-4</v>
      </c>
      <c r="AC5" s="8">
        <f t="shared" si="9"/>
        <v>1.6203703708015382E-3</v>
      </c>
      <c r="AD5" s="8"/>
      <c r="AE5" s="8"/>
      <c r="AG5" s="7">
        <v>43442.416666666664</v>
      </c>
      <c r="AH5" s="6" t="s">
        <v>92</v>
      </c>
    </row>
    <row r="6" spans="1:35" s="6" customFormat="1" x14ac:dyDescent="0.4">
      <c r="A6" s="14" t="str">
        <f t="shared" ref="A6:A9" si="10">IF(W6&gt;0, "★", "-")</f>
        <v>-</v>
      </c>
      <c r="B6" s="14" t="str">
        <f t="shared" ref="B6:B9" si="11">IF(L6&gt;0, "☆", "-")</f>
        <v>-</v>
      </c>
      <c r="C6" s="6">
        <v>10</v>
      </c>
      <c r="D6" s="1">
        <v>43442.413587962961</v>
      </c>
      <c r="E6" s="2" t="s">
        <v>713</v>
      </c>
      <c r="F6" s="2">
        <v>27236</v>
      </c>
      <c r="G6" s="2" t="s">
        <v>65</v>
      </c>
      <c r="H6" s="2">
        <v>8619</v>
      </c>
      <c r="I6" s="2">
        <v>710</v>
      </c>
      <c r="J6" s="2">
        <v>12</v>
      </c>
      <c r="K6" s="2">
        <v>1</v>
      </c>
      <c r="L6" s="2"/>
      <c r="M6" s="1">
        <v>43442.417708333334</v>
      </c>
      <c r="N6" s="1">
        <v>43442.424756944441</v>
      </c>
      <c r="O6" s="2" t="s">
        <v>100</v>
      </c>
      <c r="P6" s="2" t="s">
        <v>19</v>
      </c>
      <c r="Q6" s="2" t="s">
        <v>41</v>
      </c>
      <c r="R6" s="2" t="s">
        <v>42</v>
      </c>
      <c r="S6" s="1">
        <v>43442.420335648145</v>
      </c>
      <c r="T6" s="1">
        <v>43442.420335648145</v>
      </c>
      <c r="U6" s="1">
        <v>43442.427824074075</v>
      </c>
      <c r="V6" s="1">
        <v>43442.427824074075</v>
      </c>
      <c r="W6" s="2"/>
      <c r="X6" s="1">
        <f t="shared" si="1"/>
        <v>43442.413587962961</v>
      </c>
      <c r="Y6" s="28">
        <f t="shared" si="2"/>
        <v>7.0486111071659252E-3</v>
      </c>
      <c r="Z6" s="28">
        <f t="shared" si="3"/>
        <v>7.0486111071659252E-3</v>
      </c>
      <c r="AA6" s="8"/>
      <c r="AB6" s="8">
        <f t="shared" si="8"/>
        <v>0</v>
      </c>
      <c r="AC6" s="8">
        <f t="shared" ref="AC6:AC11" si="12">M6-AG6</f>
        <v>1.0416666700621136E-3</v>
      </c>
      <c r="AD6" s="8"/>
      <c r="AE6" s="8"/>
      <c r="AG6" s="7">
        <v>43442.416666666664</v>
      </c>
      <c r="AH6" s="6" t="s">
        <v>92</v>
      </c>
      <c r="AI6" s="2"/>
    </row>
    <row r="7" spans="1:35" s="6" customFormat="1" x14ac:dyDescent="0.4">
      <c r="A7" s="14" t="str">
        <f t="shared" si="10"/>
        <v>-</v>
      </c>
      <c r="B7" s="14" t="str">
        <f t="shared" si="11"/>
        <v>-</v>
      </c>
      <c r="C7" s="6">
        <v>10</v>
      </c>
      <c r="D7" s="1">
        <v>43442.413657407407</v>
      </c>
      <c r="E7" s="2" t="s">
        <v>714</v>
      </c>
      <c r="F7" s="2">
        <v>27237</v>
      </c>
      <c r="G7" s="2" t="s">
        <v>18</v>
      </c>
      <c r="H7" s="2">
        <v>7310</v>
      </c>
      <c r="I7" s="2">
        <v>663</v>
      </c>
      <c r="J7" s="2">
        <v>5</v>
      </c>
      <c r="K7" s="2">
        <v>1</v>
      </c>
      <c r="L7" s="2"/>
      <c r="M7" s="1">
        <v>43442.417916666665</v>
      </c>
      <c r="N7" s="1">
        <v>43442.423402777778</v>
      </c>
      <c r="O7" s="2" t="s">
        <v>100</v>
      </c>
      <c r="P7" s="2" t="s">
        <v>19</v>
      </c>
      <c r="Q7" s="2" t="s">
        <v>41</v>
      </c>
      <c r="R7" s="2" t="s">
        <v>42</v>
      </c>
      <c r="S7" s="1">
        <v>43442.420601851853</v>
      </c>
      <c r="T7" s="1">
        <v>43442.420601851853</v>
      </c>
      <c r="U7" s="1">
        <v>43442.428090277775</v>
      </c>
      <c r="V7" s="1">
        <v>43442.428090277775</v>
      </c>
      <c r="W7" s="2"/>
      <c r="X7" s="1">
        <f t="shared" si="1"/>
        <v>43442.413657407407</v>
      </c>
      <c r="Y7" s="28">
        <f t="shared" si="2"/>
        <v>5.4861111129866913E-3</v>
      </c>
      <c r="Z7" s="28">
        <f t="shared" si="3"/>
        <v>5.4861111129866913E-3</v>
      </c>
      <c r="AA7" s="8"/>
      <c r="AB7" s="8">
        <f t="shared" si="8"/>
        <v>0</v>
      </c>
      <c r="AC7" s="8">
        <f t="shared" si="12"/>
        <v>1.2500000011641532E-3</v>
      </c>
      <c r="AD7" s="8"/>
      <c r="AE7" s="8"/>
      <c r="AG7" s="7">
        <v>43442.416666666664</v>
      </c>
      <c r="AH7" s="6" t="s">
        <v>92</v>
      </c>
      <c r="AI7" s="2"/>
    </row>
    <row r="8" spans="1:35" s="6" customFormat="1" x14ac:dyDescent="0.4">
      <c r="A8" s="14" t="str">
        <f t="shared" si="10"/>
        <v>-</v>
      </c>
      <c r="B8" s="14" t="str">
        <f t="shared" si="11"/>
        <v>-</v>
      </c>
      <c r="C8" s="6">
        <v>10</v>
      </c>
      <c r="D8" s="1">
        <v>43442.413738425923</v>
      </c>
      <c r="E8" s="2" t="s">
        <v>715</v>
      </c>
      <c r="F8" s="2">
        <v>27238</v>
      </c>
      <c r="G8" s="2" t="s">
        <v>18</v>
      </c>
      <c r="H8" s="2">
        <v>8629</v>
      </c>
      <c r="I8" s="2">
        <v>93</v>
      </c>
      <c r="J8" s="2">
        <v>7</v>
      </c>
      <c r="K8" s="2">
        <v>1</v>
      </c>
      <c r="L8" s="2"/>
      <c r="M8" s="1">
        <v>43442.415891203702</v>
      </c>
      <c r="N8" s="1">
        <v>43442.429247685184</v>
      </c>
      <c r="O8" s="2" t="s">
        <v>63</v>
      </c>
      <c r="P8" s="2" t="s">
        <v>64</v>
      </c>
      <c r="Q8" s="2" t="s">
        <v>48</v>
      </c>
      <c r="R8" s="2" t="s">
        <v>49</v>
      </c>
      <c r="S8" s="1">
        <v>43442.417361111111</v>
      </c>
      <c r="T8" s="1">
        <v>43442.417361111111</v>
      </c>
      <c r="U8" s="1">
        <v>43442.426076388889</v>
      </c>
      <c r="V8" s="1">
        <v>43442.427916666667</v>
      </c>
      <c r="W8" s="2"/>
      <c r="X8" s="1">
        <f t="shared" si="1"/>
        <v>43442.413738425923</v>
      </c>
      <c r="Y8" s="28">
        <f t="shared" si="2"/>
        <v>1.3356481482333038E-2</v>
      </c>
      <c r="Z8" s="28">
        <f t="shared" si="3"/>
        <v>1.3356481482333038E-2</v>
      </c>
      <c r="AA8" s="8"/>
      <c r="AB8" s="8">
        <f t="shared" si="8"/>
        <v>0</v>
      </c>
      <c r="AC8" s="8">
        <f>AG8-AG8</f>
        <v>0</v>
      </c>
      <c r="AD8" s="8"/>
      <c r="AE8" s="8"/>
      <c r="AG8" s="7">
        <v>43442.416666666664</v>
      </c>
      <c r="AH8" s="6" t="s">
        <v>92</v>
      </c>
    </row>
    <row r="9" spans="1:35" s="6" customFormat="1" x14ac:dyDescent="0.4">
      <c r="A9" s="14" t="str">
        <f t="shared" si="10"/>
        <v>-</v>
      </c>
      <c r="B9" s="14" t="str">
        <f t="shared" si="11"/>
        <v>-</v>
      </c>
      <c r="C9" s="6">
        <v>10</v>
      </c>
      <c r="D9" s="1">
        <v>43442.416296296295</v>
      </c>
      <c r="E9" s="2" t="s">
        <v>174</v>
      </c>
      <c r="F9" s="2">
        <v>27240</v>
      </c>
      <c r="G9" s="2" t="s">
        <v>65</v>
      </c>
      <c r="H9" s="2">
        <v>8514</v>
      </c>
      <c r="I9" s="2">
        <v>641</v>
      </c>
      <c r="J9" s="2">
        <v>6</v>
      </c>
      <c r="K9" s="2">
        <v>1</v>
      </c>
      <c r="L9" s="2"/>
      <c r="M9" s="1">
        <v>43442.4219212963</v>
      </c>
      <c r="N9" s="1">
        <v>43442.429166666669</v>
      </c>
      <c r="O9" s="2" t="s">
        <v>48</v>
      </c>
      <c r="P9" s="2" t="s">
        <v>49</v>
      </c>
      <c r="Q9" s="2" t="s">
        <v>73</v>
      </c>
      <c r="R9" s="2" t="s">
        <v>74</v>
      </c>
      <c r="S9" s="1">
        <v>43442.42150462963</v>
      </c>
      <c r="T9" s="1">
        <v>43442.42150462963</v>
      </c>
      <c r="U9" s="1">
        <v>43442.431064814817</v>
      </c>
      <c r="V9" s="1">
        <v>43442.43509259259</v>
      </c>
      <c r="W9" s="2"/>
      <c r="X9" s="1">
        <f t="shared" si="1"/>
        <v>43442.416296296295</v>
      </c>
      <c r="Y9" s="28">
        <f t="shared" si="2"/>
        <v>7.2453703687642701E-3</v>
      </c>
      <c r="Z9" s="28">
        <f t="shared" si="3"/>
        <v>7.2453703687642701E-3</v>
      </c>
      <c r="AA9" s="8"/>
      <c r="AB9" s="8">
        <f t="shared" si="8"/>
        <v>4.1666666948003694E-4</v>
      </c>
      <c r="AC9" s="8">
        <f t="shared" si="12"/>
        <v>5.2546296356013045E-3</v>
      </c>
      <c r="AD9" s="8"/>
      <c r="AE9" s="8"/>
      <c r="AG9" s="7">
        <v>43442.416666666664</v>
      </c>
      <c r="AH9" s="6" t="s">
        <v>92</v>
      </c>
    </row>
    <row r="10" spans="1:35" s="6" customFormat="1" hidden="1" x14ac:dyDescent="0.4">
      <c r="A10" s="14" t="str">
        <f t="shared" si="5"/>
        <v>-</v>
      </c>
      <c r="B10" s="14" t="str">
        <f t="shared" si="6"/>
        <v>-</v>
      </c>
      <c r="C10" s="6">
        <v>10</v>
      </c>
      <c r="D10" s="1">
        <v>43442.416446759256</v>
      </c>
      <c r="E10" s="2" t="s">
        <v>716</v>
      </c>
      <c r="F10" s="2">
        <v>27241</v>
      </c>
      <c r="G10" s="2" t="s">
        <v>94</v>
      </c>
      <c r="H10" s="2">
        <v>0</v>
      </c>
      <c r="I10" s="2">
        <v>179</v>
      </c>
      <c r="J10" s="2">
        <v>11</v>
      </c>
      <c r="K10" s="2">
        <v>4</v>
      </c>
      <c r="L10" s="2"/>
      <c r="M10" s="1">
        <v>43442.419895833336</v>
      </c>
      <c r="N10" s="1">
        <v>43442.425555555557</v>
      </c>
      <c r="O10" s="2" t="s">
        <v>100</v>
      </c>
      <c r="P10" s="2" t="s">
        <v>19</v>
      </c>
      <c r="Q10" s="2" t="s">
        <v>30</v>
      </c>
      <c r="R10" s="2" t="s">
        <v>31</v>
      </c>
      <c r="S10" s="1">
        <v>43442.419386574074</v>
      </c>
      <c r="T10" s="1">
        <v>43442.419386574074</v>
      </c>
      <c r="U10" s="1">
        <v>43442.427662037036</v>
      </c>
      <c r="V10" s="1">
        <v>43442.427662037036</v>
      </c>
      <c r="W10" s="2"/>
      <c r="X10" s="1">
        <f t="shared" si="1"/>
        <v>43442.416446759256</v>
      </c>
      <c r="Y10" s="28">
        <f t="shared" si="2"/>
        <v>5.6597222210257314E-3</v>
      </c>
      <c r="Z10" s="28">
        <f t="shared" si="3"/>
        <v>2.2638888884102926E-2</v>
      </c>
      <c r="AA10" s="8"/>
      <c r="AB10" s="8">
        <f t="shared" si="8"/>
        <v>5.092592618893832E-4</v>
      </c>
      <c r="AC10" s="8">
        <f t="shared" si="12"/>
        <v>3.2291666720993817E-3</v>
      </c>
      <c r="AD10" s="8"/>
      <c r="AE10" s="8"/>
      <c r="AG10" s="7">
        <v>43442.416666666664</v>
      </c>
      <c r="AH10" s="6" t="s">
        <v>92</v>
      </c>
    </row>
    <row r="11" spans="1:35" s="6" customFormat="1" x14ac:dyDescent="0.4">
      <c r="A11" s="14" t="str">
        <f t="shared" si="0"/>
        <v>-</v>
      </c>
      <c r="B11" s="14" t="str">
        <f t="shared" ref="B11:B24" si="13">IF(L11&gt;0, "☆", "-")</f>
        <v>-</v>
      </c>
      <c r="C11" s="6">
        <v>10</v>
      </c>
      <c r="D11" s="1">
        <v>43442.416574074072</v>
      </c>
      <c r="E11" s="2" t="s">
        <v>208</v>
      </c>
      <c r="F11" s="2">
        <v>27242</v>
      </c>
      <c r="G11" s="2" t="s">
        <v>107</v>
      </c>
      <c r="H11" s="2">
        <v>4852</v>
      </c>
      <c r="I11" s="2">
        <v>584</v>
      </c>
      <c r="J11" s="2">
        <v>14</v>
      </c>
      <c r="K11" s="2">
        <v>1</v>
      </c>
      <c r="L11" s="2"/>
      <c r="M11" s="1">
        <v>43442.420034722221</v>
      </c>
      <c r="N11" s="1">
        <v>43442.422511574077</v>
      </c>
      <c r="O11" s="2" t="s">
        <v>70</v>
      </c>
      <c r="P11" s="2" t="s">
        <v>102</v>
      </c>
      <c r="Q11" s="2" t="s">
        <v>44</v>
      </c>
      <c r="R11" s="2" t="s">
        <v>45</v>
      </c>
      <c r="S11" s="1">
        <v>43442.421319444446</v>
      </c>
      <c r="T11" s="1">
        <v>43442.421319444446</v>
      </c>
      <c r="U11" s="1">
        <v>43442.424976851849</v>
      </c>
      <c r="V11" s="1">
        <v>43442.424976851849</v>
      </c>
      <c r="W11" s="2"/>
      <c r="X11" s="1">
        <f t="shared" si="1"/>
        <v>43442.416574074072</v>
      </c>
      <c r="Y11" s="28">
        <f t="shared" si="2"/>
        <v>2.4768518560449593E-3</v>
      </c>
      <c r="Z11" s="28">
        <f t="shared" si="3"/>
        <v>2.4768518560449593E-3</v>
      </c>
      <c r="AA11" s="8"/>
      <c r="AB11" s="8">
        <f t="shared" si="8"/>
        <v>0</v>
      </c>
      <c r="AC11" s="8">
        <f t="shared" si="12"/>
        <v>3.3680555570754223E-3</v>
      </c>
      <c r="AD11" s="8"/>
      <c r="AE11" s="8"/>
      <c r="AG11" s="7">
        <v>43442.416666666664</v>
      </c>
      <c r="AH11" s="6" t="s">
        <v>92</v>
      </c>
    </row>
    <row r="12" spans="1:35" s="6" customFormat="1" x14ac:dyDescent="0.4">
      <c r="A12" s="14" t="str">
        <f t="shared" si="0"/>
        <v>★</v>
      </c>
      <c r="B12" s="14" t="str">
        <f t="shared" si="13"/>
        <v>-</v>
      </c>
      <c r="C12" s="6">
        <v>10</v>
      </c>
      <c r="D12" s="1">
        <v>43442.417083333334</v>
      </c>
      <c r="E12" s="2" t="s">
        <v>221</v>
      </c>
      <c r="F12" s="2">
        <v>27243</v>
      </c>
      <c r="G12" s="2" t="s">
        <v>32</v>
      </c>
      <c r="H12" s="2">
        <v>7698</v>
      </c>
      <c r="I12" s="2">
        <v>445</v>
      </c>
      <c r="J12" s="2">
        <v>7</v>
      </c>
      <c r="K12" s="2">
        <v>1</v>
      </c>
      <c r="L12" s="2"/>
      <c r="M12" s="1">
        <v>43442.423368055555</v>
      </c>
      <c r="N12" s="1">
        <v>43442.436631944445</v>
      </c>
      <c r="O12" s="2" t="s">
        <v>26</v>
      </c>
      <c r="P12" s="2" t="s">
        <v>27</v>
      </c>
      <c r="Q12" s="2" t="s">
        <v>30</v>
      </c>
      <c r="R12" s="2" t="s">
        <v>31</v>
      </c>
      <c r="S12" s="1">
        <v>43442.424004629633</v>
      </c>
      <c r="T12" s="1">
        <v>43442.424004629633</v>
      </c>
      <c r="U12" s="1">
        <v>43442.435393518521</v>
      </c>
      <c r="V12" s="1">
        <v>43442.435393518521</v>
      </c>
      <c r="W12" s="1">
        <v>43442.424004629633</v>
      </c>
      <c r="X12" s="1">
        <f t="shared" si="1"/>
        <v>43442.424004629633</v>
      </c>
      <c r="Y12" s="28">
        <f t="shared" si="2"/>
        <v>1.3263888889923692E-2</v>
      </c>
      <c r="Z12" s="28">
        <f t="shared" si="3"/>
        <v>1.3263888889923692E-2</v>
      </c>
      <c r="AA12" s="8"/>
      <c r="AB12" s="8">
        <f t="shared" si="8"/>
        <v>0</v>
      </c>
      <c r="AC12" s="8">
        <f t="shared" si="9"/>
        <v>0</v>
      </c>
      <c r="AD12" s="8"/>
      <c r="AE12" s="8"/>
    </row>
    <row r="13" spans="1:35" s="6" customFormat="1" x14ac:dyDescent="0.4">
      <c r="A13" s="14" t="str">
        <f t="shared" si="0"/>
        <v>-</v>
      </c>
      <c r="B13" s="14" t="str">
        <f t="shared" si="13"/>
        <v>-</v>
      </c>
      <c r="C13" s="6">
        <v>10</v>
      </c>
      <c r="D13" s="1">
        <v>43442.417743055557</v>
      </c>
      <c r="E13" s="2" t="s">
        <v>306</v>
      </c>
      <c r="F13" s="2">
        <v>27245</v>
      </c>
      <c r="G13" s="2" t="s">
        <v>32</v>
      </c>
      <c r="H13" s="2">
        <v>5428</v>
      </c>
      <c r="I13" s="2">
        <v>954</v>
      </c>
      <c r="J13" s="2">
        <v>9</v>
      </c>
      <c r="K13" s="2">
        <v>1</v>
      </c>
      <c r="L13" s="2"/>
      <c r="M13" s="1">
        <v>43442.420173611114</v>
      </c>
      <c r="N13" s="1">
        <v>43442.424861111111</v>
      </c>
      <c r="O13" s="2" t="s">
        <v>63</v>
      </c>
      <c r="P13" s="2" t="s">
        <v>64</v>
      </c>
      <c r="Q13" s="2" t="s">
        <v>30</v>
      </c>
      <c r="R13" s="2" t="s">
        <v>31</v>
      </c>
      <c r="S13" s="1">
        <v>43442.41878472222</v>
      </c>
      <c r="T13" s="1">
        <v>43442.41878472222</v>
      </c>
      <c r="U13" s="1">
        <v>43442.425509259258</v>
      </c>
      <c r="V13" s="1">
        <v>43442.425509259258</v>
      </c>
      <c r="W13" s="2"/>
      <c r="X13" s="1">
        <f t="shared" si="1"/>
        <v>43442.417743055557</v>
      </c>
      <c r="Y13" s="28">
        <f t="shared" si="2"/>
        <v>4.687499997089617E-3</v>
      </c>
      <c r="Z13" s="28">
        <f t="shared" si="3"/>
        <v>4.687499997089617E-3</v>
      </c>
      <c r="AA13" s="8"/>
      <c r="AB13" s="8">
        <f t="shared" si="8"/>
        <v>1.3888888934161514E-3</v>
      </c>
      <c r="AC13" s="8">
        <f t="shared" si="9"/>
        <v>2.4305555562023073E-3</v>
      </c>
      <c r="AD13" s="8"/>
      <c r="AE13" s="8"/>
    </row>
    <row r="14" spans="1:35" s="6" customFormat="1" x14ac:dyDescent="0.4">
      <c r="A14" s="14" t="str">
        <f t="shared" si="0"/>
        <v>-</v>
      </c>
      <c r="B14" s="14" t="str">
        <f t="shared" si="13"/>
        <v>-</v>
      </c>
      <c r="C14" s="6">
        <v>10</v>
      </c>
      <c r="D14" s="1">
        <v>43442.417754629627</v>
      </c>
      <c r="E14" s="2" t="s">
        <v>717</v>
      </c>
      <c r="F14" s="2">
        <v>27246</v>
      </c>
      <c r="G14" s="2" t="s">
        <v>32</v>
      </c>
      <c r="H14" s="2">
        <v>4540</v>
      </c>
      <c r="I14" s="2">
        <v>809</v>
      </c>
      <c r="J14" s="2">
        <v>13</v>
      </c>
      <c r="K14" s="2">
        <v>1</v>
      </c>
      <c r="L14" s="2"/>
      <c r="M14" s="1">
        <v>43442.423622685186</v>
      </c>
      <c r="N14" s="1">
        <v>43442.430810185186</v>
      </c>
      <c r="O14" s="2" t="s">
        <v>61</v>
      </c>
      <c r="P14" s="2" t="s">
        <v>62</v>
      </c>
      <c r="Q14" s="2" t="s">
        <v>38</v>
      </c>
      <c r="R14" s="2" t="s">
        <v>103</v>
      </c>
      <c r="S14" s="1">
        <v>43442.424143518518</v>
      </c>
      <c r="T14" s="1">
        <v>43442.424143518518</v>
      </c>
      <c r="U14" s="1">
        <v>43442.434733796297</v>
      </c>
      <c r="V14" s="1">
        <v>43442.436030092591</v>
      </c>
      <c r="W14" s="2"/>
      <c r="X14" s="1">
        <f t="shared" si="1"/>
        <v>43442.417754629627</v>
      </c>
      <c r="Y14" s="28">
        <f t="shared" si="2"/>
        <v>7.1874999994179234E-3</v>
      </c>
      <c r="Z14" s="28">
        <f t="shared" si="3"/>
        <v>7.1874999994179234E-3</v>
      </c>
      <c r="AA14" s="8"/>
      <c r="AB14" s="8">
        <f t="shared" si="8"/>
        <v>0</v>
      </c>
      <c r="AC14" s="8">
        <f t="shared" si="9"/>
        <v>5.8680555594037287E-3</v>
      </c>
      <c r="AD14" s="8"/>
      <c r="AE14" s="8"/>
    </row>
    <row r="15" spans="1:35" s="6" customFormat="1" x14ac:dyDescent="0.4">
      <c r="A15" s="14" t="str">
        <f>IF(W15&gt;0, "★", "-")</f>
        <v>-</v>
      </c>
      <c r="B15" s="14" t="str">
        <f>IF(L15&gt;0, "☆", "-")</f>
        <v>-</v>
      </c>
      <c r="C15" s="6">
        <v>10</v>
      </c>
      <c r="D15" s="1">
        <v>43442.419236111113</v>
      </c>
      <c r="E15" s="2" t="s">
        <v>718</v>
      </c>
      <c r="F15" s="2">
        <v>27247</v>
      </c>
      <c r="G15" s="2" t="s">
        <v>32</v>
      </c>
      <c r="H15" s="2">
        <v>4820</v>
      </c>
      <c r="I15" s="2">
        <v>666</v>
      </c>
      <c r="J15" s="2">
        <v>4</v>
      </c>
      <c r="K15" s="2">
        <v>1</v>
      </c>
      <c r="L15" s="2"/>
      <c r="M15" s="1">
        <v>43442.425057870372</v>
      </c>
      <c r="N15" s="1">
        <v>43442.433946759258</v>
      </c>
      <c r="O15" s="2" t="s">
        <v>63</v>
      </c>
      <c r="P15" s="2" t="s">
        <v>64</v>
      </c>
      <c r="Q15" s="2" t="s">
        <v>20</v>
      </c>
      <c r="R15" s="2" t="s">
        <v>21</v>
      </c>
      <c r="S15" s="1">
        <v>43442.425451388888</v>
      </c>
      <c r="T15" s="1">
        <v>43442.425520833334</v>
      </c>
      <c r="U15" s="1">
        <v>43442.431967592594</v>
      </c>
      <c r="V15" s="1">
        <v>43442.442465277774</v>
      </c>
      <c r="W15" s="2"/>
      <c r="X15" s="1">
        <f t="shared" si="1"/>
        <v>43442.419236111113</v>
      </c>
      <c r="Y15" s="28">
        <f t="shared" si="2"/>
        <v>8.8888888858491555E-3</v>
      </c>
      <c r="Z15" s="28">
        <f t="shared" si="3"/>
        <v>8.8888888858491555E-3</v>
      </c>
      <c r="AA15" s="8"/>
      <c r="AB15" s="8">
        <f t="shared" si="8"/>
        <v>0</v>
      </c>
      <c r="AC15" s="8">
        <f t="shared" si="9"/>
        <v>5.8217592595610768E-3</v>
      </c>
      <c r="AD15" s="8"/>
      <c r="AE15" s="8"/>
      <c r="AG15" s="7"/>
    </row>
    <row r="16" spans="1:35" s="6" customFormat="1" hidden="1" x14ac:dyDescent="0.4">
      <c r="A16" s="14" t="str">
        <f>IF(W16&gt;0, "★", "-")</f>
        <v>-</v>
      </c>
      <c r="B16" s="14" t="str">
        <f>IF(L16&gt;0, "☆", "-")</f>
        <v>-</v>
      </c>
      <c r="C16" s="6">
        <v>10</v>
      </c>
      <c r="D16" s="1">
        <v>43442.419849537036</v>
      </c>
      <c r="E16" s="2" t="s">
        <v>719</v>
      </c>
      <c r="F16" s="2">
        <v>27248</v>
      </c>
      <c r="G16" s="2" t="s">
        <v>94</v>
      </c>
      <c r="H16" s="2">
        <v>0</v>
      </c>
      <c r="I16" s="2">
        <v>631</v>
      </c>
      <c r="J16" s="2">
        <v>14</v>
      </c>
      <c r="K16" s="2">
        <v>1</v>
      </c>
      <c r="L16" s="2"/>
      <c r="M16" s="1">
        <v>43442.427349537036</v>
      </c>
      <c r="N16" s="1">
        <v>43442.432974537034</v>
      </c>
      <c r="O16" s="2" t="s">
        <v>57</v>
      </c>
      <c r="P16" s="2" t="s">
        <v>58</v>
      </c>
      <c r="Q16" s="2" t="s">
        <v>43</v>
      </c>
      <c r="R16" s="2" t="s">
        <v>89</v>
      </c>
      <c r="S16" s="1">
        <v>43442.4299537037</v>
      </c>
      <c r="T16" s="1">
        <v>43442.4299537037</v>
      </c>
      <c r="U16" s="1">
        <v>43442.437731481485</v>
      </c>
      <c r="V16" s="1">
        <v>43442.433020833334</v>
      </c>
      <c r="W16" s="2"/>
      <c r="X16" s="1">
        <f t="shared" si="1"/>
        <v>43442.419849537036</v>
      </c>
      <c r="Y16" s="28">
        <f t="shared" si="2"/>
        <v>5.6249999979627319E-3</v>
      </c>
      <c r="Z16" s="28">
        <f t="shared" si="3"/>
        <v>5.6249999979627319E-3</v>
      </c>
      <c r="AA16" s="8"/>
      <c r="AB16" s="8">
        <f t="shared" si="8"/>
        <v>0</v>
      </c>
      <c r="AC16" s="8">
        <f t="shared" si="9"/>
        <v>7.4999999997089617E-3</v>
      </c>
      <c r="AD16" s="8"/>
      <c r="AE16" s="8"/>
    </row>
    <row r="17" spans="1:35" s="6" customFormat="1" x14ac:dyDescent="0.4">
      <c r="A17" s="14" t="str">
        <f>IF(W17&gt;0, "★", "-")</f>
        <v>-</v>
      </c>
      <c r="B17" s="14" t="str">
        <f>IF(L17&gt;0, "☆", "-")</f>
        <v>-</v>
      </c>
      <c r="C17" s="6">
        <v>10</v>
      </c>
      <c r="D17" s="1">
        <v>43442.420069444444</v>
      </c>
      <c r="E17" s="2" t="s">
        <v>720</v>
      </c>
      <c r="F17" s="2">
        <v>27249</v>
      </c>
      <c r="G17" s="2" t="s">
        <v>107</v>
      </c>
      <c r="H17" s="2">
        <v>2171</v>
      </c>
      <c r="I17" s="2">
        <v>995</v>
      </c>
      <c r="J17" s="2">
        <v>13</v>
      </c>
      <c r="K17" s="2">
        <v>1</v>
      </c>
      <c r="L17" s="2"/>
      <c r="M17" s="1">
        <v>43442.425636574073</v>
      </c>
      <c r="N17" s="1">
        <v>43442.427557870367</v>
      </c>
      <c r="O17" s="2" t="s">
        <v>63</v>
      </c>
      <c r="P17" s="2" t="s">
        <v>64</v>
      </c>
      <c r="Q17" s="2" t="s">
        <v>70</v>
      </c>
      <c r="R17" s="2" t="s">
        <v>102</v>
      </c>
      <c r="S17" s="1">
        <v>43442.425763888888</v>
      </c>
      <c r="T17" s="1">
        <v>43442.425763888888</v>
      </c>
      <c r="U17" s="1">
        <v>43442.430833333332</v>
      </c>
      <c r="V17" s="1">
        <v>43442.430833333332</v>
      </c>
      <c r="W17" s="2"/>
      <c r="X17" s="1">
        <f t="shared" si="1"/>
        <v>43442.420069444444</v>
      </c>
      <c r="Y17" s="28">
        <f t="shared" si="2"/>
        <v>1.9212962943129241E-3</v>
      </c>
      <c r="Z17" s="28">
        <f t="shared" si="3"/>
        <v>1.9212962943129241E-3</v>
      </c>
      <c r="AA17" s="8"/>
      <c r="AB17" s="8">
        <f t="shared" si="8"/>
        <v>0</v>
      </c>
      <c r="AC17" s="8">
        <f t="shared" si="9"/>
        <v>5.5671296286163852E-3</v>
      </c>
      <c r="AD17" s="8"/>
      <c r="AE17" s="8"/>
      <c r="AG17" s="7"/>
      <c r="AI17" s="2"/>
    </row>
    <row r="18" spans="1:35" s="6" customFormat="1" x14ac:dyDescent="0.4">
      <c r="A18" s="14" t="str">
        <f>IF(W18&gt;0, "★", "-")</f>
        <v>-</v>
      </c>
      <c r="B18" s="14" t="str">
        <f>IF(L18&gt;0, "☆", "-")</f>
        <v>-</v>
      </c>
      <c r="C18" s="6">
        <v>10</v>
      </c>
      <c r="D18" s="1">
        <v>43442.420763888891</v>
      </c>
      <c r="E18" s="2" t="s">
        <v>354</v>
      </c>
      <c r="F18" s="2">
        <v>27250</v>
      </c>
      <c r="G18" s="2" t="s">
        <v>18</v>
      </c>
      <c r="H18" s="2">
        <v>8573</v>
      </c>
      <c r="I18" s="2">
        <v>167</v>
      </c>
      <c r="J18" s="2">
        <v>8</v>
      </c>
      <c r="K18" s="2">
        <v>1</v>
      </c>
      <c r="L18" s="2"/>
      <c r="M18" s="1">
        <v>43442.422222222223</v>
      </c>
      <c r="N18" s="1">
        <v>43442.427557870367</v>
      </c>
      <c r="O18" s="2" t="s">
        <v>100</v>
      </c>
      <c r="P18" s="2" t="s">
        <v>19</v>
      </c>
      <c r="Q18" s="2" t="s">
        <v>43</v>
      </c>
      <c r="R18" s="2" t="s">
        <v>89</v>
      </c>
      <c r="S18" s="1">
        <v>43442.422974537039</v>
      </c>
      <c r="T18" s="1">
        <v>43442.422974537039</v>
      </c>
      <c r="U18" s="1">
        <v>43442.429363425923</v>
      </c>
      <c r="V18" s="1">
        <v>43442.429363425923</v>
      </c>
      <c r="W18" s="2"/>
      <c r="X18" s="1">
        <f t="shared" si="1"/>
        <v>43442.420763888891</v>
      </c>
      <c r="Y18" s="28">
        <f t="shared" si="2"/>
        <v>5.3356481439550407E-3</v>
      </c>
      <c r="Z18" s="28">
        <f t="shared" si="3"/>
        <v>5.3356481439550407E-3</v>
      </c>
      <c r="AA18" s="8"/>
      <c r="AB18" s="8">
        <f t="shared" si="8"/>
        <v>0</v>
      </c>
      <c r="AC18" s="8">
        <f t="shared" si="9"/>
        <v>1.4583333322661929E-3</v>
      </c>
      <c r="AD18" s="8"/>
      <c r="AE18" s="8"/>
    </row>
    <row r="19" spans="1:35" s="6" customFormat="1" x14ac:dyDescent="0.4">
      <c r="A19" s="14" t="str">
        <f t="shared" ref="A19:A23" si="14">IF(W19&gt;0, "★", "-")</f>
        <v>-</v>
      </c>
      <c r="B19" s="14" t="str">
        <f t="shared" ref="B19:B23" si="15">IF(L19&gt;0, "☆", "-")</f>
        <v>-</v>
      </c>
      <c r="C19" s="6">
        <v>10</v>
      </c>
      <c r="D19" s="1">
        <v>43442.421099537038</v>
      </c>
      <c r="E19" s="2" t="s">
        <v>721</v>
      </c>
      <c r="F19" s="2">
        <v>27251</v>
      </c>
      <c r="G19" s="2" t="s">
        <v>18</v>
      </c>
      <c r="H19" s="2">
        <v>5695</v>
      </c>
      <c r="I19" s="2">
        <v>759</v>
      </c>
      <c r="J19" s="2">
        <v>4</v>
      </c>
      <c r="K19" s="2">
        <v>1</v>
      </c>
      <c r="L19" s="2"/>
      <c r="M19" s="1">
        <v>43442.425185185188</v>
      </c>
      <c r="N19" s="1">
        <v>43442.428148148145</v>
      </c>
      <c r="O19" s="2" t="s">
        <v>63</v>
      </c>
      <c r="P19" s="2" t="s">
        <v>64</v>
      </c>
      <c r="Q19" s="2" t="s">
        <v>100</v>
      </c>
      <c r="R19" s="2" t="s">
        <v>19</v>
      </c>
      <c r="S19" s="1">
        <v>43442.425868055558</v>
      </c>
      <c r="T19" s="1">
        <v>43442.425868055558</v>
      </c>
      <c r="U19" s="1">
        <v>43442.430358796293</v>
      </c>
      <c r="V19" s="1">
        <v>43442.429699074077</v>
      </c>
      <c r="W19" s="2"/>
      <c r="X19" s="1">
        <f t="shared" si="1"/>
        <v>43442.421099537038</v>
      </c>
      <c r="Y19" s="28">
        <f t="shared" si="2"/>
        <v>2.9629629570990801E-3</v>
      </c>
      <c r="Z19" s="28">
        <f t="shared" si="3"/>
        <v>2.9629629570990801E-3</v>
      </c>
      <c r="AA19" s="8"/>
      <c r="AB19" s="8">
        <f t="shared" si="8"/>
        <v>0</v>
      </c>
      <c r="AC19" s="8">
        <f t="shared" si="9"/>
        <v>4.0856481500668451E-3</v>
      </c>
      <c r="AD19" s="8"/>
      <c r="AE19" s="8"/>
    </row>
    <row r="20" spans="1:35" s="6" customFormat="1" x14ac:dyDescent="0.4">
      <c r="A20" s="14" t="str">
        <f t="shared" si="14"/>
        <v>★</v>
      </c>
      <c r="B20" s="14" t="str">
        <f t="shared" si="15"/>
        <v>-</v>
      </c>
      <c r="C20" s="6">
        <v>10</v>
      </c>
      <c r="D20" s="1">
        <v>43442.4219212963</v>
      </c>
      <c r="E20" s="2" t="s">
        <v>301</v>
      </c>
      <c r="F20" s="2">
        <v>27252</v>
      </c>
      <c r="G20" s="2" t="s">
        <v>18</v>
      </c>
      <c r="H20" s="2">
        <v>3765</v>
      </c>
      <c r="I20" s="2">
        <v>81</v>
      </c>
      <c r="J20" s="2">
        <v>2</v>
      </c>
      <c r="K20" s="2">
        <v>1</v>
      </c>
      <c r="L20" s="2"/>
      <c r="M20" s="1">
        <v>43442.427523148152</v>
      </c>
      <c r="N20" s="1">
        <v>43442.43209490741</v>
      </c>
      <c r="O20" s="2" t="s">
        <v>77</v>
      </c>
      <c r="P20" s="2" t="s">
        <v>78</v>
      </c>
      <c r="Q20" s="2" t="s">
        <v>26</v>
      </c>
      <c r="R20" s="2" t="s">
        <v>27</v>
      </c>
      <c r="S20" s="1">
        <v>43442.428854166668</v>
      </c>
      <c r="T20" s="1">
        <v>43442.428854166668</v>
      </c>
      <c r="U20" s="1">
        <v>43442.434270833335</v>
      </c>
      <c r="V20" s="1">
        <v>43442.434270833335</v>
      </c>
      <c r="W20" s="1">
        <v>43442.428854166668</v>
      </c>
      <c r="X20" s="1">
        <f t="shared" si="1"/>
        <v>43442.428854166668</v>
      </c>
      <c r="Y20" s="28">
        <f t="shared" si="2"/>
        <v>4.5717592583969235E-3</v>
      </c>
      <c r="Z20" s="28">
        <f t="shared" si="3"/>
        <v>4.5717592583969235E-3</v>
      </c>
      <c r="AA20" s="8"/>
      <c r="AB20" s="8">
        <f t="shared" si="8"/>
        <v>0</v>
      </c>
      <c r="AC20" s="8">
        <f t="shared" si="9"/>
        <v>0</v>
      </c>
      <c r="AD20" s="8"/>
      <c r="AE20" s="8"/>
      <c r="AG20" s="7"/>
    </row>
    <row r="21" spans="1:35" s="6" customFormat="1" hidden="1" x14ac:dyDescent="0.4">
      <c r="A21" s="14" t="str">
        <f t="shared" si="14"/>
        <v>-</v>
      </c>
      <c r="B21" s="14" t="str">
        <f t="shared" si="15"/>
        <v>-</v>
      </c>
      <c r="C21" s="6">
        <v>10</v>
      </c>
      <c r="D21" s="1">
        <v>43442.424525462964</v>
      </c>
      <c r="E21" s="2" t="s">
        <v>722</v>
      </c>
      <c r="F21" s="2">
        <v>27253</v>
      </c>
      <c r="G21" s="2" t="s">
        <v>94</v>
      </c>
      <c r="H21" s="2">
        <v>0</v>
      </c>
      <c r="I21" s="2">
        <v>706</v>
      </c>
      <c r="J21" s="2">
        <v>10</v>
      </c>
      <c r="K21" s="2">
        <v>3</v>
      </c>
      <c r="L21" s="2"/>
      <c r="M21" s="1">
        <v>43442.428182870368</v>
      </c>
      <c r="N21" s="1">
        <v>43442.434328703705</v>
      </c>
      <c r="O21" s="2" t="s">
        <v>36</v>
      </c>
      <c r="P21" s="2" t="s">
        <v>37</v>
      </c>
      <c r="Q21" s="2" t="s">
        <v>39</v>
      </c>
      <c r="R21" s="2" t="s">
        <v>40</v>
      </c>
      <c r="S21" s="1">
        <v>43442.431608796294</v>
      </c>
      <c r="T21" s="1">
        <v>43442.431608796294</v>
      </c>
      <c r="U21" s="1">
        <v>43442.440439814818</v>
      </c>
      <c r="V21" s="1">
        <v>43442.440439814818</v>
      </c>
      <c r="W21" s="2"/>
      <c r="X21" s="1">
        <f t="shared" si="1"/>
        <v>43442.424525462964</v>
      </c>
      <c r="Y21" s="28">
        <f t="shared" si="2"/>
        <v>6.1458333366317675E-3</v>
      </c>
      <c r="Z21" s="28">
        <f t="shared" si="3"/>
        <v>1.8437500009895302E-2</v>
      </c>
      <c r="AA21" s="8"/>
      <c r="AB21" s="8">
        <f t="shared" si="8"/>
        <v>0</v>
      </c>
      <c r="AC21" s="8">
        <f t="shared" si="9"/>
        <v>3.6574074038071558E-3</v>
      </c>
      <c r="AD21" s="8"/>
      <c r="AE21" s="8"/>
      <c r="AG21" s="7"/>
    </row>
    <row r="22" spans="1:35" s="6" customFormat="1" x14ac:dyDescent="0.4">
      <c r="A22" s="14" t="str">
        <f t="shared" si="14"/>
        <v>★</v>
      </c>
      <c r="B22" s="14" t="str">
        <f t="shared" si="15"/>
        <v>-</v>
      </c>
      <c r="C22" s="6">
        <v>10</v>
      </c>
      <c r="D22" s="1">
        <v>43442.42460648148</v>
      </c>
      <c r="E22" s="2" t="s">
        <v>723</v>
      </c>
      <c r="F22" s="2">
        <v>27254</v>
      </c>
      <c r="G22" s="2" t="s">
        <v>32</v>
      </c>
      <c r="H22" s="2">
        <v>3660</v>
      </c>
      <c r="I22" s="2">
        <v>383</v>
      </c>
      <c r="J22" s="2">
        <v>6</v>
      </c>
      <c r="K22" s="2">
        <v>1</v>
      </c>
      <c r="L22" s="2"/>
      <c r="M22" s="1">
        <v>43442.428113425929</v>
      </c>
      <c r="N22" s="1">
        <v>43442.44332175926</v>
      </c>
      <c r="O22" s="2" t="s">
        <v>24</v>
      </c>
      <c r="P22" s="2" t="s">
        <v>25</v>
      </c>
      <c r="Q22" s="2" t="s">
        <v>53</v>
      </c>
      <c r="R22" s="2" t="s">
        <v>54</v>
      </c>
      <c r="S22" s="1">
        <v>43442.431550925925</v>
      </c>
      <c r="T22" s="1">
        <v>43442.431550925925</v>
      </c>
      <c r="U22" s="1">
        <v>43442.443067129629</v>
      </c>
      <c r="V22" s="1">
        <v>43442.443182870367</v>
      </c>
      <c r="W22" s="1">
        <v>43442.431550925925</v>
      </c>
      <c r="X22" s="1">
        <f t="shared" si="1"/>
        <v>43442.431550925925</v>
      </c>
      <c r="Y22" s="28">
        <f t="shared" si="2"/>
        <v>1.5208333330519963E-2</v>
      </c>
      <c r="Z22" s="28">
        <f t="shared" si="3"/>
        <v>1.5208333330519963E-2</v>
      </c>
      <c r="AA22" s="8"/>
      <c r="AB22" s="8">
        <f t="shared" si="8"/>
        <v>0</v>
      </c>
      <c r="AC22" s="8">
        <f t="shared" si="9"/>
        <v>0</v>
      </c>
      <c r="AD22" s="8"/>
      <c r="AE22" s="8"/>
      <c r="AG22" s="7"/>
      <c r="AI22" s="2"/>
    </row>
    <row r="23" spans="1:35" s="6" customFormat="1" x14ac:dyDescent="0.4">
      <c r="A23" s="14" t="str">
        <f t="shared" si="14"/>
        <v>★</v>
      </c>
      <c r="B23" s="14" t="str">
        <f t="shared" si="15"/>
        <v>-</v>
      </c>
      <c r="C23" s="6">
        <v>10</v>
      </c>
      <c r="D23" s="1">
        <v>43442.425740740742</v>
      </c>
      <c r="E23" s="2" t="s">
        <v>725</v>
      </c>
      <c r="F23" s="2">
        <v>27257</v>
      </c>
      <c r="G23" s="2" t="s">
        <v>18</v>
      </c>
      <c r="H23" s="2">
        <v>4782</v>
      </c>
      <c r="I23" s="2">
        <v>419</v>
      </c>
      <c r="J23" s="2">
        <v>4</v>
      </c>
      <c r="K23" s="2">
        <v>3</v>
      </c>
      <c r="L23" s="2"/>
      <c r="M23" s="1">
        <v>43442.428495370368</v>
      </c>
      <c r="N23" s="1">
        <v>43442.431296296294</v>
      </c>
      <c r="O23" s="2" t="s">
        <v>100</v>
      </c>
      <c r="P23" s="2" t="s">
        <v>19</v>
      </c>
      <c r="Q23" s="2" t="s">
        <v>24</v>
      </c>
      <c r="R23" s="2" t="s">
        <v>25</v>
      </c>
      <c r="S23" s="1">
        <v>43442.432662037034</v>
      </c>
      <c r="T23" s="1">
        <v>43442.432662037034</v>
      </c>
      <c r="U23" s="1">
        <v>43442.439074074071</v>
      </c>
      <c r="V23" s="1">
        <v>43442.439074074071</v>
      </c>
      <c r="W23" s="1">
        <v>43442.432662037034</v>
      </c>
      <c r="X23" s="1">
        <f t="shared" si="1"/>
        <v>43442.432662037034</v>
      </c>
      <c r="Y23" s="28">
        <f t="shared" si="2"/>
        <v>2.8009259258396924E-3</v>
      </c>
      <c r="Z23" s="28">
        <f t="shared" si="3"/>
        <v>8.4027777775190771E-3</v>
      </c>
      <c r="AA23" s="8"/>
      <c r="AB23" s="8">
        <f t="shared" si="8"/>
        <v>0</v>
      </c>
      <c r="AC23" s="8">
        <f t="shared" si="9"/>
        <v>0</v>
      </c>
      <c r="AD23" s="8"/>
      <c r="AE23" s="8"/>
    </row>
    <row r="24" spans="1:35" s="6" customFormat="1" x14ac:dyDescent="0.4">
      <c r="A24" s="14" t="str">
        <f t="shared" si="0"/>
        <v>-</v>
      </c>
      <c r="B24" s="14" t="str">
        <f t="shared" si="13"/>
        <v>-</v>
      </c>
      <c r="C24" s="6">
        <v>10</v>
      </c>
      <c r="D24" s="1">
        <v>43442.426435185182</v>
      </c>
      <c r="E24" s="2" t="s">
        <v>709</v>
      </c>
      <c r="F24" s="2">
        <v>27259</v>
      </c>
      <c r="G24" s="2" t="s">
        <v>32</v>
      </c>
      <c r="H24" s="2">
        <v>6825</v>
      </c>
      <c r="I24" s="2">
        <v>896</v>
      </c>
      <c r="J24" s="2">
        <v>1</v>
      </c>
      <c r="K24" s="2">
        <v>1</v>
      </c>
      <c r="L24" s="2"/>
      <c r="M24" s="1">
        <v>43442.428553240738</v>
      </c>
      <c r="N24" s="1">
        <v>43442.439456018517</v>
      </c>
      <c r="O24" s="2" t="s">
        <v>41</v>
      </c>
      <c r="P24" s="2" t="s">
        <v>42</v>
      </c>
      <c r="Q24" s="2" t="s">
        <v>26</v>
      </c>
      <c r="R24" s="2" t="s">
        <v>27</v>
      </c>
      <c r="S24" s="1">
        <v>43442.428148148145</v>
      </c>
      <c r="T24" s="1">
        <v>43442.428148148145</v>
      </c>
      <c r="U24" s="1">
        <v>43442.435104166667</v>
      </c>
      <c r="V24" s="1">
        <v>43442.440138888887</v>
      </c>
      <c r="W24" s="2"/>
      <c r="X24" s="1">
        <f t="shared" si="1"/>
        <v>43442.426435185182</v>
      </c>
      <c r="Y24" s="28">
        <f t="shared" si="2"/>
        <v>1.0902777779847383E-2</v>
      </c>
      <c r="Z24" s="28">
        <f t="shared" si="3"/>
        <v>1.0902777779847383E-2</v>
      </c>
      <c r="AA24" s="8"/>
      <c r="AB24" s="8">
        <f t="shared" si="8"/>
        <v>4.0509259270038456E-4</v>
      </c>
      <c r="AC24" s="8">
        <f t="shared" si="9"/>
        <v>2.118055555911269E-3</v>
      </c>
      <c r="AD24" s="8"/>
      <c r="AE24" s="8"/>
    </row>
    <row r="25" spans="1:35" s="6" customFormat="1" x14ac:dyDescent="0.4">
      <c r="A25" s="14" t="str">
        <f t="shared" ref="A25:A28" si="16">IF(W25&gt;0, "★", "-")</f>
        <v>★</v>
      </c>
      <c r="B25" s="14" t="str">
        <f t="shared" ref="B25:B28" si="17">IF(L25&gt;0, "☆", "-")</f>
        <v>-</v>
      </c>
      <c r="C25" s="6">
        <v>10</v>
      </c>
      <c r="D25" s="1">
        <v>43442.428703703707</v>
      </c>
      <c r="E25" s="2" t="s">
        <v>727</v>
      </c>
      <c r="F25" s="2">
        <v>27260</v>
      </c>
      <c r="G25" s="2" t="s">
        <v>32</v>
      </c>
      <c r="H25" s="2">
        <v>1669</v>
      </c>
      <c r="I25" s="2">
        <v>302</v>
      </c>
      <c r="J25" s="2">
        <v>1</v>
      </c>
      <c r="K25" s="2">
        <v>2</v>
      </c>
      <c r="L25" s="2"/>
      <c r="M25" s="1">
        <v>43442.436261574076</v>
      </c>
      <c r="N25" s="1">
        <v>43442.439791666664</v>
      </c>
      <c r="O25" s="2" t="s">
        <v>88</v>
      </c>
      <c r="P25" s="2" t="s">
        <v>35</v>
      </c>
      <c r="Q25" s="2" t="s">
        <v>26</v>
      </c>
      <c r="R25" s="2" t="s">
        <v>27</v>
      </c>
      <c r="S25" s="1">
        <v>43442.435636574075</v>
      </c>
      <c r="T25" s="1">
        <v>43442.435636574075</v>
      </c>
      <c r="U25" s="1">
        <v>43442.440833333334</v>
      </c>
      <c r="V25" s="1">
        <v>43442.440833333334</v>
      </c>
      <c r="W25" s="1">
        <v>43442.435636574075</v>
      </c>
      <c r="X25" s="1">
        <f t="shared" si="1"/>
        <v>43442.435636574075</v>
      </c>
      <c r="Y25" s="28">
        <f t="shared" si="2"/>
        <v>3.53009258833481E-3</v>
      </c>
      <c r="Z25" s="28">
        <f t="shared" si="3"/>
        <v>7.06018517666962E-3</v>
      </c>
      <c r="AA25" s="8"/>
      <c r="AB25" s="8">
        <f t="shared" si="8"/>
        <v>6.2500000058207661E-4</v>
      </c>
      <c r="AC25" s="8">
        <f t="shared" si="9"/>
        <v>6.2500000058207661E-4</v>
      </c>
      <c r="AD25" s="8"/>
      <c r="AE25" s="8"/>
    </row>
    <row r="26" spans="1:35" s="6" customFormat="1" x14ac:dyDescent="0.4">
      <c r="A26" s="14" t="str">
        <f t="shared" si="16"/>
        <v>-</v>
      </c>
      <c r="B26" s="14" t="str">
        <f t="shared" si="17"/>
        <v>-</v>
      </c>
      <c r="C26" s="6">
        <v>10</v>
      </c>
      <c r="D26" s="1">
        <v>43442.428923611114</v>
      </c>
      <c r="E26" s="2" t="s">
        <v>728</v>
      </c>
      <c r="F26" s="2">
        <v>27261</v>
      </c>
      <c r="G26" s="2" t="s">
        <v>18</v>
      </c>
      <c r="H26" s="2">
        <v>3600</v>
      </c>
      <c r="I26" s="2">
        <v>54</v>
      </c>
      <c r="J26" s="2">
        <v>5</v>
      </c>
      <c r="K26" s="2">
        <v>1</v>
      </c>
      <c r="L26" s="2"/>
      <c r="M26" s="1">
        <v>43442.433298611111</v>
      </c>
      <c r="N26" s="1">
        <v>43442.450740740744</v>
      </c>
      <c r="O26" s="2" t="s">
        <v>63</v>
      </c>
      <c r="P26" s="2" t="s">
        <v>64</v>
      </c>
      <c r="Q26" s="2" t="s">
        <v>26</v>
      </c>
      <c r="R26" s="2" t="s">
        <v>27</v>
      </c>
      <c r="S26" s="1">
        <v>43442.434039351851</v>
      </c>
      <c r="T26" s="1">
        <v>43442.434039351851</v>
      </c>
      <c r="U26" s="1">
        <v>43442.441828703704</v>
      </c>
      <c r="V26" s="1">
        <v>43442.453298611108</v>
      </c>
      <c r="W26" s="2"/>
      <c r="X26" s="1">
        <f t="shared" si="1"/>
        <v>43442.428923611114</v>
      </c>
      <c r="Y26" s="28">
        <f t="shared" si="2"/>
        <v>1.7442129632399883E-2</v>
      </c>
      <c r="Z26" s="28">
        <f t="shared" si="3"/>
        <v>1.7442129632399883E-2</v>
      </c>
      <c r="AA26" s="24"/>
      <c r="AB26" s="24">
        <f t="shared" si="8"/>
        <v>0</v>
      </c>
      <c r="AC26" s="8">
        <f t="shared" si="9"/>
        <v>4.3749999967985786E-3</v>
      </c>
      <c r="AD26" s="8"/>
      <c r="AE26" s="8"/>
      <c r="AG26" s="2"/>
    </row>
    <row r="27" spans="1:35" s="6" customFormat="1" x14ac:dyDescent="0.4">
      <c r="A27" s="14" t="str">
        <f t="shared" si="16"/>
        <v>-</v>
      </c>
      <c r="B27" s="14" t="str">
        <f t="shared" si="17"/>
        <v>-</v>
      </c>
      <c r="C27" s="6">
        <v>10</v>
      </c>
      <c r="D27" s="1">
        <v>43442.429305555554</v>
      </c>
      <c r="E27" s="2" t="s">
        <v>729</v>
      </c>
      <c r="F27" s="2">
        <v>27262</v>
      </c>
      <c r="G27" s="2" t="s">
        <v>32</v>
      </c>
      <c r="H27" s="2">
        <v>8655</v>
      </c>
      <c r="I27" s="2">
        <v>546</v>
      </c>
      <c r="J27" s="2">
        <v>12</v>
      </c>
      <c r="K27" s="2">
        <v>1</v>
      </c>
      <c r="L27" s="2"/>
      <c r="M27" s="1">
        <v>43442.43241898148</v>
      </c>
      <c r="N27" s="1">
        <v>43442.436006944445</v>
      </c>
      <c r="O27" s="2" t="s">
        <v>100</v>
      </c>
      <c r="P27" s="2" t="s">
        <v>19</v>
      </c>
      <c r="Q27" s="2" t="s">
        <v>30</v>
      </c>
      <c r="R27" s="2" t="s">
        <v>31</v>
      </c>
      <c r="S27" s="1">
        <v>43442.433379629627</v>
      </c>
      <c r="T27" s="1">
        <v>43442.433379629627</v>
      </c>
      <c r="U27" s="1">
        <v>43442.439571759256</v>
      </c>
      <c r="V27" s="1">
        <v>43442.439571759256</v>
      </c>
      <c r="W27" s="2"/>
      <c r="X27" s="1">
        <f t="shared" si="1"/>
        <v>43442.429305555554</v>
      </c>
      <c r="Y27" s="28">
        <f t="shared" si="2"/>
        <v>3.5879629649571143E-3</v>
      </c>
      <c r="Z27" s="28">
        <f t="shared" si="3"/>
        <v>3.5879629649571143E-3</v>
      </c>
      <c r="AA27" s="8"/>
      <c r="AB27" s="8">
        <f t="shared" si="8"/>
        <v>0</v>
      </c>
      <c r="AC27" s="8">
        <f t="shared" si="9"/>
        <v>3.1134259261307307E-3</v>
      </c>
      <c r="AD27" s="8"/>
      <c r="AE27" s="8"/>
    </row>
    <row r="28" spans="1:35" s="6" customFormat="1" x14ac:dyDescent="0.4">
      <c r="A28" s="14" t="str">
        <f t="shared" si="16"/>
        <v>★</v>
      </c>
      <c r="B28" s="14" t="str">
        <f t="shared" si="17"/>
        <v>-</v>
      </c>
      <c r="C28" s="6">
        <v>10</v>
      </c>
      <c r="D28" s="1">
        <v>43442.431643518517</v>
      </c>
      <c r="E28" s="2" t="s">
        <v>730</v>
      </c>
      <c r="F28" s="2">
        <v>27263</v>
      </c>
      <c r="G28" s="2" t="s">
        <v>32</v>
      </c>
      <c r="H28" s="2">
        <v>8232</v>
      </c>
      <c r="I28" s="2">
        <v>566</v>
      </c>
      <c r="J28" s="2">
        <v>5</v>
      </c>
      <c r="K28" s="2">
        <v>1</v>
      </c>
      <c r="L28" s="2"/>
      <c r="M28" s="1">
        <v>43442.437013888892</v>
      </c>
      <c r="N28" s="1">
        <v>43442.445185185185</v>
      </c>
      <c r="O28" s="2" t="s">
        <v>22</v>
      </c>
      <c r="P28" s="2" t="s">
        <v>23</v>
      </c>
      <c r="Q28" s="2" t="s">
        <v>33</v>
      </c>
      <c r="R28" s="2" t="s">
        <v>34</v>
      </c>
      <c r="S28" s="1">
        <v>43442.438576388886</v>
      </c>
      <c r="T28" s="1">
        <v>43442.438576388886</v>
      </c>
      <c r="U28" s="1">
        <v>43442.444675925923</v>
      </c>
      <c r="V28" s="1">
        <v>43442.448020833333</v>
      </c>
      <c r="W28" s="1">
        <v>43442.438576388886</v>
      </c>
      <c r="X28" s="1">
        <f t="shared" si="1"/>
        <v>43442.438576388886</v>
      </c>
      <c r="Y28" s="28">
        <f t="shared" si="2"/>
        <v>8.1712962928577326E-3</v>
      </c>
      <c r="Z28" s="28">
        <f t="shared" si="3"/>
        <v>8.1712962928577326E-3</v>
      </c>
      <c r="AA28" s="8"/>
      <c r="AB28" s="8">
        <f t="shared" si="8"/>
        <v>0</v>
      </c>
      <c r="AC28" s="8">
        <f t="shared" si="9"/>
        <v>0</v>
      </c>
      <c r="AD28" s="8"/>
      <c r="AE28" s="8"/>
    </row>
    <row r="29" spans="1:35" s="6" customFormat="1" x14ac:dyDescent="0.4">
      <c r="A29" s="14" t="str">
        <f t="shared" ref="A29:A33" si="18">IF(W29&gt;0, "★", "-")</f>
        <v>-</v>
      </c>
      <c r="B29" s="14" t="str">
        <f t="shared" ref="B29:B33" si="19">IF(L29&gt;0, "☆", "-")</f>
        <v>-</v>
      </c>
      <c r="C29" s="6">
        <v>10</v>
      </c>
      <c r="D29" s="1">
        <v>43442.432071759256</v>
      </c>
      <c r="E29" s="2" t="s">
        <v>201</v>
      </c>
      <c r="F29" s="2">
        <v>27265</v>
      </c>
      <c r="G29" s="2" t="s">
        <v>18</v>
      </c>
      <c r="H29" s="2">
        <v>1888</v>
      </c>
      <c r="I29" s="2">
        <v>981</v>
      </c>
      <c r="J29" s="2">
        <v>11</v>
      </c>
      <c r="K29" s="2">
        <v>1</v>
      </c>
      <c r="L29" s="2"/>
      <c r="M29" s="1">
        <v>43442.439247685186</v>
      </c>
      <c r="N29" s="1">
        <v>43442.443749999999</v>
      </c>
      <c r="O29" s="2" t="s">
        <v>63</v>
      </c>
      <c r="P29" s="2" t="s">
        <v>64</v>
      </c>
      <c r="Q29" s="2" t="s">
        <v>73</v>
      </c>
      <c r="R29" s="2" t="s">
        <v>74</v>
      </c>
      <c r="S29" s="1">
        <v>43442.438043981485</v>
      </c>
      <c r="T29" s="1">
        <v>43442.438043981485</v>
      </c>
      <c r="U29" s="1">
        <v>43442.442372685182</v>
      </c>
      <c r="V29" s="1">
        <v>43442.44358796296</v>
      </c>
      <c r="W29" s="2"/>
      <c r="X29" s="1">
        <f t="shared" si="1"/>
        <v>43442.432071759256</v>
      </c>
      <c r="Y29" s="28">
        <f t="shared" si="2"/>
        <v>4.5023148122709244E-3</v>
      </c>
      <c r="Z29" s="28">
        <f t="shared" si="3"/>
        <v>4.5023148122709244E-3</v>
      </c>
      <c r="AA29" s="8"/>
      <c r="AB29" s="8">
        <f t="shared" si="8"/>
        <v>1.2037037013215013E-3</v>
      </c>
      <c r="AC29" s="8">
        <f t="shared" si="9"/>
        <v>7.1759259299142286E-3</v>
      </c>
      <c r="AD29" s="8"/>
      <c r="AE29" s="8"/>
      <c r="AG29" s="7"/>
      <c r="AI29" s="2"/>
    </row>
    <row r="30" spans="1:35" s="6" customFormat="1" hidden="1" x14ac:dyDescent="0.4">
      <c r="A30" s="14" t="str">
        <f t="shared" si="18"/>
        <v>-</v>
      </c>
      <c r="B30" s="14" t="str">
        <f t="shared" si="19"/>
        <v>-</v>
      </c>
      <c r="C30" s="6">
        <v>10</v>
      </c>
      <c r="D30" s="1">
        <v>43442.432210648149</v>
      </c>
      <c r="E30" s="2" t="s">
        <v>732</v>
      </c>
      <c r="F30" s="2">
        <v>27266</v>
      </c>
      <c r="G30" s="2" t="s">
        <v>94</v>
      </c>
      <c r="H30" s="2">
        <v>0</v>
      </c>
      <c r="I30" s="2">
        <v>786</v>
      </c>
      <c r="J30" s="2">
        <v>8</v>
      </c>
      <c r="K30" s="2">
        <v>4</v>
      </c>
      <c r="L30" s="2"/>
      <c r="M30" s="1">
        <v>43442.43478009259</v>
      </c>
      <c r="N30" s="1">
        <v>43442.441712962966</v>
      </c>
      <c r="O30" s="2" t="s">
        <v>48</v>
      </c>
      <c r="P30" s="2" t="s">
        <v>49</v>
      </c>
      <c r="Q30" s="2" t="s">
        <v>61</v>
      </c>
      <c r="R30" s="2" t="s">
        <v>62</v>
      </c>
      <c r="S30" s="1">
        <v>43442.434212962966</v>
      </c>
      <c r="T30" s="1">
        <v>43442.434976851851</v>
      </c>
      <c r="U30" s="1">
        <v>43442.447175925925</v>
      </c>
      <c r="V30" s="1">
        <v>43442.447939814818</v>
      </c>
      <c r="W30" s="2"/>
      <c r="X30" s="1">
        <f t="shared" si="1"/>
        <v>43442.432210648149</v>
      </c>
      <c r="Y30" s="28">
        <f t="shared" si="2"/>
        <v>6.9328703757491894E-3</v>
      </c>
      <c r="Z30" s="28">
        <f t="shared" si="3"/>
        <v>2.7731481502996758E-2</v>
      </c>
      <c r="AA30" s="8"/>
      <c r="AB30" s="8">
        <f t="shared" si="8"/>
        <v>5.6712962395977229E-4</v>
      </c>
      <c r="AC30" s="8">
        <f t="shared" si="9"/>
        <v>2.5694444411783479E-3</v>
      </c>
      <c r="AD30" s="8"/>
      <c r="AE30" s="8"/>
      <c r="AG30" s="7"/>
      <c r="AI30" s="2"/>
    </row>
    <row r="31" spans="1:35" s="6" customFormat="1" hidden="1" x14ac:dyDescent="0.4">
      <c r="A31" s="14" t="str">
        <f t="shared" si="18"/>
        <v>-</v>
      </c>
      <c r="B31" s="14" t="str">
        <f t="shared" si="19"/>
        <v>-</v>
      </c>
      <c r="C31" s="6">
        <v>10</v>
      </c>
      <c r="D31" s="1">
        <v>43442.432592592595</v>
      </c>
      <c r="E31" s="2" t="s">
        <v>735</v>
      </c>
      <c r="F31" s="2">
        <v>27269</v>
      </c>
      <c r="G31" s="2" t="s">
        <v>94</v>
      </c>
      <c r="H31" s="2">
        <v>0</v>
      </c>
      <c r="I31" s="2">
        <v>58</v>
      </c>
      <c r="J31" s="2">
        <v>14</v>
      </c>
      <c r="K31" s="2">
        <v>1</v>
      </c>
      <c r="L31" s="2"/>
      <c r="M31" s="1">
        <v>43442.436886574076</v>
      </c>
      <c r="N31" s="1">
        <v>43442.440879629627</v>
      </c>
      <c r="O31" s="2" t="s">
        <v>100</v>
      </c>
      <c r="P31" s="2" t="s">
        <v>19</v>
      </c>
      <c r="Q31" s="2" t="s">
        <v>20</v>
      </c>
      <c r="R31" s="2" t="s">
        <v>21</v>
      </c>
      <c r="S31" s="1">
        <v>43442.438958333332</v>
      </c>
      <c r="T31" s="1">
        <v>43442.438958333332</v>
      </c>
      <c r="U31" s="1">
        <v>43442.445011574076</v>
      </c>
      <c r="V31" s="1">
        <v>43442.445011574076</v>
      </c>
      <c r="W31" s="2"/>
      <c r="X31" s="1">
        <f t="shared" si="1"/>
        <v>43442.432592592595</v>
      </c>
      <c r="Y31" s="28">
        <f t="shared" si="2"/>
        <v>3.9930555503815413E-3</v>
      </c>
      <c r="Z31" s="28">
        <f t="shared" si="3"/>
        <v>3.9930555503815413E-3</v>
      </c>
      <c r="AA31" s="8"/>
      <c r="AB31" s="8">
        <f t="shared" si="8"/>
        <v>0</v>
      </c>
      <c r="AC31" s="8">
        <f t="shared" si="9"/>
        <v>4.2939814811688848E-3</v>
      </c>
      <c r="AD31" s="8"/>
      <c r="AE31" s="8"/>
      <c r="AG31" s="7"/>
    </row>
    <row r="32" spans="1:35" s="6" customFormat="1" x14ac:dyDescent="0.4">
      <c r="A32" s="14" t="str">
        <f t="shared" si="18"/>
        <v>-</v>
      </c>
      <c r="B32" s="14" t="str">
        <f t="shared" si="19"/>
        <v>-</v>
      </c>
      <c r="C32" s="6">
        <v>10</v>
      </c>
      <c r="D32" s="1">
        <v>43442.432962962965</v>
      </c>
      <c r="E32" s="2" t="s">
        <v>707</v>
      </c>
      <c r="F32" s="2">
        <v>27270</v>
      </c>
      <c r="G32" s="2" t="s">
        <v>32</v>
      </c>
      <c r="H32" s="2">
        <v>8285</v>
      </c>
      <c r="I32" s="2">
        <v>680</v>
      </c>
      <c r="J32" s="2">
        <v>9</v>
      </c>
      <c r="K32" s="2">
        <v>2</v>
      </c>
      <c r="L32" s="2"/>
      <c r="M32" s="1">
        <v>43442.437071759261</v>
      </c>
      <c r="N32" s="1">
        <v>43442.442800925928</v>
      </c>
      <c r="O32" s="2" t="s">
        <v>70</v>
      </c>
      <c r="P32" s="2" t="s">
        <v>102</v>
      </c>
      <c r="Q32" s="2" t="s">
        <v>22</v>
      </c>
      <c r="R32" s="2" t="s">
        <v>23</v>
      </c>
      <c r="S32" s="1">
        <v>43442.439328703702</v>
      </c>
      <c r="T32" s="1">
        <v>43442.439328703702</v>
      </c>
      <c r="U32" s="1">
        <v>43442.448206018518</v>
      </c>
      <c r="V32" s="1">
        <v>43442.448206018518</v>
      </c>
      <c r="W32" s="2"/>
      <c r="X32" s="1">
        <f t="shared" si="1"/>
        <v>43442.432962962965</v>
      </c>
      <c r="Y32" s="28">
        <f t="shared" si="2"/>
        <v>5.7291666671517305E-3</v>
      </c>
      <c r="Z32" s="28">
        <f t="shared" si="3"/>
        <v>1.1458333334303461E-2</v>
      </c>
      <c r="AA32" s="8"/>
      <c r="AB32" s="8">
        <f t="shared" si="8"/>
        <v>0</v>
      </c>
      <c r="AC32" s="8">
        <f t="shared" si="9"/>
        <v>4.1087962963501923E-3</v>
      </c>
      <c r="AD32" s="8"/>
      <c r="AE32" s="8"/>
    </row>
    <row r="33" spans="1:35" s="6" customFormat="1" x14ac:dyDescent="0.4">
      <c r="A33" s="14" t="str">
        <f t="shared" si="18"/>
        <v>★</v>
      </c>
      <c r="B33" s="14" t="str">
        <f t="shared" si="19"/>
        <v>-</v>
      </c>
      <c r="C33" s="6">
        <v>10</v>
      </c>
      <c r="D33" s="1">
        <v>43442.432986111111</v>
      </c>
      <c r="E33" s="2" t="s">
        <v>724</v>
      </c>
      <c r="F33" s="2">
        <v>27271</v>
      </c>
      <c r="G33" s="2" t="s">
        <v>32</v>
      </c>
      <c r="H33" s="2">
        <v>8654</v>
      </c>
      <c r="I33" s="2">
        <v>589</v>
      </c>
      <c r="J33" s="2">
        <v>6</v>
      </c>
      <c r="K33" s="2">
        <v>2</v>
      </c>
      <c r="L33" s="2"/>
      <c r="M33" s="1">
        <v>43442.435856481483</v>
      </c>
      <c r="N33" s="1">
        <v>43442.439421296294</v>
      </c>
      <c r="O33" s="2" t="s">
        <v>48</v>
      </c>
      <c r="P33" s="2" t="s">
        <v>49</v>
      </c>
      <c r="Q33" s="2" t="s">
        <v>77</v>
      </c>
      <c r="R33" s="2" t="s">
        <v>78</v>
      </c>
      <c r="S33" s="1">
        <v>43442.439918981479</v>
      </c>
      <c r="T33" s="1">
        <v>43442.439918981479</v>
      </c>
      <c r="U33" s="1">
        <v>43442.444502314815</v>
      </c>
      <c r="V33" s="1">
        <v>43442.444502314815</v>
      </c>
      <c r="W33" s="1">
        <v>43442.439918981479</v>
      </c>
      <c r="X33" s="1">
        <f t="shared" si="1"/>
        <v>43442.439918981479</v>
      </c>
      <c r="Y33" s="28">
        <f t="shared" si="2"/>
        <v>3.5648148113978095E-3</v>
      </c>
      <c r="Z33" s="28">
        <f t="shared" si="3"/>
        <v>7.1296296227956191E-3</v>
      </c>
      <c r="AA33" s="8"/>
      <c r="AB33" s="8">
        <f t="shared" si="8"/>
        <v>0</v>
      </c>
      <c r="AC33" s="8">
        <f t="shared" si="9"/>
        <v>0</v>
      </c>
      <c r="AD33" s="8"/>
      <c r="AE33" s="8"/>
    </row>
    <row r="34" spans="1:35" s="6" customFormat="1" x14ac:dyDescent="0.4">
      <c r="A34" s="14" t="str">
        <f t="shared" ref="A34:A65" si="20">IF(W34&gt;0, "★", "-")</f>
        <v>★</v>
      </c>
      <c r="B34" s="14" t="str">
        <f t="shared" ref="B34:B65" si="21">IF(L34&gt;0, "☆", "-")</f>
        <v>-</v>
      </c>
      <c r="C34" s="6">
        <v>10</v>
      </c>
      <c r="D34" s="1">
        <v>43442.434664351851</v>
      </c>
      <c r="E34" s="2" t="s">
        <v>736</v>
      </c>
      <c r="F34" s="2">
        <v>27273</v>
      </c>
      <c r="G34" s="2" t="s">
        <v>107</v>
      </c>
      <c r="H34" s="2">
        <v>2855</v>
      </c>
      <c r="I34" s="2">
        <v>672</v>
      </c>
      <c r="J34" s="2">
        <v>5</v>
      </c>
      <c r="K34" s="2">
        <v>2</v>
      </c>
      <c r="L34" s="2"/>
      <c r="M34" s="1">
        <v>43442.442291666666</v>
      </c>
      <c r="N34" s="1">
        <v>43442.457280092596</v>
      </c>
      <c r="O34" s="2" t="s">
        <v>22</v>
      </c>
      <c r="P34" s="2" t="s">
        <v>23</v>
      </c>
      <c r="Q34" s="2" t="s">
        <v>53</v>
      </c>
      <c r="R34" s="2" t="s">
        <v>54</v>
      </c>
      <c r="S34" s="1">
        <v>43442.441574074073</v>
      </c>
      <c r="T34" s="1">
        <v>43442.441574074073</v>
      </c>
      <c r="U34" s="1">
        <v>43442.459618055553</v>
      </c>
      <c r="V34" s="1">
        <v>43442.459618055553</v>
      </c>
      <c r="W34" s="1">
        <v>43442.441574074073</v>
      </c>
      <c r="X34" s="1">
        <f t="shared" si="1"/>
        <v>43442.441574074073</v>
      </c>
      <c r="Y34" s="28">
        <f t="shared" si="2"/>
        <v>1.4988425929914229E-2</v>
      </c>
      <c r="Z34" s="28">
        <f t="shared" si="3"/>
        <v>2.9976851859828457E-2</v>
      </c>
      <c r="AA34" s="8"/>
      <c r="AB34" s="8">
        <f t="shared" si="8"/>
        <v>7.1759259299142286E-4</v>
      </c>
      <c r="AC34" s="8">
        <f t="shared" si="9"/>
        <v>7.1759259299142286E-4</v>
      </c>
      <c r="AD34" s="8"/>
      <c r="AE34" s="8"/>
    </row>
    <row r="35" spans="1:35" s="6" customFormat="1" x14ac:dyDescent="0.4">
      <c r="A35" s="14" t="str">
        <f t="shared" si="20"/>
        <v>-</v>
      </c>
      <c r="B35" s="14" t="str">
        <f t="shared" ref="B35:B37" si="22">IF(L35&gt;0, "☆", "-")</f>
        <v>-</v>
      </c>
      <c r="C35" s="6">
        <v>10</v>
      </c>
      <c r="D35" s="1">
        <v>43442.434664351851</v>
      </c>
      <c r="E35" s="2" t="s">
        <v>737</v>
      </c>
      <c r="F35" s="2">
        <v>27272</v>
      </c>
      <c r="G35" s="2" t="s">
        <v>32</v>
      </c>
      <c r="H35" s="2">
        <v>7687</v>
      </c>
      <c r="I35" s="2">
        <v>148</v>
      </c>
      <c r="J35" s="2">
        <v>13</v>
      </c>
      <c r="K35" s="2">
        <v>4</v>
      </c>
      <c r="L35" s="2"/>
      <c r="M35" s="1">
        <v>43442.438981481479</v>
      </c>
      <c r="N35" s="1">
        <v>43442.444988425923</v>
      </c>
      <c r="O35" s="2" t="s">
        <v>59</v>
      </c>
      <c r="P35" s="2" t="s">
        <v>60</v>
      </c>
      <c r="Q35" s="2" t="s">
        <v>100</v>
      </c>
      <c r="R35" s="2" t="s">
        <v>19</v>
      </c>
      <c r="S35" s="1">
        <v>43442.43681712963</v>
      </c>
      <c r="T35" s="1">
        <v>43442.43681712963</v>
      </c>
      <c r="U35" s="1">
        <v>43442.446817129632</v>
      </c>
      <c r="V35" s="1">
        <v>43442.446817129632</v>
      </c>
      <c r="W35" s="2"/>
      <c r="X35" s="1">
        <f t="shared" si="1"/>
        <v>43442.434664351851</v>
      </c>
      <c r="Y35" s="28">
        <f t="shared" si="2"/>
        <v>6.0069444443797693E-3</v>
      </c>
      <c r="Z35" s="28">
        <f t="shared" si="3"/>
        <v>2.4027777777519077E-2</v>
      </c>
      <c r="AA35" s="8"/>
      <c r="AB35" s="8">
        <f t="shared" si="8"/>
        <v>2.1643518484779634E-3</v>
      </c>
      <c r="AC35" s="8">
        <f t="shared" si="9"/>
        <v>4.3171296274522319E-3</v>
      </c>
      <c r="AD35" s="8"/>
      <c r="AE35" s="8"/>
    </row>
    <row r="36" spans="1:35" s="6" customFormat="1" hidden="1" x14ac:dyDescent="0.4">
      <c r="A36" s="14" t="str">
        <f t="shared" ref="A36:A37" si="23">IF(W36&gt;0, "★", "-")</f>
        <v>-</v>
      </c>
      <c r="B36" s="14" t="str">
        <f t="shared" si="22"/>
        <v>-</v>
      </c>
      <c r="C36" s="6">
        <v>10</v>
      </c>
      <c r="D36" s="1">
        <v>43442.440034722225</v>
      </c>
      <c r="E36" s="2" t="s">
        <v>739</v>
      </c>
      <c r="F36" s="2">
        <v>27275</v>
      </c>
      <c r="G36" s="2" t="s">
        <v>94</v>
      </c>
      <c r="H36" s="2">
        <v>0</v>
      </c>
      <c r="I36" s="2">
        <v>633</v>
      </c>
      <c r="J36" s="2">
        <v>2</v>
      </c>
      <c r="K36" s="2">
        <v>2</v>
      </c>
      <c r="L36" s="2"/>
      <c r="M36" s="1">
        <v>43442.443831018521</v>
      </c>
      <c r="N36" s="1">
        <v>43442.445856481485</v>
      </c>
      <c r="O36" s="2" t="s">
        <v>70</v>
      </c>
      <c r="P36" s="2" t="s">
        <v>102</v>
      </c>
      <c r="Q36" s="2" t="s">
        <v>24</v>
      </c>
      <c r="R36" s="2" t="s">
        <v>25</v>
      </c>
      <c r="S36" s="1">
        <v>43442.442824074074</v>
      </c>
      <c r="T36" s="1">
        <v>43442.442824074074</v>
      </c>
      <c r="U36" s="1">
        <v>43442.447094907409</v>
      </c>
      <c r="V36" s="1">
        <v>43442.447094907409</v>
      </c>
      <c r="W36" s="2"/>
      <c r="X36" s="1">
        <f t="shared" si="1"/>
        <v>43442.440034722225</v>
      </c>
      <c r="Y36" s="28">
        <f t="shared" si="2"/>
        <v>2.0254629635019228E-3</v>
      </c>
      <c r="Z36" s="28">
        <f t="shared" si="3"/>
        <v>4.0509259270038456E-3</v>
      </c>
      <c r="AA36" s="8"/>
      <c r="AB36" s="8">
        <f t="shared" si="8"/>
        <v>1.006944446999114E-3</v>
      </c>
      <c r="AC36" s="8">
        <f t="shared" si="9"/>
        <v>3.796296296059154E-3</v>
      </c>
      <c r="AD36" s="8"/>
      <c r="AE36" s="8"/>
    </row>
    <row r="37" spans="1:35" s="6" customFormat="1" hidden="1" x14ac:dyDescent="0.4">
      <c r="A37" s="14" t="str">
        <f t="shared" si="23"/>
        <v>-</v>
      </c>
      <c r="B37" s="14" t="str">
        <f t="shared" si="22"/>
        <v>-</v>
      </c>
      <c r="C37" s="6">
        <v>10</v>
      </c>
      <c r="D37" s="1">
        <v>43442.440150462964</v>
      </c>
      <c r="E37" s="2" t="s">
        <v>740</v>
      </c>
      <c r="F37" s="2">
        <v>27276</v>
      </c>
      <c r="G37" s="2" t="s">
        <v>94</v>
      </c>
      <c r="H37" s="2">
        <v>0</v>
      </c>
      <c r="I37" s="2">
        <v>534</v>
      </c>
      <c r="J37" s="2">
        <v>11</v>
      </c>
      <c r="K37" s="2">
        <v>4</v>
      </c>
      <c r="L37" s="2"/>
      <c r="M37" s="1">
        <v>43442.444606481484</v>
      </c>
      <c r="N37" s="1">
        <v>43442.452465277776</v>
      </c>
      <c r="O37" s="2" t="s">
        <v>73</v>
      </c>
      <c r="P37" s="2" t="s">
        <v>74</v>
      </c>
      <c r="Q37" s="2" t="s">
        <v>43</v>
      </c>
      <c r="R37" s="2" t="s">
        <v>89</v>
      </c>
      <c r="S37" s="1">
        <v>43442.44358796296</v>
      </c>
      <c r="T37" s="1">
        <v>43442.44358796296</v>
      </c>
      <c r="U37" s="1">
        <v>43442.452685185184</v>
      </c>
      <c r="V37" s="1">
        <v>43442.452592592592</v>
      </c>
      <c r="W37" s="2"/>
      <c r="X37" s="1">
        <f t="shared" si="1"/>
        <v>43442.440150462964</v>
      </c>
      <c r="Y37" s="28">
        <f t="shared" si="2"/>
        <v>7.8587962925666943E-3</v>
      </c>
      <c r="Z37" s="28">
        <f t="shared" si="3"/>
        <v>3.1435185170266777E-2</v>
      </c>
      <c r="AA37" s="8"/>
      <c r="AB37" s="8">
        <f t="shared" si="8"/>
        <v>1.0185185237787664E-3</v>
      </c>
      <c r="AC37" s="8">
        <f t="shared" si="9"/>
        <v>4.4560185197042301E-3</v>
      </c>
      <c r="AD37" s="8"/>
      <c r="AE37" s="8"/>
      <c r="AG37" s="2"/>
    </row>
    <row r="38" spans="1:35" s="6" customFormat="1" x14ac:dyDescent="0.4">
      <c r="A38" s="14" t="str">
        <f t="shared" ref="A38:A41" si="24">IF(W38&gt;0, "★", "-")</f>
        <v>-</v>
      </c>
      <c r="B38" s="14" t="str">
        <f t="shared" ref="B38:B41" si="25">IF(L38&gt;0, "☆", "-")</f>
        <v>-</v>
      </c>
      <c r="C38" s="6">
        <v>10</v>
      </c>
      <c r="D38" s="1">
        <v>43442.440474537034</v>
      </c>
      <c r="E38" s="2" t="s">
        <v>734</v>
      </c>
      <c r="F38" s="2">
        <v>27277</v>
      </c>
      <c r="G38" s="2" t="s">
        <v>96</v>
      </c>
      <c r="H38" s="2">
        <v>8158</v>
      </c>
      <c r="I38" s="2">
        <v>640</v>
      </c>
      <c r="J38" s="2">
        <v>12</v>
      </c>
      <c r="K38" s="2">
        <v>2</v>
      </c>
      <c r="L38" s="2"/>
      <c r="M38" s="1">
        <v>43442.444039351853</v>
      </c>
      <c r="N38" s="1">
        <v>43442.450648148151</v>
      </c>
      <c r="O38" s="2" t="s">
        <v>33</v>
      </c>
      <c r="P38" s="2" t="s">
        <v>34</v>
      </c>
      <c r="Q38" s="2" t="s">
        <v>53</v>
      </c>
      <c r="R38" s="2" t="s">
        <v>54</v>
      </c>
      <c r="S38" s="1">
        <v>43442.444131944445</v>
      </c>
      <c r="T38" s="1">
        <v>43442.444131944445</v>
      </c>
      <c r="U38" s="1">
        <v>43442.454652777778</v>
      </c>
      <c r="V38" s="1">
        <v>43442.454652777778</v>
      </c>
      <c r="W38" s="2"/>
      <c r="X38" s="1">
        <f t="shared" si="1"/>
        <v>43442.440474537034</v>
      </c>
      <c r="Y38" s="28">
        <f t="shared" si="2"/>
        <v>6.6087962986784987E-3</v>
      </c>
      <c r="Z38" s="28">
        <f t="shared" si="3"/>
        <v>1.3217592597356997E-2</v>
      </c>
      <c r="AA38" s="8"/>
      <c r="AB38" s="8">
        <f t="shared" si="8"/>
        <v>0</v>
      </c>
      <c r="AC38" s="8">
        <f t="shared" si="9"/>
        <v>3.5648148186737671E-3</v>
      </c>
      <c r="AD38" s="8"/>
      <c r="AE38" s="8"/>
      <c r="AG38" s="7"/>
    </row>
    <row r="39" spans="1:35" s="6" customFormat="1" x14ac:dyDescent="0.4">
      <c r="A39" s="14" t="str">
        <f t="shared" si="24"/>
        <v>-</v>
      </c>
      <c r="B39" s="14" t="str">
        <f t="shared" si="25"/>
        <v>-</v>
      </c>
      <c r="C39" s="6">
        <v>10</v>
      </c>
      <c r="D39" s="1">
        <v>43442.442071759258</v>
      </c>
      <c r="E39" s="2" t="s">
        <v>741</v>
      </c>
      <c r="F39" s="2">
        <v>27278</v>
      </c>
      <c r="G39" s="2" t="s">
        <v>32</v>
      </c>
      <c r="H39" s="2">
        <v>3394</v>
      </c>
      <c r="I39" s="2">
        <v>19</v>
      </c>
      <c r="J39" s="2">
        <v>6</v>
      </c>
      <c r="K39" s="2">
        <v>1</v>
      </c>
      <c r="L39" s="2"/>
      <c r="M39" s="1">
        <v>43442.443483796298</v>
      </c>
      <c r="N39" s="1">
        <v>43442.451122685183</v>
      </c>
      <c r="O39" s="2" t="s">
        <v>53</v>
      </c>
      <c r="P39" s="2" t="s">
        <v>54</v>
      </c>
      <c r="Q39" s="2" t="s">
        <v>36</v>
      </c>
      <c r="R39" s="2" t="s">
        <v>37</v>
      </c>
      <c r="S39" s="1">
        <v>43442.444212962961</v>
      </c>
      <c r="T39" s="1">
        <v>43442.444212962961</v>
      </c>
      <c r="U39" s="1">
        <v>43442.456412037034</v>
      </c>
      <c r="V39" s="1">
        <v>43442.463576388887</v>
      </c>
      <c r="W39" s="2"/>
      <c r="X39" s="1">
        <f t="shared" si="1"/>
        <v>43442.442071759258</v>
      </c>
      <c r="Y39" s="28">
        <f t="shared" si="2"/>
        <v>7.6388888846850023E-3</v>
      </c>
      <c r="Z39" s="28">
        <f t="shared" si="3"/>
        <v>7.6388888846850023E-3</v>
      </c>
      <c r="AA39" s="8"/>
      <c r="AB39" s="8">
        <f t="shared" si="8"/>
        <v>0</v>
      </c>
      <c r="AC39" s="8">
        <f t="shared" si="9"/>
        <v>1.4120370396994986E-3</v>
      </c>
      <c r="AD39" s="8"/>
      <c r="AE39" s="8"/>
      <c r="AG39" s="7"/>
      <c r="AI39" s="2"/>
    </row>
    <row r="40" spans="1:35" s="6" customFormat="1" x14ac:dyDescent="0.4">
      <c r="A40" s="14" t="str">
        <f t="shared" si="24"/>
        <v>-</v>
      </c>
      <c r="B40" s="14" t="str">
        <f t="shared" si="25"/>
        <v>-</v>
      </c>
      <c r="C40" s="6">
        <v>10</v>
      </c>
      <c r="D40" s="1">
        <v>43442.446840277778</v>
      </c>
      <c r="E40" s="2" t="s">
        <v>743</v>
      </c>
      <c r="F40" s="2">
        <v>27280</v>
      </c>
      <c r="G40" s="2" t="s">
        <v>96</v>
      </c>
      <c r="H40" s="2">
        <v>8658</v>
      </c>
      <c r="I40" s="2">
        <v>869</v>
      </c>
      <c r="J40" s="2">
        <v>13</v>
      </c>
      <c r="K40" s="2">
        <v>2</v>
      </c>
      <c r="L40" s="2"/>
      <c r="M40" s="1">
        <v>43442.450891203705</v>
      </c>
      <c r="N40" s="1">
        <v>43442.454710648148</v>
      </c>
      <c r="O40" s="2" t="s">
        <v>100</v>
      </c>
      <c r="P40" s="2" t="s">
        <v>19</v>
      </c>
      <c r="Q40" s="2" t="s">
        <v>20</v>
      </c>
      <c r="R40" s="2" t="s">
        <v>21</v>
      </c>
      <c r="S40" s="1">
        <v>43442.449583333335</v>
      </c>
      <c r="T40" s="1">
        <v>43442.449583333335</v>
      </c>
      <c r="U40" s="1">
        <v>43442.456331018519</v>
      </c>
      <c r="V40" s="1">
        <v>43442.456331018519</v>
      </c>
      <c r="W40" s="2"/>
      <c r="X40" s="1">
        <f t="shared" si="1"/>
        <v>43442.446840277778</v>
      </c>
      <c r="Y40" s="28">
        <f t="shared" si="2"/>
        <v>3.8194444423425011E-3</v>
      </c>
      <c r="Z40" s="28">
        <f t="shared" si="3"/>
        <v>7.6388888846850023E-3</v>
      </c>
      <c r="AA40" s="8"/>
      <c r="AB40" s="8">
        <f t="shared" si="8"/>
        <v>1.3078703705104999E-3</v>
      </c>
      <c r="AC40" s="8">
        <f t="shared" si="9"/>
        <v>4.0509259270038456E-3</v>
      </c>
      <c r="AD40" s="8"/>
      <c r="AE40" s="8"/>
      <c r="AG40" s="7"/>
    </row>
    <row r="41" spans="1:35" s="6" customFormat="1" ht="18" customHeight="1" x14ac:dyDescent="0.4">
      <c r="A41" s="14" t="str">
        <f t="shared" si="24"/>
        <v>★</v>
      </c>
      <c r="B41" s="14" t="str">
        <f t="shared" si="25"/>
        <v>-</v>
      </c>
      <c r="C41" s="6">
        <v>10</v>
      </c>
      <c r="D41" s="1">
        <v>43442.447337962964</v>
      </c>
      <c r="E41" s="2" t="s">
        <v>744</v>
      </c>
      <c r="F41" s="2">
        <v>27281</v>
      </c>
      <c r="G41" s="2" t="s">
        <v>107</v>
      </c>
      <c r="H41" s="2">
        <v>3653</v>
      </c>
      <c r="I41" s="2">
        <v>273</v>
      </c>
      <c r="J41" s="2">
        <v>11</v>
      </c>
      <c r="K41" s="2">
        <v>3</v>
      </c>
      <c r="L41" s="2"/>
      <c r="M41" s="1">
        <v>43442.455150462964</v>
      </c>
      <c r="N41" s="1">
        <v>43442.460775462961</v>
      </c>
      <c r="O41" s="2" t="s">
        <v>77</v>
      </c>
      <c r="P41" s="2" t="s">
        <v>78</v>
      </c>
      <c r="Q41" s="2" t="s">
        <v>100</v>
      </c>
      <c r="R41" s="2" t="s">
        <v>19</v>
      </c>
      <c r="S41" s="1">
        <v>43442.454282407409</v>
      </c>
      <c r="T41" s="1">
        <v>43442.454282407409</v>
      </c>
      <c r="U41" s="1">
        <v>43442.462326388886</v>
      </c>
      <c r="V41" s="1">
        <v>43442.462326388886</v>
      </c>
      <c r="W41" s="1">
        <v>43442.454282407409</v>
      </c>
      <c r="X41" s="1">
        <f t="shared" si="1"/>
        <v>43442.454282407409</v>
      </c>
      <c r="Y41" s="28">
        <f t="shared" si="2"/>
        <v>5.6249999979627319E-3</v>
      </c>
      <c r="Z41" s="28">
        <f t="shared" si="3"/>
        <v>1.6874999993888196E-2</v>
      </c>
      <c r="AA41" s="8"/>
      <c r="AB41" s="8">
        <f t="shared" si="8"/>
        <v>8.6805555474711582E-4</v>
      </c>
      <c r="AC41" s="8">
        <f t="shared" si="9"/>
        <v>8.6805555474711582E-4</v>
      </c>
      <c r="AD41" s="8"/>
      <c r="AE41" s="8"/>
    </row>
    <row r="42" spans="1:35" s="6" customFormat="1" x14ac:dyDescent="0.4">
      <c r="A42" s="14" t="str">
        <f>IF(W42&gt;0, "★", "-")</f>
        <v>-</v>
      </c>
      <c r="B42" s="14" t="str">
        <f>IF(L42&gt;0, "☆", "-")</f>
        <v>-</v>
      </c>
      <c r="C42" s="6">
        <v>10</v>
      </c>
      <c r="D42" s="1">
        <v>43442.448923611111</v>
      </c>
      <c r="E42" s="2" t="s">
        <v>717</v>
      </c>
      <c r="F42" s="2">
        <v>27283</v>
      </c>
      <c r="G42" s="2" t="s">
        <v>32</v>
      </c>
      <c r="H42" s="2">
        <v>4540</v>
      </c>
      <c r="I42" s="2">
        <v>586</v>
      </c>
      <c r="J42" s="2">
        <v>14</v>
      </c>
      <c r="K42" s="2">
        <v>1</v>
      </c>
      <c r="L42" s="2"/>
      <c r="M42" s="1">
        <v>43442.452974537038</v>
      </c>
      <c r="N42" s="1">
        <v>43442.466400462959</v>
      </c>
      <c r="O42" s="2" t="s">
        <v>41</v>
      </c>
      <c r="P42" s="2" t="s">
        <v>42</v>
      </c>
      <c r="Q42" s="2" t="s">
        <v>71</v>
      </c>
      <c r="R42" s="2" t="s">
        <v>72</v>
      </c>
      <c r="S42" s="1">
        <v>43442.451481481483</v>
      </c>
      <c r="T42" s="1">
        <v>43442.451921296299</v>
      </c>
      <c r="U42" s="1">
        <v>43442.457939814813</v>
      </c>
      <c r="V42" s="1">
        <v>43442.467847222222</v>
      </c>
      <c r="W42" s="2"/>
      <c r="X42" s="1">
        <f t="shared" si="1"/>
        <v>43442.448923611111</v>
      </c>
      <c r="Y42" s="28">
        <f t="shared" si="2"/>
        <v>1.3425925921183079E-2</v>
      </c>
      <c r="Z42" s="28">
        <f t="shared" si="3"/>
        <v>1.3425925921183079E-2</v>
      </c>
      <c r="AA42" s="8"/>
      <c r="AB42" s="8">
        <f t="shared" si="8"/>
        <v>1.4930555553291924E-3</v>
      </c>
      <c r="AC42" s="8">
        <f t="shared" si="9"/>
        <v>4.0509259270038456E-3</v>
      </c>
      <c r="AD42" s="8"/>
      <c r="AE42" s="8"/>
    </row>
    <row r="43" spans="1:35" s="6" customFormat="1" hidden="1" x14ac:dyDescent="0.4">
      <c r="A43" s="14" t="str">
        <f t="shared" si="20"/>
        <v>-</v>
      </c>
      <c r="B43" s="14" t="str">
        <f t="shared" si="21"/>
        <v>-</v>
      </c>
      <c r="C43" s="6">
        <v>10</v>
      </c>
      <c r="D43" s="1">
        <v>43442.449560185189</v>
      </c>
      <c r="E43" s="2" t="s">
        <v>746</v>
      </c>
      <c r="F43" s="2">
        <v>27284</v>
      </c>
      <c r="G43" s="2" t="s">
        <v>95</v>
      </c>
      <c r="H43" s="2">
        <v>0</v>
      </c>
      <c r="I43" s="2">
        <v>539</v>
      </c>
      <c r="J43" s="2">
        <v>2</v>
      </c>
      <c r="K43" s="2">
        <v>2</v>
      </c>
      <c r="L43" s="2"/>
      <c r="M43" s="1">
        <v>43442.453217592592</v>
      </c>
      <c r="N43" s="1">
        <v>43442.457303240742</v>
      </c>
      <c r="O43" s="2" t="s">
        <v>61</v>
      </c>
      <c r="P43" s="2" t="s">
        <v>62</v>
      </c>
      <c r="Q43" s="2" t="s">
        <v>36</v>
      </c>
      <c r="R43" s="2" t="s">
        <v>37</v>
      </c>
      <c r="S43" s="1">
        <v>43442.451666666668</v>
      </c>
      <c r="T43" s="1">
        <v>43442.451666666668</v>
      </c>
      <c r="U43" s="1">
        <v>43442.457870370374</v>
      </c>
      <c r="V43" s="1">
        <v>43442.457870370374</v>
      </c>
      <c r="W43" s="2"/>
      <c r="X43" s="1">
        <f t="shared" si="1"/>
        <v>43442.449560185189</v>
      </c>
      <c r="Y43" s="28">
        <f t="shared" si="2"/>
        <v>4.0856481500668451E-3</v>
      </c>
      <c r="Z43" s="28">
        <f t="shared" si="3"/>
        <v>8.1712963001336902E-3</v>
      </c>
      <c r="AA43" s="8"/>
      <c r="AB43" s="8">
        <f t="shared" si="8"/>
        <v>1.5509259246755391E-3</v>
      </c>
      <c r="AC43" s="8">
        <f t="shared" si="9"/>
        <v>3.6574074038071558E-3</v>
      </c>
      <c r="AD43" s="8"/>
      <c r="AE43" s="8"/>
    </row>
    <row r="44" spans="1:35" s="6" customFormat="1" x14ac:dyDescent="0.4">
      <c r="A44" s="14" t="str">
        <f t="shared" ref="A44:A47" si="26">IF(W44&gt;0, "★", "-")</f>
        <v>-</v>
      </c>
      <c r="B44" s="14" t="str">
        <f t="shared" ref="B44:B47" si="27">IF(L44&gt;0, "☆", "-")</f>
        <v>-</v>
      </c>
      <c r="C44" s="6">
        <v>10</v>
      </c>
      <c r="D44" s="1">
        <v>43442.449664351851</v>
      </c>
      <c r="E44" s="2" t="s">
        <v>715</v>
      </c>
      <c r="F44" s="2">
        <v>27285</v>
      </c>
      <c r="G44" s="2" t="s">
        <v>18</v>
      </c>
      <c r="H44" s="2">
        <v>8629</v>
      </c>
      <c r="I44" s="2">
        <v>841</v>
      </c>
      <c r="J44" s="2">
        <v>9</v>
      </c>
      <c r="K44" s="2">
        <v>1</v>
      </c>
      <c r="L44" s="2"/>
      <c r="M44" s="1">
        <v>43442.45212962963</v>
      </c>
      <c r="N44" s="1">
        <v>43442.458379629628</v>
      </c>
      <c r="O44" s="2" t="s">
        <v>48</v>
      </c>
      <c r="P44" s="2" t="s">
        <v>49</v>
      </c>
      <c r="Q44" s="2" t="s">
        <v>100</v>
      </c>
      <c r="R44" s="2" t="s">
        <v>19</v>
      </c>
      <c r="S44" s="1">
        <v>43442.452002314814</v>
      </c>
      <c r="T44" s="1">
        <v>43442.452002314814</v>
      </c>
      <c r="U44" s="1">
        <v>43442.45815972222</v>
      </c>
      <c r="V44" s="1">
        <v>43442.45815972222</v>
      </c>
      <c r="W44" s="2"/>
      <c r="X44" s="1">
        <f t="shared" si="1"/>
        <v>43442.449664351851</v>
      </c>
      <c r="Y44" s="28">
        <f t="shared" si="2"/>
        <v>6.2499999985448085E-3</v>
      </c>
      <c r="Z44" s="28">
        <f t="shared" si="3"/>
        <v>6.2499999985448085E-3</v>
      </c>
      <c r="AA44" s="8"/>
      <c r="AB44" s="8">
        <f t="shared" si="8"/>
        <v>1.273148154723458E-4</v>
      </c>
      <c r="AC44" s="8">
        <f t="shared" si="9"/>
        <v>2.4652777792653069E-3</v>
      </c>
      <c r="AD44" s="8"/>
      <c r="AE44" s="8"/>
    </row>
    <row r="45" spans="1:35" s="6" customFormat="1" x14ac:dyDescent="0.4">
      <c r="A45" s="14" t="str">
        <f t="shared" si="26"/>
        <v>★</v>
      </c>
      <c r="B45" s="14" t="str">
        <f t="shared" si="27"/>
        <v>-</v>
      </c>
      <c r="C45" s="6">
        <v>10</v>
      </c>
      <c r="D45" s="1">
        <v>43442.45003472222</v>
      </c>
      <c r="E45" s="2" t="s">
        <v>747</v>
      </c>
      <c r="F45" s="2">
        <v>27286</v>
      </c>
      <c r="G45" s="2" t="s">
        <v>18</v>
      </c>
      <c r="H45" s="2">
        <v>8649</v>
      </c>
      <c r="I45" s="2">
        <v>615</v>
      </c>
      <c r="J45" s="2">
        <v>14</v>
      </c>
      <c r="K45" s="2">
        <v>1</v>
      </c>
      <c r="L45" s="2"/>
      <c r="M45" s="1">
        <v>43442.457037037035</v>
      </c>
      <c r="N45" s="1">
        <v>43442.461967592593</v>
      </c>
      <c r="O45" s="2" t="s">
        <v>68</v>
      </c>
      <c r="P45" s="2" t="s">
        <v>69</v>
      </c>
      <c r="Q45" s="2" t="s">
        <v>39</v>
      </c>
      <c r="R45" s="2" t="s">
        <v>40</v>
      </c>
      <c r="S45" s="1">
        <v>43442.456956018519</v>
      </c>
      <c r="T45" s="1">
        <v>43442.456956018519</v>
      </c>
      <c r="U45" s="1">
        <v>43442.46166666667</v>
      </c>
      <c r="V45" s="1">
        <v>43442.46166666667</v>
      </c>
      <c r="W45" s="1">
        <v>43442.456956018519</v>
      </c>
      <c r="X45" s="1">
        <f t="shared" si="1"/>
        <v>43442.456956018519</v>
      </c>
      <c r="Y45" s="28">
        <f t="shared" si="2"/>
        <v>4.9305555585306138E-3</v>
      </c>
      <c r="Z45" s="28">
        <f t="shared" si="3"/>
        <v>4.9305555585306138E-3</v>
      </c>
      <c r="AA45" s="24"/>
      <c r="AB45" s="24">
        <f t="shared" si="8"/>
        <v>8.1018515629693866E-5</v>
      </c>
      <c r="AC45" s="8">
        <f t="shared" si="9"/>
        <v>8.1018515629693866E-5</v>
      </c>
      <c r="AD45" s="8"/>
      <c r="AE45" s="8"/>
    </row>
    <row r="46" spans="1:35" s="6" customFormat="1" x14ac:dyDescent="0.4">
      <c r="A46" s="14" t="str">
        <f t="shared" si="26"/>
        <v>★</v>
      </c>
      <c r="B46" s="14" t="str">
        <f t="shared" si="27"/>
        <v>-</v>
      </c>
      <c r="C46" s="6">
        <v>10</v>
      </c>
      <c r="D46" s="1">
        <v>43442.45039351852</v>
      </c>
      <c r="E46" s="2" t="s">
        <v>710</v>
      </c>
      <c r="F46" s="2">
        <v>27287</v>
      </c>
      <c r="G46" s="2" t="s">
        <v>32</v>
      </c>
      <c r="H46" s="2">
        <v>8471</v>
      </c>
      <c r="I46" s="2">
        <v>196</v>
      </c>
      <c r="J46" s="2">
        <v>15</v>
      </c>
      <c r="K46" s="2">
        <v>1</v>
      </c>
      <c r="L46" s="2"/>
      <c r="M46" s="1">
        <v>43442.453611111108</v>
      </c>
      <c r="N46" s="1">
        <v>43442.458495370367</v>
      </c>
      <c r="O46" s="2" t="s">
        <v>20</v>
      </c>
      <c r="P46" s="2" t="s">
        <v>21</v>
      </c>
      <c r="Q46" s="2" t="s">
        <v>63</v>
      </c>
      <c r="R46" s="2" t="s">
        <v>64</v>
      </c>
      <c r="S46" s="1">
        <v>43442.457326388889</v>
      </c>
      <c r="T46" s="1">
        <v>43442.457326388889</v>
      </c>
      <c r="U46" s="1">
        <v>43442.464953703704</v>
      </c>
      <c r="V46" s="1">
        <v>43442.464953703704</v>
      </c>
      <c r="W46" s="1">
        <v>43442.457326388889</v>
      </c>
      <c r="X46" s="1">
        <f t="shared" si="1"/>
        <v>43442.457326388889</v>
      </c>
      <c r="Y46" s="28">
        <f t="shared" si="2"/>
        <v>4.8842592586879618E-3</v>
      </c>
      <c r="Z46" s="28">
        <f t="shared" si="3"/>
        <v>4.8842592586879618E-3</v>
      </c>
      <c r="AA46" s="8"/>
      <c r="AB46" s="8">
        <f t="shared" si="8"/>
        <v>0</v>
      </c>
      <c r="AC46" s="8">
        <f t="shared" si="9"/>
        <v>0</v>
      </c>
      <c r="AD46" s="8"/>
      <c r="AE46" s="8"/>
      <c r="AG46" s="2"/>
    </row>
    <row r="47" spans="1:35" s="6" customFormat="1" x14ac:dyDescent="0.4">
      <c r="A47" s="14" t="str">
        <f t="shared" si="26"/>
        <v>-</v>
      </c>
      <c r="B47" s="14" t="str">
        <f t="shared" si="27"/>
        <v>-</v>
      </c>
      <c r="C47" s="6">
        <v>10</v>
      </c>
      <c r="D47" s="1">
        <v>43442.451377314814</v>
      </c>
      <c r="E47" s="2" t="s">
        <v>748</v>
      </c>
      <c r="F47" s="2">
        <v>27288</v>
      </c>
      <c r="G47" s="2" t="s">
        <v>18</v>
      </c>
      <c r="H47" s="2">
        <v>4746</v>
      </c>
      <c r="I47" s="2">
        <v>15</v>
      </c>
      <c r="J47" s="2">
        <v>4</v>
      </c>
      <c r="K47" s="2">
        <v>1</v>
      </c>
      <c r="L47" s="2"/>
      <c r="M47" s="1">
        <v>43442.453703703701</v>
      </c>
      <c r="N47" s="1">
        <v>43442.4608912037</v>
      </c>
      <c r="O47" s="2" t="s">
        <v>100</v>
      </c>
      <c r="P47" s="2" t="s">
        <v>19</v>
      </c>
      <c r="Q47" s="2" t="s">
        <v>53</v>
      </c>
      <c r="R47" s="2" t="s">
        <v>54</v>
      </c>
      <c r="S47" s="1">
        <v>43442.454444444447</v>
      </c>
      <c r="T47" s="1">
        <v>43442.454444444447</v>
      </c>
      <c r="U47" s="1">
        <v>43442.462141203701</v>
      </c>
      <c r="V47" s="1">
        <v>43442.469652777778</v>
      </c>
      <c r="W47" s="2"/>
      <c r="X47" s="1">
        <f t="shared" si="1"/>
        <v>43442.451377314814</v>
      </c>
      <c r="Y47" s="28">
        <f t="shared" si="2"/>
        <v>7.1874999994179234E-3</v>
      </c>
      <c r="Z47" s="28">
        <f t="shared" si="3"/>
        <v>7.1874999994179234E-3</v>
      </c>
      <c r="AA47" s="8"/>
      <c r="AB47" s="8">
        <f t="shared" si="8"/>
        <v>0</v>
      </c>
      <c r="AC47" s="8">
        <f t="shared" si="9"/>
        <v>2.3263888870133087E-3</v>
      </c>
      <c r="AD47" s="8"/>
      <c r="AE47" s="8"/>
    </row>
    <row r="48" spans="1:35" s="6" customFormat="1" x14ac:dyDescent="0.4">
      <c r="A48" s="14" t="str">
        <f t="shared" si="20"/>
        <v>-</v>
      </c>
      <c r="B48" s="14" t="str">
        <f t="shared" si="21"/>
        <v>-</v>
      </c>
      <c r="C48" s="6">
        <v>10</v>
      </c>
      <c r="D48" s="1">
        <v>43442.453842592593</v>
      </c>
      <c r="E48" s="2" t="s">
        <v>276</v>
      </c>
      <c r="F48" s="2">
        <v>27289</v>
      </c>
      <c r="G48" s="2" t="s">
        <v>50</v>
      </c>
      <c r="H48" s="2">
        <v>8561</v>
      </c>
      <c r="I48" s="2">
        <v>673</v>
      </c>
      <c r="J48" s="2">
        <v>1</v>
      </c>
      <c r="K48" s="2">
        <v>3</v>
      </c>
      <c r="L48" s="2"/>
      <c r="M48" s="1">
        <v>43442.45416666667</v>
      </c>
      <c r="N48" s="1">
        <v>43442.462337962963</v>
      </c>
      <c r="O48" s="2" t="s">
        <v>77</v>
      </c>
      <c r="P48" s="2" t="s">
        <v>78</v>
      </c>
      <c r="Q48" s="2" t="s">
        <v>73</v>
      </c>
      <c r="R48" s="2" t="s">
        <v>74</v>
      </c>
      <c r="S48" s="1">
        <v>43442.454953703702</v>
      </c>
      <c r="T48" s="1">
        <v>43442.454953703702</v>
      </c>
      <c r="U48" s="1">
        <v>43442.465439814812</v>
      </c>
      <c r="V48" s="1">
        <v>43442.472060185188</v>
      </c>
      <c r="W48" s="2"/>
      <c r="X48" s="1">
        <f t="shared" si="1"/>
        <v>43442.453842592593</v>
      </c>
      <c r="Y48" s="28">
        <f t="shared" si="2"/>
        <v>8.1712962928577326E-3</v>
      </c>
      <c r="Z48" s="28">
        <f t="shared" si="3"/>
        <v>2.4513888878573198E-2</v>
      </c>
      <c r="AA48" s="8"/>
      <c r="AB48" s="8">
        <f t="shared" si="8"/>
        <v>0</v>
      </c>
      <c r="AC48" s="8">
        <f t="shared" si="9"/>
        <v>3.2407407707069069E-4</v>
      </c>
      <c r="AD48" s="8"/>
      <c r="AE48" s="8"/>
    </row>
    <row r="49" spans="1:35" s="6" customFormat="1" hidden="1" x14ac:dyDescent="0.4">
      <c r="A49" s="14" t="str">
        <f t="shared" ref="A49:A60" si="28">IF(W49&gt;0, "★", "-")</f>
        <v>-</v>
      </c>
      <c r="B49" s="14" t="str">
        <f t="shared" ref="B49:B60" si="29">IF(L49&gt;0, "☆", "-")</f>
        <v>☆</v>
      </c>
      <c r="C49" s="6">
        <v>10</v>
      </c>
      <c r="D49" s="1">
        <v>43442.38318287037</v>
      </c>
      <c r="E49" s="2" t="s">
        <v>355</v>
      </c>
      <c r="F49" s="2">
        <v>27228</v>
      </c>
      <c r="G49" s="2" t="s">
        <v>18</v>
      </c>
      <c r="H49" s="2">
        <v>4091</v>
      </c>
      <c r="I49" s="2">
        <v>692</v>
      </c>
      <c r="J49" s="2">
        <v>7</v>
      </c>
      <c r="K49" s="2">
        <v>1</v>
      </c>
      <c r="L49" s="1">
        <v>43442.383437500001</v>
      </c>
      <c r="M49" s="2"/>
      <c r="N49" s="2"/>
      <c r="O49" s="2" t="s">
        <v>61</v>
      </c>
      <c r="P49" s="2" t="s">
        <v>62</v>
      </c>
      <c r="Q49" s="2" t="s">
        <v>63</v>
      </c>
      <c r="R49" s="2" t="s">
        <v>64</v>
      </c>
      <c r="S49" s="1">
        <v>43442.419224537036</v>
      </c>
      <c r="T49" s="2"/>
      <c r="U49" s="1">
        <v>43442.42119212963</v>
      </c>
      <c r="V49" s="2"/>
      <c r="W49" s="2"/>
      <c r="X49" s="1">
        <f t="shared" ref="X49:X60" si="30">IF(W49&gt;0,W49,D49)</f>
        <v>43442.38318287037</v>
      </c>
      <c r="Y49" s="28">
        <f t="shared" ref="Y49:Y60" si="31">N49-M49</f>
        <v>0</v>
      </c>
      <c r="Z49" s="28">
        <f t="shared" ref="Z49:Z60" si="32">Y49*K49</f>
        <v>0</v>
      </c>
      <c r="AA49" s="8"/>
      <c r="AB49" s="8">
        <f t="shared" ref="AB49:AB60" si="33">IF(IF(A49="☆",L49-S49,M49-S49)&lt;0,0,IF(A49="☆",L49-S49,M49-S49))</f>
        <v>0</v>
      </c>
      <c r="AC49" s="8">
        <f>S49-AG49</f>
        <v>2.5578703716746531E-3</v>
      </c>
      <c r="AD49" s="8"/>
      <c r="AE49" s="8"/>
      <c r="AG49" s="7">
        <v>43442.416666666664</v>
      </c>
      <c r="AH49" s="6" t="s">
        <v>92</v>
      </c>
    </row>
    <row r="50" spans="1:35" s="6" customFormat="1" hidden="1" x14ac:dyDescent="0.4">
      <c r="A50" s="14" t="str">
        <f t="shared" si="28"/>
        <v>★</v>
      </c>
      <c r="B50" s="14" t="str">
        <f t="shared" si="29"/>
        <v>☆</v>
      </c>
      <c r="C50" s="6">
        <v>10</v>
      </c>
      <c r="D50" s="1">
        <v>43442.403749999998</v>
      </c>
      <c r="E50" s="2" t="s">
        <v>707</v>
      </c>
      <c r="F50" s="2">
        <v>27229</v>
      </c>
      <c r="G50" s="2" t="s">
        <v>32</v>
      </c>
      <c r="H50" s="2">
        <v>8285</v>
      </c>
      <c r="I50" s="2">
        <v>134</v>
      </c>
      <c r="J50" s="2">
        <v>1</v>
      </c>
      <c r="K50" s="2">
        <v>2</v>
      </c>
      <c r="L50" s="1">
        <v>43442.404050925928</v>
      </c>
      <c r="M50" s="2"/>
      <c r="N50" s="2"/>
      <c r="O50" s="2" t="s">
        <v>22</v>
      </c>
      <c r="P50" s="2" t="s">
        <v>23</v>
      </c>
      <c r="Q50" s="2" t="s">
        <v>70</v>
      </c>
      <c r="R50" s="2" t="s">
        <v>102</v>
      </c>
      <c r="S50" s="1">
        <v>43442.445405092592</v>
      </c>
      <c r="T50" s="2"/>
      <c r="U50" s="1">
        <v>43442.453344907408</v>
      </c>
      <c r="V50" s="2"/>
      <c r="W50" s="1">
        <v>43442.445405092592</v>
      </c>
      <c r="X50" s="1">
        <f t="shared" si="30"/>
        <v>43442.445405092592</v>
      </c>
      <c r="Y50" s="28">
        <f t="shared" si="31"/>
        <v>0</v>
      </c>
      <c r="Z50" s="28">
        <f t="shared" si="32"/>
        <v>0</v>
      </c>
      <c r="AA50" s="24"/>
      <c r="AB50" s="24">
        <f t="shared" si="33"/>
        <v>0</v>
      </c>
      <c r="AC50" s="8">
        <f>IF(IF(B50="☆",(IF(L50&gt;S50,L50-X50,S50-X50)),M50-X50)&lt;0,0,IF(B50="☆",(IF(L50&gt;S50,L50-X50,S50-X50)),M50-X50))</f>
        <v>0</v>
      </c>
      <c r="AD50" s="8"/>
      <c r="AE50" s="8"/>
      <c r="AG50" s="7">
        <v>43442.416666666664</v>
      </c>
      <c r="AH50" s="6" t="s">
        <v>92</v>
      </c>
    </row>
    <row r="51" spans="1:35" s="6" customFormat="1" hidden="1" x14ac:dyDescent="0.4">
      <c r="A51" s="14" t="str">
        <f t="shared" si="28"/>
        <v>-</v>
      </c>
      <c r="B51" s="14" t="str">
        <f t="shared" si="29"/>
        <v>☆</v>
      </c>
      <c r="C51" s="6">
        <v>10</v>
      </c>
      <c r="D51" s="1">
        <v>43442.409039351849</v>
      </c>
      <c r="E51" s="2" t="s">
        <v>709</v>
      </c>
      <c r="F51" s="2">
        <v>27231</v>
      </c>
      <c r="G51" s="2" t="s">
        <v>32</v>
      </c>
      <c r="H51" s="2">
        <v>6825</v>
      </c>
      <c r="I51" s="2">
        <v>676</v>
      </c>
      <c r="J51" s="2">
        <v>2</v>
      </c>
      <c r="K51" s="2">
        <v>1</v>
      </c>
      <c r="L51" s="1">
        <v>43442.425659722219</v>
      </c>
      <c r="M51" s="2"/>
      <c r="N51" s="2"/>
      <c r="O51" s="2" t="s">
        <v>38</v>
      </c>
      <c r="P51" s="2" t="s">
        <v>103</v>
      </c>
      <c r="Q51" s="2" t="s">
        <v>26</v>
      </c>
      <c r="R51" s="2" t="s">
        <v>27</v>
      </c>
      <c r="S51" s="1">
        <v>43442.424780092595</v>
      </c>
      <c r="T51" s="2"/>
      <c r="U51" s="1">
        <v>43442.430844907409</v>
      </c>
      <c r="V51" s="2"/>
      <c r="W51" s="2"/>
      <c r="X51" s="1">
        <f t="shared" si="30"/>
        <v>43442.409039351849</v>
      </c>
      <c r="Y51" s="28">
        <f t="shared" si="31"/>
        <v>0</v>
      </c>
      <c r="Z51" s="28">
        <f t="shared" si="32"/>
        <v>0</v>
      </c>
      <c r="AA51" s="8"/>
      <c r="AB51" s="8">
        <f t="shared" si="33"/>
        <v>0</v>
      </c>
      <c r="AC51" s="8">
        <f>S51-AG51</f>
        <v>8.1134259307873435E-3</v>
      </c>
      <c r="AD51" s="8"/>
      <c r="AE51" s="8"/>
      <c r="AG51" s="7">
        <v>43442.416666666664</v>
      </c>
      <c r="AH51" s="6" t="s">
        <v>92</v>
      </c>
    </row>
    <row r="52" spans="1:35" s="6" customFormat="1" hidden="1" x14ac:dyDescent="0.4">
      <c r="A52" s="14" t="str">
        <f t="shared" si="28"/>
        <v>★</v>
      </c>
      <c r="B52" s="14" t="str">
        <f t="shared" si="29"/>
        <v>☆</v>
      </c>
      <c r="C52" s="6">
        <v>10</v>
      </c>
      <c r="D52" s="1">
        <v>43442.411851851852</v>
      </c>
      <c r="E52" s="2" t="s">
        <v>707</v>
      </c>
      <c r="F52" s="2">
        <v>27234</v>
      </c>
      <c r="G52" s="2" t="s">
        <v>32</v>
      </c>
      <c r="H52" s="2">
        <v>8285</v>
      </c>
      <c r="I52" s="2">
        <v>644</v>
      </c>
      <c r="J52" s="2">
        <v>8</v>
      </c>
      <c r="K52" s="2">
        <v>2</v>
      </c>
      <c r="L52" s="1">
        <v>43442.420405092591</v>
      </c>
      <c r="M52" s="2"/>
      <c r="N52" s="2"/>
      <c r="O52" s="2" t="s">
        <v>22</v>
      </c>
      <c r="P52" s="2" t="s">
        <v>23</v>
      </c>
      <c r="Q52" s="2" t="s">
        <v>70</v>
      </c>
      <c r="R52" s="2" t="s">
        <v>102</v>
      </c>
      <c r="S52" s="1">
        <v>43442.453506944446</v>
      </c>
      <c r="T52" s="2"/>
      <c r="U52" s="1">
        <v>43442.461446759262</v>
      </c>
      <c r="V52" s="2"/>
      <c r="W52" s="1">
        <v>43442.453506944446</v>
      </c>
      <c r="X52" s="1">
        <f t="shared" si="30"/>
        <v>43442.453506944446</v>
      </c>
      <c r="Y52" s="28">
        <f t="shared" si="31"/>
        <v>0</v>
      </c>
      <c r="Z52" s="28">
        <f t="shared" si="32"/>
        <v>0</v>
      </c>
      <c r="AA52" s="8"/>
      <c r="AB52" s="8">
        <f t="shared" si="33"/>
        <v>0</v>
      </c>
      <c r="AC52" s="8">
        <f t="shared" ref="AC52:AC60" si="34">IF(IF(B52="☆",(IF(L52&gt;S52,L52-X52,S52-X52)),M52-X52)&lt;0,0,IF(B52="☆",(IF(L52&gt;S52,L52-X52,S52-X52)),M52-X52))</f>
        <v>0</v>
      </c>
      <c r="AD52" s="8"/>
      <c r="AE52" s="8"/>
      <c r="AG52" s="7">
        <v>43442.416666666664</v>
      </c>
      <c r="AH52" s="6" t="s">
        <v>92</v>
      </c>
    </row>
    <row r="53" spans="1:35" s="6" customFormat="1" hidden="1" x14ac:dyDescent="0.4">
      <c r="A53" s="14" t="str">
        <f t="shared" si="28"/>
        <v>★</v>
      </c>
      <c r="B53" s="14" t="str">
        <f t="shared" si="29"/>
        <v>☆</v>
      </c>
      <c r="C53" s="6">
        <v>10</v>
      </c>
      <c r="D53" s="1">
        <v>43442.415381944447</v>
      </c>
      <c r="E53" s="2" t="s">
        <v>276</v>
      </c>
      <c r="F53" s="2">
        <v>27239</v>
      </c>
      <c r="G53" s="2" t="s">
        <v>96</v>
      </c>
      <c r="H53" s="2">
        <v>8561</v>
      </c>
      <c r="I53" s="2">
        <v>867</v>
      </c>
      <c r="J53" s="2">
        <v>1</v>
      </c>
      <c r="K53" s="2">
        <v>1</v>
      </c>
      <c r="L53" s="1">
        <v>43442.453414351854</v>
      </c>
      <c r="M53" s="2"/>
      <c r="N53" s="2"/>
      <c r="O53" s="2" t="s">
        <v>77</v>
      </c>
      <c r="P53" s="2" t="s">
        <v>78</v>
      </c>
      <c r="Q53" s="2" t="s">
        <v>73</v>
      </c>
      <c r="R53" s="2" t="s">
        <v>74</v>
      </c>
      <c r="S53" s="1">
        <v>43442.456250000003</v>
      </c>
      <c r="T53" s="2"/>
      <c r="U53" s="1">
        <v>43442.46534722222</v>
      </c>
      <c r="V53" s="2"/>
      <c r="W53" s="1">
        <v>43442.456250000003</v>
      </c>
      <c r="X53" s="1">
        <f t="shared" si="30"/>
        <v>43442.456250000003</v>
      </c>
      <c r="Y53" s="28">
        <f t="shared" si="31"/>
        <v>0</v>
      </c>
      <c r="Z53" s="28">
        <f t="shared" si="32"/>
        <v>0</v>
      </c>
      <c r="AA53" s="8"/>
      <c r="AB53" s="8">
        <f t="shared" si="33"/>
        <v>0</v>
      </c>
      <c r="AC53" s="8">
        <f t="shared" si="34"/>
        <v>0</v>
      </c>
      <c r="AD53" s="8"/>
      <c r="AE53" s="8"/>
      <c r="AG53" s="7">
        <v>43442.416666666664</v>
      </c>
      <c r="AH53" s="6" t="s">
        <v>92</v>
      </c>
      <c r="AI53" s="2"/>
    </row>
    <row r="54" spans="1:35" s="6" customFormat="1" hidden="1" x14ac:dyDescent="0.4">
      <c r="A54" s="14" t="str">
        <f t="shared" si="28"/>
        <v>★</v>
      </c>
      <c r="B54" s="14" t="str">
        <f t="shared" si="29"/>
        <v>☆</v>
      </c>
      <c r="C54" s="6">
        <v>10</v>
      </c>
      <c r="D54" s="1">
        <v>43442.417083333334</v>
      </c>
      <c r="E54" s="2" t="s">
        <v>717</v>
      </c>
      <c r="F54" s="2">
        <v>27244</v>
      </c>
      <c r="G54" s="2" t="s">
        <v>32</v>
      </c>
      <c r="H54" s="2">
        <v>4540</v>
      </c>
      <c r="I54" s="2">
        <v>760</v>
      </c>
      <c r="J54" s="2">
        <v>3</v>
      </c>
      <c r="K54" s="2">
        <v>1</v>
      </c>
      <c r="L54" s="1">
        <v>43442.417303240742</v>
      </c>
      <c r="M54" s="2"/>
      <c r="N54" s="2"/>
      <c r="O54" s="2" t="s">
        <v>61</v>
      </c>
      <c r="P54" s="2" t="s">
        <v>62</v>
      </c>
      <c r="Q54" s="2" t="s">
        <v>38</v>
      </c>
      <c r="R54" s="2" t="s">
        <v>103</v>
      </c>
      <c r="S54" s="1">
        <v>43442.424027777779</v>
      </c>
      <c r="T54" s="2"/>
      <c r="U54" s="1">
        <v>43442.434618055559</v>
      </c>
      <c r="V54" s="2"/>
      <c r="W54" s="1">
        <v>43442.424027777779</v>
      </c>
      <c r="X54" s="1">
        <f t="shared" si="30"/>
        <v>43442.424027777779</v>
      </c>
      <c r="Y54" s="28">
        <f t="shared" si="31"/>
        <v>0</v>
      </c>
      <c r="Z54" s="28">
        <f t="shared" si="32"/>
        <v>0</v>
      </c>
      <c r="AA54" s="8"/>
      <c r="AB54" s="8">
        <f t="shared" si="33"/>
        <v>0</v>
      </c>
      <c r="AC54" s="8">
        <f t="shared" si="34"/>
        <v>0</v>
      </c>
      <c r="AD54" s="8"/>
      <c r="AE54" s="8"/>
    </row>
    <row r="55" spans="1:35" s="6" customFormat="1" hidden="1" x14ac:dyDescent="0.4">
      <c r="A55" s="14" t="str">
        <f t="shared" si="28"/>
        <v>-</v>
      </c>
      <c r="B55" s="14" t="str">
        <f t="shared" si="29"/>
        <v>☆</v>
      </c>
      <c r="C55" s="6">
        <v>10</v>
      </c>
      <c r="D55" s="1">
        <v>43442.425451388888</v>
      </c>
      <c r="E55" s="2" t="s">
        <v>707</v>
      </c>
      <c r="F55" s="2">
        <v>27255</v>
      </c>
      <c r="G55" s="2" t="s">
        <v>32</v>
      </c>
      <c r="H55" s="2">
        <v>8285</v>
      </c>
      <c r="I55" s="2">
        <v>702</v>
      </c>
      <c r="J55" s="2">
        <v>15</v>
      </c>
      <c r="K55" s="2">
        <v>2</v>
      </c>
      <c r="L55" s="1">
        <v>43442.432349537034</v>
      </c>
      <c r="M55" s="2"/>
      <c r="N55" s="2"/>
      <c r="O55" s="2" t="s">
        <v>22</v>
      </c>
      <c r="P55" s="2" t="s">
        <v>23</v>
      </c>
      <c r="Q55" s="2" t="s">
        <v>70</v>
      </c>
      <c r="R55" s="2" t="s">
        <v>102</v>
      </c>
      <c r="S55" s="1">
        <v>43442.428043981483</v>
      </c>
      <c r="T55" s="2"/>
      <c r="U55" s="1">
        <v>43442.435983796298</v>
      </c>
      <c r="V55" s="2"/>
      <c r="W55" s="2"/>
      <c r="X55" s="1">
        <f t="shared" si="30"/>
        <v>43442.425451388888</v>
      </c>
      <c r="Y55" s="28">
        <f t="shared" si="31"/>
        <v>0</v>
      </c>
      <c r="Z55" s="28">
        <f t="shared" si="32"/>
        <v>0</v>
      </c>
      <c r="AA55" s="8"/>
      <c r="AB55" s="8">
        <f t="shared" si="33"/>
        <v>0</v>
      </c>
      <c r="AC55" s="8">
        <f t="shared" si="34"/>
        <v>6.8981481454102322E-3</v>
      </c>
      <c r="AD55" s="8"/>
      <c r="AE55" s="8"/>
    </row>
    <row r="56" spans="1:35" s="6" customFormat="1" hidden="1" x14ac:dyDescent="0.4">
      <c r="A56" s="14" t="str">
        <f t="shared" si="28"/>
        <v>-</v>
      </c>
      <c r="B56" s="14" t="str">
        <f t="shared" si="29"/>
        <v>☆</v>
      </c>
      <c r="C56" s="6">
        <v>10</v>
      </c>
      <c r="D56" s="1">
        <v>43442.432546296295</v>
      </c>
      <c r="E56" s="2" t="s">
        <v>734</v>
      </c>
      <c r="F56" s="2">
        <v>27268</v>
      </c>
      <c r="G56" s="2" t="s">
        <v>96</v>
      </c>
      <c r="H56" s="2">
        <v>8158</v>
      </c>
      <c r="I56" s="2">
        <v>436</v>
      </c>
      <c r="J56" s="2">
        <v>2</v>
      </c>
      <c r="K56" s="2">
        <v>2</v>
      </c>
      <c r="L56" s="1">
        <v>43442.439259259256</v>
      </c>
      <c r="M56" s="2"/>
      <c r="N56" s="2"/>
      <c r="O56" s="2" t="s">
        <v>33</v>
      </c>
      <c r="P56" s="2" t="s">
        <v>34</v>
      </c>
      <c r="Q56" s="2" t="s">
        <v>53</v>
      </c>
      <c r="R56" s="2" t="s">
        <v>54</v>
      </c>
      <c r="S56" s="1">
        <v>43442.436828703707</v>
      </c>
      <c r="T56" s="2"/>
      <c r="U56" s="1">
        <v>43442.44734953704</v>
      </c>
      <c r="V56" s="2"/>
      <c r="W56" s="2"/>
      <c r="X56" s="1">
        <f t="shared" si="30"/>
        <v>43442.432546296295</v>
      </c>
      <c r="Y56" s="28">
        <f t="shared" si="31"/>
        <v>0</v>
      </c>
      <c r="Z56" s="28">
        <f t="shared" si="32"/>
        <v>0</v>
      </c>
      <c r="AA56" s="8"/>
      <c r="AB56" s="8">
        <f t="shared" si="33"/>
        <v>0</v>
      </c>
      <c r="AC56" s="8">
        <f t="shared" si="34"/>
        <v>6.7129629605915397E-3</v>
      </c>
      <c r="AD56" s="8"/>
      <c r="AE56" s="8"/>
      <c r="AG56" s="7"/>
      <c r="AI56" s="2"/>
    </row>
    <row r="57" spans="1:35" s="6" customFormat="1" hidden="1" x14ac:dyDescent="0.4">
      <c r="A57" s="14" t="str">
        <f t="shared" si="28"/>
        <v>★</v>
      </c>
      <c r="B57" s="14" t="str">
        <f t="shared" si="29"/>
        <v>☆</v>
      </c>
      <c r="C57" s="6">
        <v>10</v>
      </c>
      <c r="D57" s="1">
        <v>43442.43509259259</v>
      </c>
      <c r="E57" s="2" t="s">
        <v>738</v>
      </c>
      <c r="F57" s="2">
        <v>27274</v>
      </c>
      <c r="G57" s="2" t="s">
        <v>32</v>
      </c>
      <c r="H57" s="2">
        <v>2654</v>
      </c>
      <c r="I57" s="2">
        <v>413</v>
      </c>
      <c r="J57" s="2">
        <v>15</v>
      </c>
      <c r="K57" s="2">
        <v>1</v>
      </c>
      <c r="L57" s="1">
        <v>43442.435312499998</v>
      </c>
      <c r="M57" s="2"/>
      <c r="N57" s="2"/>
      <c r="O57" s="2" t="s">
        <v>22</v>
      </c>
      <c r="P57" s="2" t="s">
        <v>23</v>
      </c>
      <c r="Q57" s="2" t="s">
        <v>57</v>
      </c>
      <c r="R57" s="2" t="s">
        <v>58</v>
      </c>
      <c r="S57" s="1">
        <v>43442.442106481481</v>
      </c>
      <c r="T57" s="2"/>
      <c r="U57" s="1">
        <v>43442.44730324074</v>
      </c>
      <c r="V57" s="2"/>
      <c r="W57" s="1">
        <v>43442.442106481481</v>
      </c>
      <c r="X57" s="1">
        <f t="shared" si="30"/>
        <v>43442.442106481481</v>
      </c>
      <c r="Y57" s="28">
        <f t="shared" si="31"/>
        <v>0</v>
      </c>
      <c r="Z57" s="28">
        <f t="shared" si="32"/>
        <v>0</v>
      </c>
      <c r="AA57" s="8"/>
      <c r="AB57" s="8">
        <f t="shared" si="33"/>
        <v>0</v>
      </c>
      <c r="AC57" s="8">
        <f t="shared" si="34"/>
        <v>0</v>
      </c>
      <c r="AD57" s="8"/>
      <c r="AE57" s="8"/>
    </row>
    <row r="58" spans="1:35" s="6" customFormat="1" hidden="1" x14ac:dyDescent="0.4">
      <c r="A58" s="14" t="str">
        <f t="shared" si="28"/>
        <v>★</v>
      </c>
      <c r="B58" s="14" t="str">
        <f t="shared" si="29"/>
        <v>☆</v>
      </c>
      <c r="C58" s="6">
        <v>10</v>
      </c>
      <c r="D58" s="1">
        <v>43442.442685185182</v>
      </c>
      <c r="E58" s="2" t="s">
        <v>742</v>
      </c>
      <c r="F58" s="2">
        <v>27279</v>
      </c>
      <c r="G58" s="2" t="s">
        <v>32</v>
      </c>
      <c r="H58" s="2">
        <v>3653</v>
      </c>
      <c r="I58" s="2">
        <v>331</v>
      </c>
      <c r="J58" s="2">
        <v>6</v>
      </c>
      <c r="K58" s="2">
        <v>3</v>
      </c>
      <c r="L58" s="1">
        <v>43442.442928240744</v>
      </c>
      <c r="M58" s="2"/>
      <c r="N58" s="2"/>
      <c r="O58" s="2" t="s">
        <v>77</v>
      </c>
      <c r="P58" s="2" t="s">
        <v>78</v>
      </c>
      <c r="Q58" s="2" t="s">
        <v>100</v>
      </c>
      <c r="R58" s="2" t="s">
        <v>19</v>
      </c>
      <c r="S58" s="1">
        <v>43442.449618055558</v>
      </c>
      <c r="T58" s="2"/>
      <c r="U58" s="1">
        <v>43442.457662037035</v>
      </c>
      <c r="V58" s="2"/>
      <c r="W58" s="1">
        <v>43442.449618055558</v>
      </c>
      <c r="X58" s="1">
        <f t="shared" si="30"/>
        <v>43442.449618055558</v>
      </c>
      <c r="Y58" s="28">
        <f t="shared" si="31"/>
        <v>0</v>
      </c>
      <c r="Z58" s="28">
        <f t="shared" si="32"/>
        <v>0</v>
      </c>
      <c r="AA58" s="8"/>
      <c r="AB58" s="8">
        <f t="shared" si="33"/>
        <v>0</v>
      </c>
      <c r="AC58" s="8">
        <f t="shared" si="34"/>
        <v>0</v>
      </c>
      <c r="AD58" s="8"/>
      <c r="AE58" s="8"/>
      <c r="AG58" s="7"/>
      <c r="AI58" s="2"/>
    </row>
    <row r="59" spans="1:35" s="20" customFormat="1" x14ac:dyDescent="0.4">
      <c r="A59" s="17" t="str">
        <f t="shared" si="28"/>
        <v>★</v>
      </c>
      <c r="B59" s="17" t="str">
        <f t="shared" si="29"/>
        <v>-</v>
      </c>
      <c r="C59" s="20">
        <v>11</v>
      </c>
      <c r="D59" s="19">
        <v>43442.431909722225</v>
      </c>
      <c r="E59" s="18" t="s">
        <v>731</v>
      </c>
      <c r="F59" s="18">
        <v>27264</v>
      </c>
      <c r="G59" s="18" t="s">
        <v>32</v>
      </c>
      <c r="H59" s="18">
        <v>4966</v>
      </c>
      <c r="I59" s="18">
        <v>707</v>
      </c>
      <c r="J59" s="18">
        <v>11</v>
      </c>
      <c r="K59" s="18">
        <v>2</v>
      </c>
      <c r="L59" s="18"/>
      <c r="M59" s="19">
        <v>43442.47315972222</v>
      </c>
      <c r="N59" s="19">
        <v>43442.480543981481</v>
      </c>
      <c r="O59" s="18" t="s">
        <v>22</v>
      </c>
      <c r="P59" s="18" t="s">
        <v>23</v>
      </c>
      <c r="Q59" s="18" t="s">
        <v>77</v>
      </c>
      <c r="R59" s="18" t="s">
        <v>78</v>
      </c>
      <c r="S59" s="19">
        <v>43442.473564814813</v>
      </c>
      <c r="T59" s="19">
        <v>43442.473564814813</v>
      </c>
      <c r="U59" s="19">
        <v>43442.483564814815</v>
      </c>
      <c r="V59" s="19">
        <v>43442.483564814815</v>
      </c>
      <c r="W59" s="19">
        <v>43442.473564814813</v>
      </c>
      <c r="X59" s="19">
        <f t="shared" si="30"/>
        <v>43442.473564814813</v>
      </c>
      <c r="Y59" s="30">
        <f t="shared" si="31"/>
        <v>7.3842592610162683E-3</v>
      </c>
      <c r="Z59" s="30">
        <f t="shared" si="32"/>
        <v>1.4768518522032537E-2</v>
      </c>
      <c r="AA59" s="22">
        <f>SUM(Z59:Z106)</f>
        <v>0.55084490740409819</v>
      </c>
      <c r="AB59" s="22">
        <f t="shared" si="33"/>
        <v>0</v>
      </c>
      <c r="AC59" s="22">
        <f t="shared" si="34"/>
        <v>0</v>
      </c>
      <c r="AD59" s="22">
        <f>AVERAGE(AC59:AC106)</f>
        <v>3.0817230272868587E-3</v>
      </c>
      <c r="AE59" s="22">
        <f>MEDIAN(AC59:AC106)</f>
        <v>2.418981479422655E-3</v>
      </c>
    </row>
    <row r="60" spans="1:35" s="6" customFormat="1" hidden="1" x14ac:dyDescent="0.4">
      <c r="A60" s="14" t="str">
        <f t="shared" si="28"/>
        <v>★</v>
      </c>
      <c r="B60" s="14" t="str">
        <f t="shared" si="29"/>
        <v>-</v>
      </c>
      <c r="C60" s="6">
        <v>11</v>
      </c>
      <c r="D60" s="1">
        <v>43442.448738425926</v>
      </c>
      <c r="E60" s="2" t="s">
        <v>745</v>
      </c>
      <c r="F60" s="2">
        <v>27282</v>
      </c>
      <c r="G60" s="2" t="s">
        <v>94</v>
      </c>
      <c r="H60" s="2">
        <v>0</v>
      </c>
      <c r="I60" s="2">
        <v>288</v>
      </c>
      <c r="J60" s="2">
        <v>7</v>
      </c>
      <c r="K60" s="2">
        <v>3</v>
      </c>
      <c r="L60" s="2"/>
      <c r="M60" s="1">
        <v>43442.487488425926</v>
      </c>
      <c r="N60" s="1">
        <v>43442.496099537035</v>
      </c>
      <c r="O60" s="2" t="s">
        <v>61</v>
      </c>
      <c r="P60" s="2" t="s">
        <v>62</v>
      </c>
      <c r="Q60" s="2" t="s">
        <v>43</v>
      </c>
      <c r="R60" s="2" t="s">
        <v>89</v>
      </c>
      <c r="S60" s="1">
        <v>43442.489629629628</v>
      </c>
      <c r="T60" s="1">
        <v>43442.489629629628</v>
      </c>
      <c r="U60" s="1">
        <v>43442.501018518517</v>
      </c>
      <c r="V60" s="1">
        <v>43442.497025462966</v>
      </c>
      <c r="W60" s="1">
        <v>43442.489629629628</v>
      </c>
      <c r="X60" s="1">
        <f t="shared" si="30"/>
        <v>43442.489629629628</v>
      </c>
      <c r="Y60" s="28">
        <f t="shared" si="31"/>
        <v>8.6111111086211167E-3</v>
      </c>
      <c r="Z60" s="28">
        <f t="shared" si="32"/>
        <v>2.583333332586335E-2</v>
      </c>
      <c r="AA60" s="8"/>
      <c r="AB60" s="8">
        <f t="shared" si="33"/>
        <v>0</v>
      </c>
      <c r="AC60" s="8">
        <f t="shared" si="34"/>
        <v>0</v>
      </c>
      <c r="AD60" s="8"/>
      <c r="AE60" s="8"/>
    </row>
    <row r="61" spans="1:35" s="6" customFormat="1" x14ac:dyDescent="0.4">
      <c r="A61" s="14" t="str">
        <f t="shared" ref="A61:A62" si="35">IF(W61&gt;0, "★", "-")</f>
        <v>★</v>
      </c>
      <c r="B61" s="14" t="str">
        <f t="shared" ref="B61:B62" si="36">IF(L61&gt;0, "☆", "-")</f>
        <v>-</v>
      </c>
      <c r="C61" s="6">
        <v>11</v>
      </c>
      <c r="D61" s="1">
        <v>43442.460381944446</v>
      </c>
      <c r="E61" s="2" t="s">
        <v>750</v>
      </c>
      <c r="F61" s="2">
        <v>27292</v>
      </c>
      <c r="G61" s="2" t="s">
        <v>32</v>
      </c>
      <c r="H61" s="2">
        <v>3582</v>
      </c>
      <c r="I61" s="2">
        <v>857</v>
      </c>
      <c r="J61" s="2">
        <v>8</v>
      </c>
      <c r="K61" s="2">
        <v>2</v>
      </c>
      <c r="L61" s="2"/>
      <c r="M61" s="1">
        <v>43442.465798611112</v>
      </c>
      <c r="N61" s="1">
        <v>43442.469953703701</v>
      </c>
      <c r="O61" s="2" t="s">
        <v>61</v>
      </c>
      <c r="P61" s="2" t="s">
        <v>62</v>
      </c>
      <c r="Q61" s="2" t="s">
        <v>100</v>
      </c>
      <c r="R61" s="2" t="s">
        <v>19</v>
      </c>
      <c r="S61" s="1">
        <v>43442.467314814814</v>
      </c>
      <c r="T61" s="1">
        <v>43442.467314814814</v>
      </c>
      <c r="U61" s="1">
        <v>43442.479571759257</v>
      </c>
      <c r="V61" s="1">
        <v>43442.479571759257</v>
      </c>
      <c r="W61" s="1">
        <v>43442.467314814814</v>
      </c>
      <c r="X61" s="1">
        <f t="shared" ref="X61:X117" si="37">IF(W61&gt;0,W61,D61)</f>
        <v>43442.467314814814</v>
      </c>
      <c r="Y61" s="28">
        <f t="shared" ref="Y61:Y117" si="38">N61-M61</f>
        <v>4.1550925889168866E-3</v>
      </c>
      <c r="Z61" s="28">
        <f t="shared" ref="Z61:Z117" si="39">Y61*K61</f>
        <v>8.3101851778337732E-3</v>
      </c>
      <c r="AA61" s="8"/>
      <c r="AB61" s="8">
        <f t="shared" si="8"/>
        <v>0</v>
      </c>
      <c r="AC61" s="8">
        <f t="shared" si="9"/>
        <v>0</v>
      </c>
      <c r="AD61" s="8"/>
      <c r="AE61" s="8"/>
    </row>
    <row r="62" spans="1:35" s="6" customFormat="1" hidden="1" x14ac:dyDescent="0.4">
      <c r="A62" s="14" t="str">
        <f t="shared" si="35"/>
        <v>-</v>
      </c>
      <c r="B62" s="14" t="str">
        <f t="shared" si="36"/>
        <v>-</v>
      </c>
      <c r="C62" s="6">
        <v>11</v>
      </c>
      <c r="D62" s="1">
        <v>43442.4609837963</v>
      </c>
      <c r="E62" s="2" t="s">
        <v>719</v>
      </c>
      <c r="F62" s="2">
        <v>27293</v>
      </c>
      <c r="G62" s="2" t="s">
        <v>94</v>
      </c>
      <c r="H62" s="2">
        <v>0</v>
      </c>
      <c r="I62" s="2">
        <v>649</v>
      </c>
      <c r="J62" s="2">
        <v>5</v>
      </c>
      <c r="K62" s="2">
        <v>1</v>
      </c>
      <c r="L62" s="2"/>
      <c r="M62" s="1">
        <v>43442.46329861111</v>
      </c>
      <c r="N62" s="1">
        <v>43442.469444444447</v>
      </c>
      <c r="O62" s="2" t="s">
        <v>43</v>
      </c>
      <c r="P62" s="2" t="s">
        <v>89</v>
      </c>
      <c r="Q62" s="2" t="s">
        <v>30</v>
      </c>
      <c r="R62" s="2" t="s">
        <v>31</v>
      </c>
      <c r="S62" s="1">
        <v>43442.462407407409</v>
      </c>
      <c r="T62" s="1">
        <v>43442.462407407409</v>
      </c>
      <c r="U62" s="1">
        <v>43442.470081018517</v>
      </c>
      <c r="V62" s="1">
        <v>43442.470081018517</v>
      </c>
      <c r="W62" s="2"/>
      <c r="X62" s="1">
        <f t="shared" si="37"/>
        <v>43442.4609837963</v>
      </c>
      <c r="Y62" s="28">
        <f t="shared" si="38"/>
        <v>6.1458333366317675E-3</v>
      </c>
      <c r="Z62" s="28">
        <f t="shared" si="39"/>
        <v>6.1458333366317675E-3</v>
      </c>
      <c r="AA62" s="8"/>
      <c r="AB62" s="8">
        <f t="shared" si="8"/>
        <v>8.9120370103046298E-4</v>
      </c>
      <c r="AC62" s="8">
        <f t="shared" si="9"/>
        <v>2.3148148102336563E-3</v>
      </c>
      <c r="AD62" s="8"/>
      <c r="AE62" s="8"/>
      <c r="AG62" s="2"/>
    </row>
    <row r="63" spans="1:35" s="6" customFormat="1" hidden="1" x14ac:dyDescent="0.4">
      <c r="A63" s="14" t="str">
        <f t="shared" si="20"/>
        <v>-</v>
      </c>
      <c r="B63" s="14" t="str">
        <f t="shared" si="21"/>
        <v>-</v>
      </c>
      <c r="C63" s="6">
        <v>11</v>
      </c>
      <c r="D63" s="1">
        <v>43442.464062500003</v>
      </c>
      <c r="E63" s="2" t="s">
        <v>752</v>
      </c>
      <c r="F63" s="2">
        <v>27295</v>
      </c>
      <c r="G63" s="2" t="s">
        <v>95</v>
      </c>
      <c r="H63" s="2">
        <v>0</v>
      </c>
      <c r="I63" s="2">
        <v>595</v>
      </c>
      <c r="J63" s="2">
        <v>3</v>
      </c>
      <c r="K63" s="2">
        <v>2</v>
      </c>
      <c r="L63" s="2"/>
      <c r="M63" s="1">
        <v>43442.465983796297</v>
      </c>
      <c r="N63" s="1">
        <v>43442.472210648149</v>
      </c>
      <c r="O63" s="2" t="s">
        <v>63</v>
      </c>
      <c r="P63" s="2" t="s">
        <v>64</v>
      </c>
      <c r="Q63" s="2" t="s">
        <v>71</v>
      </c>
      <c r="R63" s="2" t="s">
        <v>72</v>
      </c>
      <c r="S63" s="1">
        <v>43442.465879629628</v>
      </c>
      <c r="T63" s="1">
        <v>43442.465879629628</v>
      </c>
      <c r="U63" s="1">
        <v>43442.47314814815</v>
      </c>
      <c r="V63" s="1">
        <v>43442.47314814815</v>
      </c>
      <c r="W63" s="2"/>
      <c r="X63" s="1">
        <f t="shared" si="37"/>
        <v>43442.464062500003</v>
      </c>
      <c r="Y63" s="28">
        <f t="shared" si="38"/>
        <v>6.2268518522614613E-3</v>
      </c>
      <c r="Z63" s="28">
        <f t="shared" si="39"/>
        <v>1.2453703704522923E-2</v>
      </c>
      <c r="AA63" s="8"/>
      <c r="AB63" s="8">
        <f t="shared" si="8"/>
        <v>1.0416666918899864E-4</v>
      </c>
      <c r="AC63" s="8">
        <f t="shared" si="9"/>
        <v>1.9212962943129241E-3</v>
      </c>
      <c r="AD63" s="8"/>
      <c r="AE63" s="8"/>
    </row>
    <row r="64" spans="1:35" s="6" customFormat="1" hidden="1" x14ac:dyDescent="0.4">
      <c r="A64" s="14" t="str">
        <f t="shared" si="20"/>
        <v>-</v>
      </c>
      <c r="B64" s="14" t="str">
        <f t="shared" si="21"/>
        <v>-</v>
      </c>
      <c r="C64" s="6">
        <v>11</v>
      </c>
      <c r="D64" s="1">
        <v>43442.465868055559</v>
      </c>
      <c r="E64" s="2" t="s">
        <v>753</v>
      </c>
      <c r="F64" s="2">
        <v>27297</v>
      </c>
      <c r="G64" s="2" t="s">
        <v>95</v>
      </c>
      <c r="H64" s="2">
        <v>0</v>
      </c>
      <c r="I64" s="2">
        <v>303</v>
      </c>
      <c r="J64" s="2">
        <v>4</v>
      </c>
      <c r="K64" s="2">
        <v>3</v>
      </c>
      <c r="L64" s="2"/>
      <c r="M64" s="1">
        <v>43442.47</v>
      </c>
      <c r="N64" s="1">
        <v>43442.4765625</v>
      </c>
      <c r="O64" s="2" t="s">
        <v>77</v>
      </c>
      <c r="P64" s="2" t="s">
        <v>78</v>
      </c>
      <c r="Q64" s="2" t="s">
        <v>24</v>
      </c>
      <c r="R64" s="2" t="s">
        <v>25</v>
      </c>
      <c r="S64" s="1">
        <v>43442.466909722221</v>
      </c>
      <c r="T64" s="1">
        <v>43442.466909722221</v>
      </c>
      <c r="U64" s="1">
        <v>43442.474548611113</v>
      </c>
      <c r="V64" s="1">
        <v>43442.474548611113</v>
      </c>
      <c r="W64" s="2"/>
      <c r="X64" s="1">
        <f t="shared" si="37"/>
        <v>43442.465868055559</v>
      </c>
      <c r="Y64" s="28">
        <f t="shared" si="38"/>
        <v>6.5624999988358468E-3</v>
      </c>
      <c r="Z64" s="28">
        <f t="shared" si="39"/>
        <v>1.968749999650754E-2</v>
      </c>
      <c r="AA64" s="8"/>
      <c r="AB64" s="8">
        <f t="shared" ref="AB64:AB119" si="40">IF(IF(A64="☆",L64-S64,M64-S64)&lt;0,0,IF(A64="☆",L64-S64,M64-S64))</f>
        <v>3.0902777798473835E-3</v>
      </c>
      <c r="AC64" s="8">
        <f t="shared" ref="AC64:AC119" si="41">IF(IF(B64="☆",(IF(L64&gt;S64,L64-X64,S64-X64)),M64-X64)&lt;0,0,IF(B64="☆",(IF(L64&gt;S64,L64-X64,S64-X64)),M64-X64))</f>
        <v>4.1319444426335394E-3</v>
      </c>
      <c r="AD64" s="8"/>
      <c r="AE64" s="8"/>
    </row>
    <row r="65" spans="1:35" s="6" customFormat="1" hidden="1" x14ac:dyDescent="0.4">
      <c r="A65" s="14" t="str">
        <f t="shared" si="20"/>
        <v>-</v>
      </c>
      <c r="B65" s="14" t="str">
        <f t="shared" si="21"/>
        <v>-</v>
      </c>
      <c r="C65" s="6">
        <v>11</v>
      </c>
      <c r="D65" s="1">
        <v>43442.466238425928</v>
      </c>
      <c r="E65" s="2" t="s">
        <v>716</v>
      </c>
      <c r="F65" s="2">
        <v>27298</v>
      </c>
      <c r="G65" s="2" t="s">
        <v>95</v>
      </c>
      <c r="H65" s="2">
        <v>0</v>
      </c>
      <c r="I65" s="2">
        <v>401</v>
      </c>
      <c r="J65" s="2">
        <v>6</v>
      </c>
      <c r="K65" s="2">
        <v>4</v>
      </c>
      <c r="L65" s="2"/>
      <c r="M65" s="1">
        <v>43442.468981481485</v>
      </c>
      <c r="N65" s="1">
        <v>43442.47314814815</v>
      </c>
      <c r="O65" s="2" t="s">
        <v>30</v>
      </c>
      <c r="P65" s="2" t="s">
        <v>31</v>
      </c>
      <c r="Q65" s="2" t="s">
        <v>26</v>
      </c>
      <c r="R65" s="2" t="s">
        <v>27</v>
      </c>
      <c r="S65" s="1">
        <v>43442.468263888892</v>
      </c>
      <c r="T65" s="1">
        <v>43442.468263888892</v>
      </c>
      <c r="U65" s="1">
        <v>43442.476863425924</v>
      </c>
      <c r="V65" s="1">
        <v>43442.476863425924</v>
      </c>
      <c r="W65" s="2"/>
      <c r="X65" s="1">
        <f t="shared" si="37"/>
        <v>43442.466238425928</v>
      </c>
      <c r="Y65" s="28">
        <f t="shared" si="38"/>
        <v>4.166666665696539E-3</v>
      </c>
      <c r="Z65" s="28">
        <f t="shared" si="39"/>
        <v>1.6666666662786156E-2</v>
      </c>
      <c r="AA65" s="8"/>
      <c r="AB65" s="8">
        <f t="shared" si="40"/>
        <v>7.1759259299142286E-4</v>
      </c>
      <c r="AC65" s="8">
        <f t="shared" si="41"/>
        <v>2.7430555564933456E-3</v>
      </c>
      <c r="AD65" s="8"/>
      <c r="AE65" s="8"/>
    </row>
    <row r="66" spans="1:35" s="6" customFormat="1" hidden="1" x14ac:dyDescent="0.4">
      <c r="A66" s="14" t="str">
        <f t="shared" ref="A66" si="42">IF(W66&gt;0, "★", "-")</f>
        <v>-</v>
      </c>
      <c r="B66" s="14" t="str">
        <f t="shared" ref="B66" si="43">IF(L66&gt;0, "☆", "-")</f>
        <v>-</v>
      </c>
      <c r="C66" s="6">
        <v>11</v>
      </c>
      <c r="D66" s="1">
        <v>43442.466828703706</v>
      </c>
      <c r="E66" s="2" t="s">
        <v>545</v>
      </c>
      <c r="F66" s="2">
        <v>27299</v>
      </c>
      <c r="G66" s="2" t="s">
        <v>94</v>
      </c>
      <c r="H66" s="2">
        <v>0</v>
      </c>
      <c r="I66" s="2">
        <v>566</v>
      </c>
      <c r="J66" s="2">
        <v>10</v>
      </c>
      <c r="K66" s="2">
        <v>3</v>
      </c>
      <c r="L66" s="2"/>
      <c r="M66" s="1">
        <v>43442.471608796295</v>
      </c>
      <c r="N66" s="1">
        <v>43442.478032407409</v>
      </c>
      <c r="O66" s="2" t="s">
        <v>57</v>
      </c>
      <c r="P66" s="2" t="s">
        <v>58</v>
      </c>
      <c r="Q66" s="2" t="s">
        <v>61</v>
      </c>
      <c r="R66" s="2" t="s">
        <v>62</v>
      </c>
      <c r="S66" s="1">
        <v>43442.469895833332</v>
      </c>
      <c r="T66" s="1">
        <v>43442.47148148148</v>
      </c>
      <c r="U66" s="1">
        <v>43442.476261574076</v>
      </c>
      <c r="V66" s="1">
        <v>43442.479571759257</v>
      </c>
      <c r="W66" s="2"/>
      <c r="X66" s="1">
        <f t="shared" si="37"/>
        <v>43442.466828703706</v>
      </c>
      <c r="Y66" s="28">
        <f t="shared" si="38"/>
        <v>6.4236111138598062E-3</v>
      </c>
      <c r="Z66" s="28">
        <f t="shared" si="39"/>
        <v>1.9270833341579419E-2</v>
      </c>
      <c r="AA66" s="8"/>
      <c r="AB66" s="8">
        <f t="shared" si="40"/>
        <v>1.7129629632108845E-3</v>
      </c>
      <c r="AC66" s="8">
        <f t="shared" si="41"/>
        <v>4.7800925894989632E-3</v>
      </c>
      <c r="AD66" s="8"/>
      <c r="AE66" s="8"/>
    </row>
    <row r="67" spans="1:35" s="6" customFormat="1" x14ac:dyDescent="0.4">
      <c r="A67" s="14" t="str">
        <f t="shared" ref="A67:A71" si="44">IF(W67&gt;0, "★", "-")</f>
        <v>★</v>
      </c>
      <c r="B67" s="14" t="str">
        <f t="shared" ref="B67:B71" si="45">IF(L67&gt;0, "☆", "-")</f>
        <v>-</v>
      </c>
      <c r="C67" s="6">
        <v>11</v>
      </c>
      <c r="D67" s="1">
        <v>43442.469988425924</v>
      </c>
      <c r="E67" s="2" t="s">
        <v>733</v>
      </c>
      <c r="F67" s="2">
        <v>27302</v>
      </c>
      <c r="G67" s="2" t="s">
        <v>32</v>
      </c>
      <c r="H67" s="2">
        <v>8614</v>
      </c>
      <c r="I67" s="2">
        <v>449</v>
      </c>
      <c r="J67" s="2">
        <v>10</v>
      </c>
      <c r="K67" s="2">
        <v>1</v>
      </c>
      <c r="L67" s="2"/>
      <c r="M67" s="1">
        <v>43442.475104166668</v>
      </c>
      <c r="N67" s="1">
        <v>43442.488668981481</v>
      </c>
      <c r="O67" s="2" t="s">
        <v>63</v>
      </c>
      <c r="P67" s="2" t="s">
        <v>64</v>
      </c>
      <c r="Q67" s="2" t="s">
        <v>24</v>
      </c>
      <c r="R67" s="2" t="s">
        <v>25</v>
      </c>
      <c r="S67" s="1">
        <v>43442.476921296293</v>
      </c>
      <c r="T67" s="1">
        <v>43442.476921296293</v>
      </c>
      <c r="U67" s="1">
        <v>43442.48945601852</v>
      </c>
      <c r="V67" s="1">
        <v>43442.490219907406</v>
      </c>
      <c r="W67" s="1">
        <v>43442.476921296293</v>
      </c>
      <c r="X67" s="1">
        <f t="shared" si="37"/>
        <v>43442.476921296293</v>
      </c>
      <c r="Y67" s="28">
        <f t="shared" si="38"/>
        <v>1.3564814813435078E-2</v>
      </c>
      <c r="Z67" s="28">
        <f t="shared" si="39"/>
        <v>1.3564814813435078E-2</v>
      </c>
      <c r="AA67" s="8"/>
      <c r="AB67" s="8">
        <f t="shared" si="40"/>
        <v>0</v>
      </c>
      <c r="AC67" s="8">
        <f t="shared" si="41"/>
        <v>0</v>
      </c>
      <c r="AD67" s="8"/>
      <c r="AE67" s="8"/>
      <c r="AG67" s="2"/>
    </row>
    <row r="68" spans="1:35" s="6" customFormat="1" x14ac:dyDescent="0.4">
      <c r="A68" s="14" t="str">
        <f t="shared" si="44"/>
        <v>★</v>
      </c>
      <c r="B68" s="14" t="str">
        <f t="shared" si="45"/>
        <v>-</v>
      </c>
      <c r="C68" s="6">
        <v>11</v>
      </c>
      <c r="D68" s="1">
        <v>43442.472685185188</v>
      </c>
      <c r="E68" s="2" t="s">
        <v>756</v>
      </c>
      <c r="F68" s="2">
        <v>27303</v>
      </c>
      <c r="G68" s="2" t="s">
        <v>32</v>
      </c>
      <c r="H68" s="2">
        <v>8643</v>
      </c>
      <c r="I68" s="2">
        <v>909</v>
      </c>
      <c r="J68" s="2">
        <v>9</v>
      </c>
      <c r="K68" s="2">
        <v>3</v>
      </c>
      <c r="L68" s="2"/>
      <c r="M68" s="1">
        <v>43442.477743055555</v>
      </c>
      <c r="N68" s="1">
        <v>43442.485763888886</v>
      </c>
      <c r="O68" s="2" t="s">
        <v>77</v>
      </c>
      <c r="P68" s="2" t="s">
        <v>78</v>
      </c>
      <c r="Q68" s="2" t="s">
        <v>36</v>
      </c>
      <c r="R68" s="2" t="s">
        <v>37</v>
      </c>
      <c r="S68" s="1">
        <v>43442.479618055557</v>
      </c>
      <c r="T68" s="1">
        <v>43442.479618055557</v>
      </c>
      <c r="U68" s="1">
        <v>43442.491828703707</v>
      </c>
      <c r="V68" s="1">
        <v>43442.491828703707</v>
      </c>
      <c r="W68" s="1">
        <v>43442.479618055557</v>
      </c>
      <c r="X68" s="1">
        <f t="shared" si="37"/>
        <v>43442.479618055557</v>
      </c>
      <c r="Y68" s="28">
        <f t="shared" si="38"/>
        <v>8.0208333311020397E-3</v>
      </c>
      <c r="Z68" s="28">
        <f t="shared" si="39"/>
        <v>2.4062499993306119E-2</v>
      </c>
      <c r="AA68" s="8"/>
      <c r="AB68" s="8">
        <f t="shared" si="40"/>
        <v>0</v>
      </c>
      <c r="AC68" s="8">
        <f t="shared" si="41"/>
        <v>0</v>
      </c>
      <c r="AD68" s="8"/>
      <c r="AE68" s="8"/>
      <c r="AG68" s="2"/>
    </row>
    <row r="69" spans="1:35" s="6" customFormat="1" hidden="1" x14ac:dyDescent="0.4">
      <c r="A69" s="14" t="str">
        <f t="shared" si="44"/>
        <v>-</v>
      </c>
      <c r="B69" s="14" t="str">
        <f t="shared" si="45"/>
        <v>-</v>
      </c>
      <c r="C69" s="6">
        <v>11</v>
      </c>
      <c r="D69" s="1">
        <v>43442.472974537035</v>
      </c>
      <c r="E69" s="2" t="s">
        <v>757</v>
      </c>
      <c r="F69" s="2">
        <v>27304</v>
      </c>
      <c r="G69" s="2" t="s">
        <v>95</v>
      </c>
      <c r="H69" s="2">
        <v>0</v>
      </c>
      <c r="I69" s="2">
        <v>456</v>
      </c>
      <c r="J69" s="2">
        <v>14</v>
      </c>
      <c r="K69" s="2">
        <v>4</v>
      </c>
      <c r="L69" s="2"/>
      <c r="M69" s="1">
        <v>43442.478217592594</v>
      </c>
      <c r="N69" s="1">
        <v>43442.488437499997</v>
      </c>
      <c r="O69" s="2" t="s">
        <v>59</v>
      </c>
      <c r="P69" s="2" t="s">
        <v>60</v>
      </c>
      <c r="Q69" s="2" t="s">
        <v>61</v>
      </c>
      <c r="R69" s="2" t="s">
        <v>62</v>
      </c>
      <c r="S69" s="1">
        <v>43442.477488425924</v>
      </c>
      <c r="T69" s="1">
        <v>43442.478449074071</v>
      </c>
      <c r="U69" s="1">
        <v>43442.491608796299</v>
      </c>
      <c r="V69" s="1">
        <v>43442.489652777775</v>
      </c>
      <c r="W69" s="2"/>
      <c r="X69" s="1">
        <f t="shared" si="37"/>
        <v>43442.472974537035</v>
      </c>
      <c r="Y69" s="28">
        <f t="shared" si="38"/>
        <v>1.0219907402643003E-2</v>
      </c>
      <c r="Z69" s="28">
        <f t="shared" si="39"/>
        <v>4.087962961057201E-2</v>
      </c>
      <c r="AA69" s="8"/>
      <c r="AB69" s="8">
        <f t="shared" si="40"/>
        <v>7.2916666977107525E-4</v>
      </c>
      <c r="AC69" s="8">
        <f t="shared" si="41"/>
        <v>5.2430555588216521E-3</v>
      </c>
      <c r="AD69" s="8"/>
      <c r="AE69" s="8"/>
      <c r="AG69" s="7"/>
    </row>
    <row r="70" spans="1:35" s="6" customFormat="1" x14ac:dyDescent="0.4">
      <c r="A70" s="14" t="str">
        <f t="shared" si="44"/>
        <v>-</v>
      </c>
      <c r="B70" s="14" t="str">
        <f t="shared" si="45"/>
        <v>-</v>
      </c>
      <c r="C70" s="6">
        <v>11</v>
      </c>
      <c r="D70" s="1">
        <v>43442.473425925928</v>
      </c>
      <c r="E70" s="2" t="s">
        <v>758</v>
      </c>
      <c r="F70" s="2">
        <v>27305</v>
      </c>
      <c r="G70" s="2" t="s">
        <v>32</v>
      </c>
      <c r="H70" s="2">
        <v>8636</v>
      </c>
      <c r="I70" s="2">
        <v>494</v>
      </c>
      <c r="J70" s="2">
        <v>3</v>
      </c>
      <c r="K70" s="2">
        <v>1</v>
      </c>
      <c r="L70" s="2"/>
      <c r="M70" s="1">
        <v>43442.479942129627</v>
      </c>
      <c r="N70" s="1">
        <v>43442.483865740738</v>
      </c>
      <c r="O70" s="2" t="s">
        <v>59</v>
      </c>
      <c r="P70" s="2" t="s">
        <v>60</v>
      </c>
      <c r="Q70" s="2" t="s">
        <v>44</v>
      </c>
      <c r="R70" s="2" t="s">
        <v>45</v>
      </c>
      <c r="S70" s="1">
        <v>43442.478472222225</v>
      </c>
      <c r="T70" s="1">
        <v>43442.478472222225</v>
      </c>
      <c r="U70" s="1">
        <v>43442.48578703704</v>
      </c>
      <c r="V70" s="1">
        <v>43442.48578703704</v>
      </c>
      <c r="W70" s="2"/>
      <c r="X70" s="1">
        <f t="shared" si="37"/>
        <v>43442.473425925928</v>
      </c>
      <c r="Y70" s="28">
        <f t="shared" si="38"/>
        <v>3.9236111115314998E-3</v>
      </c>
      <c r="Z70" s="28">
        <f t="shared" si="39"/>
        <v>3.9236111115314998E-3</v>
      </c>
      <c r="AA70" s="8"/>
      <c r="AB70" s="8">
        <f t="shared" si="40"/>
        <v>1.4699074017698877E-3</v>
      </c>
      <c r="AC70" s="8">
        <f t="shared" si="41"/>
        <v>6.5162036989931948E-3</v>
      </c>
      <c r="AD70" s="8"/>
      <c r="AE70" s="8"/>
    </row>
    <row r="71" spans="1:35" s="6" customFormat="1" x14ac:dyDescent="0.4">
      <c r="A71" s="14" t="str">
        <f t="shared" si="44"/>
        <v>★</v>
      </c>
      <c r="B71" s="14" t="str">
        <f t="shared" si="45"/>
        <v>-</v>
      </c>
      <c r="C71" s="6">
        <v>11</v>
      </c>
      <c r="D71" s="1">
        <v>43442.476678240739</v>
      </c>
      <c r="E71" s="2" t="s">
        <v>762</v>
      </c>
      <c r="F71" s="2">
        <v>27310</v>
      </c>
      <c r="G71" s="2" t="s">
        <v>107</v>
      </c>
      <c r="H71" s="2">
        <v>6068</v>
      </c>
      <c r="I71" s="2">
        <v>661</v>
      </c>
      <c r="J71" s="2">
        <v>10</v>
      </c>
      <c r="K71" s="2">
        <v>2</v>
      </c>
      <c r="L71" s="2"/>
      <c r="M71" s="1">
        <v>43442.482662037037</v>
      </c>
      <c r="N71" s="1">
        <v>43442.494606481479</v>
      </c>
      <c r="O71" s="2" t="s">
        <v>22</v>
      </c>
      <c r="P71" s="2" t="s">
        <v>23</v>
      </c>
      <c r="Q71" s="2" t="s">
        <v>48</v>
      </c>
      <c r="R71" s="2" t="s">
        <v>49</v>
      </c>
      <c r="S71" s="1">
        <v>43442.483599537038</v>
      </c>
      <c r="T71" s="1">
        <v>43442.483599537038</v>
      </c>
      <c r="U71" s="1">
        <v>43442.497604166667</v>
      </c>
      <c r="V71" s="1">
        <v>43442.493703703702</v>
      </c>
      <c r="W71" s="1">
        <v>43442.483599537038</v>
      </c>
      <c r="X71" s="1">
        <f t="shared" si="37"/>
        <v>43442.483599537038</v>
      </c>
      <c r="Y71" s="28">
        <f t="shared" si="38"/>
        <v>1.1944444442633539E-2</v>
      </c>
      <c r="Z71" s="28">
        <f t="shared" si="39"/>
        <v>2.3888888885267079E-2</v>
      </c>
      <c r="AA71" s="8"/>
      <c r="AB71" s="8">
        <f t="shared" si="40"/>
        <v>0</v>
      </c>
      <c r="AC71" s="8">
        <f t="shared" si="41"/>
        <v>0</v>
      </c>
      <c r="AD71" s="8"/>
      <c r="AE71" s="8"/>
    </row>
    <row r="72" spans="1:35" s="6" customFormat="1" x14ac:dyDescent="0.4">
      <c r="A72" s="14" t="str">
        <f t="shared" ref="A72:A113" si="46">IF(W72&gt;0, "★", "-")</f>
        <v>★</v>
      </c>
      <c r="B72" s="14" t="str">
        <f t="shared" ref="B72:B113" si="47">IF(L72&gt;0, "☆", "-")</f>
        <v>-</v>
      </c>
      <c r="C72" s="6">
        <v>11</v>
      </c>
      <c r="D72" s="1">
        <v>43442.477303240739</v>
      </c>
      <c r="E72" s="2" t="s">
        <v>763</v>
      </c>
      <c r="F72" s="2">
        <v>27311</v>
      </c>
      <c r="G72" s="2" t="s">
        <v>32</v>
      </c>
      <c r="H72" s="2">
        <v>4559</v>
      </c>
      <c r="I72" s="2">
        <v>945</v>
      </c>
      <c r="J72" s="2">
        <v>7</v>
      </c>
      <c r="K72" s="2">
        <v>1</v>
      </c>
      <c r="L72" s="2"/>
      <c r="M72" s="1">
        <v>43442.484143518515</v>
      </c>
      <c r="N72" s="1">
        <v>43442.491180555553</v>
      </c>
      <c r="O72" s="2" t="s">
        <v>63</v>
      </c>
      <c r="P72" s="2" t="s">
        <v>64</v>
      </c>
      <c r="Q72" s="2" t="s">
        <v>66</v>
      </c>
      <c r="R72" s="2" t="s">
        <v>67</v>
      </c>
      <c r="S72" s="1">
        <v>43442.484236111108</v>
      </c>
      <c r="T72" s="1">
        <v>43442.484236111108</v>
      </c>
      <c r="U72" s="1">
        <v>43442.497094907405</v>
      </c>
      <c r="V72" s="1">
        <v>43442.497094907405</v>
      </c>
      <c r="W72" s="1">
        <v>43442.484236111108</v>
      </c>
      <c r="X72" s="1">
        <f t="shared" si="37"/>
        <v>43442.484236111108</v>
      </c>
      <c r="Y72" s="28">
        <f t="shared" si="38"/>
        <v>7.0370370376622304E-3</v>
      </c>
      <c r="Z72" s="28">
        <f t="shared" si="39"/>
        <v>7.0370370376622304E-3</v>
      </c>
      <c r="AA72" s="8"/>
      <c r="AB72" s="8">
        <f t="shared" si="40"/>
        <v>0</v>
      </c>
      <c r="AC72" s="8">
        <f t="shared" si="41"/>
        <v>0</v>
      </c>
      <c r="AD72" s="8"/>
      <c r="AE72" s="8"/>
      <c r="AG72" s="2"/>
    </row>
    <row r="73" spans="1:35" s="6" customFormat="1" hidden="1" x14ac:dyDescent="0.4">
      <c r="A73" s="14" t="str">
        <f t="shared" si="46"/>
        <v>-</v>
      </c>
      <c r="B73" s="14" t="str">
        <f t="shared" si="47"/>
        <v>-</v>
      </c>
      <c r="C73" s="6">
        <v>11</v>
      </c>
      <c r="D73" s="1">
        <v>43442.477384259262</v>
      </c>
      <c r="E73" s="2" t="s">
        <v>764</v>
      </c>
      <c r="F73" s="2">
        <v>27312</v>
      </c>
      <c r="G73" s="2" t="s">
        <v>95</v>
      </c>
      <c r="H73" s="2">
        <v>0</v>
      </c>
      <c r="I73" s="2">
        <v>343</v>
      </c>
      <c r="J73" s="2">
        <v>4</v>
      </c>
      <c r="K73" s="2">
        <v>2</v>
      </c>
      <c r="L73" s="2"/>
      <c r="M73" s="1">
        <v>43442.478715277779</v>
      </c>
      <c r="N73" s="1">
        <v>43442.482303240744</v>
      </c>
      <c r="O73" s="2" t="s">
        <v>44</v>
      </c>
      <c r="P73" s="2" t="s">
        <v>45</v>
      </c>
      <c r="Q73" s="2" t="s">
        <v>46</v>
      </c>
      <c r="R73" s="2" t="s">
        <v>47</v>
      </c>
      <c r="S73" s="1">
        <v>43442.478807870371</v>
      </c>
      <c r="T73" s="1">
        <v>43442.478807870371</v>
      </c>
      <c r="U73" s="1">
        <v>43442.485995370371</v>
      </c>
      <c r="V73" s="1">
        <v>43442.485995370371</v>
      </c>
      <c r="W73" s="2"/>
      <c r="X73" s="1">
        <f t="shared" si="37"/>
        <v>43442.477384259262</v>
      </c>
      <c r="Y73" s="28">
        <f t="shared" si="38"/>
        <v>3.5879629649571143E-3</v>
      </c>
      <c r="Z73" s="28">
        <f t="shared" si="39"/>
        <v>7.1759259299142286E-3</v>
      </c>
      <c r="AA73" s="8"/>
      <c r="AB73" s="8">
        <f t="shared" si="40"/>
        <v>0</v>
      </c>
      <c r="AC73" s="8">
        <f t="shared" si="41"/>
        <v>1.3310185167938471E-3</v>
      </c>
      <c r="AD73" s="8"/>
      <c r="AE73" s="8"/>
    </row>
    <row r="74" spans="1:35" s="6" customFormat="1" x14ac:dyDescent="0.4">
      <c r="A74" s="14" t="str">
        <f t="shared" ref="A74" si="48">IF(W74&gt;0, "★", "-")</f>
        <v>-</v>
      </c>
      <c r="B74" s="14" t="str">
        <f t="shared" ref="B74" si="49">IF(L74&gt;0, "☆", "-")</f>
        <v>-</v>
      </c>
      <c r="C74" s="6">
        <v>11</v>
      </c>
      <c r="D74" s="1">
        <v>43442.478530092594</v>
      </c>
      <c r="E74" s="2" t="s">
        <v>761</v>
      </c>
      <c r="F74" s="2">
        <v>27314</v>
      </c>
      <c r="G74" s="2" t="s">
        <v>18</v>
      </c>
      <c r="H74" s="2">
        <v>8670</v>
      </c>
      <c r="I74" s="2">
        <v>876</v>
      </c>
      <c r="J74" s="2">
        <v>15</v>
      </c>
      <c r="K74" s="2">
        <v>2</v>
      </c>
      <c r="L74" s="2"/>
      <c r="M74" s="1">
        <v>43442.478692129633</v>
      </c>
      <c r="N74" s="1">
        <v>43442.484155092592</v>
      </c>
      <c r="O74" s="2" t="s">
        <v>30</v>
      </c>
      <c r="P74" s="2" t="s">
        <v>31</v>
      </c>
      <c r="Q74" s="2" t="s">
        <v>43</v>
      </c>
      <c r="R74" s="2" t="s">
        <v>89</v>
      </c>
      <c r="S74" s="1">
        <v>43442.479571759257</v>
      </c>
      <c r="T74" s="1">
        <v>43442.479571759257</v>
      </c>
      <c r="U74" s="1">
        <v>43442.485960648148</v>
      </c>
      <c r="V74" s="1">
        <v>43442.485694444447</v>
      </c>
      <c r="W74" s="2"/>
      <c r="X74" s="1">
        <f t="shared" si="37"/>
        <v>43442.478530092594</v>
      </c>
      <c r="Y74" s="28">
        <f t="shared" si="38"/>
        <v>5.4629629594273865E-3</v>
      </c>
      <c r="Z74" s="28">
        <f t="shared" si="39"/>
        <v>1.0925925918854773E-2</v>
      </c>
      <c r="AA74" s="8"/>
      <c r="AB74" s="8">
        <f t="shared" si="40"/>
        <v>0</v>
      </c>
      <c r="AC74" s="8">
        <f t="shared" si="41"/>
        <v>1.6203703853534535E-4</v>
      </c>
      <c r="AD74" s="8"/>
      <c r="AE74" s="8"/>
    </row>
    <row r="75" spans="1:35" s="6" customFormat="1" x14ac:dyDescent="0.4">
      <c r="A75" s="14" t="str">
        <f t="shared" ref="A75:A76" si="50">IF(W75&gt;0, "★", "-")</f>
        <v>-</v>
      </c>
      <c r="B75" s="14" t="str">
        <f t="shared" ref="B75:B76" si="51">IF(L75&gt;0, "☆", "-")</f>
        <v>-</v>
      </c>
      <c r="C75" s="6">
        <v>11</v>
      </c>
      <c r="D75" s="1">
        <v>43442.481354166666</v>
      </c>
      <c r="E75" s="2" t="s">
        <v>727</v>
      </c>
      <c r="F75" s="2">
        <v>27316</v>
      </c>
      <c r="G75" s="2" t="s">
        <v>32</v>
      </c>
      <c r="H75" s="2">
        <v>1669</v>
      </c>
      <c r="I75" s="2">
        <v>116</v>
      </c>
      <c r="J75" s="2">
        <v>8</v>
      </c>
      <c r="K75" s="2">
        <v>2</v>
      </c>
      <c r="L75" s="2"/>
      <c r="M75" s="1">
        <v>43442.485023148147</v>
      </c>
      <c r="N75" s="1">
        <v>43442.492164351854</v>
      </c>
      <c r="O75" s="2" t="s">
        <v>26</v>
      </c>
      <c r="P75" s="2" t="s">
        <v>27</v>
      </c>
      <c r="Q75" s="2" t="s">
        <v>63</v>
      </c>
      <c r="R75" s="2" t="s">
        <v>64</v>
      </c>
      <c r="S75" s="1">
        <v>43442.485046296293</v>
      </c>
      <c r="T75" s="1">
        <v>43442.485046296293</v>
      </c>
      <c r="U75" s="1">
        <v>43442.493668981479</v>
      </c>
      <c r="V75" s="1">
        <v>43442.492592592593</v>
      </c>
      <c r="W75" s="2"/>
      <c r="X75" s="1">
        <f t="shared" si="37"/>
        <v>43442.481354166666</v>
      </c>
      <c r="Y75" s="28">
        <f t="shared" si="38"/>
        <v>7.1412037068512291E-3</v>
      </c>
      <c r="Z75" s="28">
        <f t="shared" si="39"/>
        <v>1.4282407413702458E-2</v>
      </c>
      <c r="AB75" s="8">
        <f t="shared" si="40"/>
        <v>0</v>
      </c>
      <c r="AC75" s="8">
        <f t="shared" si="41"/>
        <v>3.6689814805868082E-3</v>
      </c>
    </row>
    <row r="76" spans="1:35" s="6" customFormat="1" x14ac:dyDescent="0.4">
      <c r="A76" s="14" t="str">
        <f t="shared" si="50"/>
        <v>-</v>
      </c>
      <c r="B76" s="14" t="str">
        <f t="shared" si="51"/>
        <v>-</v>
      </c>
      <c r="C76" s="6">
        <v>11</v>
      </c>
      <c r="D76" s="1">
        <v>43442.481504629628</v>
      </c>
      <c r="E76" s="2" t="s">
        <v>766</v>
      </c>
      <c r="F76" s="2">
        <v>27317</v>
      </c>
      <c r="G76" s="2" t="s">
        <v>18</v>
      </c>
      <c r="H76" s="2">
        <v>3856</v>
      </c>
      <c r="I76" s="2">
        <v>769</v>
      </c>
      <c r="J76" s="2">
        <v>13</v>
      </c>
      <c r="K76" s="2">
        <v>3</v>
      </c>
      <c r="L76" s="2"/>
      <c r="M76" s="1">
        <v>43442.484224537038</v>
      </c>
      <c r="N76" s="1">
        <v>43442.490300925929</v>
      </c>
      <c r="O76" s="2" t="s">
        <v>77</v>
      </c>
      <c r="P76" s="2" t="s">
        <v>78</v>
      </c>
      <c r="Q76" s="2" t="s">
        <v>33</v>
      </c>
      <c r="R76" s="2" t="s">
        <v>34</v>
      </c>
      <c r="S76" s="1">
        <v>43442.4844212963</v>
      </c>
      <c r="T76" s="1">
        <v>43442.4844212963</v>
      </c>
      <c r="U76" s="1">
        <v>43442.493125000001</v>
      </c>
      <c r="V76" s="1">
        <v>43442.493125000001</v>
      </c>
      <c r="W76" s="2"/>
      <c r="X76" s="1">
        <f t="shared" si="37"/>
        <v>43442.481504629628</v>
      </c>
      <c r="Y76" s="28">
        <f t="shared" si="38"/>
        <v>6.0763888905057684E-3</v>
      </c>
      <c r="Z76" s="28">
        <f t="shared" si="39"/>
        <v>1.8229166671517305E-2</v>
      </c>
      <c r="AA76" s="8"/>
      <c r="AB76" s="8">
        <f t="shared" si="40"/>
        <v>0</v>
      </c>
      <c r="AC76" s="8">
        <f t="shared" si="41"/>
        <v>2.7199074102099985E-3</v>
      </c>
      <c r="AD76" s="8"/>
      <c r="AE76" s="8"/>
    </row>
    <row r="77" spans="1:35" s="6" customFormat="1" x14ac:dyDescent="0.4">
      <c r="A77" s="14" t="str">
        <f t="shared" ref="A77:A110" si="52">IF(W77&gt;0, "★", "-")</f>
        <v>★</v>
      </c>
      <c r="B77" s="14" t="str">
        <f t="shared" ref="B77:B110" si="53">IF(L77&gt;0, "☆", "-")</f>
        <v>-</v>
      </c>
      <c r="C77" s="6">
        <v>11</v>
      </c>
      <c r="D77" s="1">
        <v>43442.482048611113</v>
      </c>
      <c r="E77" s="2" t="s">
        <v>173</v>
      </c>
      <c r="F77" s="2">
        <v>27318</v>
      </c>
      <c r="G77" s="2" t="s">
        <v>107</v>
      </c>
      <c r="H77" s="2">
        <v>6349</v>
      </c>
      <c r="I77" s="2">
        <v>843</v>
      </c>
      <c r="J77" s="2">
        <v>6</v>
      </c>
      <c r="K77" s="2">
        <v>1</v>
      </c>
      <c r="L77" s="2"/>
      <c r="M77" s="1">
        <v>43442.487442129626</v>
      </c>
      <c r="N77" s="1">
        <v>43442.494050925925</v>
      </c>
      <c r="O77" s="2" t="s">
        <v>66</v>
      </c>
      <c r="P77" s="2" t="s">
        <v>67</v>
      </c>
      <c r="Q77" s="2" t="s">
        <v>41</v>
      </c>
      <c r="R77" s="2" t="s">
        <v>42</v>
      </c>
      <c r="S77" s="1">
        <v>43442.489004629628</v>
      </c>
      <c r="T77" s="1">
        <v>43442.489004629628</v>
      </c>
      <c r="U77" s="1">
        <v>43442.494675925926</v>
      </c>
      <c r="V77" s="1">
        <v>43442.494675925926</v>
      </c>
      <c r="W77" s="1">
        <v>43442.489004629628</v>
      </c>
      <c r="X77" s="1">
        <f t="shared" si="37"/>
        <v>43442.489004629628</v>
      </c>
      <c r="Y77" s="28">
        <f t="shared" si="38"/>
        <v>6.6087962986784987E-3</v>
      </c>
      <c r="Z77" s="28">
        <f t="shared" si="39"/>
        <v>6.6087962986784987E-3</v>
      </c>
      <c r="AA77" s="8"/>
      <c r="AB77" s="8">
        <f t="shared" si="40"/>
        <v>0</v>
      </c>
      <c r="AC77" s="8">
        <f t="shared" si="41"/>
        <v>0</v>
      </c>
      <c r="AD77" s="8"/>
      <c r="AE77" s="8"/>
      <c r="AG77" s="7"/>
      <c r="AI77" s="2"/>
    </row>
    <row r="78" spans="1:35" s="6" customFormat="1" x14ac:dyDescent="0.4">
      <c r="A78" s="14" t="str">
        <f t="shared" si="52"/>
        <v>★</v>
      </c>
      <c r="B78" s="14" t="str">
        <f t="shared" si="53"/>
        <v>-</v>
      </c>
      <c r="C78" s="6">
        <v>11</v>
      </c>
      <c r="D78" s="1">
        <v>43442.482534722221</v>
      </c>
      <c r="E78" s="2" t="s">
        <v>767</v>
      </c>
      <c r="F78" s="2">
        <v>27319</v>
      </c>
      <c r="G78" s="2" t="s">
        <v>65</v>
      </c>
      <c r="H78" s="2">
        <v>5719</v>
      </c>
      <c r="I78" s="2">
        <v>530</v>
      </c>
      <c r="J78" s="2">
        <v>5</v>
      </c>
      <c r="K78" s="2">
        <v>1</v>
      </c>
      <c r="L78" s="2"/>
      <c r="M78" s="1">
        <v>43442.490717592591</v>
      </c>
      <c r="N78" s="1">
        <v>43442.495173611111</v>
      </c>
      <c r="O78" s="2" t="s">
        <v>63</v>
      </c>
      <c r="P78" s="2" t="s">
        <v>64</v>
      </c>
      <c r="Q78" s="2" t="s">
        <v>26</v>
      </c>
      <c r="R78" s="2" t="s">
        <v>27</v>
      </c>
      <c r="S78" s="1">
        <v>43442.48946759259</v>
      </c>
      <c r="T78" s="1">
        <v>43442.48946759259</v>
      </c>
      <c r="U78" s="1">
        <v>43442.497256944444</v>
      </c>
      <c r="V78" s="1">
        <v>43442.497256944444</v>
      </c>
      <c r="W78" s="1">
        <v>43442.48946759259</v>
      </c>
      <c r="X78" s="1">
        <f t="shared" si="37"/>
        <v>43442.48946759259</v>
      </c>
      <c r="Y78" s="28">
        <f t="shared" si="38"/>
        <v>4.4560185197042301E-3</v>
      </c>
      <c r="Z78" s="28">
        <f t="shared" si="39"/>
        <v>4.4560185197042301E-3</v>
      </c>
      <c r="AA78" s="8"/>
      <c r="AB78" s="8">
        <f t="shared" si="40"/>
        <v>1.2500000011641532E-3</v>
      </c>
      <c r="AC78" s="8">
        <f t="shared" si="41"/>
        <v>1.2500000011641532E-3</v>
      </c>
      <c r="AD78" s="8"/>
      <c r="AE78" s="8"/>
    </row>
    <row r="79" spans="1:35" s="6" customFormat="1" hidden="1" x14ac:dyDescent="0.4">
      <c r="A79" s="14" t="str">
        <f t="shared" si="52"/>
        <v>-</v>
      </c>
      <c r="B79" s="14" t="str">
        <f t="shared" si="53"/>
        <v>-</v>
      </c>
      <c r="C79" s="6">
        <v>11</v>
      </c>
      <c r="D79" s="1">
        <v>43442.48510416667</v>
      </c>
      <c r="E79" s="2" t="s">
        <v>769</v>
      </c>
      <c r="F79" s="2">
        <v>27321</v>
      </c>
      <c r="G79" s="2" t="s">
        <v>95</v>
      </c>
      <c r="H79" s="2">
        <v>0</v>
      </c>
      <c r="I79" s="2">
        <v>801</v>
      </c>
      <c r="J79" s="2">
        <v>14</v>
      </c>
      <c r="K79" s="2">
        <v>3</v>
      </c>
      <c r="L79" s="2"/>
      <c r="M79" s="1">
        <v>43442.488738425927</v>
      </c>
      <c r="N79" s="1">
        <v>43442.491875</v>
      </c>
      <c r="O79" s="2" t="s">
        <v>61</v>
      </c>
      <c r="P79" s="2" t="s">
        <v>62</v>
      </c>
      <c r="Q79" s="2" t="s">
        <v>73</v>
      </c>
      <c r="R79" s="2" t="s">
        <v>74</v>
      </c>
      <c r="S79" s="1">
        <v>43442.489652777775</v>
      </c>
      <c r="T79" s="1">
        <v>43442.489652777775</v>
      </c>
      <c r="U79" s="1">
        <v>43442.49659722222</v>
      </c>
      <c r="V79" s="1">
        <v>43442.49659722222</v>
      </c>
      <c r="W79" s="2"/>
      <c r="X79" s="1">
        <f t="shared" si="37"/>
        <v>43442.48510416667</v>
      </c>
      <c r="Y79" s="28">
        <f t="shared" si="38"/>
        <v>3.1365740724140778E-3</v>
      </c>
      <c r="Z79" s="28">
        <f t="shared" si="39"/>
        <v>9.4097222172422335E-3</v>
      </c>
      <c r="AA79" s="8"/>
      <c r="AB79" s="8">
        <f t="shared" si="40"/>
        <v>0</v>
      </c>
      <c r="AC79" s="8">
        <f t="shared" si="41"/>
        <v>3.6342592575238086E-3</v>
      </c>
      <c r="AD79" s="8"/>
      <c r="AE79" s="8"/>
      <c r="AG79" s="2"/>
    </row>
    <row r="80" spans="1:35" s="6" customFormat="1" hidden="1" x14ac:dyDescent="0.4">
      <c r="A80" s="14" t="str">
        <f t="shared" si="52"/>
        <v>-</v>
      </c>
      <c r="B80" s="14" t="str">
        <f t="shared" si="53"/>
        <v>-</v>
      </c>
      <c r="C80" s="6">
        <v>11</v>
      </c>
      <c r="D80" s="1">
        <v>43442.486956018518</v>
      </c>
      <c r="E80" s="2" t="s">
        <v>770</v>
      </c>
      <c r="F80" s="2">
        <v>27322</v>
      </c>
      <c r="G80" s="2" t="s">
        <v>94</v>
      </c>
      <c r="H80" s="2">
        <v>0</v>
      </c>
      <c r="I80" s="2">
        <v>32</v>
      </c>
      <c r="J80" s="2">
        <v>9</v>
      </c>
      <c r="K80" s="2">
        <v>2</v>
      </c>
      <c r="L80" s="2"/>
      <c r="M80" s="1">
        <v>43442.490393518521</v>
      </c>
      <c r="N80" s="1">
        <v>43442.503935185188</v>
      </c>
      <c r="O80" s="2" t="s">
        <v>28</v>
      </c>
      <c r="P80" s="2" t="s">
        <v>29</v>
      </c>
      <c r="Q80" s="2" t="s">
        <v>88</v>
      </c>
      <c r="R80" s="2" t="s">
        <v>35</v>
      </c>
      <c r="S80" s="1">
        <v>43442.488020833334</v>
      </c>
      <c r="T80" s="1">
        <v>43442.48945601852</v>
      </c>
      <c r="U80" s="1">
        <v>43442.495509259257</v>
      </c>
      <c r="V80" s="1">
        <v>43442.502812500003</v>
      </c>
      <c r="W80" s="2"/>
      <c r="X80" s="1">
        <f t="shared" si="37"/>
        <v>43442.486956018518</v>
      </c>
      <c r="Y80" s="28">
        <f t="shared" si="38"/>
        <v>1.3541666667151731E-2</v>
      </c>
      <c r="Z80" s="28">
        <f t="shared" si="39"/>
        <v>2.7083333334303461E-2</v>
      </c>
      <c r="AA80" s="8"/>
      <c r="AB80" s="8">
        <f t="shared" si="40"/>
        <v>2.3726851868559606E-3</v>
      </c>
      <c r="AC80" s="8">
        <f t="shared" si="41"/>
        <v>3.4375000032014214E-3</v>
      </c>
      <c r="AD80" s="8"/>
      <c r="AE80" s="8"/>
      <c r="AG80" s="2"/>
    </row>
    <row r="81" spans="1:35" s="6" customFormat="1" x14ac:dyDescent="0.4">
      <c r="A81" s="14" t="str">
        <f t="shared" si="52"/>
        <v>-</v>
      </c>
      <c r="B81" s="14" t="str">
        <f t="shared" si="53"/>
        <v>-</v>
      </c>
      <c r="C81" s="6">
        <v>11</v>
      </c>
      <c r="D81" s="1">
        <v>43442.488136574073</v>
      </c>
      <c r="E81" s="2" t="s">
        <v>423</v>
      </c>
      <c r="F81" s="2">
        <v>27323</v>
      </c>
      <c r="G81" s="2" t="s">
        <v>32</v>
      </c>
      <c r="H81" s="2">
        <v>1756</v>
      </c>
      <c r="I81" s="2">
        <v>634</v>
      </c>
      <c r="J81" s="2">
        <v>11</v>
      </c>
      <c r="K81" s="2">
        <v>1</v>
      </c>
      <c r="L81" s="2"/>
      <c r="M81" s="1">
        <v>43442.492245370369</v>
      </c>
      <c r="N81" s="1">
        <v>43442.501481481479</v>
      </c>
      <c r="O81" s="2" t="s">
        <v>53</v>
      </c>
      <c r="P81" s="2" t="s">
        <v>54</v>
      </c>
      <c r="Q81" s="2" t="s">
        <v>55</v>
      </c>
      <c r="R81" s="2" t="s">
        <v>56</v>
      </c>
      <c r="S81" s="1">
        <v>43442.491307870368</v>
      </c>
      <c r="T81" s="1">
        <v>43442.491307870368</v>
      </c>
      <c r="U81" s="1">
        <v>43442.495821759258</v>
      </c>
      <c r="V81" s="1">
        <v>43442.502789351849</v>
      </c>
      <c r="W81" s="2"/>
      <c r="X81" s="1">
        <f t="shared" si="37"/>
        <v>43442.488136574073</v>
      </c>
      <c r="Y81" s="28">
        <f t="shared" si="38"/>
        <v>9.2361111092031933E-3</v>
      </c>
      <c r="Z81" s="28">
        <f t="shared" si="39"/>
        <v>9.2361111092031933E-3</v>
      </c>
      <c r="AA81" s="8"/>
      <c r="AB81" s="8">
        <f t="shared" si="40"/>
        <v>9.3750000087311491E-4</v>
      </c>
      <c r="AC81" s="8">
        <f t="shared" si="41"/>
        <v>4.1087962963501923E-3</v>
      </c>
      <c r="AD81" s="8"/>
      <c r="AE81" s="8"/>
      <c r="AG81" s="2"/>
    </row>
    <row r="82" spans="1:35" s="6" customFormat="1" x14ac:dyDescent="0.4">
      <c r="A82" s="14" t="str">
        <f t="shared" si="52"/>
        <v>★</v>
      </c>
      <c r="B82" s="14" t="str">
        <f t="shared" si="53"/>
        <v>-</v>
      </c>
      <c r="C82" s="6">
        <v>11</v>
      </c>
      <c r="D82" s="1">
        <v>43442.488252314812</v>
      </c>
      <c r="E82" s="2" t="s">
        <v>707</v>
      </c>
      <c r="F82" s="2">
        <v>27324</v>
      </c>
      <c r="G82" s="2" t="s">
        <v>32</v>
      </c>
      <c r="H82" s="2">
        <v>8285</v>
      </c>
      <c r="I82" s="2">
        <v>57</v>
      </c>
      <c r="J82" s="2">
        <v>9</v>
      </c>
      <c r="K82" s="2">
        <v>2</v>
      </c>
      <c r="L82" s="2"/>
      <c r="M82" s="1">
        <v>43442.495138888888</v>
      </c>
      <c r="N82" s="1">
        <v>43442.507361111115</v>
      </c>
      <c r="O82" s="2" t="s">
        <v>22</v>
      </c>
      <c r="P82" s="2" t="s">
        <v>23</v>
      </c>
      <c r="Q82" s="2" t="s">
        <v>68</v>
      </c>
      <c r="R82" s="2" t="s">
        <v>69</v>
      </c>
      <c r="S82" s="1">
        <v>43442.495185185187</v>
      </c>
      <c r="T82" s="1">
        <v>43442.495185185187</v>
      </c>
      <c r="U82" s="1">
        <v>43442.507523148146</v>
      </c>
      <c r="V82" s="1">
        <v>43442.506412037037</v>
      </c>
      <c r="W82" s="1">
        <v>43442.495185185187</v>
      </c>
      <c r="X82" s="1">
        <f t="shared" si="37"/>
        <v>43442.495185185187</v>
      </c>
      <c r="Y82" s="28">
        <f t="shared" si="38"/>
        <v>1.2222222227137536E-2</v>
      </c>
      <c r="Z82" s="28">
        <f t="shared" si="39"/>
        <v>2.4444444454275072E-2</v>
      </c>
      <c r="AA82" s="8"/>
      <c r="AB82" s="8">
        <f t="shared" si="40"/>
        <v>0</v>
      </c>
      <c r="AC82" s="8">
        <f t="shared" si="41"/>
        <v>0</v>
      </c>
      <c r="AD82" s="8"/>
      <c r="AE82" s="8"/>
    </row>
    <row r="83" spans="1:35" s="6" customFormat="1" x14ac:dyDescent="0.4">
      <c r="A83" s="14" t="str">
        <f t="shared" si="52"/>
        <v>-</v>
      </c>
      <c r="B83" s="14" t="str">
        <f t="shared" si="53"/>
        <v>-</v>
      </c>
      <c r="C83" s="6">
        <v>11</v>
      </c>
      <c r="D83" s="1">
        <v>43442.489317129628</v>
      </c>
      <c r="E83" s="2" t="s">
        <v>771</v>
      </c>
      <c r="F83" s="2">
        <v>27325</v>
      </c>
      <c r="G83" s="2" t="s">
        <v>32</v>
      </c>
      <c r="H83" s="2">
        <v>4825</v>
      </c>
      <c r="I83" s="2">
        <v>190</v>
      </c>
      <c r="J83" s="2">
        <v>8</v>
      </c>
      <c r="K83" s="2">
        <v>4</v>
      </c>
      <c r="L83" s="2"/>
      <c r="M83" s="1">
        <v>43442.495300925926</v>
      </c>
      <c r="N83" s="1">
        <v>43442.50886574074</v>
      </c>
      <c r="O83" s="2" t="s">
        <v>22</v>
      </c>
      <c r="P83" s="2" t="s">
        <v>23</v>
      </c>
      <c r="Q83" s="2" t="s">
        <v>43</v>
      </c>
      <c r="R83" s="2" t="s">
        <v>89</v>
      </c>
      <c r="S83" s="1">
        <v>43442.49523148148</v>
      </c>
      <c r="T83" s="1">
        <v>43442.49523148148</v>
      </c>
      <c r="U83" s="1">
        <v>43442.507418981484</v>
      </c>
      <c r="V83" s="1">
        <v>43442.50953703704</v>
      </c>
      <c r="W83" s="2"/>
      <c r="X83" s="1">
        <f t="shared" si="37"/>
        <v>43442.489317129628</v>
      </c>
      <c r="Y83" s="28">
        <f t="shared" si="38"/>
        <v>1.3564814813435078E-2</v>
      </c>
      <c r="Z83" s="28">
        <f t="shared" si="39"/>
        <v>5.4259259253740311E-2</v>
      </c>
      <c r="AA83" s="8"/>
      <c r="AB83" s="8">
        <f t="shared" si="40"/>
        <v>6.9444446125999093E-5</v>
      </c>
      <c r="AC83" s="8">
        <f t="shared" si="41"/>
        <v>5.9837962980964221E-3</v>
      </c>
      <c r="AD83" s="8"/>
      <c r="AE83" s="8"/>
    </row>
    <row r="84" spans="1:35" s="6" customFormat="1" x14ac:dyDescent="0.4">
      <c r="A84" s="14" t="str">
        <f t="shared" si="52"/>
        <v>-</v>
      </c>
      <c r="B84" s="14" t="str">
        <f t="shared" si="53"/>
        <v>-</v>
      </c>
      <c r="C84" s="6">
        <v>11</v>
      </c>
      <c r="D84" s="1">
        <v>43442.491111111114</v>
      </c>
      <c r="E84" s="2" t="s">
        <v>174</v>
      </c>
      <c r="F84" s="2">
        <v>27326</v>
      </c>
      <c r="G84" s="2" t="s">
        <v>65</v>
      </c>
      <c r="H84" s="2">
        <v>8514</v>
      </c>
      <c r="I84" s="2">
        <v>194</v>
      </c>
      <c r="J84" s="2">
        <v>15</v>
      </c>
      <c r="K84" s="2">
        <v>1</v>
      </c>
      <c r="L84" s="2"/>
      <c r="M84" s="1">
        <v>43442.494664351849</v>
      </c>
      <c r="N84" s="1">
        <v>43442.499039351853</v>
      </c>
      <c r="O84" s="2" t="s">
        <v>73</v>
      </c>
      <c r="P84" s="2" t="s">
        <v>74</v>
      </c>
      <c r="Q84" s="2" t="s">
        <v>61</v>
      </c>
      <c r="R84" s="2" t="s">
        <v>62</v>
      </c>
      <c r="S84" s="1">
        <v>43442.493298611109</v>
      </c>
      <c r="T84" s="1">
        <v>43442.493298611109</v>
      </c>
      <c r="U84" s="1">
        <v>43442.499444444446</v>
      </c>
      <c r="V84" s="1">
        <v>43442.500347222223</v>
      </c>
      <c r="W84" s="2"/>
      <c r="X84" s="1">
        <f t="shared" si="37"/>
        <v>43442.491111111114</v>
      </c>
      <c r="Y84" s="28">
        <f t="shared" si="38"/>
        <v>4.3750000040745363E-3</v>
      </c>
      <c r="Z84" s="28">
        <f t="shared" si="39"/>
        <v>4.3750000040745363E-3</v>
      </c>
      <c r="AA84" s="8"/>
      <c r="AB84" s="8">
        <f t="shared" si="40"/>
        <v>1.3657407398568466E-3</v>
      </c>
      <c r="AC84" s="8">
        <f t="shared" si="41"/>
        <v>3.5532407346181571E-3</v>
      </c>
      <c r="AD84" s="8"/>
      <c r="AE84" s="8"/>
      <c r="AG84" s="2"/>
    </row>
    <row r="85" spans="1:35" s="6" customFormat="1" x14ac:dyDescent="0.4">
      <c r="A85" s="14" t="str">
        <f t="shared" si="52"/>
        <v>-</v>
      </c>
      <c r="B85" s="14" t="str">
        <f t="shared" si="53"/>
        <v>-</v>
      </c>
      <c r="C85" s="6">
        <v>11</v>
      </c>
      <c r="D85" s="1">
        <v>43442.491354166668</v>
      </c>
      <c r="E85" s="2" t="s">
        <v>709</v>
      </c>
      <c r="F85" s="2">
        <v>27327</v>
      </c>
      <c r="G85" s="2" t="s">
        <v>107</v>
      </c>
      <c r="H85" s="2">
        <v>6825</v>
      </c>
      <c r="I85" s="2">
        <v>829</v>
      </c>
      <c r="J85" s="2">
        <v>10</v>
      </c>
      <c r="K85" s="2">
        <v>1</v>
      </c>
      <c r="L85" s="2"/>
      <c r="M85" s="1">
        <v>43442.498368055552</v>
      </c>
      <c r="N85" s="1">
        <v>43442.507731481484</v>
      </c>
      <c r="O85" s="2" t="s">
        <v>26</v>
      </c>
      <c r="P85" s="2" t="s">
        <v>27</v>
      </c>
      <c r="Q85" s="2" t="s">
        <v>38</v>
      </c>
      <c r="R85" s="2" t="s">
        <v>103</v>
      </c>
      <c r="S85" s="1">
        <v>43442.496365740742</v>
      </c>
      <c r="T85" s="1">
        <v>43442.497986111113</v>
      </c>
      <c r="U85" s="1">
        <v>43442.502685185187</v>
      </c>
      <c r="V85" s="1">
        <v>43442.510196759256</v>
      </c>
      <c r="W85" s="2"/>
      <c r="X85" s="1">
        <f t="shared" si="37"/>
        <v>43442.491354166668</v>
      </c>
      <c r="Y85" s="28">
        <f t="shared" si="38"/>
        <v>9.3634259319514968E-3</v>
      </c>
      <c r="Z85" s="28">
        <f t="shared" si="39"/>
        <v>9.3634259319514968E-3</v>
      </c>
      <c r="AA85" s="8"/>
      <c r="AB85" s="8">
        <f t="shared" si="40"/>
        <v>2.002314809942618E-3</v>
      </c>
      <c r="AC85" s="8">
        <f t="shared" si="41"/>
        <v>7.0138888841029257E-3</v>
      </c>
      <c r="AD85" s="8"/>
      <c r="AE85" s="8"/>
      <c r="AG85" s="2"/>
    </row>
    <row r="86" spans="1:35" s="6" customFormat="1" x14ac:dyDescent="0.4">
      <c r="A86" s="14" t="str">
        <f t="shared" si="52"/>
        <v>-</v>
      </c>
      <c r="B86" s="14" t="str">
        <f t="shared" si="53"/>
        <v>-</v>
      </c>
      <c r="C86" s="6">
        <v>11</v>
      </c>
      <c r="D86" s="1">
        <v>43442.492094907408</v>
      </c>
      <c r="E86" s="2" t="s">
        <v>733</v>
      </c>
      <c r="F86" s="2">
        <v>27328</v>
      </c>
      <c r="G86" s="2" t="s">
        <v>32</v>
      </c>
      <c r="H86" s="2">
        <v>8614</v>
      </c>
      <c r="I86" s="2">
        <v>224</v>
      </c>
      <c r="J86" s="2">
        <v>13</v>
      </c>
      <c r="K86" s="2">
        <v>1</v>
      </c>
      <c r="L86" s="2"/>
      <c r="M86" s="1">
        <v>43442.494618055556</v>
      </c>
      <c r="N86" s="1">
        <v>43442.50068287037</v>
      </c>
      <c r="O86" s="2" t="s">
        <v>24</v>
      </c>
      <c r="P86" s="2" t="s">
        <v>25</v>
      </c>
      <c r="Q86" s="2" t="s">
        <v>26</v>
      </c>
      <c r="R86" s="2" t="s">
        <v>27</v>
      </c>
      <c r="S86" s="1">
        <v>43442.496944444443</v>
      </c>
      <c r="T86" s="1">
        <v>43442.496944444443</v>
      </c>
      <c r="U86" s="1">
        <v>43442.504305555558</v>
      </c>
      <c r="V86" s="1">
        <v>43442.504305555558</v>
      </c>
      <c r="W86" s="2"/>
      <c r="X86" s="1">
        <f t="shared" si="37"/>
        <v>43442.492094907408</v>
      </c>
      <c r="Y86" s="28">
        <f t="shared" si="38"/>
        <v>6.064814813726116E-3</v>
      </c>
      <c r="Z86" s="28">
        <f t="shared" si="39"/>
        <v>6.064814813726116E-3</v>
      </c>
      <c r="AA86" s="8"/>
      <c r="AB86" s="8">
        <f t="shared" si="40"/>
        <v>0</v>
      </c>
      <c r="AC86" s="8">
        <f t="shared" si="41"/>
        <v>2.5231481486116536E-3</v>
      </c>
      <c r="AD86" s="8"/>
      <c r="AE86" s="8"/>
      <c r="AG86" s="2"/>
    </row>
    <row r="87" spans="1:35" s="6" customFormat="1" x14ac:dyDescent="0.4">
      <c r="A87" s="14" t="str">
        <f t="shared" si="52"/>
        <v>★</v>
      </c>
      <c r="B87" s="14" t="str">
        <f t="shared" si="53"/>
        <v>-</v>
      </c>
      <c r="C87" s="6">
        <v>11</v>
      </c>
      <c r="D87" s="1">
        <v>43442.492696759262</v>
      </c>
      <c r="E87" s="2" t="s">
        <v>772</v>
      </c>
      <c r="F87" s="2">
        <v>27329</v>
      </c>
      <c r="G87" s="2" t="s">
        <v>32</v>
      </c>
      <c r="H87" s="2">
        <v>8669</v>
      </c>
      <c r="I87" s="2">
        <v>403</v>
      </c>
      <c r="J87" s="2">
        <v>11</v>
      </c>
      <c r="K87" s="2">
        <v>1</v>
      </c>
      <c r="L87" s="2"/>
      <c r="M87" s="1">
        <v>43442.498263888891</v>
      </c>
      <c r="N87" s="1">
        <v>43442.514548611114</v>
      </c>
      <c r="O87" s="2" t="s">
        <v>39</v>
      </c>
      <c r="P87" s="2" t="s">
        <v>40</v>
      </c>
      <c r="Q87" s="2" t="s">
        <v>30</v>
      </c>
      <c r="R87" s="2" t="s">
        <v>31</v>
      </c>
      <c r="S87" s="1">
        <v>43442.49962962963</v>
      </c>
      <c r="T87" s="1">
        <v>43442.49962962963</v>
      </c>
      <c r="U87" s="1">
        <v>43442.520300925928</v>
      </c>
      <c r="V87" s="1">
        <v>43442.516504629632</v>
      </c>
      <c r="W87" s="1">
        <v>43442.49962962963</v>
      </c>
      <c r="X87" s="1">
        <f t="shared" si="37"/>
        <v>43442.49962962963</v>
      </c>
      <c r="Y87" s="28">
        <f t="shared" si="38"/>
        <v>1.6284722223645076E-2</v>
      </c>
      <c r="Z87" s="28">
        <f t="shared" si="39"/>
        <v>1.6284722223645076E-2</v>
      </c>
      <c r="AA87" s="8"/>
      <c r="AB87" s="8">
        <f t="shared" si="40"/>
        <v>0</v>
      </c>
      <c r="AC87" s="8">
        <f t="shared" si="41"/>
        <v>0</v>
      </c>
      <c r="AD87" s="8"/>
      <c r="AE87" s="8"/>
      <c r="AG87" s="2"/>
    </row>
    <row r="88" spans="1:35" s="6" customFormat="1" x14ac:dyDescent="0.4">
      <c r="A88" s="14" t="str">
        <f t="shared" si="52"/>
        <v>-</v>
      </c>
      <c r="B88" s="14" t="str">
        <f t="shared" si="53"/>
        <v>-</v>
      </c>
      <c r="C88" s="6">
        <v>11</v>
      </c>
      <c r="D88" s="1">
        <v>43442.492962962962</v>
      </c>
      <c r="E88" s="2" t="s">
        <v>758</v>
      </c>
      <c r="F88" s="2">
        <v>27330</v>
      </c>
      <c r="G88" s="2" t="s">
        <v>18</v>
      </c>
      <c r="H88" s="2">
        <v>8636</v>
      </c>
      <c r="I88" s="2">
        <v>130</v>
      </c>
      <c r="J88" s="2">
        <v>14</v>
      </c>
      <c r="K88" s="2">
        <v>1</v>
      </c>
      <c r="L88" s="2"/>
      <c r="M88" s="1">
        <v>43442.495706018519</v>
      </c>
      <c r="N88" s="1">
        <v>43442.499722222223</v>
      </c>
      <c r="O88" s="2" t="s">
        <v>44</v>
      </c>
      <c r="P88" s="2" t="s">
        <v>45</v>
      </c>
      <c r="Q88" s="2" t="s">
        <v>63</v>
      </c>
      <c r="R88" s="2" t="s">
        <v>64</v>
      </c>
      <c r="S88" s="1">
        <v>43442.495706018519</v>
      </c>
      <c r="T88" s="1">
        <v>43442.495706018519</v>
      </c>
      <c r="U88" s="1">
        <v>43442.50240740741</v>
      </c>
      <c r="V88" s="1">
        <v>43442.50240740741</v>
      </c>
      <c r="W88" s="2"/>
      <c r="X88" s="1">
        <f t="shared" si="37"/>
        <v>43442.492962962962</v>
      </c>
      <c r="Y88" s="28">
        <f t="shared" si="38"/>
        <v>4.016203703940846E-3</v>
      </c>
      <c r="Z88" s="28">
        <f t="shared" si="39"/>
        <v>4.016203703940846E-3</v>
      </c>
      <c r="AA88" s="8"/>
      <c r="AB88" s="8">
        <f t="shared" si="40"/>
        <v>0</v>
      </c>
      <c r="AC88" s="8">
        <f t="shared" si="41"/>
        <v>2.7430555564933456E-3</v>
      </c>
      <c r="AD88" s="8"/>
      <c r="AE88" s="8"/>
      <c r="AG88" s="2"/>
    </row>
    <row r="89" spans="1:35" s="6" customFormat="1" hidden="1" x14ac:dyDescent="0.4">
      <c r="A89" s="14" t="str">
        <f t="shared" si="52"/>
        <v>-</v>
      </c>
      <c r="B89" s="14" t="str">
        <f t="shared" si="53"/>
        <v>-</v>
      </c>
      <c r="C89" s="6">
        <v>11</v>
      </c>
      <c r="D89" s="1">
        <v>43442.493252314816</v>
      </c>
      <c r="E89" s="2" t="s">
        <v>773</v>
      </c>
      <c r="F89" s="2">
        <v>27331</v>
      </c>
      <c r="G89" s="2" t="s">
        <v>94</v>
      </c>
      <c r="H89" s="2">
        <v>0</v>
      </c>
      <c r="I89" s="2">
        <v>106</v>
      </c>
      <c r="J89" s="2">
        <v>14</v>
      </c>
      <c r="K89" s="2">
        <v>2</v>
      </c>
      <c r="L89" s="2"/>
      <c r="M89" s="1">
        <v>43442.502280092594</v>
      </c>
      <c r="N89" s="1">
        <v>43442.522777777776</v>
      </c>
      <c r="O89" s="2" t="s">
        <v>61</v>
      </c>
      <c r="P89" s="2" t="s">
        <v>62</v>
      </c>
      <c r="Q89" s="2" t="s">
        <v>43</v>
      </c>
      <c r="R89" s="2" t="s">
        <v>89</v>
      </c>
      <c r="S89" s="1">
        <v>43442.505844907406</v>
      </c>
      <c r="T89" s="1">
        <v>43442.505844907406</v>
      </c>
      <c r="U89" s="1">
        <v>43442.527048611111</v>
      </c>
      <c r="V89" s="1">
        <v>43442.527048611111</v>
      </c>
      <c r="W89" s="2"/>
      <c r="X89" s="1">
        <f t="shared" si="37"/>
        <v>43442.493252314816</v>
      </c>
      <c r="Y89" s="28">
        <f t="shared" si="38"/>
        <v>2.0497685181908309E-2</v>
      </c>
      <c r="Z89" s="28">
        <f t="shared" si="39"/>
        <v>4.0995370363816619E-2</v>
      </c>
      <c r="AA89" s="8"/>
      <c r="AB89" s="8">
        <f t="shared" si="40"/>
        <v>0</v>
      </c>
      <c r="AC89" s="8">
        <f t="shared" si="41"/>
        <v>9.0277777781011537E-3</v>
      </c>
      <c r="AD89" s="8"/>
      <c r="AE89" s="8"/>
      <c r="AG89" s="2"/>
    </row>
    <row r="90" spans="1:35" s="6" customFormat="1" x14ac:dyDescent="0.4">
      <c r="A90" s="14" t="str">
        <f t="shared" si="52"/>
        <v>-</v>
      </c>
      <c r="B90" s="14" t="str">
        <f t="shared" si="53"/>
        <v>-</v>
      </c>
      <c r="C90" s="6">
        <v>11</v>
      </c>
      <c r="D90" s="1">
        <v>43442.495752314811</v>
      </c>
      <c r="E90" s="2" t="s">
        <v>775</v>
      </c>
      <c r="F90" s="2">
        <v>27334</v>
      </c>
      <c r="G90" s="2" t="s">
        <v>32</v>
      </c>
      <c r="H90" s="2">
        <v>1194</v>
      </c>
      <c r="I90" s="2">
        <v>88</v>
      </c>
      <c r="J90" s="2">
        <v>10</v>
      </c>
      <c r="K90" s="2">
        <v>5</v>
      </c>
      <c r="L90" s="2"/>
      <c r="M90" s="1">
        <v>43442.502766203703</v>
      </c>
      <c r="N90" s="1">
        <v>43442.510034722225</v>
      </c>
      <c r="O90" s="2" t="s">
        <v>100</v>
      </c>
      <c r="P90" s="2" t="s">
        <v>19</v>
      </c>
      <c r="Q90" s="2" t="s">
        <v>43</v>
      </c>
      <c r="R90" s="2" t="s">
        <v>89</v>
      </c>
      <c r="S90" s="1">
        <v>43442.501817129632</v>
      </c>
      <c r="T90" s="1">
        <v>43442.501817129632</v>
      </c>
      <c r="U90" s="1">
        <v>43442.513703703706</v>
      </c>
      <c r="V90" s="1">
        <v>43442.513703703706</v>
      </c>
      <c r="W90" s="2"/>
      <c r="X90" s="1">
        <f t="shared" si="37"/>
        <v>43442.495752314811</v>
      </c>
      <c r="Y90" s="28">
        <f t="shared" si="38"/>
        <v>7.2685185223235749E-3</v>
      </c>
      <c r="Z90" s="28">
        <f t="shared" si="39"/>
        <v>3.6342592611617874E-2</v>
      </c>
      <c r="AA90" s="8"/>
      <c r="AB90" s="8">
        <f t="shared" si="40"/>
        <v>9.4907407037680969E-4</v>
      </c>
      <c r="AC90" s="8">
        <f t="shared" si="41"/>
        <v>7.0138888913788833E-3</v>
      </c>
      <c r="AD90" s="8"/>
      <c r="AE90" s="8"/>
    </row>
    <row r="91" spans="1:35" s="6" customFormat="1" x14ac:dyDescent="0.4">
      <c r="A91" s="14" t="str">
        <f t="shared" si="52"/>
        <v>-</v>
      </c>
      <c r="B91" s="14" t="str">
        <f t="shared" si="53"/>
        <v>-</v>
      </c>
      <c r="C91" s="6">
        <v>11</v>
      </c>
      <c r="D91" s="1">
        <v>43442.49759259259</v>
      </c>
      <c r="E91" s="2" t="s">
        <v>717</v>
      </c>
      <c r="F91" s="2">
        <v>27337</v>
      </c>
      <c r="G91" s="2" t="s">
        <v>32</v>
      </c>
      <c r="H91" s="2">
        <v>4540</v>
      </c>
      <c r="I91" s="2">
        <v>439</v>
      </c>
      <c r="J91" s="2">
        <v>8</v>
      </c>
      <c r="K91" s="2">
        <v>1</v>
      </c>
      <c r="L91" s="2"/>
      <c r="M91" s="1">
        <v>43442.502002314817</v>
      </c>
      <c r="N91" s="1">
        <v>43442.506076388891</v>
      </c>
      <c r="O91" s="2" t="s">
        <v>71</v>
      </c>
      <c r="P91" s="2" t="s">
        <v>72</v>
      </c>
      <c r="Q91" s="2" t="s">
        <v>88</v>
      </c>
      <c r="R91" s="2" t="s">
        <v>35</v>
      </c>
      <c r="S91" s="1">
        <v>43442.50209490741</v>
      </c>
      <c r="T91" s="1">
        <v>43442.50209490741</v>
      </c>
      <c r="U91" s="1">
        <v>43442.506076388891</v>
      </c>
      <c r="V91" s="1">
        <v>43442.506076388891</v>
      </c>
      <c r="W91" s="2"/>
      <c r="X91" s="1">
        <f t="shared" si="37"/>
        <v>43442.49759259259</v>
      </c>
      <c r="Y91" s="28">
        <f t="shared" si="38"/>
        <v>4.0740740732871927E-3</v>
      </c>
      <c r="Z91" s="28">
        <f t="shared" si="39"/>
        <v>4.0740740732871927E-3</v>
      </c>
      <c r="AA91" s="8"/>
      <c r="AB91" s="8">
        <f t="shared" si="40"/>
        <v>0</v>
      </c>
      <c r="AC91" s="8">
        <f t="shared" si="41"/>
        <v>4.4097222271375358E-3</v>
      </c>
      <c r="AD91" s="8"/>
      <c r="AE91" s="8"/>
    </row>
    <row r="92" spans="1:35" s="6" customFormat="1" hidden="1" x14ac:dyDescent="0.4">
      <c r="A92" s="14" t="str">
        <f t="shared" si="52"/>
        <v>-</v>
      </c>
      <c r="B92" s="14" t="str">
        <f t="shared" si="53"/>
        <v>-</v>
      </c>
      <c r="C92" s="6">
        <v>11</v>
      </c>
      <c r="D92" s="1">
        <v>43442.499942129631</v>
      </c>
      <c r="E92" s="2" t="s">
        <v>719</v>
      </c>
      <c r="F92" s="2">
        <v>27339</v>
      </c>
      <c r="G92" s="2" t="s">
        <v>95</v>
      </c>
      <c r="H92" s="2">
        <v>0</v>
      </c>
      <c r="I92" s="2">
        <v>55</v>
      </c>
      <c r="J92" s="2">
        <v>9</v>
      </c>
      <c r="K92" s="2">
        <v>1</v>
      </c>
      <c r="L92" s="2"/>
      <c r="M92" s="1">
        <v>43442.514097222222</v>
      </c>
      <c r="N92" s="1">
        <v>43442.520821759259</v>
      </c>
      <c r="O92" s="2" t="s">
        <v>30</v>
      </c>
      <c r="P92" s="2" t="s">
        <v>31</v>
      </c>
      <c r="Q92" s="2" t="s">
        <v>57</v>
      </c>
      <c r="R92" s="2" t="s">
        <v>58</v>
      </c>
      <c r="S92" s="1">
        <v>43442.514062499999</v>
      </c>
      <c r="T92" s="1">
        <v>43442.514062499999</v>
      </c>
      <c r="U92" s="1">
        <v>43442.52065972222</v>
      </c>
      <c r="V92" s="1">
        <v>43442.52065972222</v>
      </c>
      <c r="W92" s="2"/>
      <c r="X92" s="1">
        <f t="shared" si="37"/>
        <v>43442.499942129631</v>
      </c>
      <c r="Y92" s="28">
        <f t="shared" si="38"/>
        <v>6.7245370373711921E-3</v>
      </c>
      <c r="Z92" s="28">
        <f t="shared" si="39"/>
        <v>6.7245370373711921E-3</v>
      </c>
      <c r="AA92" s="8"/>
      <c r="AB92" s="8">
        <f t="shared" si="40"/>
        <v>3.4722223062999547E-5</v>
      </c>
      <c r="AC92" s="8">
        <f t="shared" si="41"/>
        <v>1.4155092590954155E-2</v>
      </c>
      <c r="AD92" s="8"/>
      <c r="AE92" s="8"/>
    </row>
    <row r="93" spans="1:35" s="6" customFormat="1" hidden="1" x14ac:dyDescent="0.4">
      <c r="A93" s="14" t="str">
        <f>IF(W93&gt;0, "★", "-")</f>
        <v>★</v>
      </c>
      <c r="B93" s="14" t="str">
        <f>IF(L93&gt;0, "☆", "-")</f>
        <v>☆</v>
      </c>
      <c r="C93" s="6">
        <v>11</v>
      </c>
      <c r="D93" s="1">
        <v>43442.425682870373</v>
      </c>
      <c r="E93" s="2" t="s">
        <v>724</v>
      </c>
      <c r="F93" s="2">
        <v>27256</v>
      </c>
      <c r="G93" s="2" t="s">
        <v>18</v>
      </c>
      <c r="H93" s="2">
        <v>8654</v>
      </c>
      <c r="I93" s="2">
        <v>727</v>
      </c>
      <c r="J93" s="2">
        <v>14</v>
      </c>
      <c r="K93" s="2">
        <v>2</v>
      </c>
      <c r="L93" s="1">
        <v>43442.426412037035</v>
      </c>
      <c r="M93" s="2"/>
      <c r="N93" s="2"/>
      <c r="O93" s="2" t="s">
        <v>48</v>
      </c>
      <c r="P93" s="2" t="s">
        <v>49</v>
      </c>
      <c r="Q93" s="2" t="s">
        <v>75</v>
      </c>
      <c r="R93" s="2" t="s">
        <v>76</v>
      </c>
      <c r="S93" s="1">
        <v>43442.46733796296</v>
      </c>
      <c r="T93" s="2"/>
      <c r="U93" s="1">
        <v>43442.472175925926</v>
      </c>
      <c r="V93" s="2"/>
      <c r="W93" s="1">
        <v>43442.46733796296</v>
      </c>
      <c r="X93" s="1">
        <f t="shared" ref="X93:X109" si="54">IF(W93&gt;0,W93,D93)</f>
        <v>43442.46733796296</v>
      </c>
      <c r="Y93" s="28">
        <f t="shared" ref="Y93:Y109" si="55">N93-M93</f>
        <v>0</v>
      </c>
      <c r="Z93" s="28">
        <f t="shared" ref="Z93:Z109" si="56">Y93*K93</f>
        <v>0</v>
      </c>
      <c r="AA93" s="8"/>
      <c r="AB93" s="8">
        <f t="shared" ref="AB93:AB109" si="57">IF(IF(A93="☆",L93-S93,M93-S93)&lt;0,0,IF(A93="☆",L93-S93,M93-S93))</f>
        <v>0</v>
      </c>
      <c r="AC93" s="8">
        <f>IF(IF(B93="☆",(IF(L93&gt;S93,L93-X93,S93-X93)),M93-X93)&lt;0,0,IF(B93="☆",(IF(L93&gt;S93,L93-X93,S93-X93)),M93-X93))</f>
        <v>0</v>
      </c>
      <c r="AD93" s="8"/>
      <c r="AE93" s="8"/>
      <c r="AH93" s="2"/>
    </row>
    <row r="94" spans="1:35" s="6" customFormat="1" hidden="1" x14ac:dyDescent="0.4">
      <c r="A94" s="14" t="str">
        <f>IF(W94&gt;0, "★", "-")</f>
        <v>★</v>
      </c>
      <c r="B94" s="14" t="str">
        <f>IF(L94&gt;0, "☆", "-")</f>
        <v>☆</v>
      </c>
      <c r="C94" s="6">
        <v>11</v>
      </c>
      <c r="D94" s="1">
        <v>43442.425995370373</v>
      </c>
      <c r="E94" s="2" t="s">
        <v>726</v>
      </c>
      <c r="F94" s="2">
        <v>27258</v>
      </c>
      <c r="G94" s="2" t="s">
        <v>94</v>
      </c>
      <c r="H94" s="2">
        <v>0</v>
      </c>
      <c r="I94" s="2">
        <v>159</v>
      </c>
      <c r="J94" s="2">
        <v>3</v>
      </c>
      <c r="K94" s="2">
        <v>1</v>
      </c>
      <c r="L94" s="1">
        <v>43442.426620370374</v>
      </c>
      <c r="M94" s="2"/>
      <c r="N94" s="2"/>
      <c r="O94" s="2" t="s">
        <v>41</v>
      </c>
      <c r="P94" s="2" t="s">
        <v>42</v>
      </c>
      <c r="Q94" s="2" t="s">
        <v>46</v>
      </c>
      <c r="R94" s="2" t="s">
        <v>47</v>
      </c>
      <c r="S94" s="1">
        <v>43442.467476851853</v>
      </c>
      <c r="T94" s="2"/>
      <c r="U94" s="1">
        <v>43442.478935185187</v>
      </c>
      <c r="V94" s="2"/>
      <c r="W94" s="1">
        <v>43442.467476851853</v>
      </c>
      <c r="X94" s="1">
        <f t="shared" si="54"/>
        <v>43442.467476851853</v>
      </c>
      <c r="Y94" s="28">
        <f t="shared" si="55"/>
        <v>0</v>
      </c>
      <c r="Z94" s="28">
        <f t="shared" si="56"/>
        <v>0</v>
      </c>
      <c r="AA94" s="8"/>
      <c r="AB94" s="24">
        <f t="shared" si="57"/>
        <v>0</v>
      </c>
      <c r="AC94" s="8">
        <f>IF(IF(B94="☆",(IF(L94&gt;S94,L94-X94,S94-X94)),M94-X94)&lt;0,0,IF(B94="☆",(IF(L94&gt;S94,L94-X94,S94-X94)),M94-X94))</f>
        <v>0</v>
      </c>
      <c r="AD94" s="8"/>
      <c r="AE94" s="8"/>
      <c r="AG94" s="7"/>
      <c r="AI94" s="2"/>
    </row>
    <row r="95" spans="1:35" s="6" customFormat="1" hidden="1" x14ac:dyDescent="0.4">
      <c r="A95" s="14" t="str">
        <f>IF(W95&gt;0, "★", "-")</f>
        <v>★</v>
      </c>
      <c r="B95" s="14" t="str">
        <f>IF(L95&gt;0, "☆", "-")</f>
        <v>☆</v>
      </c>
      <c r="C95" s="6">
        <v>11</v>
      </c>
      <c r="D95" s="1">
        <v>43442.432395833333</v>
      </c>
      <c r="E95" s="2" t="s">
        <v>733</v>
      </c>
      <c r="F95" s="2">
        <v>27267</v>
      </c>
      <c r="G95" s="2" t="s">
        <v>32</v>
      </c>
      <c r="H95" s="2">
        <v>8614</v>
      </c>
      <c r="I95" s="2">
        <v>564</v>
      </c>
      <c r="J95" s="2">
        <v>8</v>
      </c>
      <c r="K95" s="2">
        <v>1</v>
      </c>
      <c r="L95" s="1">
        <v>43442.468761574077</v>
      </c>
      <c r="M95" s="2"/>
      <c r="N95" s="2"/>
      <c r="O95" s="2" t="s">
        <v>61</v>
      </c>
      <c r="P95" s="2" t="s">
        <v>62</v>
      </c>
      <c r="Q95" s="2" t="s">
        <v>24</v>
      </c>
      <c r="R95" s="2" t="s">
        <v>25</v>
      </c>
      <c r="S95" s="1">
        <v>43442.474062499998</v>
      </c>
      <c r="T95" s="2"/>
      <c r="U95" s="1">
        <v>43442.482118055559</v>
      </c>
      <c r="V95" s="2"/>
      <c r="W95" s="1">
        <v>43442.474062499998</v>
      </c>
      <c r="X95" s="1">
        <f t="shared" si="54"/>
        <v>43442.474062499998</v>
      </c>
      <c r="Y95" s="28">
        <f t="shared" si="55"/>
        <v>0</v>
      </c>
      <c r="Z95" s="28">
        <f t="shared" si="56"/>
        <v>0</v>
      </c>
      <c r="AA95" s="8"/>
      <c r="AB95" s="8">
        <f t="shared" si="57"/>
        <v>0</v>
      </c>
      <c r="AC95" s="8">
        <f>IF(IF(B95="☆",(IF(L95&gt;S95,L95-X95,S95-X95)),M95-X95)&lt;0,0,IF(B95="☆",(IF(L95&gt;S95,L95-X95,S95-X95)),M95-X95))</f>
        <v>0</v>
      </c>
      <c r="AD95" s="8"/>
      <c r="AE95" s="8"/>
      <c r="AG95" s="7"/>
      <c r="AI95" s="2"/>
    </row>
    <row r="96" spans="1:35" s="6" customFormat="1" hidden="1" x14ac:dyDescent="0.4">
      <c r="A96" s="14" t="str">
        <f t="shared" ref="A96" si="58">IF(W96&gt;0, "★", "-")</f>
        <v>★</v>
      </c>
      <c r="B96" s="14" t="str">
        <f t="shared" ref="B96:B97" si="59">IF(L96&gt;0, "☆", "-")</f>
        <v>☆</v>
      </c>
      <c r="C96" s="6">
        <v>11</v>
      </c>
      <c r="D96" s="1">
        <v>43442.455138888887</v>
      </c>
      <c r="E96" s="2" t="s">
        <v>749</v>
      </c>
      <c r="F96" s="2">
        <v>27290</v>
      </c>
      <c r="G96" s="2" t="s">
        <v>96</v>
      </c>
      <c r="H96" s="2">
        <v>8662</v>
      </c>
      <c r="I96" s="2">
        <v>282</v>
      </c>
      <c r="J96" s="2">
        <v>1</v>
      </c>
      <c r="K96" s="2">
        <v>1</v>
      </c>
      <c r="L96" s="1">
        <v>43442.455381944441</v>
      </c>
      <c r="M96" s="2"/>
      <c r="N96" s="2"/>
      <c r="O96" s="2" t="s">
        <v>48</v>
      </c>
      <c r="P96" s="2" t="s">
        <v>49</v>
      </c>
      <c r="Q96" s="2" t="s">
        <v>30</v>
      </c>
      <c r="R96" s="2" t="s">
        <v>31</v>
      </c>
      <c r="S96" s="1">
        <v>43442.461805555555</v>
      </c>
      <c r="T96" s="2"/>
      <c r="U96" s="1">
        <v>43442.474791666667</v>
      </c>
      <c r="V96" s="2"/>
      <c r="W96" s="1">
        <v>43442.461805555555</v>
      </c>
      <c r="X96" s="1">
        <f t="shared" si="54"/>
        <v>43442.461805555555</v>
      </c>
      <c r="Y96" s="28">
        <f t="shared" si="55"/>
        <v>0</v>
      </c>
      <c r="Z96" s="28">
        <f t="shared" si="56"/>
        <v>0</v>
      </c>
      <c r="AA96" s="8"/>
      <c r="AB96" s="8">
        <f t="shared" si="57"/>
        <v>0</v>
      </c>
      <c r="AC96" s="8">
        <f>IF(IF(B96="☆",(IF(L96&gt;S96,L96-X96,S96-X96)),M96-X96)&lt;0,0,IF(B96="☆",(IF(L96&gt;S96,L96-X96,S96-X96)),M96-X96))</f>
        <v>0</v>
      </c>
      <c r="AD96" s="8"/>
      <c r="AE96" s="8"/>
      <c r="AG96" s="2" t="s">
        <v>1075</v>
      </c>
    </row>
    <row r="97" spans="1:33" s="6" customFormat="1" hidden="1" x14ac:dyDescent="0.4">
      <c r="A97" s="14" t="str">
        <f t="shared" ref="A97:A109" si="60">IF(W97&gt;0, "★", "-")</f>
        <v>★</v>
      </c>
      <c r="B97" s="14" t="str">
        <f t="shared" si="59"/>
        <v>☆</v>
      </c>
      <c r="C97" s="6">
        <v>11</v>
      </c>
      <c r="D97" s="1">
        <v>43442.457974537036</v>
      </c>
      <c r="E97" s="2" t="s">
        <v>749</v>
      </c>
      <c r="F97" s="2">
        <v>27291</v>
      </c>
      <c r="G97" s="2" t="s">
        <v>96</v>
      </c>
      <c r="H97" s="2">
        <v>8662</v>
      </c>
      <c r="I97" s="2">
        <v>410</v>
      </c>
      <c r="J97" s="2">
        <v>4</v>
      </c>
      <c r="K97" s="2">
        <v>1</v>
      </c>
      <c r="L97" s="1">
        <v>43442.458321759259</v>
      </c>
      <c r="M97" s="2"/>
      <c r="N97" s="2"/>
      <c r="O97" s="2" t="s">
        <v>48</v>
      </c>
      <c r="P97" s="2" t="s">
        <v>49</v>
      </c>
      <c r="Q97" s="2" t="s">
        <v>68</v>
      </c>
      <c r="R97" s="2" t="s">
        <v>69</v>
      </c>
      <c r="S97" s="1">
        <v>43442.464583333334</v>
      </c>
      <c r="T97" s="2"/>
      <c r="U97" s="1">
        <v>43442.467650462961</v>
      </c>
      <c r="V97" s="2"/>
      <c r="W97" s="1">
        <v>43442.464583333334</v>
      </c>
      <c r="X97" s="1">
        <f t="shared" si="54"/>
        <v>43442.464583333334</v>
      </c>
      <c r="Y97" s="28">
        <f t="shared" si="55"/>
        <v>0</v>
      </c>
      <c r="Z97" s="28">
        <f t="shared" si="56"/>
        <v>0</v>
      </c>
      <c r="AA97" s="8"/>
      <c r="AB97" s="8">
        <f t="shared" si="57"/>
        <v>0</v>
      </c>
      <c r="AC97" s="8"/>
      <c r="AD97" s="8"/>
      <c r="AE97" s="8"/>
      <c r="AG97" s="2" t="s">
        <v>1076</v>
      </c>
    </row>
    <row r="98" spans="1:33" s="6" customFormat="1" hidden="1" x14ac:dyDescent="0.4">
      <c r="A98" s="14" t="str">
        <f t="shared" si="60"/>
        <v>★</v>
      </c>
      <c r="B98" s="14" t="str">
        <f t="shared" ref="B98:B109" si="61">IF(L98&gt;0, "☆", "-")</f>
        <v>☆</v>
      </c>
      <c r="C98" s="6">
        <v>11</v>
      </c>
      <c r="D98" s="1">
        <v>43442.465474537035</v>
      </c>
      <c r="E98" s="2" t="s">
        <v>709</v>
      </c>
      <c r="F98" s="2">
        <v>27296</v>
      </c>
      <c r="G98" s="2" t="s">
        <v>32</v>
      </c>
      <c r="H98" s="2">
        <v>6825</v>
      </c>
      <c r="I98" s="2">
        <v>590</v>
      </c>
      <c r="J98" s="2">
        <v>14</v>
      </c>
      <c r="K98" s="2">
        <v>1</v>
      </c>
      <c r="L98" s="1">
        <v>43442.465671296297</v>
      </c>
      <c r="M98" s="2"/>
      <c r="N98" s="2"/>
      <c r="O98" s="2" t="s">
        <v>26</v>
      </c>
      <c r="P98" s="2" t="s">
        <v>27</v>
      </c>
      <c r="Q98" s="2" t="s">
        <v>38</v>
      </c>
      <c r="R98" s="2" t="s">
        <v>103</v>
      </c>
      <c r="S98" s="1">
        <v>43442.472407407404</v>
      </c>
      <c r="T98" s="2"/>
      <c r="U98" s="1">
        <v>43442.478726851848</v>
      </c>
      <c r="V98" s="2"/>
      <c r="W98" s="1">
        <v>43442.472407407404</v>
      </c>
      <c r="X98" s="1">
        <f t="shared" si="54"/>
        <v>43442.472407407404</v>
      </c>
      <c r="Y98" s="28">
        <f t="shared" si="55"/>
        <v>0</v>
      </c>
      <c r="Z98" s="28">
        <f t="shared" si="56"/>
        <v>0</v>
      </c>
      <c r="AA98" s="8"/>
      <c r="AB98" s="8">
        <f t="shared" si="57"/>
        <v>0</v>
      </c>
      <c r="AC98" s="8">
        <f t="shared" ref="AC98:AC104" si="62">IF(IF(B98="☆",(IF(L98&gt;S98,L98-X98,S98-X98)),M98-X98)&lt;0,0,IF(B98="☆",(IF(L98&gt;S98,L98-X98,S98-X98)),M98-X98))</f>
        <v>0</v>
      </c>
      <c r="AD98" s="8"/>
      <c r="AE98" s="8"/>
    </row>
    <row r="99" spans="1:33" s="6" customFormat="1" hidden="1" x14ac:dyDescent="0.4">
      <c r="A99" s="14" t="str">
        <f t="shared" si="60"/>
        <v>★</v>
      </c>
      <c r="B99" s="14" t="str">
        <f t="shared" si="61"/>
        <v>☆</v>
      </c>
      <c r="C99" s="6">
        <v>11</v>
      </c>
      <c r="D99" s="1">
        <v>43442.474236111113</v>
      </c>
      <c r="E99" s="2" t="s">
        <v>713</v>
      </c>
      <c r="F99" s="2">
        <v>27307</v>
      </c>
      <c r="G99" s="2" t="s">
        <v>32</v>
      </c>
      <c r="H99" s="2">
        <v>8619</v>
      </c>
      <c r="I99" s="2">
        <v>360</v>
      </c>
      <c r="J99" s="2">
        <v>6</v>
      </c>
      <c r="K99" s="2">
        <v>1</v>
      </c>
      <c r="L99" s="1">
        <v>43442.476481481484</v>
      </c>
      <c r="M99" s="2"/>
      <c r="N99" s="2"/>
      <c r="O99" s="2" t="s">
        <v>53</v>
      </c>
      <c r="P99" s="2" t="s">
        <v>54</v>
      </c>
      <c r="Q99" s="2" t="s">
        <v>66</v>
      </c>
      <c r="R99" s="2" t="s">
        <v>67</v>
      </c>
      <c r="S99" s="1">
        <v>43442.481157407405</v>
      </c>
      <c r="T99" s="2"/>
      <c r="U99" s="1">
        <v>43442.487349537034</v>
      </c>
      <c r="V99" s="2"/>
      <c r="W99" s="1">
        <v>43442.481157407405</v>
      </c>
      <c r="X99" s="1">
        <f t="shared" si="54"/>
        <v>43442.481157407405</v>
      </c>
      <c r="Y99" s="28">
        <f t="shared" si="55"/>
        <v>0</v>
      </c>
      <c r="Z99" s="28">
        <f t="shared" si="56"/>
        <v>0</v>
      </c>
      <c r="AA99" s="8"/>
      <c r="AB99" s="8">
        <f t="shared" si="57"/>
        <v>0</v>
      </c>
      <c r="AC99" s="8">
        <f t="shared" si="62"/>
        <v>0</v>
      </c>
      <c r="AD99" s="8"/>
      <c r="AE99" s="8"/>
    </row>
    <row r="100" spans="1:33" s="6" customFormat="1" hidden="1" x14ac:dyDescent="0.4">
      <c r="A100" s="14" t="str">
        <f t="shared" si="60"/>
        <v>-</v>
      </c>
      <c r="B100" s="14" t="str">
        <f t="shared" si="61"/>
        <v>☆</v>
      </c>
      <c r="C100" s="6">
        <v>11</v>
      </c>
      <c r="D100" s="1">
        <v>43442.474861111114</v>
      </c>
      <c r="E100" s="2" t="s">
        <v>760</v>
      </c>
      <c r="F100" s="2">
        <v>27308</v>
      </c>
      <c r="G100" s="2" t="s">
        <v>18</v>
      </c>
      <c r="H100" s="2">
        <v>3856</v>
      </c>
      <c r="I100" s="2">
        <v>453</v>
      </c>
      <c r="J100" s="2">
        <v>13</v>
      </c>
      <c r="K100" s="2">
        <v>2</v>
      </c>
      <c r="L100" s="1">
        <v>43442.479513888888</v>
      </c>
      <c r="M100" s="2"/>
      <c r="N100" s="2"/>
      <c r="O100" s="2" t="s">
        <v>77</v>
      </c>
      <c r="P100" s="2" t="s">
        <v>78</v>
      </c>
      <c r="Q100" s="2" t="s">
        <v>33</v>
      </c>
      <c r="R100" s="2" t="s">
        <v>34</v>
      </c>
      <c r="S100" s="1">
        <v>43442.479814814818</v>
      </c>
      <c r="T100" s="2"/>
      <c r="U100" s="1">
        <v>43442.487824074073</v>
      </c>
      <c r="V100" s="2"/>
      <c r="W100" s="2"/>
      <c r="X100" s="1">
        <f t="shared" si="54"/>
        <v>43442.474861111114</v>
      </c>
      <c r="Y100" s="28">
        <f t="shared" si="55"/>
        <v>0</v>
      </c>
      <c r="Z100" s="28">
        <f t="shared" si="56"/>
        <v>0</v>
      </c>
      <c r="AA100" s="8"/>
      <c r="AB100" s="8">
        <f t="shared" si="57"/>
        <v>0</v>
      </c>
      <c r="AC100" s="8">
        <f t="shared" si="62"/>
        <v>4.9537037048139609E-3</v>
      </c>
      <c r="AD100" s="8"/>
      <c r="AE100" s="8"/>
    </row>
    <row r="101" spans="1:33" s="6" customFormat="1" hidden="1" x14ac:dyDescent="0.4">
      <c r="A101" s="14" t="str">
        <f t="shared" si="60"/>
        <v>-</v>
      </c>
      <c r="B101" s="14" t="str">
        <f t="shared" si="61"/>
        <v>☆</v>
      </c>
      <c r="C101" s="6">
        <v>11</v>
      </c>
      <c r="D101" s="1">
        <v>43442.47515046296</v>
      </c>
      <c r="E101" s="2" t="s">
        <v>761</v>
      </c>
      <c r="F101" s="2">
        <v>27309</v>
      </c>
      <c r="G101" s="2" t="s">
        <v>18</v>
      </c>
      <c r="H101" s="2">
        <v>8670</v>
      </c>
      <c r="I101" s="2">
        <v>39</v>
      </c>
      <c r="J101" s="2">
        <v>15</v>
      </c>
      <c r="K101" s="2">
        <v>2</v>
      </c>
      <c r="L101" s="1">
        <v>43442.478136574071</v>
      </c>
      <c r="M101" s="2"/>
      <c r="N101" s="2"/>
      <c r="O101" s="2" t="s">
        <v>30</v>
      </c>
      <c r="P101" s="2" t="s">
        <v>31</v>
      </c>
      <c r="Q101" s="2" t="s">
        <v>100</v>
      </c>
      <c r="R101" s="2" t="s">
        <v>19</v>
      </c>
      <c r="S101" s="1">
        <v>43442.476770833331</v>
      </c>
      <c r="T101" s="2"/>
      <c r="U101" s="1">
        <v>43442.4843287037</v>
      </c>
      <c r="V101" s="2"/>
      <c r="W101" s="2"/>
      <c r="X101" s="1">
        <f t="shared" si="54"/>
        <v>43442.47515046296</v>
      </c>
      <c r="Y101" s="28">
        <f t="shared" si="55"/>
        <v>0</v>
      </c>
      <c r="Z101" s="28">
        <f t="shared" si="56"/>
        <v>0</v>
      </c>
      <c r="AA101" s="8"/>
      <c r="AB101" s="8">
        <f t="shared" si="57"/>
        <v>0</v>
      </c>
      <c r="AC101" s="8">
        <f t="shared" si="62"/>
        <v>2.9861111106583849E-3</v>
      </c>
      <c r="AD101" s="8"/>
      <c r="AE101" s="8"/>
    </row>
    <row r="102" spans="1:33" s="6" customFormat="1" hidden="1" x14ac:dyDescent="0.4">
      <c r="A102" s="14" t="str">
        <f t="shared" si="60"/>
        <v>★</v>
      </c>
      <c r="B102" s="14" t="str">
        <f t="shared" si="61"/>
        <v>☆</v>
      </c>
      <c r="C102" s="6">
        <v>11</v>
      </c>
      <c r="D102" s="1">
        <v>43442.478414351855</v>
      </c>
      <c r="E102" s="2" t="s">
        <v>173</v>
      </c>
      <c r="F102" s="2">
        <v>27313</v>
      </c>
      <c r="G102" s="2" t="s">
        <v>107</v>
      </c>
      <c r="H102" s="2">
        <v>6349</v>
      </c>
      <c r="I102" s="2">
        <v>988</v>
      </c>
      <c r="J102" s="2">
        <v>6</v>
      </c>
      <c r="K102" s="2">
        <v>1</v>
      </c>
      <c r="L102" s="1">
        <v>43442.481828703705</v>
      </c>
      <c r="M102" s="2"/>
      <c r="N102" s="2"/>
      <c r="O102" s="2" t="s">
        <v>66</v>
      </c>
      <c r="P102" s="2" t="s">
        <v>67</v>
      </c>
      <c r="Q102" s="2" t="s">
        <v>41</v>
      </c>
      <c r="R102" s="2" t="s">
        <v>42</v>
      </c>
      <c r="S102" s="1">
        <v>43442.485358796293</v>
      </c>
      <c r="T102" s="2"/>
      <c r="U102" s="1">
        <v>43442.491030092591</v>
      </c>
      <c r="V102" s="2"/>
      <c r="W102" s="1">
        <v>43442.485358796293</v>
      </c>
      <c r="X102" s="1">
        <f t="shared" si="54"/>
        <v>43442.485358796293</v>
      </c>
      <c r="Y102" s="28">
        <f t="shared" si="55"/>
        <v>0</v>
      </c>
      <c r="Z102" s="28">
        <f t="shared" si="56"/>
        <v>0</v>
      </c>
      <c r="AA102" s="8"/>
      <c r="AB102" s="8">
        <f t="shared" si="57"/>
        <v>0</v>
      </c>
      <c r="AC102" s="8">
        <f t="shared" si="62"/>
        <v>0</v>
      </c>
      <c r="AD102" s="8"/>
      <c r="AE102" s="8"/>
    </row>
    <row r="103" spans="1:33" s="6" customFormat="1" hidden="1" x14ac:dyDescent="0.4">
      <c r="A103" s="14" t="str">
        <f t="shared" si="60"/>
        <v>-</v>
      </c>
      <c r="B103" s="14" t="str">
        <f t="shared" si="61"/>
        <v>☆</v>
      </c>
      <c r="C103" s="6">
        <v>11</v>
      </c>
      <c r="D103" s="1">
        <v>43442.47997685185</v>
      </c>
      <c r="E103" s="2" t="s">
        <v>765</v>
      </c>
      <c r="F103" s="2">
        <v>27315</v>
      </c>
      <c r="G103" s="2" t="s">
        <v>32</v>
      </c>
      <c r="H103" s="2">
        <v>1669</v>
      </c>
      <c r="I103" s="2">
        <v>386</v>
      </c>
      <c r="J103" s="2">
        <v>8</v>
      </c>
      <c r="K103" s="2">
        <v>1</v>
      </c>
      <c r="L103" s="1">
        <v>43442.48096064815</v>
      </c>
      <c r="M103" s="2"/>
      <c r="N103" s="2"/>
      <c r="O103" s="2" t="s">
        <v>26</v>
      </c>
      <c r="P103" s="2" t="s">
        <v>27</v>
      </c>
      <c r="Q103" s="2" t="s">
        <v>63</v>
      </c>
      <c r="R103" s="2" t="s">
        <v>64</v>
      </c>
      <c r="S103" s="1">
        <v>43442.484479166669</v>
      </c>
      <c r="T103" s="2"/>
      <c r="U103" s="1">
        <v>43442.492407407408</v>
      </c>
      <c r="V103" s="2"/>
      <c r="W103" s="2"/>
      <c r="X103" s="1">
        <f t="shared" si="54"/>
        <v>43442.47997685185</v>
      </c>
      <c r="Y103" s="28">
        <f t="shared" si="55"/>
        <v>0</v>
      </c>
      <c r="Z103" s="28">
        <f t="shared" si="56"/>
        <v>0</v>
      </c>
      <c r="AA103" s="8"/>
      <c r="AB103" s="8">
        <f t="shared" si="57"/>
        <v>0</v>
      </c>
      <c r="AC103" s="8">
        <f t="shared" si="62"/>
        <v>4.5023148195468821E-3</v>
      </c>
      <c r="AD103" s="8"/>
      <c r="AE103" s="8"/>
    </row>
    <row r="104" spans="1:33" s="6" customFormat="1" hidden="1" x14ac:dyDescent="0.4">
      <c r="A104" s="14" t="str">
        <f t="shared" si="60"/>
        <v>★</v>
      </c>
      <c r="B104" s="14" t="str">
        <f t="shared" si="61"/>
        <v>☆</v>
      </c>
      <c r="C104" s="6">
        <v>11</v>
      </c>
      <c r="D104" s="1">
        <v>43442.483460648145</v>
      </c>
      <c r="E104" s="2" t="s">
        <v>768</v>
      </c>
      <c r="F104" s="2">
        <v>27320</v>
      </c>
      <c r="G104" s="2" t="s">
        <v>18</v>
      </c>
      <c r="H104" s="2">
        <v>8671</v>
      </c>
      <c r="I104" s="2">
        <v>387</v>
      </c>
      <c r="J104" s="2">
        <v>15</v>
      </c>
      <c r="K104" s="2">
        <v>3</v>
      </c>
      <c r="L104" s="1">
        <v>43442.484363425923</v>
      </c>
      <c r="M104" s="2"/>
      <c r="N104" s="2"/>
      <c r="O104" s="2" t="s">
        <v>48</v>
      </c>
      <c r="P104" s="2" t="s">
        <v>49</v>
      </c>
      <c r="Q104" s="2" t="s">
        <v>75</v>
      </c>
      <c r="R104" s="2" t="s">
        <v>76</v>
      </c>
      <c r="S104" s="1">
        <v>43442.490393518521</v>
      </c>
      <c r="T104" s="2"/>
      <c r="U104" s="1">
        <v>43442.495925925927</v>
      </c>
      <c r="V104" s="2"/>
      <c r="W104" s="1">
        <v>43442.490393518521</v>
      </c>
      <c r="X104" s="1">
        <f t="shared" si="54"/>
        <v>43442.490393518521</v>
      </c>
      <c r="Y104" s="28">
        <f t="shared" si="55"/>
        <v>0</v>
      </c>
      <c r="Z104" s="28">
        <f t="shared" si="56"/>
        <v>0</v>
      </c>
      <c r="AA104" s="8"/>
      <c r="AB104" s="8">
        <f t="shared" si="57"/>
        <v>0</v>
      </c>
      <c r="AC104" s="8">
        <f t="shared" si="62"/>
        <v>0</v>
      </c>
      <c r="AD104" s="8"/>
      <c r="AE104" s="8"/>
    </row>
    <row r="105" spans="1:33" s="6" customFormat="1" hidden="1" x14ac:dyDescent="0.4">
      <c r="A105" s="14" t="str">
        <f t="shared" si="60"/>
        <v>-</v>
      </c>
      <c r="B105" s="14" t="str">
        <f t="shared" si="61"/>
        <v>☆</v>
      </c>
      <c r="C105" s="6">
        <v>11</v>
      </c>
      <c r="D105" s="1">
        <v>43442.496134259258</v>
      </c>
      <c r="E105" s="2" t="s">
        <v>777</v>
      </c>
      <c r="F105" s="2">
        <v>27336</v>
      </c>
      <c r="G105" s="2" t="s">
        <v>65</v>
      </c>
      <c r="H105" s="2">
        <v>5679</v>
      </c>
      <c r="I105" s="2">
        <v>854</v>
      </c>
      <c r="J105" s="2">
        <v>15</v>
      </c>
      <c r="K105" s="2">
        <v>2</v>
      </c>
      <c r="L105" s="1">
        <v>43442.498622685183</v>
      </c>
      <c r="M105" s="2"/>
      <c r="N105" s="2"/>
      <c r="O105" s="2" t="s">
        <v>22</v>
      </c>
      <c r="P105" s="2" t="s">
        <v>23</v>
      </c>
      <c r="Q105" s="2" t="s">
        <v>24</v>
      </c>
      <c r="R105" s="2" t="s">
        <v>25</v>
      </c>
      <c r="S105" s="1">
        <v>43442.523819444446</v>
      </c>
      <c r="T105" s="2"/>
      <c r="U105" s="1">
        <v>43442.530787037038</v>
      </c>
      <c r="V105" s="2"/>
      <c r="W105" s="2"/>
      <c r="X105" s="1">
        <f t="shared" si="54"/>
        <v>43442.496134259258</v>
      </c>
      <c r="Y105" s="28">
        <f t="shared" si="55"/>
        <v>0</v>
      </c>
      <c r="Z105" s="28">
        <f t="shared" si="56"/>
        <v>0</v>
      </c>
      <c r="AA105" s="8"/>
      <c r="AB105" s="8">
        <f t="shared" si="57"/>
        <v>0</v>
      </c>
      <c r="AC105" s="8"/>
      <c r="AD105" s="8"/>
      <c r="AE105" s="8"/>
      <c r="AG105" s="2" t="s">
        <v>1077</v>
      </c>
    </row>
    <row r="106" spans="1:33" s="10" customFormat="1" hidden="1" x14ac:dyDescent="0.4">
      <c r="A106" s="15" t="str">
        <f t="shared" si="60"/>
        <v>-</v>
      </c>
      <c r="B106" s="15" t="str">
        <f t="shared" si="61"/>
        <v>☆</v>
      </c>
      <c r="C106" s="10">
        <v>11</v>
      </c>
      <c r="D106" s="3">
        <v>43442.499351851853</v>
      </c>
      <c r="E106" s="4" t="s">
        <v>778</v>
      </c>
      <c r="F106" s="4">
        <v>27338</v>
      </c>
      <c r="G106" s="4" t="s">
        <v>107</v>
      </c>
      <c r="H106" s="4">
        <v>5679</v>
      </c>
      <c r="I106" s="4">
        <v>484</v>
      </c>
      <c r="J106" s="4">
        <v>15</v>
      </c>
      <c r="K106" s="4">
        <v>3</v>
      </c>
      <c r="L106" s="3">
        <v>43442.499537037038</v>
      </c>
      <c r="M106" s="4"/>
      <c r="N106" s="4"/>
      <c r="O106" s="4" t="s">
        <v>22</v>
      </c>
      <c r="P106" s="4" t="s">
        <v>23</v>
      </c>
      <c r="Q106" s="4" t="s">
        <v>24</v>
      </c>
      <c r="R106" s="4" t="s">
        <v>25</v>
      </c>
      <c r="S106" s="3">
        <v>43442.524282407408</v>
      </c>
      <c r="T106" s="4"/>
      <c r="U106" s="3">
        <v>43442.531944444447</v>
      </c>
      <c r="V106" s="4"/>
      <c r="W106" s="4"/>
      <c r="X106" s="3">
        <f t="shared" si="54"/>
        <v>43442.499351851853</v>
      </c>
      <c r="Y106" s="29">
        <f t="shared" si="55"/>
        <v>0</v>
      </c>
      <c r="Z106" s="29">
        <f t="shared" si="56"/>
        <v>0</v>
      </c>
      <c r="AA106" s="16"/>
      <c r="AB106" s="16">
        <f t="shared" si="57"/>
        <v>0</v>
      </c>
      <c r="AC106" s="16">
        <f>IF(IF(B106="☆",(IF(L106&gt;S106,L106-X106,S106-X106)),M106-X106)&lt;0,0,IF(B106="☆",(IF(L106&gt;S106,L106-X106,S106-X106)),M106-X106))</f>
        <v>2.4930555555329192E-2</v>
      </c>
      <c r="AD106" s="16"/>
      <c r="AE106" s="16"/>
      <c r="AG106" s="2" t="s">
        <v>1078</v>
      </c>
    </row>
    <row r="107" spans="1:33" s="20" customFormat="1" x14ac:dyDescent="0.4">
      <c r="A107" s="17" t="str">
        <f t="shared" si="60"/>
        <v>★</v>
      </c>
      <c r="B107" s="17" t="str">
        <f t="shared" si="61"/>
        <v>-</v>
      </c>
      <c r="C107" s="20">
        <v>12</v>
      </c>
      <c r="D107" s="19">
        <v>43442.464050925926</v>
      </c>
      <c r="E107" s="18" t="s">
        <v>751</v>
      </c>
      <c r="F107" s="18">
        <v>27294</v>
      </c>
      <c r="G107" s="18" t="s">
        <v>32</v>
      </c>
      <c r="H107" s="18">
        <v>8660</v>
      </c>
      <c r="I107" s="18">
        <v>408</v>
      </c>
      <c r="J107" s="18">
        <v>11</v>
      </c>
      <c r="K107" s="18">
        <v>1</v>
      </c>
      <c r="L107" s="18"/>
      <c r="M107" s="19">
        <v>43442.505879629629</v>
      </c>
      <c r="N107" s="19">
        <v>43442.509409722225</v>
      </c>
      <c r="O107" s="18" t="s">
        <v>68</v>
      </c>
      <c r="P107" s="18" t="s">
        <v>69</v>
      </c>
      <c r="Q107" s="18" t="s">
        <v>66</v>
      </c>
      <c r="R107" s="18" t="s">
        <v>67</v>
      </c>
      <c r="S107" s="19">
        <v>43442.510023148148</v>
      </c>
      <c r="T107" s="19">
        <v>43442.510023148148</v>
      </c>
      <c r="U107" s="19">
        <v>43442.515347222223</v>
      </c>
      <c r="V107" s="19">
        <v>43442.510393518518</v>
      </c>
      <c r="W107" s="19">
        <v>43442.510023148148</v>
      </c>
      <c r="X107" s="19">
        <f t="shared" si="54"/>
        <v>43442.510023148148</v>
      </c>
      <c r="Y107" s="30">
        <f t="shared" si="55"/>
        <v>3.5300925956107676E-3</v>
      </c>
      <c r="Z107" s="30">
        <f t="shared" si="56"/>
        <v>3.5300925956107676E-3</v>
      </c>
      <c r="AA107" s="22">
        <f>SUM(Z107:Z150)</f>
        <v>0.31189814815297723</v>
      </c>
      <c r="AB107" s="22">
        <f t="shared" si="57"/>
        <v>0</v>
      </c>
      <c r="AC107" s="22">
        <f>IF(IF(B107="☆",(IF(L107&gt;S107,L107-X107,S107-X107)),M107-X107)&lt;0,0,IF(B107="☆",(IF(L107&gt;S107,L107-X107,S107-X107)),M107-X107))</f>
        <v>0</v>
      </c>
      <c r="AD107" s="22">
        <f>AVERAGE(AC107:AC150)</f>
        <v>5.6739879413683853E-3</v>
      </c>
      <c r="AE107" s="22">
        <f>MEDIAN(AC107:AC150)</f>
        <v>4.6064814814599231E-3</v>
      </c>
    </row>
    <row r="108" spans="1:33" s="6" customFormat="1" hidden="1" x14ac:dyDescent="0.4">
      <c r="A108" s="14" t="str">
        <f t="shared" si="60"/>
        <v>★</v>
      </c>
      <c r="B108" s="14" t="str">
        <f t="shared" si="61"/>
        <v>-</v>
      </c>
      <c r="C108" s="6">
        <v>12</v>
      </c>
      <c r="D108" s="1">
        <v>43442.469849537039</v>
      </c>
      <c r="E108" s="2" t="s">
        <v>755</v>
      </c>
      <c r="F108" s="2">
        <v>27301</v>
      </c>
      <c r="G108" s="2" t="s">
        <v>95</v>
      </c>
      <c r="H108" s="2">
        <v>0</v>
      </c>
      <c r="I108" s="2">
        <v>156</v>
      </c>
      <c r="J108" s="2">
        <v>13</v>
      </c>
      <c r="K108" s="2">
        <v>2</v>
      </c>
      <c r="L108" s="2"/>
      <c r="M108" s="1">
        <v>43442.510138888887</v>
      </c>
      <c r="N108" s="1">
        <v>43442.515590277777</v>
      </c>
      <c r="O108" s="2" t="s">
        <v>30</v>
      </c>
      <c r="P108" s="2" t="s">
        <v>31</v>
      </c>
      <c r="Q108" s="2" t="s">
        <v>53</v>
      </c>
      <c r="R108" s="2" t="s">
        <v>54</v>
      </c>
      <c r="S108" s="1">
        <v>43442.511192129627</v>
      </c>
      <c r="T108" s="1">
        <v>43442.511192129627</v>
      </c>
      <c r="U108" s="1">
        <v>43442.518877314818</v>
      </c>
      <c r="V108" s="1">
        <v>43442.517384259256</v>
      </c>
      <c r="W108" s="1">
        <v>43442.511192129627</v>
      </c>
      <c r="X108" s="1">
        <f t="shared" si="54"/>
        <v>43442.511192129627</v>
      </c>
      <c r="Y108" s="28">
        <f t="shared" si="55"/>
        <v>5.4513888899236917E-3</v>
      </c>
      <c r="Z108" s="28">
        <f t="shared" si="56"/>
        <v>1.0902777779847383E-2</v>
      </c>
      <c r="AA108" s="8"/>
      <c r="AB108" s="8">
        <f t="shared" si="57"/>
        <v>0</v>
      </c>
      <c r="AC108" s="8">
        <f>IF(IF(B108="☆",(IF(L108&gt;S108,L108-X108,S108-X108)),M108-X108)&lt;0,0,IF(B108="☆",(IF(L108&gt;S108,L108-X108,S108-X108)),M108-X108))</f>
        <v>0</v>
      </c>
      <c r="AD108" s="8"/>
      <c r="AE108" s="8"/>
    </row>
    <row r="109" spans="1:33" s="6" customFormat="1" x14ac:dyDescent="0.4">
      <c r="A109" s="14" t="str">
        <f t="shared" si="60"/>
        <v>★</v>
      </c>
      <c r="B109" s="14" t="str">
        <f t="shared" si="61"/>
        <v>-</v>
      </c>
      <c r="C109" s="6">
        <v>12</v>
      </c>
      <c r="D109" s="1">
        <v>43442.494409722225</v>
      </c>
      <c r="E109" s="2" t="s">
        <v>713</v>
      </c>
      <c r="F109" s="2">
        <v>27332</v>
      </c>
      <c r="G109" s="2" t="s">
        <v>107</v>
      </c>
      <c r="H109" s="2">
        <v>8619</v>
      </c>
      <c r="I109" s="2">
        <v>133</v>
      </c>
      <c r="J109" s="2">
        <v>7</v>
      </c>
      <c r="K109" s="2">
        <v>1</v>
      </c>
      <c r="L109" s="2"/>
      <c r="M109" s="1">
        <v>43442.500567129631</v>
      </c>
      <c r="N109" s="1">
        <v>43442.506597222222</v>
      </c>
      <c r="O109" s="2" t="s">
        <v>53</v>
      </c>
      <c r="P109" s="2" t="s">
        <v>54</v>
      </c>
      <c r="Q109" s="2" t="s">
        <v>66</v>
      </c>
      <c r="R109" s="2" t="s">
        <v>67</v>
      </c>
      <c r="S109" s="1">
        <v>43442.501331018517</v>
      </c>
      <c r="T109" s="1">
        <v>43442.501331018517</v>
      </c>
      <c r="U109" s="1">
        <v>43442.507523148146</v>
      </c>
      <c r="V109" s="1">
        <v>43442.507523148146</v>
      </c>
      <c r="W109" s="1">
        <v>43442.501331018517</v>
      </c>
      <c r="X109" s="1">
        <f t="shared" si="54"/>
        <v>43442.501331018517</v>
      </c>
      <c r="Y109" s="28">
        <f t="shared" si="55"/>
        <v>6.0300925906631164E-3</v>
      </c>
      <c r="Z109" s="28">
        <f t="shared" si="56"/>
        <v>6.0300925906631164E-3</v>
      </c>
      <c r="AA109" s="8"/>
      <c r="AB109" s="8">
        <f t="shared" si="57"/>
        <v>0</v>
      </c>
      <c r="AC109" s="8">
        <f>IF(IF(B109="☆",(IF(L109&gt;S109,L109-X109,S109-X109)),M109-X109)&lt;0,0,IF(B109="☆",(IF(L109&gt;S109,L109-X109,S109-X109)),M109-X109))</f>
        <v>0</v>
      </c>
      <c r="AD109" s="8"/>
      <c r="AE109" s="8"/>
      <c r="AG109" s="2"/>
    </row>
    <row r="110" spans="1:33" s="6" customFormat="1" x14ac:dyDescent="0.4">
      <c r="A110" s="14" t="str">
        <f t="shared" si="52"/>
        <v>-</v>
      </c>
      <c r="B110" s="14" t="str">
        <f t="shared" si="53"/>
        <v>-</v>
      </c>
      <c r="C110" s="6">
        <v>12</v>
      </c>
      <c r="D110" s="1">
        <v>43442.500057870369</v>
      </c>
      <c r="E110" s="2" t="s">
        <v>779</v>
      </c>
      <c r="F110" s="2">
        <v>27340</v>
      </c>
      <c r="G110" s="2" t="s">
        <v>107</v>
      </c>
      <c r="H110" s="2">
        <v>5679</v>
      </c>
      <c r="I110" s="2">
        <v>783</v>
      </c>
      <c r="J110" s="2">
        <v>1</v>
      </c>
      <c r="K110" s="2">
        <v>3</v>
      </c>
      <c r="L110" s="2"/>
      <c r="M110" s="1">
        <v>43442.511504629627</v>
      </c>
      <c r="N110" s="1">
        <v>43442.515787037039</v>
      </c>
      <c r="O110" s="2" t="s">
        <v>22</v>
      </c>
      <c r="P110" s="2" t="s">
        <v>23</v>
      </c>
      <c r="Q110" s="2" t="s">
        <v>24</v>
      </c>
      <c r="R110" s="2" t="s">
        <v>25</v>
      </c>
      <c r="S110" s="1">
        <v>43442.513865740744</v>
      </c>
      <c r="T110" s="1">
        <v>43442.513865740744</v>
      </c>
      <c r="U110" s="1">
        <v>43442.522916666669</v>
      </c>
      <c r="V110" s="1">
        <v>43442.522916666669</v>
      </c>
      <c r="W110" s="2"/>
      <c r="X110" s="1">
        <f t="shared" si="37"/>
        <v>43442.500057870369</v>
      </c>
      <c r="Y110" s="28">
        <f t="shared" si="38"/>
        <v>4.28240741166519E-3</v>
      </c>
      <c r="Z110" s="28">
        <f t="shared" si="39"/>
        <v>1.284722223499557E-2</v>
      </c>
      <c r="AA110" s="8"/>
      <c r="AB110" s="8">
        <f t="shared" si="40"/>
        <v>0</v>
      </c>
      <c r="AC110" s="8">
        <f t="shared" si="41"/>
        <v>1.1446759257523809E-2</v>
      </c>
      <c r="AD110" s="8"/>
      <c r="AE110" s="8"/>
      <c r="AG110" s="2"/>
    </row>
    <row r="111" spans="1:33" s="6" customFormat="1" x14ac:dyDescent="0.4">
      <c r="A111" s="14" t="str">
        <f t="shared" ref="A111" si="63">IF(W111&gt;0, "★", "-")</f>
        <v>★</v>
      </c>
      <c r="B111" s="14" t="str">
        <f t="shared" ref="B111" si="64">IF(L111&gt;0, "☆", "-")</f>
        <v>-</v>
      </c>
      <c r="C111" s="6">
        <v>12</v>
      </c>
      <c r="D111" s="1">
        <v>43442.501168981478</v>
      </c>
      <c r="E111" s="2" t="s">
        <v>780</v>
      </c>
      <c r="F111" s="2">
        <v>27341</v>
      </c>
      <c r="G111" s="2" t="s">
        <v>32</v>
      </c>
      <c r="H111" s="2">
        <v>1664</v>
      </c>
      <c r="I111" s="2">
        <v>610</v>
      </c>
      <c r="J111" s="2">
        <v>2</v>
      </c>
      <c r="K111" s="2">
        <v>2</v>
      </c>
      <c r="L111" s="2"/>
      <c r="M111" s="1">
        <v>43442.507615740738</v>
      </c>
      <c r="N111" s="1">
        <v>43442.515219907407</v>
      </c>
      <c r="O111" s="2" t="s">
        <v>63</v>
      </c>
      <c r="P111" s="2" t="s">
        <v>64</v>
      </c>
      <c r="Q111" s="2" t="s">
        <v>77</v>
      </c>
      <c r="R111" s="2" t="s">
        <v>78</v>
      </c>
      <c r="S111" s="1">
        <v>43442.508101851854</v>
      </c>
      <c r="T111" s="1">
        <v>43442.508101851854</v>
      </c>
      <c r="U111" s="1">
        <v>43442.520277777781</v>
      </c>
      <c r="V111" s="1">
        <v>43442.520277777781</v>
      </c>
      <c r="W111" s="1">
        <v>43442.508101851854</v>
      </c>
      <c r="X111" s="1">
        <f t="shared" si="37"/>
        <v>43442.508101851854</v>
      </c>
      <c r="Y111" s="28">
        <f t="shared" si="38"/>
        <v>7.6041666688979603E-3</v>
      </c>
      <c r="Z111" s="28">
        <f t="shared" si="39"/>
        <v>1.5208333337795921E-2</v>
      </c>
      <c r="AB111" s="8">
        <f t="shared" si="40"/>
        <v>0</v>
      </c>
      <c r="AC111" s="8">
        <f t="shared" si="41"/>
        <v>0</v>
      </c>
    </row>
    <row r="112" spans="1:33" s="6" customFormat="1" x14ac:dyDescent="0.4">
      <c r="A112" s="14" t="str">
        <f t="shared" si="46"/>
        <v>-</v>
      </c>
      <c r="B112" s="14" t="str">
        <f t="shared" si="47"/>
        <v>-</v>
      </c>
      <c r="C112" s="6">
        <v>12</v>
      </c>
      <c r="D112" s="1">
        <v>43442.50141203704</v>
      </c>
      <c r="E112" s="2" t="s">
        <v>781</v>
      </c>
      <c r="F112" s="2">
        <v>27342</v>
      </c>
      <c r="G112" s="2" t="s">
        <v>18</v>
      </c>
      <c r="H112" s="2">
        <v>2205</v>
      </c>
      <c r="I112" s="2">
        <v>472</v>
      </c>
      <c r="J112" s="2">
        <v>12</v>
      </c>
      <c r="K112" s="2">
        <v>2</v>
      </c>
      <c r="L112" s="2"/>
      <c r="M112" s="1">
        <v>43442.503668981481</v>
      </c>
      <c r="N112" s="1">
        <v>43442.513518518521</v>
      </c>
      <c r="O112" s="2" t="s">
        <v>48</v>
      </c>
      <c r="P112" s="2" t="s">
        <v>49</v>
      </c>
      <c r="Q112" s="2" t="s">
        <v>30</v>
      </c>
      <c r="R112" s="2" t="s">
        <v>31</v>
      </c>
      <c r="S112" s="1">
        <v>43442.504675925928</v>
      </c>
      <c r="T112" s="1">
        <v>43442.504675925928</v>
      </c>
      <c r="U112" s="1">
        <v>43442.514976851853</v>
      </c>
      <c r="V112" s="1">
        <v>43442.517407407409</v>
      </c>
      <c r="W112" s="2"/>
      <c r="X112" s="1">
        <f t="shared" si="37"/>
        <v>43442.50141203704</v>
      </c>
      <c r="Y112" s="28">
        <f t="shared" si="38"/>
        <v>9.8495370402815752E-3</v>
      </c>
      <c r="Z112" s="28">
        <f t="shared" si="39"/>
        <v>1.969907408056315E-2</v>
      </c>
      <c r="AA112" s="8"/>
      <c r="AB112" s="8">
        <f t="shared" si="40"/>
        <v>0</v>
      </c>
      <c r="AC112" s="8">
        <f t="shared" si="41"/>
        <v>2.2569444408873096E-3</v>
      </c>
      <c r="AD112" s="8"/>
      <c r="AE112" s="8"/>
    </row>
    <row r="113" spans="1:33" s="6" customFormat="1" x14ac:dyDescent="0.4">
      <c r="A113" s="14" t="str">
        <f t="shared" si="46"/>
        <v>★</v>
      </c>
      <c r="B113" s="14" t="str">
        <f t="shared" si="47"/>
        <v>-</v>
      </c>
      <c r="C113" s="6">
        <v>12</v>
      </c>
      <c r="D113" s="1">
        <v>43442.503171296295</v>
      </c>
      <c r="E113" s="2" t="s">
        <v>733</v>
      </c>
      <c r="F113" s="2">
        <v>27344</v>
      </c>
      <c r="G113" s="2" t="s">
        <v>32</v>
      </c>
      <c r="H113" s="2">
        <v>8614</v>
      </c>
      <c r="I113" s="2">
        <v>43</v>
      </c>
      <c r="J113" s="2">
        <v>12</v>
      </c>
      <c r="K113" s="2">
        <v>1</v>
      </c>
      <c r="L113" s="2"/>
      <c r="M113" s="1">
        <v>43442.509548611109</v>
      </c>
      <c r="N113" s="1">
        <v>43442.518912037034</v>
      </c>
      <c r="O113" s="2" t="s">
        <v>66</v>
      </c>
      <c r="P113" s="2" t="s">
        <v>67</v>
      </c>
      <c r="Q113" s="2" t="s">
        <v>61</v>
      </c>
      <c r="R113" s="2" t="s">
        <v>62</v>
      </c>
      <c r="S113" s="1">
        <v>43442.51059027778</v>
      </c>
      <c r="T113" s="1">
        <v>43442.510601851849</v>
      </c>
      <c r="U113" s="1">
        <v>43442.52747685185</v>
      </c>
      <c r="V113" s="1">
        <v>43442.520590277774</v>
      </c>
      <c r="W113" s="1">
        <v>43442.510092592594</v>
      </c>
      <c r="X113" s="1">
        <f t="shared" si="37"/>
        <v>43442.510092592594</v>
      </c>
      <c r="Y113" s="28">
        <f t="shared" si="38"/>
        <v>9.3634259246755391E-3</v>
      </c>
      <c r="Z113" s="28">
        <f t="shared" si="39"/>
        <v>9.3634259246755391E-3</v>
      </c>
      <c r="AA113" s="8"/>
      <c r="AB113" s="8">
        <f t="shared" si="40"/>
        <v>0</v>
      </c>
      <c r="AC113" s="8">
        <f t="shared" si="41"/>
        <v>0</v>
      </c>
      <c r="AD113" s="8"/>
      <c r="AE113" s="8"/>
    </row>
    <row r="114" spans="1:33" s="6" customFormat="1" x14ac:dyDescent="0.4">
      <c r="A114" s="14" t="str">
        <f t="shared" ref="A114" si="65">IF(W114&gt;0, "★", "-")</f>
        <v>-</v>
      </c>
      <c r="B114" s="14" t="str">
        <f t="shared" ref="B114" si="66">IF(L114&gt;0, "☆", "-")</f>
        <v>-</v>
      </c>
      <c r="C114" s="6">
        <v>12</v>
      </c>
      <c r="D114" s="1">
        <v>43442.507372685184</v>
      </c>
      <c r="E114" s="2" t="s">
        <v>354</v>
      </c>
      <c r="F114" s="2">
        <v>27346</v>
      </c>
      <c r="G114" s="2" t="s">
        <v>18</v>
      </c>
      <c r="H114" s="2">
        <v>8573</v>
      </c>
      <c r="I114" s="2">
        <v>754</v>
      </c>
      <c r="J114" s="2">
        <v>2</v>
      </c>
      <c r="K114" s="2">
        <v>1</v>
      </c>
      <c r="L114" s="2"/>
      <c r="M114" s="1">
        <v>43442.517291666663</v>
      </c>
      <c r="N114" s="1">
        <v>43442.522152777776</v>
      </c>
      <c r="O114" s="2" t="s">
        <v>43</v>
      </c>
      <c r="P114" s="2" t="s">
        <v>89</v>
      </c>
      <c r="Q114" s="2" t="s">
        <v>100</v>
      </c>
      <c r="R114" s="2" t="s">
        <v>19</v>
      </c>
      <c r="S114" s="1">
        <v>43442.521435185183</v>
      </c>
      <c r="T114" s="1">
        <v>43442.521435185183</v>
      </c>
      <c r="U114" s="1">
        <v>43442.529560185183</v>
      </c>
      <c r="V114" s="1">
        <v>43442.52621527778</v>
      </c>
      <c r="W114" s="2"/>
      <c r="X114" s="1">
        <f t="shared" si="37"/>
        <v>43442.507372685184</v>
      </c>
      <c r="Y114" s="28">
        <f t="shared" si="38"/>
        <v>4.8611111124046147E-3</v>
      </c>
      <c r="Z114" s="28">
        <f t="shared" si="39"/>
        <v>4.8611111124046147E-3</v>
      </c>
      <c r="AA114" s="8"/>
      <c r="AB114" s="8">
        <f t="shared" si="40"/>
        <v>0</v>
      </c>
      <c r="AC114" s="8">
        <f t="shared" si="41"/>
        <v>9.9189814791316167E-3</v>
      </c>
      <c r="AD114" s="8"/>
      <c r="AE114" s="8"/>
    </row>
    <row r="115" spans="1:33" s="6" customFormat="1" hidden="1" x14ac:dyDescent="0.4">
      <c r="A115" s="14" t="str">
        <f t="shared" ref="A115:A193" si="67">IF(W115&gt;0, "★", "-")</f>
        <v>-</v>
      </c>
      <c r="B115" s="14" t="str">
        <f t="shared" ref="B115:B193" si="68">IF(L115&gt;0, "☆", "-")</f>
        <v>-</v>
      </c>
      <c r="C115" s="6">
        <v>12</v>
      </c>
      <c r="D115" s="1">
        <v>43442.510914351849</v>
      </c>
      <c r="E115" s="2" t="s">
        <v>787</v>
      </c>
      <c r="F115" s="2">
        <v>27350</v>
      </c>
      <c r="G115" s="2" t="s">
        <v>94</v>
      </c>
      <c r="H115" s="2">
        <v>0</v>
      </c>
      <c r="I115" s="2">
        <v>843</v>
      </c>
      <c r="J115" s="2">
        <v>4</v>
      </c>
      <c r="K115" s="2">
        <v>1</v>
      </c>
      <c r="L115" s="2"/>
      <c r="M115" s="1">
        <v>43442.514826388891</v>
      </c>
      <c r="N115" s="1">
        <v>43442.520578703705</v>
      </c>
      <c r="O115" s="2" t="s">
        <v>100</v>
      </c>
      <c r="P115" s="2" t="s">
        <v>19</v>
      </c>
      <c r="Q115" s="2" t="s">
        <v>43</v>
      </c>
      <c r="R115" s="2" t="s">
        <v>89</v>
      </c>
      <c r="S115" s="1">
        <v>43442.517800925925</v>
      </c>
      <c r="T115" s="1">
        <v>43442.517800925925</v>
      </c>
      <c r="U115" s="1">
        <v>43442.525625000002</v>
      </c>
      <c r="V115" s="1">
        <v>43442.521053240744</v>
      </c>
      <c r="W115" s="2"/>
      <c r="X115" s="1">
        <f t="shared" si="37"/>
        <v>43442.510914351849</v>
      </c>
      <c r="Y115" s="28">
        <f t="shared" si="38"/>
        <v>5.7523148134350777E-3</v>
      </c>
      <c r="Z115" s="28">
        <f t="shared" si="39"/>
        <v>5.7523148134350777E-3</v>
      </c>
      <c r="AA115" s="8"/>
      <c r="AB115" s="8">
        <f t="shared" si="40"/>
        <v>0</v>
      </c>
      <c r="AC115" s="8">
        <f t="shared" si="41"/>
        <v>3.912037042027805E-3</v>
      </c>
      <c r="AD115" s="8"/>
      <c r="AE115" s="8"/>
    </row>
    <row r="116" spans="1:33" s="6" customFormat="1" x14ac:dyDescent="0.4">
      <c r="A116" s="14" t="str">
        <f t="shared" ref="A116:A119" si="69">IF(W116&gt;0, "★", "-")</f>
        <v>-</v>
      </c>
      <c r="B116" s="14" t="str">
        <f t="shared" ref="B116:B119" si="70">IF(L116&gt;0, "☆", "-")</f>
        <v>-</v>
      </c>
      <c r="C116" s="6">
        <v>12</v>
      </c>
      <c r="D116" s="1">
        <v>43442.514606481483</v>
      </c>
      <c r="E116" s="2" t="s">
        <v>789</v>
      </c>
      <c r="F116" s="2">
        <v>27354</v>
      </c>
      <c r="G116" s="2" t="s">
        <v>32</v>
      </c>
      <c r="H116" s="2">
        <v>8681</v>
      </c>
      <c r="I116" s="2">
        <v>761</v>
      </c>
      <c r="J116" s="2">
        <v>13</v>
      </c>
      <c r="K116" s="2">
        <v>2</v>
      </c>
      <c r="L116" s="2"/>
      <c r="M116" s="1">
        <v>43442.519212962965</v>
      </c>
      <c r="N116" s="1">
        <v>43442.5234375</v>
      </c>
      <c r="O116" s="2" t="s">
        <v>48</v>
      </c>
      <c r="P116" s="2" t="s">
        <v>49</v>
      </c>
      <c r="Q116" s="2" t="s">
        <v>53</v>
      </c>
      <c r="R116" s="2" t="s">
        <v>54</v>
      </c>
      <c r="S116" s="1">
        <v>43442.521574074075</v>
      </c>
      <c r="T116" s="1">
        <v>43442.521574074075</v>
      </c>
      <c r="U116" s="1">
        <v>43442.526944444442</v>
      </c>
      <c r="V116" s="1">
        <v>43442.526944444442</v>
      </c>
      <c r="W116" s="2"/>
      <c r="X116" s="1">
        <f t="shared" si="37"/>
        <v>43442.514606481483</v>
      </c>
      <c r="Y116" s="28">
        <f t="shared" si="38"/>
        <v>4.2245370350428857E-3</v>
      </c>
      <c r="Z116" s="28">
        <f t="shared" si="39"/>
        <v>8.4490740700857714E-3</v>
      </c>
      <c r="AA116" s="8"/>
      <c r="AB116" s="8">
        <f t="shared" si="40"/>
        <v>0</v>
      </c>
      <c r="AC116" s="8">
        <f t="shared" si="41"/>
        <v>4.6064814814599231E-3</v>
      </c>
      <c r="AD116" s="8"/>
      <c r="AE116" s="8"/>
      <c r="AG116" s="2"/>
    </row>
    <row r="117" spans="1:33" s="6" customFormat="1" hidden="1" x14ac:dyDescent="0.4">
      <c r="A117" s="14" t="str">
        <f t="shared" si="69"/>
        <v>-</v>
      </c>
      <c r="B117" s="14" t="str">
        <f t="shared" si="70"/>
        <v>-</v>
      </c>
      <c r="C117" s="6">
        <v>12</v>
      </c>
      <c r="D117" s="1">
        <v>43442.51599537037</v>
      </c>
      <c r="E117" s="2" t="s">
        <v>790</v>
      </c>
      <c r="F117" s="2">
        <v>27355</v>
      </c>
      <c r="G117" s="2" t="s">
        <v>94</v>
      </c>
      <c r="H117" s="2">
        <v>0</v>
      </c>
      <c r="I117" s="2">
        <v>331</v>
      </c>
      <c r="J117" s="2">
        <v>1</v>
      </c>
      <c r="K117" s="2">
        <v>1</v>
      </c>
      <c r="L117" s="2"/>
      <c r="M117" s="1">
        <v>43442.522719907407</v>
      </c>
      <c r="N117" s="1">
        <v>43442.52820601852</v>
      </c>
      <c r="O117" s="2" t="s">
        <v>39</v>
      </c>
      <c r="P117" s="2" t="s">
        <v>40</v>
      </c>
      <c r="Q117" s="2" t="s">
        <v>26</v>
      </c>
      <c r="R117" s="2" t="s">
        <v>27</v>
      </c>
      <c r="S117" s="1">
        <v>43442.522812499999</v>
      </c>
      <c r="T117" s="1">
        <v>43442.522812499999</v>
      </c>
      <c r="U117" s="1">
        <v>43442.529918981483</v>
      </c>
      <c r="V117" s="1">
        <v>43442.528240740743</v>
      </c>
      <c r="W117" s="2"/>
      <c r="X117" s="1">
        <f t="shared" si="37"/>
        <v>43442.51599537037</v>
      </c>
      <c r="Y117" s="28">
        <f t="shared" si="38"/>
        <v>5.4861111129866913E-3</v>
      </c>
      <c r="Z117" s="28">
        <f t="shared" si="39"/>
        <v>5.4861111129866913E-3</v>
      </c>
      <c r="AA117" s="8"/>
      <c r="AB117" s="8">
        <f t="shared" si="40"/>
        <v>0</v>
      </c>
      <c r="AC117" s="8">
        <f t="shared" si="41"/>
        <v>6.7245370373711921E-3</v>
      </c>
      <c r="AD117" s="8"/>
      <c r="AE117" s="8"/>
    </row>
    <row r="118" spans="1:33" s="6" customFormat="1" hidden="1" x14ac:dyDescent="0.4">
      <c r="A118" s="14" t="str">
        <f t="shared" si="69"/>
        <v>★</v>
      </c>
      <c r="B118" s="14" t="str">
        <f t="shared" si="70"/>
        <v>-</v>
      </c>
      <c r="C118" s="6">
        <v>12</v>
      </c>
      <c r="D118" s="1">
        <v>43442.516238425924</v>
      </c>
      <c r="E118" s="2" t="s">
        <v>791</v>
      </c>
      <c r="F118" s="2">
        <v>27356</v>
      </c>
      <c r="G118" s="2" t="s">
        <v>94</v>
      </c>
      <c r="H118" s="2">
        <v>0</v>
      </c>
      <c r="I118" s="2">
        <v>278</v>
      </c>
      <c r="J118" s="2">
        <v>12</v>
      </c>
      <c r="K118" s="2">
        <v>2</v>
      </c>
      <c r="L118" s="2"/>
      <c r="M118" s="1">
        <v>43442.525821759256</v>
      </c>
      <c r="N118" s="1">
        <v>43442.528124999997</v>
      </c>
      <c r="O118" s="2" t="s">
        <v>30</v>
      </c>
      <c r="P118" s="2" t="s">
        <v>31</v>
      </c>
      <c r="Q118" s="2" t="s">
        <v>73</v>
      </c>
      <c r="R118" s="2" t="s">
        <v>74</v>
      </c>
      <c r="S118" s="1">
        <v>43442.530370370368</v>
      </c>
      <c r="T118" s="1">
        <v>43442.530370370368</v>
      </c>
      <c r="U118" s="1">
        <v>43442.53765046296</v>
      </c>
      <c r="V118" s="1">
        <v>43442.53765046296</v>
      </c>
      <c r="W118" s="1">
        <v>43442.522916666669</v>
      </c>
      <c r="X118" s="1">
        <f t="shared" ref="X118:X179" si="71">IF(W118&gt;0,W118,D118)</f>
        <v>43442.522916666669</v>
      </c>
      <c r="Y118" s="28">
        <f t="shared" ref="Y118:Y179" si="72">N118-M118</f>
        <v>2.3032407407299615E-3</v>
      </c>
      <c r="Z118" s="28">
        <f t="shared" ref="Z118:Z179" si="73">Y118*K118</f>
        <v>4.6064814814599231E-3</v>
      </c>
      <c r="AA118" s="8"/>
      <c r="AB118" s="8">
        <f t="shared" si="40"/>
        <v>0</v>
      </c>
      <c r="AC118" s="8">
        <f t="shared" si="41"/>
        <v>2.9050925877527334E-3</v>
      </c>
      <c r="AD118" s="8"/>
      <c r="AE118" s="8"/>
    </row>
    <row r="119" spans="1:33" s="6" customFormat="1" hidden="1" x14ac:dyDescent="0.4">
      <c r="A119" s="14" t="str">
        <f t="shared" si="69"/>
        <v>-</v>
      </c>
      <c r="B119" s="14" t="str">
        <f t="shared" si="70"/>
        <v>-</v>
      </c>
      <c r="C119" s="6">
        <v>12</v>
      </c>
      <c r="D119" s="1">
        <v>43442.518229166664</v>
      </c>
      <c r="E119" s="2" t="s">
        <v>794</v>
      </c>
      <c r="F119" s="2">
        <v>27359</v>
      </c>
      <c r="G119" s="2" t="s">
        <v>94</v>
      </c>
      <c r="H119" s="2">
        <v>0</v>
      </c>
      <c r="I119" s="2">
        <v>489</v>
      </c>
      <c r="J119" s="2">
        <v>2</v>
      </c>
      <c r="K119" s="2">
        <v>2</v>
      </c>
      <c r="L119" s="2"/>
      <c r="M119" s="1">
        <v>43442.525555555556</v>
      </c>
      <c r="N119" s="1">
        <v>43442.529733796298</v>
      </c>
      <c r="O119" s="2" t="s">
        <v>57</v>
      </c>
      <c r="P119" s="2" t="s">
        <v>58</v>
      </c>
      <c r="Q119" s="2" t="s">
        <v>30</v>
      </c>
      <c r="R119" s="2" t="s">
        <v>31</v>
      </c>
      <c r="S119" s="1">
        <v>43442.531284722223</v>
      </c>
      <c r="T119" s="1">
        <v>43442.531284722223</v>
      </c>
      <c r="U119" s="1">
        <v>43442.539282407408</v>
      </c>
      <c r="V119" s="1">
        <v>43442.529930555553</v>
      </c>
      <c r="W119" s="2"/>
      <c r="X119" s="1">
        <f t="shared" si="71"/>
        <v>43442.518229166664</v>
      </c>
      <c r="Y119" s="28">
        <f t="shared" si="72"/>
        <v>4.1782407424761914E-3</v>
      </c>
      <c r="Z119" s="28">
        <f t="shared" si="73"/>
        <v>8.3564814849523827E-3</v>
      </c>
      <c r="AA119" s="8"/>
      <c r="AB119" s="8">
        <f t="shared" si="40"/>
        <v>0</v>
      </c>
      <c r="AC119" s="8">
        <f t="shared" si="41"/>
        <v>7.3263888916699216E-3</v>
      </c>
      <c r="AD119" s="8"/>
      <c r="AE119" s="8"/>
    </row>
    <row r="120" spans="1:33" s="6" customFormat="1" hidden="1" x14ac:dyDescent="0.4">
      <c r="A120" s="14" t="str">
        <f t="shared" ref="A120:A121" si="74">IF(W120&gt;0, "★", "-")</f>
        <v>-</v>
      </c>
      <c r="B120" s="14" t="str">
        <f t="shared" ref="B120:B121" si="75">IF(L120&gt;0, "☆", "-")</f>
        <v>-</v>
      </c>
      <c r="C120" s="6">
        <v>12</v>
      </c>
      <c r="D120" s="1">
        <v>43442.518738425926</v>
      </c>
      <c r="E120" s="2" t="s">
        <v>796</v>
      </c>
      <c r="F120" s="2">
        <v>27361</v>
      </c>
      <c r="G120" s="2" t="s">
        <v>94</v>
      </c>
      <c r="H120" s="2">
        <v>0</v>
      </c>
      <c r="I120" s="2">
        <v>819</v>
      </c>
      <c r="J120" s="2">
        <v>4</v>
      </c>
      <c r="K120" s="2">
        <v>1</v>
      </c>
      <c r="L120" s="2"/>
      <c r="M120" s="1">
        <v>43442.522986111115</v>
      </c>
      <c r="N120" s="1">
        <v>43442.528553240743</v>
      </c>
      <c r="O120" s="2" t="s">
        <v>59</v>
      </c>
      <c r="P120" s="2" t="s">
        <v>60</v>
      </c>
      <c r="Q120" s="2" t="s">
        <v>70</v>
      </c>
      <c r="R120" s="2" t="s">
        <v>102</v>
      </c>
      <c r="S120" s="1">
        <v>43442.522824074076</v>
      </c>
      <c r="T120" s="1">
        <v>43442.522824074076</v>
      </c>
      <c r="U120" s="1">
        <v>43442.531851851854</v>
      </c>
      <c r="V120" s="1">
        <v>43442.531851851854</v>
      </c>
      <c r="W120" s="2"/>
      <c r="X120" s="1">
        <f t="shared" si="71"/>
        <v>43442.518738425926</v>
      </c>
      <c r="Y120" s="28">
        <f t="shared" si="72"/>
        <v>5.5671296286163852E-3</v>
      </c>
      <c r="Z120" s="28">
        <f t="shared" si="73"/>
        <v>5.5671296286163852E-3</v>
      </c>
      <c r="AA120" s="8"/>
      <c r="AB120" s="8">
        <f t="shared" ref="AB120:AB182" si="76">IF(IF(A120="☆",L120-S120,M120-S120)&lt;0,0,IF(A120="☆",L120-S120,M120-S120))</f>
        <v>1.6203703853534535E-4</v>
      </c>
      <c r="AC120" s="8">
        <f t="shared" ref="AC120:AC182" si="77">IF(IF(B120="☆",(IF(L120&gt;S120,L120-X120,S120-X120)),M120-X120)&lt;0,0,IF(B120="☆",(IF(L120&gt;S120,L120-X120,S120-X120)),M120-X120))</f>
        <v>4.2476851886021905E-3</v>
      </c>
      <c r="AD120" s="8"/>
      <c r="AE120" s="8"/>
      <c r="AG120" s="2"/>
    </row>
    <row r="121" spans="1:33" s="6" customFormat="1" x14ac:dyDescent="0.4">
      <c r="A121" s="14" t="str">
        <f t="shared" si="74"/>
        <v>★</v>
      </c>
      <c r="B121" s="14" t="str">
        <f t="shared" si="75"/>
        <v>-</v>
      </c>
      <c r="C121" s="6">
        <v>12</v>
      </c>
      <c r="D121" s="1">
        <v>43442.520740740743</v>
      </c>
      <c r="E121" s="2" t="s">
        <v>301</v>
      </c>
      <c r="F121" s="2">
        <v>27362</v>
      </c>
      <c r="G121" s="2" t="s">
        <v>18</v>
      </c>
      <c r="H121" s="2">
        <v>3765</v>
      </c>
      <c r="I121" s="2">
        <v>271</v>
      </c>
      <c r="J121" s="2">
        <v>3</v>
      </c>
      <c r="K121" s="2">
        <v>1</v>
      </c>
      <c r="L121" s="2"/>
      <c r="M121" s="1">
        <v>43442.524074074077</v>
      </c>
      <c r="N121" s="1">
        <v>43442.531655092593</v>
      </c>
      <c r="O121" s="2" t="s">
        <v>26</v>
      </c>
      <c r="P121" s="2" t="s">
        <v>27</v>
      </c>
      <c r="Q121" s="2" t="s">
        <v>36</v>
      </c>
      <c r="R121" s="2" t="s">
        <v>37</v>
      </c>
      <c r="S121" s="1">
        <v>43442.527673611112</v>
      </c>
      <c r="T121" s="1">
        <v>43442.527673611112</v>
      </c>
      <c r="U121" s="1">
        <v>43442.536666666667</v>
      </c>
      <c r="V121" s="1">
        <v>43442.535868055558</v>
      </c>
      <c r="W121" s="1">
        <v>43442.527673611112</v>
      </c>
      <c r="X121" s="1">
        <f t="shared" si="71"/>
        <v>43442.527673611112</v>
      </c>
      <c r="Y121" s="28">
        <f t="shared" si="72"/>
        <v>7.5810185153386556E-3</v>
      </c>
      <c r="Z121" s="28">
        <f t="shared" si="73"/>
        <v>7.5810185153386556E-3</v>
      </c>
      <c r="AA121" s="8"/>
      <c r="AB121" s="8">
        <f t="shared" si="76"/>
        <v>0</v>
      </c>
      <c r="AC121" s="8">
        <f t="shared" si="77"/>
        <v>0</v>
      </c>
      <c r="AD121" s="8"/>
      <c r="AE121" s="8"/>
      <c r="AG121" s="2"/>
    </row>
    <row r="122" spans="1:33" s="6" customFormat="1" hidden="1" x14ac:dyDescent="0.4">
      <c r="A122" s="14" t="str">
        <f>IF(W122&gt;0, "★", "-")</f>
        <v>-</v>
      </c>
      <c r="B122" s="14" t="str">
        <f>IF(L122&gt;0, "☆", "-")</f>
        <v>-</v>
      </c>
      <c r="C122" s="6">
        <v>12</v>
      </c>
      <c r="D122" s="1">
        <v>43442.523148148146</v>
      </c>
      <c r="E122" s="2" t="s">
        <v>798</v>
      </c>
      <c r="F122" s="2">
        <v>27364</v>
      </c>
      <c r="G122" s="2" t="s">
        <v>94</v>
      </c>
      <c r="H122" s="2">
        <v>0</v>
      </c>
      <c r="I122" s="2">
        <v>223</v>
      </c>
      <c r="J122" s="2">
        <v>15</v>
      </c>
      <c r="K122" s="2">
        <v>2</v>
      </c>
      <c r="L122" s="2"/>
      <c r="M122" s="1">
        <v>43442.528113425928</v>
      </c>
      <c r="N122" s="1">
        <v>43442.5393287037</v>
      </c>
      <c r="O122" s="2" t="s">
        <v>57</v>
      </c>
      <c r="P122" s="2" t="s">
        <v>58</v>
      </c>
      <c r="Q122" s="2" t="s">
        <v>39</v>
      </c>
      <c r="R122" s="2" t="s">
        <v>40</v>
      </c>
      <c r="S122" s="1">
        <v>43442.52716435185</v>
      </c>
      <c r="T122" s="1">
        <v>43442.527303240742</v>
      </c>
      <c r="U122" s="1">
        <v>43442.537534722222</v>
      </c>
      <c r="V122" s="1">
        <v>43442.542766203704</v>
      </c>
      <c r="W122" s="2"/>
      <c r="X122" s="1">
        <f t="shared" si="71"/>
        <v>43442.523148148146</v>
      </c>
      <c r="Y122" s="28">
        <f t="shared" si="72"/>
        <v>1.1215277772862464E-2</v>
      </c>
      <c r="Z122" s="28">
        <f t="shared" si="73"/>
        <v>2.2430555545724928E-2</v>
      </c>
      <c r="AA122" s="8"/>
      <c r="AB122" s="8">
        <f t="shared" si="76"/>
        <v>9.490740776527673E-4</v>
      </c>
      <c r="AC122" s="8">
        <f t="shared" si="77"/>
        <v>4.9652777815936133E-3</v>
      </c>
      <c r="AD122" s="8"/>
      <c r="AE122" s="8"/>
    </row>
    <row r="123" spans="1:33" s="6" customFormat="1" x14ac:dyDescent="0.4">
      <c r="A123" s="14" t="str">
        <f t="shared" ref="A123" si="78">IF(W123&gt;0, "★", "-")</f>
        <v>-</v>
      </c>
      <c r="B123" s="14" t="str">
        <f t="shared" ref="B123" si="79">IF(L123&gt;0, "☆", "-")</f>
        <v>-</v>
      </c>
      <c r="C123" s="6">
        <v>12</v>
      </c>
      <c r="D123" s="1">
        <v>43442.524988425925</v>
      </c>
      <c r="E123" s="2" t="s">
        <v>799</v>
      </c>
      <c r="F123" s="2">
        <v>27366</v>
      </c>
      <c r="G123" s="2" t="s">
        <v>32</v>
      </c>
      <c r="H123" s="2">
        <v>8669</v>
      </c>
      <c r="I123" s="2">
        <v>366</v>
      </c>
      <c r="J123" s="2">
        <v>6</v>
      </c>
      <c r="K123" s="2">
        <v>1</v>
      </c>
      <c r="L123" s="2"/>
      <c r="M123" s="1">
        <v>43442.529236111113</v>
      </c>
      <c r="N123" s="1">
        <v>43442.55023148148</v>
      </c>
      <c r="O123" s="2" t="s">
        <v>30</v>
      </c>
      <c r="P123" s="2" t="s">
        <v>31</v>
      </c>
      <c r="Q123" s="2" t="s">
        <v>33</v>
      </c>
      <c r="R123" s="2" t="s">
        <v>34</v>
      </c>
      <c r="S123" s="1">
        <v>43442.532071759262</v>
      </c>
      <c r="T123" s="1">
        <v>43442.532199074078</v>
      </c>
      <c r="U123" s="1">
        <v>43442.541307870371</v>
      </c>
      <c r="V123" s="1">
        <v>43442.554664351854</v>
      </c>
      <c r="W123" s="2"/>
      <c r="X123" s="1">
        <f t="shared" si="71"/>
        <v>43442.524988425925</v>
      </c>
      <c r="Y123" s="28">
        <f t="shared" si="72"/>
        <v>2.099537036701804E-2</v>
      </c>
      <c r="Z123" s="28">
        <f t="shared" si="73"/>
        <v>2.099537036701804E-2</v>
      </c>
      <c r="AA123" s="8"/>
      <c r="AB123" s="8">
        <f t="shared" si="76"/>
        <v>0</v>
      </c>
      <c r="AC123" s="8">
        <f t="shared" si="77"/>
        <v>4.2476851886021905E-3</v>
      </c>
      <c r="AD123" s="8"/>
      <c r="AE123" s="8"/>
    </row>
    <row r="124" spans="1:33" s="6" customFormat="1" x14ac:dyDescent="0.4">
      <c r="A124" s="14" t="str">
        <f t="shared" ref="A124:A125" si="80">IF(W124&gt;0, "★", "-")</f>
        <v>-</v>
      </c>
      <c r="B124" s="14" t="str">
        <f t="shared" ref="B124:B125" si="81">IF(L124&gt;0, "☆", "-")</f>
        <v>-</v>
      </c>
      <c r="C124" s="6">
        <v>12</v>
      </c>
      <c r="D124" s="1">
        <v>43442.526018518518</v>
      </c>
      <c r="E124" s="2" t="s">
        <v>759</v>
      </c>
      <c r="F124" s="2">
        <v>27368</v>
      </c>
      <c r="G124" s="2" t="s">
        <v>18</v>
      </c>
      <c r="H124" s="2">
        <v>4779</v>
      </c>
      <c r="I124" s="2">
        <v>1001</v>
      </c>
      <c r="J124" s="2">
        <v>1</v>
      </c>
      <c r="K124" s="2">
        <v>2</v>
      </c>
      <c r="L124" s="2"/>
      <c r="M124" s="1">
        <v>43442.536886574075</v>
      </c>
      <c r="N124" s="1">
        <v>43442.545138888891</v>
      </c>
      <c r="O124" s="2" t="s">
        <v>63</v>
      </c>
      <c r="P124" s="2" t="s">
        <v>64</v>
      </c>
      <c r="Q124" s="2" t="s">
        <v>88</v>
      </c>
      <c r="R124" s="2" t="s">
        <v>35</v>
      </c>
      <c r="S124" s="1">
        <v>43442.537291666667</v>
      </c>
      <c r="T124" s="1">
        <v>43442.539212962962</v>
      </c>
      <c r="U124" s="1">
        <v>43442.547881944447</v>
      </c>
      <c r="V124" s="1">
        <v>43442.548032407409</v>
      </c>
      <c r="W124" s="2"/>
      <c r="X124" s="1">
        <f t="shared" si="71"/>
        <v>43442.526018518518</v>
      </c>
      <c r="Y124" s="28">
        <f t="shared" si="72"/>
        <v>8.2523148157633841E-3</v>
      </c>
      <c r="Z124" s="28">
        <f t="shared" si="73"/>
        <v>1.6504629631526768E-2</v>
      </c>
      <c r="AA124" s="8"/>
      <c r="AB124" s="8">
        <f t="shared" si="76"/>
        <v>0</v>
      </c>
      <c r="AC124" s="8">
        <f t="shared" si="77"/>
        <v>1.0868055556784384E-2</v>
      </c>
      <c r="AD124" s="8"/>
      <c r="AE124" s="8"/>
      <c r="AG124" s="2"/>
    </row>
    <row r="125" spans="1:33" s="6" customFormat="1" x14ac:dyDescent="0.4">
      <c r="A125" s="14" t="str">
        <f t="shared" si="80"/>
        <v>★</v>
      </c>
      <c r="B125" s="14" t="str">
        <f t="shared" si="81"/>
        <v>-</v>
      </c>
      <c r="C125" s="6">
        <v>12</v>
      </c>
      <c r="D125" s="1">
        <v>43442.527187500003</v>
      </c>
      <c r="E125" s="2" t="s">
        <v>801</v>
      </c>
      <c r="F125" s="2">
        <v>27369</v>
      </c>
      <c r="G125" s="2" t="s">
        <v>32</v>
      </c>
      <c r="H125" s="2">
        <v>8438</v>
      </c>
      <c r="I125" s="2">
        <v>150</v>
      </c>
      <c r="J125" s="2">
        <v>15</v>
      </c>
      <c r="K125" s="2">
        <v>2</v>
      </c>
      <c r="L125" s="2"/>
      <c r="M125" s="1">
        <v>43442.534155092595</v>
      </c>
      <c r="N125" s="1">
        <v>43442.54184027778</v>
      </c>
      <c r="O125" s="2" t="s">
        <v>100</v>
      </c>
      <c r="P125" s="2" t="s">
        <v>19</v>
      </c>
      <c r="Q125" s="2" t="s">
        <v>48</v>
      </c>
      <c r="R125" s="2" t="s">
        <v>49</v>
      </c>
      <c r="S125" s="1">
        <v>43442.534131944441</v>
      </c>
      <c r="T125" s="1">
        <v>43442.534131944441</v>
      </c>
      <c r="U125" s="1">
        <v>43442.546875</v>
      </c>
      <c r="V125" s="1">
        <v>43442.54247685185</v>
      </c>
      <c r="W125" s="1">
        <v>43442.534131944441</v>
      </c>
      <c r="X125" s="1">
        <f t="shared" si="71"/>
        <v>43442.534131944441</v>
      </c>
      <c r="Y125" s="28">
        <f t="shared" si="72"/>
        <v>7.6851851845276542E-3</v>
      </c>
      <c r="Z125" s="28">
        <f t="shared" si="73"/>
        <v>1.5370370369055308E-2</v>
      </c>
      <c r="AA125" s="8"/>
      <c r="AB125" s="8">
        <f t="shared" si="76"/>
        <v>2.3148153559304774E-5</v>
      </c>
      <c r="AC125" s="8">
        <f t="shared" si="77"/>
        <v>2.3148153559304774E-5</v>
      </c>
      <c r="AD125" s="8"/>
      <c r="AE125" s="8"/>
    </row>
    <row r="126" spans="1:33" s="6" customFormat="1" x14ac:dyDescent="0.4">
      <c r="A126" s="14" t="str">
        <f t="shared" ref="A126:A135" si="82">IF(W126&gt;0, "★", "-")</f>
        <v>★</v>
      </c>
      <c r="B126" s="14" t="str">
        <f t="shared" ref="B126:B135" si="83">IF(L126&gt;0, "☆", "-")</f>
        <v>-</v>
      </c>
      <c r="C126" s="6">
        <v>12</v>
      </c>
      <c r="D126" s="1">
        <v>43442.527789351851</v>
      </c>
      <c r="E126" s="2" t="s">
        <v>795</v>
      </c>
      <c r="F126" s="2">
        <v>27372</v>
      </c>
      <c r="G126" s="2" t="s">
        <v>107</v>
      </c>
      <c r="H126" s="2">
        <v>3336</v>
      </c>
      <c r="I126" s="2">
        <v>649</v>
      </c>
      <c r="J126" s="2">
        <v>5</v>
      </c>
      <c r="K126" s="2">
        <v>2</v>
      </c>
      <c r="L126" s="2"/>
      <c r="M126" s="1">
        <v>43442.534178240741</v>
      </c>
      <c r="N126" s="1">
        <v>43442.539548611108</v>
      </c>
      <c r="O126" s="2" t="s">
        <v>100</v>
      </c>
      <c r="P126" s="2" t="s">
        <v>19</v>
      </c>
      <c r="Q126" s="2" t="s">
        <v>75</v>
      </c>
      <c r="R126" s="2" t="s">
        <v>76</v>
      </c>
      <c r="S126" s="1">
        <v>43442.534710648149</v>
      </c>
      <c r="T126" s="1">
        <v>43442.534710648149</v>
      </c>
      <c r="U126" s="1">
        <v>43442.54515046296</v>
      </c>
      <c r="V126" s="1">
        <v>43442.54383101852</v>
      </c>
      <c r="W126" s="1">
        <v>43442.534710648149</v>
      </c>
      <c r="X126" s="1">
        <f t="shared" si="71"/>
        <v>43442.534710648149</v>
      </c>
      <c r="Y126" s="28">
        <f t="shared" si="72"/>
        <v>5.3703703670180403E-3</v>
      </c>
      <c r="Z126" s="28">
        <f t="shared" si="73"/>
        <v>1.0740740734036081E-2</v>
      </c>
      <c r="AA126" s="8"/>
      <c r="AB126" s="8">
        <f t="shared" si="76"/>
        <v>0</v>
      </c>
      <c r="AC126" s="8">
        <f t="shared" si="77"/>
        <v>0</v>
      </c>
      <c r="AD126" s="8"/>
      <c r="AE126" s="8"/>
    </row>
    <row r="127" spans="1:33" s="6" customFormat="1" hidden="1" x14ac:dyDescent="0.4">
      <c r="A127" s="14" t="str">
        <f t="shared" si="82"/>
        <v>-</v>
      </c>
      <c r="B127" s="14" t="str">
        <f t="shared" si="83"/>
        <v>-</v>
      </c>
      <c r="C127" s="6">
        <v>12</v>
      </c>
      <c r="D127" s="1">
        <v>43442.529733796298</v>
      </c>
      <c r="E127" s="2" t="s">
        <v>787</v>
      </c>
      <c r="F127" s="2">
        <v>27373</v>
      </c>
      <c r="G127" s="2" t="s">
        <v>94</v>
      </c>
      <c r="H127" s="2">
        <v>0</v>
      </c>
      <c r="I127" s="2">
        <v>785</v>
      </c>
      <c r="J127" s="2">
        <v>4</v>
      </c>
      <c r="K127" s="2">
        <v>1</v>
      </c>
      <c r="L127" s="2"/>
      <c r="M127" s="1">
        <v>43442.538101851853</v>
      </c>
      <c r="N127" s="1">
        <v>43442.549131944441</v>
      </c>
      <c r="O127" s="2" t="s">
        <v>43</v>
      </c>
      <c r="P127" s="2" t="s">
        <v>89</v>
      </c>
      <c r="Q127" s="2" t="s">
        <v>26</v>
      </c>
      <c r="R127" s="2" t="s">
        <v>27</v>
      </c>
      <c r="S127" s="1">
        <v>43442.537245370368</v>
      </c>
      <c r="T127" s="1">
        <v>43442.537418981483</v>
      </c>
      <c r="U127" s="1">
        <v>43442.543819444443</v>
      </c>
      <c r="V127" s="1">
        <v>43442.548275462963</v>
      </c>
      <c r="W127" s="2"/>
      <c r="X127" s="1">
        <f t="shared" si="71"/>
        <v>43442.529733796298</v>
      </c>
      <c r="Y127" s="28">
        <f t="shared" si="72"/>
        <v>1.1030092588043772E-2</v>
      </c>
      <c r="Z127" s="28">
        <f t="shared" si="73"/>
        <v>1.1030092588043772E-2</v>
      </c>
      <c r="AA127" s="8"/>
      <c r="AB127" s="8">
        <f t="shared" si="76"/>
        <v>8.5648148524342105E-4</v>
      </c>
      <c r="AC127" s="8">
        <f t="shared" si="77"/>
        <v>8.3680555544560775E-3</v>
      </c>
      <c r="AD127" s="8"/>
      <c r="AE127" s="8"/>
    </row>
    <row r="128" spans="1:33" s="6" customFormat="1" x14ac:dyDescent="0.4">
      <c r="A128" s="14" t="str">
        <f t="shared" si="82"/>
        <v>-</v>
      </c>
      <c r="B128" s="14" t="str">
        <f t="shared" si="83"/>
        <v>-</v>
      </c>
      <c r="C128" s="6">
        <v>12</v>
      </c>
      <c r="D128" s="1">
        <v>43442.529872685183</v>
      </c>
      <c r="E128" s="2" t="s">
        <v>717</v>
      </c>
      <c r="F128" s="2">
        <v>27375</v>
      </c>
      <c r="G128" s="2" t="s">
        <v>32</v>
      </c>
      <c r="H128" s="2">
        <v>4540</v>
      </c>
      <c r="I128" s="2">
        <v>561</v>
      </c>
      <c r="J128" s="2">
        <v>12</v>
      </c>
      <c r="K128" s="2">
        <v>1</v>
      </c>
      <c r="L128" s="2"/>
      <c r="M128" s="1">
        <v>43442.533599537041</v>
      </c>
      <c r="N128" s="1">
        <v>43442.539131944446</v>
      </c>
      <c r="O128" s="2" t="s">
        <v>30</v>
      </c>
      <c r="P128" s="2" t="s">
        <v>31</v>
      </c>
      <c r="Q128" s="2" t="s">
        <v>22</v>
      </c>
      <c r="R128" s="2" t="s">
        <v>23</v>
      </c>
      <c r="S128" s="1">
        <v>43442.533958333333</v>
      </c>
      <c r="T128" s="1">
        <v>43442.533958333333</v>
      </c>
      <c r="U128" s="1">
        <v>43442.542731481481</v>
      </c>
      <c r="V128" s="1">
        <v>43442.542731481481</v>
      </c>
      <c r="W128" s="2"/>
      <c r="X128" s="1">
        <f t="shared" si="71"/>
        <v>43442.529872685183</v>
      </c>
      <c r="Y128" s="28">
        <f t="shared" si="72"/>
        <v>5.5324074055533856E-3</v>
      </c>
      <c r="Z128" s="28">
        <f t="shared" si="73"/>
        <v>5.5324074055533856E-3</v>
      </c>
      <c r="AA128" s="8"/>
      <c r="AB128" s="8">
        <f t="shared" si="76"/>
        <v>0</v>
      </c>
      <c r="AC128" s="8">
        <f t="shared" si="77"/>
        <v>3.7268518572091125E-3</v>
      </c>
      <c r="AD128" s="8"/>
      <c r="AE128" s="8"/>
    </row>
    <row r="129" spans="1:33" s="6" customFormat="1" hidden="1" x14ac:dyDescent="0.4">
      <c r="A129" s="14" t="str">
        <f t="shared" si="82"/>
        <v>-</v>
      </c>
      <c r="B129" s="14" t="str">
        <f t="shared" si="83"/>
        <v>-</v>
      </c>
      <c r="C129" s="6">
        <v>12</v>
      </c>
      <c r="D129" s="1">
        <v>43442.530312499999</v>
      </c>
      <c r="E129" s="2" t="s">
        <v>782</v>
      </c>
      <c r="F129" s="2">
        <v>27376</v>
      </c>
      <c r="G129" s="2" t="s">
        <v>95</v>
      </c>
      <c r="H129" s="2">
        <v>0</v>
      </c>
      <c r="I129" s="2">
        <v>330</v>
      </c>
      <c r="J129" s="2">
        <v>3</v>
      </c>
      <c r="K129" s="2">
        <v>3</v>
      </c>
      <c r="L129" s="2"/>
      <c r="M129" s="1">
        <v>43442.543530092589</v>
      </c>
      <c r="N129" s="1">
        <v>43442.550173611111</v>
      </c>
      <c r="O129" s="2" t="s">
        <v>39</v>
      </c>
      <c r="P129" s="2" t="s">
        <v>40</v>
      </c>
      <c r="Q129" s="2" t="s">
        <v>53</v>
      </c>
      <c r="R129" s="2" t="s">
        <v>54</v>
      </c>
      <c r="S129" s="1">
        <v>43442.544293981482</v>
      </c>
      <c r="T129" s="1">
        <v>43442.544293981482</v>
      </c>
      <c r="U129" s="1">
        <v>43442.551898148151</v>
      </c>
      <c r="V129" s="1">
        <v>43442.55159722222</v>
      </c>
      <c r="W129" s="2"/>
      <c r="X129" s="1">
        <f t="shared" si="71"/>
        <v>43442.530312499999</v>
      </c>
      <c r="Y129" s="28">
        <f t="shared" si="72"/>
        <v>6.6435185217414983E-3</v>
      </c>
      <c r="Z129" s="28">
        <f t="shared" si="73"/>
        <v>1.9930555565224495E-2</v>
      </c>
      <c r="AA129" s="8"/>
      <c r="AB129" s="8">
        <f t="shared" si="76"/>
        <v>0</v>
      </c>
      <c r="AC129" s="8">
        <f t="shared" si="77"/>
        <v>1.321759259008104E-2</v>
      </c>
      <c r="AD129" s="8"/>
      <c r="AE129" s="8"/>
      <c r="AG129" s="2"/>
    </row>
    <row r="130" spans="1:33" s="6" customFormat="1" x14ac:dyDescent="0.4">
      <c r="A130" s="14" t="str">
        <f t="shared" si="82"/>
        <v>★</v>
      </c>
      <c r="B130" s="14" t="str">
        <f t="shared" si="83"/>
        <v>-</v>
      </c>
      <c r="C130" s="6">
        <v>12</v>
      </c>
      <c r="D130" s="1">
        <v>43442.531365740739</v>
      </c>
      <c r="E130" s="2" t="s">
        <v>802</v>
      </c>
      <c r="F130" s="2">
        <v>27377</v>
      </c>
      <c r="G130" s="2" t="s">
        <v>107</v>
      </c>
      <c r="H130" s="2">
        <v>5528</v>
      </c>
      <c r="I130" s="2">
        <v>352</v>
      </c>
      <c r="J130" s="2">
        <v>6</v>
      </c>
      <c r="K130" s="2">
        <v>1</v>
      </c>
      <c r="L130" s="2"/>
      <c r="M130" s="1">
        <v>43442.537708333337</v>
      </c>
      <c r="N130" s="1">
        <v>43442.542800925927</v>
      </c>
      <c r="O130" s="2" t="s">
        <v>48</v>
      </c>
      <c r="P130" s="2" t="s">
        <v>49</v>
      </c>
      <c r="Q130" s="2" t="s">
        <v>41</v>
      </c>
      <c r="R130" s="2" t="s">
        <v>42</v>
      </c>
      <c r="S130" s="1">
        <v>43442.538310185184</v>
      </c>
      <c r="T130" s="1">
        <v>43442.538310185184</v>
      </c>
      <c r="U130" s="1">
        <v>43442.543715277781</v>
      </c>
      <c r="V130" s="1">
        <v>43442.543715277781</v>
      </c>
      <c r="W130" s="1">
        <v>43442.538310185184</v>
      </c>
      <c r="X130" s="1">
        <f t="shared" si="71"/>
        <v>43442.538310185184</v>
      </c>
      <c r="Y130" s="28">
        <f t="shared" si="72"/>
        <v>5.0925925897900015E-3</v>
      </c>
      <c r="Z130" s="28">
        <f t="shared" si="73"/>
        <v>5.0925925897900015E-3</v>
      </c>
      <c r="AA130" s="8"/>
      <c r="AB130" s="8">
        <f t="shared" si="76"/>
        <v>0</v>
      </c>
      <c r="AC130" s="8">
        <f t="shared" si="77"/>
        <v>0</v>
      </c>
      <c r="AD130" s="8"/>
      <c r="AE130" s="8"/>
    </row>
    <row r="131" spans="1:33" s="6" customFormat="1" hidden="1" x14ac:dyDescent="0.4">
      <c r="A131" s="14" t="str">
        <f t="shared" si="82"/>
        <v>-</v>
      </c>
      <c r="B131" s="14" t="str">
        <f t="shared" si="83"/>
        <v>-</v>
      </c>
      <c r="C131" s="6">
        <v>12</v>
      </c>
      <c r="D131" s="1">
        <v>43442.531678240739</v>
      </c>
      <c r="E131" s="2" t="s">
        <v>797</v>
      </c>
      <c r="F131" s="2">
        <v>27378</v>
      </c>
      <c r="G131" s="2" t="s">
        <v>95</v>
      </c>
      <c r="H131" s="2">
        <v>0</v>
      </c>
      <c r="I131" s="2">
        <v>886</v>
      </c>
      <c r="J131" s="2">
        <v>7</v>
      </c>
      <c r="K131" s="2">
        <v>1</v>
      </c>
      <c r="L131" s="2"/>
      <c r="M131" s="1">
        <v>43442.536724537036</v>
      </c>
      <c r="N131" s="1">
        <v>43442.543865740743</v>
      </c>
      <c r="O131" s="2" t="s">
        <v>70</v>
      </c>
      <c r="P131" s="2" t="s">
        <v>102</v>
      </c>
      <c r="Q131" s="2" t="s">
        <v>53</v>
      </c>
      <c r="R131" s="2" t="s">
        <v>54</v>
      </c>
      <c r="S131" s="1">
        <v>43442.537708333337</v>
      </c>
      <c r="T131" s="1">
        <v>43442.537708333337</v>
      </c>
      <c r="U131" s="1">
        <v>43442.545347222222</v>
      </c>
      <c r="V131" s="1">
        <v>43442.545347222222</v>
      </c>
      <c r="W131" s="2"/>
      <c r="X131" s="1">
        <f t="shared" si="71"/>
        <v>43442.531678240739</v>
      </c>
      <c r="Y131" s="28">
        <f t="shared" si="72"/>
        <v>7.1412037068512291E-3</v>
      </c>
      <c r="Z131" s="28">
        <f t="shared" si="73"/>
        <v>7.1412037068512291E-3</v>
      </c>
      <c r="AA131" s="8"/>
      <c r="AB131" s="8">
        <f t="shared" si="76"/>
        <v>0</v>
      </c>
      <c r="AC131" s="8">
        <f t="shared" si="77"/>
        <v>5.0462962972233072E-3</v>
      </c>
      <c r="AD131" s="8"/>
      <c r="AE131" s="8"/>
      <c r="AG131" s="2"/>
    </row>
    <row r="132" spans="1:33" s="6" customFormat="1" x14ac:dyDescent="0.4">
      <c r="A132" s="14" t="str">
        <f t="shared" si="82"/>
        <v>-</v>
      </c>
      <c r="B132" s="14" t="str">
        <f t="shared" si="83"/>
        <v>-</v>
      </c>
      <c r="C132" s="6">
        <v>12</v>
      </c>
      <c r="D132" s="1">
        <v>43442.532199074078</v>
      </c>
      <c r="E132" s="2" t="s">
        <v>713</v>
      </c>
      <c r="F132" s="2">
        <v>27379</v>
      </c>
      <c r="G132" s="2" t="s">
        <v>32</v>
      </c>
      <c r="H132" s="2">
        <v>8619</v>
      </c>
      <c r="I132" s="2">
        <v>217</v>
      </c>
      <c r="J132" s="2">
        <v>8</v>
      </c>
      <c r="K132" s="2">
        <v>1</v>
      </c>
      <c r="L132" s="2"/>
      <c r="M132" s="1">
        <v>43442.53565972222</v>
      </c>
      <c r="N132" s="1">
        <v>43442.541226851848</v>
      </c>
      <c r="O132" s="2" t="s">
        <v>71</v>
      </c>
      <c r="P132" s="2" t="s">
        <v>72</v>
      </c>
      <c r="Q132" s="2" t="s">
        <v>61</v>
      </c>
      <c r="R132" s="2" t="s">
        <v>62</v>
      </c>
      <c r="S132" s="1">
        <v>43442.534363425926</v>
      </c>
      <c r="T132" s="1">
        <v>43442.534363425926</v>
      </c>
      <c r="U132" s="1">
        <v>43442.544166666667</v>
      </c>
      <c r="V132" s="1">
        <v>43442.544166666667</v>
      </c>
      <c r="W132" s="2"/>
      <c r="X132" s="1">
        <f t="shared" si="71"/>
        <v>43442.532199074078</v>
      </c>
      <c r="Y132" s="28">
        <f t="shared" si="72"/>
        <v>5.5671296286163852E-3</v>
      </c>
      <c r="Z132" s="28">
        <f t="shared" si="73"/>
        <v>5.5671296286163852E-3</v>
      </c>
      <c r="AA132" s="8"/>
      <c r="AB132" s="8">
        <f t="shared" si="76"/>
        <v>1.2962962937308475E-3</v>
      </c>
      <c r="AC132" s="8">
        <f t="shared" si="77"/>
        <v>3.4606481422088109E-3</v>
      </c>
      <c r="AD132" s="8"/>
      <c r="AE132" s="8"/>
    </row>
    <row r="133" spans="1:33" s="6" customFormat="1" x14ac:dyDescent="0.4">
      <c r="A133" s="14" t="str">
        <f t="shared" si="82"/>
        <v>-</v>
      </c>
      <c r="B133" s="14" t="str">
        <f t="shared" si="83"/>
        <v>-</v>
      </c>
      <c r="C133" s="6">
        <v>12</v>
      </c>
      <c r="D133" s="1">
        <v>43442.533993055556</v>
      </c>
      <c r="E133" s="2" t="s">
        <v>803</v>
      </c>
      <c r="F133" s="2">
        <v>27380</v>
      </c>
      <c r="G133" s="2" t="s">
        <v>32</v>
      </c>
      <c r="H133" s="2">
        <v>2856</v>
      </c>
      <c r="I133" s="2">
        <v>689</v>
      </c>
      <c r="J133" s="2">
        <v>2</v>
      </c>
      <c r="K133" s="2">
        <v>1</v>
      </c>
      <c r="L133" s="2"/>
      <c r="M133" s="1">
        <v>43442.542604166665</v>
      </c>
      <c r="N133" s="1">
        <v>43442.552071759259</v>
      </c>
      <c r="O133" s="2" t="s">
        <v>22</v>
      </c>
      <c r="P133" s="2" t="s">
        <v>23</v>
      </c>
      <c r="Q133" s="2" t="s">
        <v>33</v>
      </c>
      <c r="R133" s="2" t="s">
        <v>34</v>
      </c>
      <c r="S133" s="1">
        <v>43442.543055555558</v>
      </c>
      <c r="T133" s="1">
        <v>43442.543055555558</v>
      </c>
      <c r="U133" s="1">
        <v>43442.550509259258</v>
      </c>
      <c r="V133" s="1">
        <v>43442.552916666667</v>
      </c>
      <c r="W133" s="2"/>
      <c r="X133" s="1">
        <f t="shared" si="71"/>
        <v>43442.533993055556</v>
      </c>
      <c r="Y133" s="28">
        <f t="shared" si="72"/>
        <v>9.4675925938645378E-3</v>
      </c>
      <c r="Z133" s="28">
        <f t="shared" si="73"/>
        <v>9.4675925938645378E-3</v>
      </c>
      <c r="AA133" s="8"/>
      <c r="AB133" s="8">
        <f t="shared" si="76"/>
        <v>0</v>
      </c>
      <c r="AC133" s="8">
        <f t="shared" si="77"/>
        <v>8.6111111086211167E-3</v>
      </c>
      <c r="AD133" s="8"/>
      <c r="AE133" s="8"/>
      <c r="AG133" s="2"/>
    </row>
    <row r="134" spans="1:33" s="6" customFormat="1" hidden="1" x14ac:dyDescent="0.4">
      <c r="A134" s="14" t="str">
        <f t="shared" si="82"/>
        <v>-</v>
      </c>
      <c r="B134" s="14" t="str">
        <f t="shared" si="83"/>
        <v>-</v>
      </c>
      <c r="C134" s="6">
        <v>12</v>
      </c>
      <c r="D134" s="1">
        <v>43442.534386574072</v>
      </c>
      <c r="E134" s="2" t="s">
        <v>804</v>
      </c>
      <c r="F134" s="2">
        <v>27381</v>
      </c>
      <c r="G134" s="2" t="s">
        <v>94</v>
      </c>
      <c r="H134" s="2">
        <v>0</v>
      </c>
      <c r="I134" s="2">
        <v>456</v>
      </c>
      <c r="J134" s="2">
        <v>5</v>
      </c>
      <c r="K134" s="2">
        <v>2</v>
      </c>
      <c r="L134" s="2"/>
      <c r="M134" s="1">
        <v>43442.541192129633</v>
      </c>
      <c r="N134" s="1">
        <v>43442.546724537038</v>
      </c>
      <c r="O134" s="2" t="s">
        <v>59</v>
      </c>
      <c r="P134" s="2" t="s">
        <v>60</v>
      </c>
      <c r="Q134" s="2" t="s">
        <v>66</v>
      </c>
      <c r="R134" s="2" t="s">
        <v>67</v>
      </c>
      <c r="S134" s="1">
        <v>43442.544027777774</v>
      </c>
      <c r="T134" s="1">
        <v>43442.544027777774</v>
      </c>
      <c r="U134" s="1">
        <v>43442.551608796297</v>
      </c>
      <c r="V134" s="1">
        <v>43442.54824074074</v>
      </c>
      <c r="W134" s="2"/>
      <c r="X134" s="1">
        <f t="shared" si="71"/>
        <v>43442.534386574072</v>
      </c>
      <c r="Y134" s="28">
        <f t="shared" si="72"/>
        <v>5.5324074055533856E-3</v>
      </c>
      <c r="Z134" s="28">
        <f t="shared" si="73"/>
        <v>1.1064814811106771E-2</v>
      </c>
      <c r="AA134" s="8"/>
      <c r="AB134" s="8">
        <f t="shared" si="76"/>
        <v>0</v>
      </c>
      <c r="AC134" s="8">
        <f t="shared" si="77"/>
        <v>6.8055555602768436E-3</v>
      </c>
      <c r="AD134" s="8"/>
      <c r="AE134" s="8"/>
      <c r="AG134" s="2"/>
    </row>
    <row r="135" spans="1:33" s="6" customFormat="1" x14ac:dyDescent="0.4">
      <c r="A135" s="14" t="str">
        <f t="shared" si="82"/>
        <v>-</v>
      </c>
      <c r="B135" s="14" t="str">
        <f t="shared" si="83"/>
        <v>-</v>
      </c>
      <c r="C135" s="6">
        <v>12</v>
      </c>
      <c r="D135" s="1">
        <v>43442.535069444442</v>
      </c>
      <c r="E135" s="2" t="s">
        <v>805</v>
      </c>
      <c r="F135" s="2">
        <v>27382</v>
      </c>
      <c r="G135" s="2" t="s">
        <v>18</v>
      </c>
      <c r="H135" s="2">
        <v>8688</v>
      </c>
      <c r="I135" s="2">
        <v>671</v>
      </c>
      <c r="J135" s="2">
        <v>4</v>
      </c>
      <c r="K135" s="2">
        <v>1</v>
      </c>
      <c r="L135" s="2"/>
      <c r="M135" s="1">
        <v>43442.543032407404</v>
      </c>
      <c r="N135" s="1">
        <v>43442.553287037037</v>
      </c>
      <c r="O135" s="2" t="s">
        <v>41</v>
      </c>
      <c r="P135" s="2" t="s">
        <v>42</v>
      </c>
      <c r="Q135" s="2" t="s">
        <v>100</v>
      </c>
      <c r="R135" s="2" t="s">
        <v>19</v>
      </c>
      <c r="S135" s="1">
        <v>43442.53974537037</v>
      </c>
      <c r="T135" s="1">
        <v>43442.53974537037</v>
      </c>
      <c r="U135" s="1">
        <v>43442.552974537037</v>
      </c>
      <c r="V135" s="1">
        <v>43442.554247685184</v>
      </c>
      <c r="W135" s="2"/>
      <c r="X135" s="1">
        <f t="shared" si="71"/>
        <v>43442.535069444442</v>
      </c>
      <c r="Y135" s="28">
        <f t="shared" si="72"/>
        <v>1.025462963298196E-2</v>
      </c>
      <c r="Z135" s="28">
        <f t="shared" si="73"/>
        <v>1.025462963298196E-2</v>
      </c>
      <c r="AA135" s="8"/>
      <c r="AB135" s="8">
        <f t="shared" si="76"/>
        <v>3.2870370341697708E-3</v>
      </c>
      <c r="AC135" s="8">
        <f t="shared" si="77"/>
        <v>7.962962961755693E-3</v>
      </c>
      <c r="AD135" s="8"/>
      <c r="AE135" s="8"/>
      <c r="AG135" s="2"/>
    </row>
    <row r="136" spans="1:33" s="6" customFormat="1" x14ac:dyDescent="0.4">
      <c r="A136" s="14" t="str">
        <f t="shared" ref="A136:A191" si="84">IF(W136&gt;0, "★", "-")</f>
        <v>-</v>
      </c>
      <c r="B136" s="14" t="str">
        <f t="shared" ref="B136:B191" si="85">IF(L136&gt;0, "☆", "-")</f>
        <v>-</v>
      </c>
      <c r="C136" s="6">
        <v>12</v>
      </c>
      <c r="D136" s="1">
        <v>43442.540289351855</v>
      </c>
      <c r="E136" s="2" t="s">
        <v>761</v>
      </c>
      <c r="F136" s="2">
        <v>27387</v>
      </c>
      <c r="G136" s="2" t="s">
        <v>18</v>
      </c>
      <c r="H136" s="2">
        <v>8670</v>
      </c>
      <c r="I136" s="2">
        <v>210</v>
      </c>
      <c r="J136" s="2">
        <v>15</v>
      </c>
      <c r="K136" s="2">
        <v>2</v>
      </c>
      <c r="L136" s="2"/>
      <c r="M136" s="1">
        <v>43442.545914351853</v>
      </c>
      <c r="N136" s="1">
        <v>43442.550787037035</v>
      </c>
      <c r="O136" s="2" t="s">
        <v>43</v>
      </c>
      <c r="P136" s="2" t="s">
        <v>89</v>
      </c>
      <c r="Q136" s="2" t="s">
        <v>100</v>
      </c>
      <c r="R136" s="2" t="s">
        <v>19</v>
      </c>
      <c r="S136" s="1">
        <v>43442.545208333337</v>
      </c>
      <c r="T136" s="1">
        <v>43442.545208333337</v>
      </c>
      <c r="U136" s="1">
        <v>43442.554027777776</v>
      </c>
      <c r="V136" s="1">
        <v>43442.554537037038</v>
      </c>
      <c r="W136" s="2"/>
      <c r="X136" s="1">
        <f t="shared" si="71"/>
        <v>43442.540289351855</v>
      </c>
      <c r="Y136" s="28">
        <f t="shared" si="72"/>
        <v>4.8726851819083095E-3</v>
      </c>
      <c r="Z136" s="28">
        <f t="shared" si="73"/>
        <v>9.7453703638166189E-3</v>
      </c>
      <c r="AA136" s="8"/>
      <c r="AB136" s="8">
        <f t="shared" si="76"/>
        <v>7.0601851621177047E-4</v>
      </c>
      <c r="AC136" s="8">
        <f t="shared" si="77"/>
        <v>5.6249999979627319E-3</v>
      </c>
      <c r="AD136" s="8"/>
      <c r="AE136" s="8"/>
    </row>
    <row r="137" spans="1:33" s="6" customFormat="1" x14ac:dyDescent="0.4">
      <c r="A137" s="14" t="str">
        <f t="shared" si="84"/>
        <v>-</v>
      </c>
      <c r="B137" s="14" t="str">
        <f t="shared" si="85"/>
        <v>-</v>
      </c>
      <c r="C137" s="6">
        <v>12</v>
      </c>
      <c r="D137" s="1">
        <v>43442.541307870371</v>
      </c>
      <c r="E137" s="2" t="s">
        <v>807</v>
      </c>
      <c r="F137" s="2">
        <v>27388</v>
      </c>
      <c r="G137" s="2" t="s">
        <v>18</v>
      </c>
      <c r="H137" s="2">
        <v>8687</v>
      </c>
      <c r="I137" s="2">
        <v>206</v>
      </c>
      <c r="J137" s="2">
        <v>8</v>
      </c>
      <c r="K137" s="2">
        <v>1</v>
      </c>
      <c r="L137" s="2"/>
      <c r="M137" s="1">
        <v>43442.546273148146</v>
      </c>
      <c r="N137" s="1">
        <v>43442.549062500002</v>
      </c>
      <c r="O137" s="2" t="s">
        <v>100</v>
      </c>
      <c r="P137" s="2" t="s">
        <v>19</v>
      </c>
      <c r="Q137" s="2" t="s">
        <v>63</v>
      </c>
      <c r="R137" s="2" t="s">
        <v>64</v>
      </c>
      <c r="S137" s="1">
        <v>43442.548333333332</v>
      </c>
      <c r="T137" s="1">
        <v>43442.548842592594</v>
      </c>
      <c r="U137" s="1">
        <v>43442.555335648147</v>
      </c>
      <c r="V137" s="1">
        <v>43442.555844907409</v>
      </c>
      <c r="W137" s="2"/>
      <c r="X137" s="1">
        <f t="shared" si="71"/>
        <v>43442.541307870371</v>
      </c>
      <c r="Y137" s="28">
        <f t="shared" si="72"/>
        <v>2.7893518563359976E-3</v>
      </c>
      <c r="Z137" s="28">
        <f t="shared" si="73"/>
        <v>2.7893518563359976E-3</v>
      </c>
      <c r="AA137" s="8"/>
      <c r="AB137" s="8">
        <f t="shared" si="76"/>
        <v>0</v>
      </c>
      <c r="AC137" s="8">
        <f t="shared" si="77"/>
        <v>4.9652777743176557E-3</v>
      </c>
      <c r="AD137" s="8"/>
      <c r="AE137" s="8"/>
      <c r="AG137" s="2"/>
    </row>
    <row r="138" spans="1:33" s="6" customFormat="1" hidden="1" x14ac:dyDescent="0.4">
      <c r="A138" s="14" t="str">
        <f t="shared" ref="A138:A148" si="86">IF(W138&gt;0, "★", "-")</f>
        <v>★</v>
      </c>
      <c r="B138" s="14" t="str">
        <f t="shared" ref="B138:B148" si="87">IF(L138&gt;0, "☆", "-")</f>
        <v>☆</v>
      </c>
      <c r="C138" s="6">
        <v>12</v>
      </c>
      <c r="D138" s="1">
        <v>43442.469548611109</v>
      </c>
      <c r="E138" s="2" t="s">
        <v>754</v>
      </c>
      <c r="F138" s="2">
        <v>27300</v>
      </c>
      <c r="G138" s="2" t="s">
        <v>50</v>
      </c>
      <c r="H138" s="2">
        <v>8665</v>
      </c>
      <c r="I138" s="2">
        <v>601</v>
      </c>
      <c r="J138" s="2">
        <v>12</v>
      </c>
      <c r="K138" s="2">
        <v>3</v>
      </c>
      <c r="L138" s="1">
        <v>43442.471655092595</v>
      </c>
      <c r="M138" s="2"/>
      <c r="N138" s="2"/>
      <c r="O138" s="2" t="s">
        <v>48</v>
      </c>
      <c r="P138" s="2" t="s">
        <v>49</v>
      </c>
      <c r="Q138" s="2" t="s">
        <v>75</v>
      </c>
      <c r="R138" s="2" t="s">
        <v>76</v>
      </c>
      <c r="S138" s="1">
        <v>43442.511111111111</v>
      </c>
      <c r="T138" s="2"/>
      <c r="U138" s="1">
        <v>43442.516643518517</v>
      </c>
      <c r="V138" s="2"/>
      <c r="W138" s="1">
        <v>43442.511111111111</v>
      </c>
      <c r="X138" s="1">
        <f t="shared" ref="X138:X158" si="88">IF(W138&gt;0,W138,D138)</f>
        <v>43442.511111111111</v>
      </c>
      <c r="Y138" s="28">
        <f t="shared" ref="Y138:Y158" si="89">N138-M138</f>
        <v>0</v>
      </c>
      <c r="Z138" s="28">
        <f t="shared" ref="Z138:Z158" si="90">Y138*K138</f>
        <v>0</v>
      </c>
      <c r="AA138" s="8"/>
      <c r="AB138" s="8">
        <f t="shared" ref="AB138:AB158" si="91">IF(IF(A138="☆",L138-S138,M138-S138)&lt;0,0,IF(A138="☆",L138-S138,M138-S138))</f>
        <v>0</v>
      </c>
      <c r="AC138" s="8">
        <f t="shared" ref="AC138:AC146" si="92">IF(IF(B138="☆",(IF(L138&gt;S138,L138-X138,S138-X138)),M138-X138)&lt;0,0,IF(B138="☆",(IF(L138&gt;S138,L138-X138,S138-X138)),M138-X138))</f>
        <v>0</v>
      </c>
      <c r="AD138" s="8"/>
      <c r="AE138" s="8"/>
    </row>
    <row r="139" spans="1:33" s="6" customFormat="1" hidden="1" x14ac:dyDescent="0.4">
      <c r="A139" s="14" t="str">
        <f t="shared" si="86"/>
        <v>★</v>
      </c>
      <c r="B139" s="14" t="str">
        <f t="shared" si="87"/>
        <v>☆</v>
      </c>
      <c r="C139" s="6">
        <v>12</v>
      </c>
      <c r="D139" s="1">
        <v>43442.473877314813</v>
      </c>
      <c r="E139" s="2" t="s">
        <v>759</v>
      </c>
      <c r="F139" s="2">
        <v>27306</v>
      </c>
      <c r="G139" s="2" t="s">
        <v>18</v>
      </c>
      <c r="H139" s="2">
        <v>4779</v>
      </c>
      <c r="I139" s="2">
        <v>508</v>
      </c>
      <c r="J139" s="2">
        <v>14</v>
      </c>
      <c r="K139" s="2">
        <v>2</v>
      </c>
      <c r="L139" s="1">
        <v>43442.517604166664</v>
      </c>
      <c r="M139" s="2"/>
      <c r="N139" s="2"/>
      <c r="O139" s="2" t="s">
        <v>63</v>
      </c>
      <c r="P139" s="2" t="s">
        <v>64</v>
      </c>
      <c r="Q139" s="2" t="s">
        <v>88</v>
      </c>
      <c r="R139" s="2" t="s">
        <v>35</v>
      </c>
      <c r="S139" s="1">
        <v>43442.515532407408</v>
      </c>
      <c r="T139" s="2"/>
      <c r="U139" s="1">
        <v>43442.524282407408</v>
      </c>
      <c r="V139" s="2"/>
      <c r="W139" s="1">
        <v>43442.515532407408</v>
      </c>
      <c r="X139" s="1">
        <f t="shared" si="88"/>
        <v>43442.515532407408</v>
      </c>
      <c r="Y139" s="28">
        <f t="shared" si="89"/>
        <v>0</v>
      </c>
      <c r="Z139" s="28">
        <f t="shared" si="90"/>
        <v>0</v>
      </c>
      <c r="AA139" s="8"/>
      <c r="AB139" s="8">
        <f t="shared" si="91"/>
        <v>0</v>
      </c>
      <c r="AC139" s="8">
        <f t="shared" si="92"/>
        <v>2.0717592560686171E-3</v>
      </c>
      <c r="AD139" s="8"/>
      <c r="AE139" s="8"/>
    </row>
    <row r="140" spans="1:33" s="6" customFormat="1" hidden="1" x14ac:dyDescent="0.4">
      <c r="A140" s="14" t="str">
        <f t="shared" si="86"/>
        <v>★</v>
      </c>
      <c r="B140" s="14" t="str">
        <f t="shared" si="87"/>
        <v>☆</v>
      </c>
      <c r="C140" s="6">
        <v>12</v>
      </c>
      <c r="D140" s="1">
        <v>43442.495300925926</v>
      </c>
      <c r="E140" s="2" t="s">
        <v>774</v>
      </c>
      <c r="F140" s="2">
        <v>27333</v>
      </c>
      <c r="G140" s="2" t="s">
        <v>96</v>
      </c>
      <c r="H140" s="2">
        <v>8675</v>
      </c>
      <c r="I140" s="2">
        <v>351</v>
      </c>
      <c r="J140" s="2">
        <v>10</v>
      </c>
      <c r="K140" s="2">
        <v>3</v>
      </c>
      <c r="L140" s="1">
        <v>43442.495729166665</v>
      </c>
      <c r="M140" s="2"/>
      <c r="N140" s="2"/>
      <c r="O140" s="2" t="s">
        <v>48</v>
      </c>
      <c r="P140" s="2" t="s">
        <v>49</v>
      </c>
      <c r="Q140" s="2" t="s">
        <v>63</v>
      </c>
      <c r="R140" s="2" t="s">
        <v>64</v>
      </c>
      <c r="S140" s="1">
        <v>43442.502083333333</v>
      </c>
      <c r="T140" s="2"/>
      <c r="U140" s="1">
        <v>43442.518807870372</v>
      </c>
      <c r="V140" s="2"/>
      <c r="W140" s="1">
        <v>43442.502083333333</v>
      </c>
      <c r="X140" s="1">
        <f t="shared" si="88"/>
        <v>43442.502083333333</v>
      </c>
      <c r="Y140" s="28">
        <f t="shared" si="89"/>
        <v>0</v>
      </c>
      <c r="Z140" s="28">
        <f t="shared" si="90"/>
        <v>0</v>
      </c>
      <c r="AA140" s="8"/>
      <c r="AB140" s="8">
        <f t="shared" si="91"/>
        <v>0</v>
      </c>
      <c r="AC140" s="8">
        <f t="shared" si="92"/>
        <v>0</v>
      </c>
      <c r="AD140" s="8"/>
      <c r="AE140" s="8"/>
    </row>
    <row r="141" spans="1:33" s="6" customFormat="1" hidden="1" x14ac:dyDescent="0.4">
      <c r="A141" s="14" t="str">
        <f t="shared" si="86"/>
        <v>★</v>
      </c>
      <c r="B141" s="14" t="str">
        <f t="shared" si="87"/>
        <v>☆</v>
      </c>
      <c r="C141" s="6">
        <v>12</v>
      </c>
      <c r="D141" s="1">
        <v>43442.495798611111</v>
      </c>
      <c r="E141" s="2" t="s">
        <v>776</v>
      </c>
      <c r="F141" s="2">
        <v>27335</v>
      </c>
      <c r="G141" s="2" t="s">
        <v>32</v>
      </c>
      <c r="H141" s="2">
        <v>2934</v>
      </c>
      <c r="I141" s="2">
        <v>462</v>
      </c>
      <c r="J141" s="2">
        <v>15</v>
      </c>
      <c r="K141" s="2">
        <v>2</v>
      </c>
      <c r="L141" s="1">
        <v>43442.495891203704</v>
      </c>
      <c r="M141" s="2"/>
      <c r="N141" s="2"/>
      <c r="O141" s="2" t="s">
        <v>63</v>
      </c>
      <c r="P141" s="2" t="s">
        <v>64</v>
      </c>
      <c r="Q141" s="2" t="s">
        <v>53</v>
      </c>
      <c r="R141" s="2" t="s">
        <v>54</v>
      </c>
      <c r="S141" s="1">
        <v>43442.522106481483</v>
      </c>
      <c r="T141" s="2"/>
      <c r="U141" s="1">
        <v>43442.533425925925</v>
      </c>
      <c r="V141" s="2"/>
      <c r="W141" s="1">
        <v>43442.50271990741</v>
      </c>
      <c r="X141" s="1">
        <f t="shared" si="88"/>
        <v>43442.50271990741</v>
      </c>
      <c r="Y141" s="28">
        <f t="shared" si="89"/>
        <v>0</v>
      </c>
      <c r="Z141" s="28">
        <f t="shared" si="90"/>
        <v>0</v>
      </c>
      <c r="AA141" s="8"/>
      <c r="AB141" s="8">
        <f t="shared" si="91"/>
        <v>0</v>
      </c>
      <c r="AC141" s="8">
        <f t="shared" si="92"/>
        <v>1.9386574072996154E-2</v>
      </c>
      <c r="AD141" s="8"/>
      <c r="AE141" s="8"/>
    </row>
    <row r="142" spans="1:33" s="6" customFormat="1" hidden="1" x14ac:dyDescent="0.4">
      <c r="A142" s="14" t="str">
        <f t="shared" si="86"/>
        <v>-</v>
      </c>
      <c r="B142" s="14" t="str">
        <f t="shared" si="87"/>
        <v>☆</v>
      </c>
      <c r="C142" s="6">
        <v>12</v>
      </c>
      <c r="D142" s="1">
        <v>43442.502534722225</v>
      </c>
      <c r="E142" s="2" t="s">
        <v>782</v>
      </c>
      <c r="F142" s="2">
        <v>27343</v>
      </c>
      <c r="G142" s="2" t="s">
        <v>95</v>
      </c>
      <c r="H142" s="2">
        <v>0</v>
      </c>
      <c r="I142" s="2">
        <v>893</v>
      </c>
      <c r="J142" s="2">
        <v>12</v>
      </c>
      <c r="K142" s="2">
        <v>3</v>
      </c>
      <c r="L142" s="1">
        <v>43442.502951388888</v>
      </c>
      <c r="M142" s="2"/>
      <c r="N142" s="2"/>
      <c r="O142" s="2" t="s">
        <v>55</v>
      </c>
      <c r="P142" s="2" t="s">
        <v>56</v>
      </c>
      <c r="Q142" s="2" t="s">
        <v>39</v>
      </c>
      <c r="R142" s="2" t="s">
        <v>40</v>
      </c>
      <c r="S142" s="1">
        <v>43442.519629629627</v>
      </c>
      <c r="T142" s="2"/>
      <c r="U142" s="1">
        <v>43442.524282407408</v>
      </c>
      <c r="V142" s="2"/>
      <c r="W142" s="2"/>
      <c r="X142" s="1">
        <f t="shared" si="88"/>
        <v>43442.502534722225</v>
      </c>
      <c r="Y142" s="28">
        <f t="shared" si="89"/>
        <v>0</v>
      </c>
      <c r="Z142" s="28">
        <f t="shared" si="90"/>
        <v>0</v>
      </c>
      <c r="AA142" s="8"/>
      <c r="AB142" s="8">
        <f t="shared" si="91"/>
        <v>0</v>
      </c>
      <c r="AC142" s="8">
        <f t="shared" si="92"/>
        <v>1.7094907401769888E-2</v>
      </c>
      <c r="AD142" s="8"/>
      <c r="AE142" s="8"/>
      <c r="AG142" s="2"/>
    </row>
    <row r="143" spans="1:33" s="6" customFormat="1" hidden="1" x14ac:dyDescent="0.4">
      <c r="A143" s="14" t="str">
        <f t="shared" si="86"/>
        <v>-</v>
      </c>
      <c r="B143" s="14" t="str">
        <f t="shared" si="87"/>
        <v>☆</v>
      </c>
      <c r="C143" s="6">
        <v>12</v>
      </c>
      <c r="D143" s="1">
        <v>43442.504247685189</v>
      </c>
      <c r="E143" s="2" t="s">
        <v>783</v>
      </c>
      <c r="F143" s="2">
        <v>27345</v>
      </c>
      <c r="G143" s="2" t="s">
        <v>32</v>
      </c>
      <c r="H143" s="2">
        <v>6573</v>
      </c>
      <c r="I143" s="2">
        <v>222</v>
      </c>
      <c r="J143" s="2">
        <v>2</v>
      </c>
      <c r="K143" s="2">
        <v>2</v>
      </c>
      <c r="L143" s="1">
        <v>43442.504988425928</v>
      </c>
      <c r="M143" s="2"/>
      <c r="N143" s="2"/>
      <c r="O143" s="2" t="s">
        <v>68</v>
      </c>
      <c r="P143" s="2" t="s">
        <v>69</v>
      </c>
      <c r="Q143" s="2" t="s">
        <v>22</v>
      </c>
      <c r="R143" s="2" t="s">
        <v>23</v>
      </c>
      <c r="S143" s="1">
        <v>43442.522418981483</v>
      </c>
      <c r="T143" s="2"/>
      <c r="U143" s="1">
        <v>43442.537731481483</v>
      </c>
      <c r="V143" s="2"/>
      <c r="W143" s="2"/>
      <c r="X143" s="1">
        <f t="shared" si="88"/>
        <v>43442.504247685189</v>
      </c>
      <c r="Y143" s="28">
        <f t="shared" si="89"/>
        <v>0</v>
      </c>
      <c r="Z143" s="28">
        <f t="shared" si="90"/>
        <v>0</v>
      </c>
      <c r="AA143" s="8"/>
      <c r="AB143" s="8">
        <f t="shared" si="91"/>
        <v>0</v>
      </c>
      <c r="AC143" s="8">
        <f t="shared" si="92"/>
        <v>1.8171296294895001E-2</v>
      </c>
      <c r="AD143" s="8"/>
      <c r="AE143" s="8"/>
    </row>
    <row r="144" spans="1:33" s="6" customFormat="1" hidden="1" x14ac:dyDescent="0.4">
      <c r="A144" s="14" t="str">
        <f t="shared" si="86"/>
        <v>★</v>
      </c>
      <c r="B144" s="14" t="str">
        <f t="shared" si="87"/>
        <v>☆</v>
      </c>
      <c r="C144" s="6">
        <v>12</v>
      </c>
      <c r="D144" s="1">
        <v>43442.507638888892</v>
      </c>
      <c r="E144" s="2" t="s">
        <v>784</v>
      </c>
      <c r="F144" s="2">
        <v>27347</v>
      </c>
      <c r="G144" s="2" t="s">
        <v>96</v>
      </c>
      <c r="H144" s="2">
        <v>8680</v>
      </c>
      <c r="I144" s="2">
        <v>766</v>
      </c>
      <c r="J144" s="2">
        <v>13</v>
      </c>
      <c r="K144" s="2">
        <v>2</v>
      </c>
      <c r="L144" s="1">
        <v>43442.508518518516</v>
      </c>
      <c r="M144" s="2"/>
      <c r="N144" s="2"/>
      <c r="O144" s="2" t="s">
        <v>48</v>
      </c>
      <c r="P144" s="2" t="s">
        <v>49</v>
      </c>
      <c r="Q144" s="2" t="s">
        <v>43</v>
      </c>
      <c r="R144" s="2" t="s">
        <v>89</v>
      </c>
      <c r="S144" s="1">
        <v>43442.517511574071</v>
      </c>
      <c r="T144" s="2"/>
      <c r="U144" s="1">
        <v>43442.521631944444</v>
      </c>
      <c r="V144" s="2"/>
      <c r="W144" s="1">
        <v>43442.513888888891</v>
      </c>
      <c r="X144" s="1">
        <f t="shared" si="88"/>
        <v>43442.513888888891</v>
      </c>
      <c r="Y144" s="28">
        <f t="shared" si="89"/>
        <v>0</v>
      </c>
      <c r="Z144" s="28">
        <f t="shared" si="90"/>
        <v>0</v>
      </c>
      <c r="AA144" s="8"/>
      <c r="AB144" s="8">
        <f t="shared" si="91"/>
        <v>0</v>
      </c>
      <c r="AC144" s="8">
        <f t="shared" si="92"/>
        <v>3.6226851807441562E-3</v>
      </c>
      <c r="AD144" s="8"/>
      <c r="AE144" s="8"/>
      <c r="AG144" s="2"/>
    </row>
    <row r="145" spans="1:33" s="6" customFormat="1" hidden="1" x14ac:dyDescent="0.4">
      <c r="A145" s="14" t="str">
        <f t="shared" si="86"/>
        <v>-</v>
      </c>
      <c r="B145" s="14" t="str">
        <f t="shared" si="87"/>
        <v>☆</v>
      </c>
      <c r="C145" s="6">
        <v>12</v>
      </c>
      <c r="D145" s="1">
        <v>43442.508113425924</v>
      </c>
      <c r="E145" s="2" t="s">
        <v>785</v>
      </c>
      <c r="F145" s="2">
        <v>27348</v>
      </c>
      <c r="G145" s="2" t="s">
        <v>95</v>
      </c>
      <c r="H145" s="2">
        <v>0</v>
      </c>
      <c r="I145" s="2">
        <v>788</v>
      </c>
      <c r="J145" s="2">
        <v>11</v>
      </c>
      <c r="K145" s="2">
        <v>1</v>
      </c>
      <c r="L145" s="1">
        <v>43442.518541666665</v>
      </c>
      <c r="M145" s="2"/>
      <c r="N145" s="2"/>
      <c r="O145" s="2" t="s">
        <v>100</v>
      </c>
      <c r="P145" s="2" t="s">
        <v>19</v>
      </c>
      <c r="Q145" s="2" t="s">
        <v>44</v>
      </c>
      <c r="R145" s="2" t="s">
        <v>45</v>
      </c>
      <c r="S145" s="1">
        <v>43442.524212962962</v>
      </c>
      <c r="T145" s="2"/>
      <c r="U145" s="1">
        <v>43442.530416666668</v>
      </c>
      <c r="V145" s="2"/>
      <c r="W145" s="2"/>
      <c r="X145" s="1">
        <f t="shared" si="88"/>
        <v>43442.508113425924</v>
      </c>
      <c r="Y145" s="28">
        <f t="shared" si="89"/>
        <v>0</v>
      </c>
      <c r="Z145" s="28">
        <f t="shared" si="90"/>
        <v>0</v>
      </c>
      <c r="AA145" s="8"/>
      <c r="AB145" s="8">
        <f t="shared" si="91"/>
        <v>0</v>
      </c>
      <c r="AC145" s="8">
        <f t="shared" si="92"/>
        <v>1.6099537038826384E-2</v>
      </c>
      <c r="AD145" s="8"/>
      <c r="AE145" s="8"/>
    </row>
    <row r="146" spans="1:33" s="6" customFormat="1" hidden="1" x14ac:dyDescent="0.4">
      <c r="A146" s="14" t="str">
        <f t="shared" si="86"/>
        <v>-</v>
      </c>
      <c r="B146" s="14" t="str">
        <f t="shared" si="87"/>
        <v>☆</v>
      </c>
      <c r="C146" s="6">
        <v>12</v>
      </c>
      <c r="D146" s="1">
        <v>43442.514594907407</v>
      </c>
      <c r="E146" s="2" t="s">
        <v>788</v>
      </c>
      <c r="F146" s="2">
        <v>27353</v>
      </c>
      <c r="G146" s="2" t="s">
        <v>65</v>
      </c>
      <c r="H146" s="2">
        <v>2979</v>
      </c>
      <c r="I146" s="2">
        <v>712</v>
      </c>
      <c r="J146" s="2">
        <v>3</v>
      </c>
      <c r="K146" s="2">
        <v>1</v>
      </c>
      <c r="L146" s="1">
        <v>43442.526967592596</v>
      </c>
      <c r="M146" s="2"/>
      <c r="N146" s="2"/>
      <c r="O146" s="2" t="s">
        <v>26</v>
      </c>
      <c r="P146" s="2" t="s">
        <v>27</v>
      </c>
      <c r="Q146" s="2" t="s">
        <v>36</v>
      </c>
      <c r="R146" s="2" t="s">
        <v>37</v>
      </c>
      <c r="S146" s="1">
        <v>43442.524351851855</v>
      </c>
      <c r="T146" s="2"/>
      <c r="U146" s="1">
        <v>43442.53334490741</v>
      </c>
      <c r="V146" s="2"/>
      <c r="W146" s="2"/>
      <c r="X146" s="1">
        <f t="shared" si="88"/>
        <v>43442.514594907407</v>
      </c>
      <c r="Y146" s="28">
        <f t="shared" si="89"/>
        <v>0</v>
      </c>
      <c r="Z146" s="28">
        <f t="shared" si="90"/>
        <v>0</v>
      </c>
      <c r="AA146" s="8"/>
      <c r="AB146" s="8">
        <f t="shared" si="91"/>
        <v>0</v>
      </c>
      <c r="AC146" s="8">
        <f t="shared" si="92"/>
        <v>1.2372685188893229E-2</v>
      </c>
      <c r="AD146" s="8"/>
      <c r="AE146" s="8"/>
    </row>
    <row r="147" spans="1:33" s="6" customFormat="1" hidden="1" x14ac:dyDescent="0.4">
      <c r="A147" s="14" t="str">
        <f t="shared" si="86"/>
        <v>★</v>
      </c>
      <c r="B147" s="14" t="str">
        <f t="shared" si="87"/>
        <v>☆</v>
      </c>
      <c r="C147" s="6">
        <v>12</v>
      </c>
      <c r="D147" s="1">
        <v>43442.518472222226</v>
      </c>
      <c r="E147" s="2" t="s">
        <v>795</v>
      </c>
      <c r="F147" s="2">
        <v>27360</v>
      </c>
      <c r="G147" s="2" t="s">
        <v>32</v>
      </c>
      <c r="H147" s="2">
        <v>3336</v>
      </c>
      <c r="I147" s="2">
        <v>912</v>
      </c>
      <c r="J147" s="2">
        <v>4</v>
      </c>
      <c r="K147" s="2">
        <v>2</v>
      </c>
      <c r="L147" s="1">
        <v>43442.518657407411</v>
      </c>
      <c r="M147" s="2"/>
      <c r="N147" s="2"/>
      <c r="O147" s="2" t="s">
        <v>100</v>
      </c>
      <c r="P147" s="2" t="s">
        <v>19</v>
      </c>
      <c r="Q147" s="2" t="s">
        <v>75</v>
      </c>
      <c r="R147" s="2" t="s">
        <v>76</v>
      </c>
      <c r="S147" s="1">
        <v>43442.52920138889</v>
      </c>
      <c r="T147" s="2"/>
      <c r="U147" s="1">
        <v>43442.538726851853</v>
      </c>
      <c r="V147" s="2"/>
      <c r="W147" s="1">
        <v>43442.525416666664</v>
      </c>
      <c r="X147" s="1">
        <f t="shared" si="88"/>
        <v>43442.525416666664</v>
      </c>
      <c r="Y147" s="28">
        <f t="shared" si="89"/>
        <v>0</v>
      </c>
      <c r="Z147" s="28">
        <f t="shared" si="90"/>
        <v>0</v>
      </c>
      <c r="AA147" s="8"/>
      <c r="AB147" s="8">
        <f t="shared" si="91"/>
        <v>0</v>
      </c>
      <c r="AC147" s="8"/>
      <c r="AD147" s="8"/>
      <c r="AE147" s="8"/>
      <c r="AG147" s="2" t="s">
        <v>1079</v>
      </c>
    </row>
    <row r="148" spans="1:33" s="6" customFormat="1" hidden="1" x14ac:dyDescent="0.4">
      <c r="A148" s="14" t="str">
        <f t="shared" si="86"/>
        <v>-</v>
      </c>
      <c r="B148" s="14" t="str">
        <f t="shared" si="87"/>
        <v>☆</v>
      </c>
      <c r="C148" s="6">
        <v>12</v>
      </c>
      <c r="D148" s="1">
        <v>43442.52076388889</v>
      </c>
      <c r="E148" s="2" t="s">
        <v>797</v>
      </c>
      <c r="F148" s="2">
        <v>27363</v>
      </c>
      <c r="G148" s="2" t="s">
        <v>94</v>
      </c>
      <c r="H148" s="2">
        <v>0</v>
      </c>
      <c r="I148" s="2">
        <v>878</v>
      </c>
      <c r="J148" s="2">
        <v>5</v>
      </c>
      <c r="K148" s="2">
        <v>1</v>
      </c>
      <c r="L148" s="1">
        <v>43442.529108796298</v>
      </c>
      <c r="M148" s="2"/>
      <c r="N148" s="2"/>
      <c r="O148" s="2" t="s">
        <v>70</v>
      </c>
      <c r="P148" s="2" t="s">
        <v>102</v>
      </c>
      <c r="Q148" s="2" t="s">
        <v>43</v>
      </c>
      <c r="R148" s="2" t="s">
        <v>89</v>
      </c>
      <c r="S148" s="1">
        <v>43442.526817129627</v>
      </c>
      <c r="T148" s="2"/>
      <c r="U148" s="1">
        <v>43442.532824074071</v>
      </c>
      <c r="V148" s="2"/>
      <c r="W148" s="2"/>
      <c r="X148" s="1">
        <f t="shared" si="88"/>
        <v>43442.52076388889</v>
      </c>
      <c r="Y148" s="28">
        <f t="shared" si="89"/>
        <v>0</v>
      </c>
      <c r="Z148" s="28">
        <f t="shared" si="90"/>
        <v>0</v>
      </c>
      <c r="AA148" s="8"/>
      <c r="AB148" s="8">
        <f t="shared" si="91"/>
        <v>0</v>
      </c>
      <c r="AC148" s="8">
        <f t="shared" ref="AC148:AC158" si="93">IF(IF(B148="☆",(IF(L148&gt;S148,L148-X148,S148-X148)),M148-X148)&lt;0,0,IF(B148="☆",(IF(L148&gt;S148,L148-X148,S148-X148)),M148-X148))</f>
        <v>8.3449074081727304E-3</v>
      </c>
      <c r="AD148" s="8"/>
      <c r="AE148" s="8"/>
      <c r="AG148" s="2"/>
    </row>
    <row r="149" spans="1:33" s="6" customFormat="1" hidden="1" x14ac:dyDescent="0.4">
      <c r="A149" s="14" t="str">
        <f t="shared" ref="A149" si="94">IF(W149&gt;0, "★", "-")</f>
        <v>★</v>
      </c>
      <c r="B149" s="14" t="str">
        <f t="shared" ref="B149" si="95">IF(L149&gt;0, "☆", "-")</f>
        <v>☆</v>
      </c>
      <c r="C149" s="6">
        <v>12</v>
      </c>
      <c r="D149" s="1">
        <v>43442.523414351854</v>
      </c>
      <c r="E149" s="2" t="s">
        <v>795</v>
      </c>
      <c r="F149" s="2">
        <v>27365</v>
      </c>
      <c r="G149" s="2" t="s">
        <v>32</v>
      </c>
      <c r="H149" s="2">
        <v>3336</v>
      </c>
      <c r="I149" s="2">
        <v>693</v>
      </c>
      <c r="J149" s="2">
        <v>6</v>
      </c>
      <c r="K149" s="2">
        <v>2</v>
      </c>
      <c r="L149" s="1">
        <v>43442.523564814815</v>
      </c>
      <c r="M149" s="2"/>
      <c r="N149" s="2"/>
      <c r="O149" s="2" t="s">
        <v>100</v>
      </c>
      <c r="P149" s="2" t="s">
        <v>19</v>
      </c>
      <c r="Q149" s="2" t="s">
        <v>75</v>
      </c>
      <c r="R149" s="2" t="s">
        <v>76</v>
      </c>
      <c r="S149" s="1">
        <v>43442.530347222222</v>
      </c>
      <c r="T149" s="2"/>
      <c r="U149" s="1">
        <v>43442.539872685185</v>
      </c>
      <c r="V149" s="2"/>
      <c r="W149" s="1">
        <v>43442.530347222222</v>
      </c>
      <c r="X149" s="1">
        <f t="shared" si="88"/>
        <v>43442.530347222222</v>
      </c>
      <c r="Y149" s="28">
        <f t="shared" si="89"/>
        <v>0</v>
      </c>
      <c r="Z149" s="28">
        <f t="shared" si="90"/>
        <v>0</v>
      </c>
      <c r="AA149" s="8"/>
      <c r="AB149" s="8">
        <f t="shared" si="91"/>
        <v>0</v>
      </c>
      <c r="AC149" s="8">
        <f t="shared" si="93"/>
        <v>0</v>
      </c>
      <c r="AD149" s="8"/>
      <c r="AE149" s="8"/>
      <c r="AG149" s="2" t="s">
        <v>1080</v>
      </c>
    </row>
    <row r="150" spans="1:33" s="10" customFormat="1" hidden="1" x14ac:dyDescent="0.4">
      <c r="A150" s="15" t="str">
        <f t="shared" ref="A150:A158" si="96">IF(W150&gt;0, "★", "-")</f>
        <v>-</v>
      </c>
      <c r="B150" s="15" t="str">
        <f t="shared" ref="B150:B158" si="97">IF(L150&gt;0, "☆", "-")</f>
        <v>☆</v>
      </c>
      <c r="C150" s="10">
        <v>12</v>
      </c>
      <c r="D150" s="3">
        <v>43442.529814814814</v>
      </c>
      <c r="E150" s="4" t="s">
        <v>713</v>
      </c>
      <c r="F150" s="4">
        <v>27374</v>
      </c>
      <c r="G150" s="4" t="s">
        <v>32</v>
      </c>
      <c r="H150" s="4">
        <v>8619</v>
      </c>
      <c r="I150" s="4">
        <v>620</v>
      </c>
      <c r="J150" s="4">
        <v>2</v>
      </c>
      <c r="K150" s="4">
        <v>1</v>
      </c>
      <c r="L150" s="3">
        <v>43442.532002314816</v>
      </c>
      <c r="M150" s="4"/>
      <c r="N150" s="4"/>
      <c r="O150" s="4" t="s">
        <v>71</v>
      </c>
      <c r="P150" s="4" t="s">
        <v>72</v>
      </c>
      <c r="Q150" s="4" t="s">
        <v>100</v>
      </c>
      <c r="R150" s="4" t="s">
        <v>19</v>
      </c>
      <c r="S150" s="3">
        <v>43442.535393518519</v>
      </c>
      <c r="T150" s="4"/>
      <c r="U150" s="3">
        <v>43442.539293981485</v>
      </c>
      <c r="V150" s="4"/>
      <c r="W150" s="4"/>
      <c r="X150" s="3">
        <f t="shared" si="88"/>
        <v>43442.529814814814</v>
      </c>
      <c r="Y150" s="29">
        <f t="shared" si="89"/>
        <v>0</v>
      </c>
      <c r="Z150" s="29">
        <f t="shared" si="90"/>
        <v>0</v>
      </c>
      <c r="AA150" s="16"/>
      <c r="AB150" s="16">
        <f t="shared" si="91"/>
        <v>0</v>
      </c>
      <c r="AC150" s="16">
        <f t="shared" si="93"/>
        <v>5.5787037053960375E-3</v>
      </c>
      <c r="AD150" s="16"/>
      <c r="AE150" s="16"/>
    </row>
    <row r="151" spans="1:33" s="20" customFormat="1" x14ac:dyDescent="0.4">
      <c r="A151" s="17" t="str">
        <f t="shared" si="96"/>
        <v>★</v>
      </c>
      <c r="B151" s="17" t="str">
        <f t="shared" si="97"/>
        <v>-</v>
      </c>
      <c r="C151" s="20">
        <v>13</v>
      </c>
      <c r="D151" s="19">
        <v>43442.508368055554</v>
      </c>
      <c r="E151" s="18" t="s">
        <v>786</v>
      </c>
      <c r="F151" s="18">
        <v>27349</v>
      </c>
      <c r="G151" s="18" t="s">
        <v>65</v>
      </c>
      <c r="H151" s="18">
        <v>8492</v>
      </c>
      <c r="I151" s="18">
        <v>844</v>
      </c>
      <c r="J151" s="18">
        <v>12</v>
      </c>
      <c r="K151" s="18">
        <v>3</v>
      </c>
      <c r="L151" s="18"/>
      <c r="M151" s="19">
        <v>43442.54650462963</v>
      </c>
      <c r="N151" s="19">
        <v>43442.566365740742</v>
      </c>
      <c r="O151" s="18" t="s">
        <v>22</v>
      </c>
      <c r="P151" s="18" t="s">
        <v>23</v>
      </c>
      <c r="Q151" s="18" t="s">
        <v>53</v>
      </c>
      <c r="R151" s="18" t="s">
        <v>54</v>
      </c>
      <c r="S151" s="19">
        <v>43442.550034722219</v>
      </c>
      <c r="T151" s="19">
        <v>43442.550034722219</v>
      </c>
      <c r="U151" s="19">
        <v>43442.565497685187</v>
      </c>
      <c r="V151" s="19">
        <v>43442.567893518521</v>
      </c>
      <c r="W151" s="19">
        <v>43442.550034722219</v>
      </c>
      <c r="X151" s="19">
        <f t="shared" si="88"/>
        <v>43442.550034722219</v>
      </c>
      <c r="Y151" s="30">
        <f t="shared" si="89"/>
        <v>1.9861111111822538E-2</v>
      </c>
      <c r="Z151" s="30">
        <f t="shared" si="90"/>
        <v>5.9583333335467614E-2</v>
      </c>
      <c r="AA151" s="22">
        <f>SUM(Z151:Z226)</f>
        <v>1.0618634258644306</v>
      </c>
      <c r="AB151" s="22">
        <f t="shared" si="91"/>
        <v>0</v>
      </c>
      <c r="AC151" s="22">
        <f t="shared" si="93"/>
        <v>0</v>
      </c>
      <c r="AD151" s="22">
        <f>AVERAGE(AC151:AC226)</f>
        <v>5.4873795032681421E-3</v>
      </c>
      <c r="AE151" s="22">
        <f>MEDIAN(AC151:AC226)</f>
        <v>4.5601851816172712E-3</v>
      </c>
    </row>
    <row r="152" spans="1:33" s="6" customFormat="1" x14ac:dyDescent="0.4">
      <c r="A152" s="14" t="str">
        <f t="shared" si="96"/>
        <v>★</v>
      </c>
      <c r="B152" s="14" t="str">
        <f t="shared" si="97"/>
        <v>-</v>
      </c>
      <c r="C152" s="6">
        <v>13</v>
      </c>
      <c r="D152" s="1">
        <v>43442.516956018517</v>
      </c>
      <c r="E152" s="2" t="s">
        <v>792</v>
      </c>
      <c r="F152" s="2">
        <v>27357</v>
      </c>
      <c r="G152" s="2" t="s">
        <v>18</v>
      </c>
      <c r="H152" s="2">
        <v>8547</v>
      </c>
      <c r="I152" s="2">
        <v>391</v>
      </c>
      <c r="J152" s="2">
        <v>12</v>
      </c>
      <c r="K152" s="2">
        <v>1</v>
      </c>
      <c r="L152" s="2"/>
      <c r="M152" s="1">
        <v>43442.557881944442</v>
      </c>
      <c r="N152" s="1">
        <v>43442.560844907406</v>
      </c>
      <c r="O152" s="2" t="s">
        <v>63</v>
      </c>
      <c r="P152" s="2" t="s">
        <v>64</v>
      </c>
      <c r="Q152" s="2" t="s">
        <v>70</v>
      </c>
      <c r="R152" s="2" t="s">
        <v>102</v>
      </c>
      <c r="S152" s="1">
        <v>43442.558622685188</v>
      </c>
      <c r="T152" s="1">
        <v>43442.558622685188</v>
      </c>
      <c r="U152" s="1">
        <v>43442.564791666664</v>
      </c>
      <c r="V152" s="1">
        <v>43442.564791666664</v>
      </c>
      <c r="W152" s="1">
        <v>43442.558622685188</v>
      </c>
      <c r="X152" s="1">
        <f t="shared" si="88"/>
        <v>43442.558622685188</v>
      </c>
      <c r="Y152" s="28">
        <f t="shared" si="89"/>
        <v>2.9629629643750377E-3</v>
      </c>
      <c r="Z152" s="28">
        <f t="shared" si="90"/>
        <v>2.9629629643750377E-3</v>
      </c>
      <c r="AA152" s="8"/>
      <c r="AB152" s="8">
        <f t="shared" si="91"/>
        <v>0</v>
      </c>
      <c r="AC152" s="8">
        <f t="shared" si="93"/>
        <v>0</v>
      </c>
      <c r="AD152" s="8"/>
      <c r="AE152" s="8"/>
      <c r="AG152" s="2"/>
    </row>
    <row r="153" spans="1:33" s="6" customFormat="1" x14ac:dyDescent="0.4">
      <c r="A153" s="14" t="str">
        <f t="shared" si="96"/>
        <v>★</v>
      </c>
      <c r="B153" s="14" t="str">
        <f t="shared" si="97"/>
        <v>-</v>
      </c>
      <c r="C153" s="6">
        <v>13</v>
      </c>
      <c r="D153" s="1">
        <v>43442.517418981479</v>
      </c>
      <c r="E153" s="2" t="s">
        <v>793</v>
      </c>
      <c r="F153" s="2">
        <v>27358</v>
      </c>
      <c r="G153" s="2" t="s">
        <v>107</v>
      </c>
      <c r="H153" s="2">
        <v>1857</v>
      </c>
      <c r="I153" s="2">
        <v>371</v>
      </c>
      <c r="J153" s="2">
        <v>2</v>
      </c>
      <c r="K153" s="2">
        <v>2</v>
      </c>
      <c r="L153" s="2"/>
      <c r="M153" s="1">
        <v>43442.55667824074</v>
      </c>
      <c r="N153" s="1">
        <v>43442.566180555557</v>
      </c>
      <c r="O153" s="2" t="s">
        <v>100</v>
      </c>
      <c r="P153" s="2" t="s">
        <v>19</v>
      </c>
      <c r="Q153" s="2" t="s">
        <v>51</v>
      </c>
      <c r="R153" s="2" t="s">
        <v>52</v>
      </c>
      <c r="S153" s="1">
        <v>43442.559074074074</v>
      </c>
      <c r="T153" s="1">
        <v>43442.559074074074</v>
      </c>
      <c r="U153" s="1">
        <v>43442.566319444442</v>
      </c>
      <c r="V153" s="1">
        <v>43442.576192129629</v>
      </c>
      <c r="W153" s="1">
        <v>43442.559074074074</v>
      </c>
      <c r="X153" s="1">
        <f t="shared" si="88"/>
        <v>43442.559074074074</v>
      </c>
      <c r="Y153" s="28">
        <f t="shared" si="89"/>
        <v>9.5023148169275373E-3</v>
      </c>
      <c r="Z153" s="28">
        <f t="shared" si="90"/>
        <v>1.9004629633855075E-2</v>
      </c>
      <c r="AA153" s="8"/>
      <c r="AB153" s="8">
        <f t="shared" si="91"/>
        <v>0</v>
      </c>
      <c r="AC153" s="8">
        <f t="shared" si="93"/>
        <v>0</v>
      </c>
      <c r="AD153" s="8"/>
      <c r="AE153" s="8"/>
    </row>
    <row r="154" spans="1:33" s="6" customFormat="1" x14ac:dyDescent="0.4">
      <c r="A154" s="14" t="str">
        <f t="shared" si="96"/>
        <v>★</v>
      </c>
      <c r="B154" s="14" t="str">
        <f t="shared" si="97"/>
        <v>-</v>
      </c>
      <c r="C154" s="6">
        <v>13</v>
      </c>
      <c r="D154" s="1">
        <v>43442.525104166663</v>
      </c>
      <c r="E154" s="2" t="s">
        <v>800</v>
      </c>
      <c r="F154" s="2">
        <v>27367</v>
      </c>
      <c r="G154" s="2" t="s">
        <v>107</v>
      </c>
      <c r="H154" s="2">
        <v>5906</v>
      </c>
      <c r="I154" s="2">
        <v>435</v>
      </c>
      <c r="J154" s="2">
        <v>6</v>
      </c>
      <c r="K154" s="2">
        <v>2</v>
      </c>
      <c r="L154" s="2"/>
      <c r="M154" s="1">
        <v>43442.563750000001</v>
      </c>
      <c r="N154" s="1">
        <v>43442.578379629631</v>
      </c>
      <c r="O154" s="2" t="s">
        <v>33</v>
      </c>
      <c r="P154" s="2" t="s">
        <v>34</v>
      </c>
      <c r="Q154" s="2" t="s">
        <v>63</v>
      </c>
      <c r="R154" s="2" t="s">
        <v>64</v>
      </c>
      <c r="S154" s="1">
        <v>43442.566759259258</v>
      </c>
      <c r="T154" s="1">
        <v>43442.566759259258</v>
      </c>
      <c r="U154" s="1">
        <v>43442.573819444442</v>
      </c>
      <c r="V154" s="1">
        <v>43442.583831018521</v>
      </c>
      <c r="W154" s="1">
        <v>43442.566759259258</v>
      </c>
      <c r="X154" s="1">
        <f t="shared" si="88"/>
        <v>43442.566759259258</v>
      </c>
      <c r="Y154" s="28">
        <f t="shared" si="89"/>
        <v>1.4629629629780538E-2</v>
      </c>
      <c r="Z154" s="28">
        <f t="shared" si="90"/>
        <v>2.9259259259561077E-2</v>
      </c>
      <c r="AA154" s="8"/>
      <c r="AB154" s="8">
        <f t="shared" si="91"/>
        <v>0</v>
      </c>
      <c r="AC154" s="8">
        <f t="shared" si="93"/>
        <v>0</v>
      </c>
      <c r="AD154" s="8"/>
      <c r="AE154" s="8"/>
    </row>
    <row r="155" spans="1:33" s="6" customFormat="1" x14ac:dyDescent="0.4">
      <c r="A155" s="14" t="str">
        <f t="shared" si="96"/>
        <v>★</v>
      </c>
      <c r="B155" s="14" t="str">
        <f t="shared" si="97"/>
        <v>-</v>
      </c>
      <c r="C155" s="6">
        <v>13</v>
      </c>
      <c r="D155" s="1">
        <v>43442.527650462966</v>
      </c>
      <c r="E155" s="2" t="s">
        <v>201</v>
      </c>
      <c r="F155" s="2">
        <v>27371</v>
      </c>
      <c r="G155" s="2" t="s">
        <v>18</v>
      </c>
      <c r="H155" s="2">
        <v>1888</v>
      </c>
      <c r="I155" s="2">
        <v>603</v>
      </c>
      <c r="J155" s="2">
        <v>2</v>
      </c>
      <c r="K155" s="2">
        <v>1</v>
      </c>
      <c r="L155" s="2"/>
      <c r="M155" s="1">
        <v>43442.567696759259</v>
      </c>
      <c r="N155" s="1">
        <v>43442.572395833333</v>
      </c>
      <c r="O155" s="2" t="s">
        <v>100</v>
      </c>
      <c r="P155" s="2" t="s">
        <v>19</v>
      </c>
      <c r="Q155" s="2" t="s">
        <v>26</v>
      </c>
      <c r="R155" s="2" t="s">
        <v>27</v>
      </c>
      <c r="S155" s="1">
        <v>43442.569293981483</v>
      </c>
      <c r="T155" s="1">
        <v>43442.569293981483</v>
      </c>
      <c r="U155" s="1">
        <v>43442.58148148148</v>
      </c>
      <c r="V155" s="1">
        <v>43442.574560185189</v>
      </c>
      <c r="W155" s="1">
        <v>43442.569293981483</v>
      </c>
      <c r="X155" s="1">
        <f t="shared" si="88"/>
        <v>43442.569293981483</v>
      </c>
      <c r="Y155" s="28">
        <f t="shared" si="89"/>
        <v>4.6990740738692693E-3</v>
      </c>
      <c r="Z155" s="28">
        <f t="shared" si="90"/>
        <v>4.6990740738692693E-3</v>
      </c>
      <c r="AA155" s="8"/>
      <c r="AB155" s="8">
        <f t="shared" si="91"/>
        <v>0</v>
      </c>
      <c r="AC155" s="8">
        <f t="shared" si="93"/>
        <v>0</v>
      </c>
      <c r="AD155" s="8"/>
      <c r="AE155" s="8"/>
    </row>
    <row r="156" spans="1:33" s="6" customFormat="1" x14ac:dyDescent="0.4">
      <c r="A156" s="14" t="str">
        <f t="shared" si="96"/>
        <v>★</v>
      </c>
      <c r="B156" s="14" t="str">
        <f t="shared" si="97"/>
        <v>-</v>
      </c>
      <c r="C156" s="6">
        <v>13</v>
      </c>
      <c r="D156" s="1">
        <v>43442.535567129627</v>
      </c>
      <c r="E156" s="2" t="s">
        <v>731</v>
      </c>
      <c r="F156" s="2">
        <v>27383</v>
      </c>
      <c r="G156" s="2" t="s">
        <v>32</v>
      </c>
      <c r="H156" s="2">
        <v>4966</v>
      </c>
      <c r="I156" s="2">
        <v>854</v>
      </c>
      <c r="J156" s="2">
        <v>1</v>
      </c>
      <c r="K156" s="2">
        <v>2</v>
      </c>
      <c r="L156" s="2"/>
      <c r="M156" s="1">
        <v>43442.576932870368</v>
      </c>
      <c r="N156" s="1">
        <v>43442.593124999999</v>
      </c>
      <c r="O156" s="2" t="s">
        <v>77</v>
      </c>
      <c r="P156" s="2" t="s">
        <v>78</v>
      </c>
      <c r="Q156" s="2" t="s">
        <v>36</v>
      </c>
      <c r="R156" s="2" t="s">
        <v>37</v>
      </c>
      <c r="S156" s="1">
        <v>43442.577222222222</v>
      </c>
      <c r="T156" s="1">
        <v>43442.577222222222</v>
      </c>
      <c r="U156" s="1">
        <v>43442.591273148151</v>
      </c>
      <c r="V156" s="1">
        <v>43442.595729166664</v>
      </c>
      <c r="W156" s="1">
        <v>43442.577222222222</v>
      </c>
      <c r="X156" s="1">
        <f t="shared" si="88"/>
        <v>43442.577222222222</v>
      </c>
      <c r="Y156" s="28">
        <f t="shared" si="89"/>
        <v>1.619212963123573E-2</v>
      </c>
      <c r="Z156" s="28">
        <f t="shared" si="90"/>
        <v>3.238425926247146E-2</v>
      </c>
      <c r="AA156" s="8"/>
      <c r="AB156" s="8">
        <f t="shared" si="91"/>
        <v>0</v>
      </c>
      <c r="AC156" s="8">
        <f t="shared" si="93"/>
        <v>0</v>
      </c>
      <c r="AD156" s="8"/>
      <c r="AE156" s="8"/>
    </row>
    <row r="157" spans="1:33" s="6" customFormat="1" x14ac:dyDescent="0.4">
      <c r="A157" s="14" t="str">
        <f t="shared" si="96"/>
        <v>★</v>
      </c>
      <c r="B157" s="14" t="str">
        <f t="shared" si="97"/>
        <v>-</v>
      </c>
      <c r="C157" s="6">
        <v>13</v>
      </c>
      <c r="D157" s="1">
        <v>43442.536203703705</v>
      </c>
      <c r="E157" s="2" t="s">
        <v>734</v>
      </c>
      <c r="F157" s="2">
        <v>27384</v>
      </c>
      <c r="G157" s="2" t="s">
        <v>96</v>
      </c>
      <c r="H157" s="2">
        <v>8158</v>
      </c>
      <c r="I157" s="2">
        <v>375</v>
      </c>
      <c r="J157" s="2">
        <v>7</v>
      </c>
      <c r="K157" s="2">
        <v>2</v>
      </c>
      <c r="L157" s="2"/>
      <c r="M157" s="1">
        <v>43442.544490740744</v>
      </c>
      <c r="N157" s="1">
        <v>43442.554201388892</v>
      </c>
      <c r="O157" s="2" t="s">
        <v>59</v>
      </c>
      <c r="P157" s="2" t="s">
        <v>60</v>
      </c>
      <c r="Q157" s="2" t="s">
        <v>22</v>
      </c>
      <c r="R157" s="2" t="s">
        <v>23</v>
      </c>
      <c r="S157" s="1">
        <v>43442.548402777778</v>
      </c>
      <c r="T157" s="1">
        <v>43442.548402777778</v>
      </c>
      <c r="U157" s="1">
        <v>43442.563726851855</v>
      </c>
      <c r="V157" s="1">
        <v>43442.559201388889</v>
      </c>
      <c r="W157" s="1">
        <v>43442.543055555558</v>
      </c>
      <c r="X157" s="1">
        <f t="shared" si="88"/>
        <v>43442.543055555558</v>
      </c>
      <c r="Y157" s="28">
        <f t="shared" si="89"/>
        <v>9.710648148029577E-3</v>
      </c>
      <c r="Z157" s="28">
        <f t="shared" si="90"/>
        <v>1.9421296296059154E-2</v>
      </c>
      <c r="AB157" s="8">
        <f t="shared" si="91"/>
        <v>0</v>
      </c>
      <c r="AC157" s="8">
        <f t="shared" si="93"/>
        <v>1.4351851859828457E-3</v>
      </c>
      <c r="AG157" s="2"/>
    </row>
    <row r="158" spans="1:33" s="6" customFormat="1" x14ac:dyDescent="0.4">
      <c r="A158" s="14" t="str">
        <f t="shared" si="96"/>
        <v>★</v>
      </c>
      <c r="B158" s="14" t="str">
        <f t="shared" si="97"/>
        <v>-</v>
      </c>
      <c r="C158" s="6">
        <v>13</v>
      </c>
      <c r="D158" s="1">
        <v>43442.537916666668</v>
      </c>
      <c r="E158" s="2" t="s">
        <v>806</v>
      </c>
      <c r="F158" s="2">
        <v>27386</v>
      </c>
      <c r="G158" s="2" t="s">
        <v>32</v>
      </c>
      <c r="H158" s="2">
        <v>3394</v>
      </c>
      <c r="I158" s="2">
        <v>759</v>
      </c>
      <c r="J158" s="2">
        <v>1</v>
      </c>
      <c r="K158" s="2">
        <v>2</v>
      </c>
      <c r="L158" s="2"/>
      <c r="M158" s="1">
        <v>43442.541319444441</v>
      </c>
      <c r="N158" s="1">
        <v>43442.552731481483</v>
      </c>
      <c r="O158" s="2" t="s">
        <v>36</v>
      </c>
      <c r="P158" s="2" t="s">
        <v>37</v>
      </c>
      <c r="Q158" s="2" t="s">
        <v>53</v>
      </c>
      <c r="R158" s="2" t="s">
        <v>54</v>
      </c>
      <c r="S158" s="1">
        <v>43442.544849537036</v>
      </c>
      <c r="T158" s="1">
        <v>43442.544849537036</v>
      </c>
      <c r="U158" s="1">
        <v>43442.557870370372</v>
      </c>
      <c r="V158" s="1">
        <v>43442.551805555559</v>
      </c>
      <c r="W158" s="1">
        <v>43442.544849537036</v>
      </c>
      <c r="X158" s="1">
        <f t="shared" si="88"/>
        <v>43442.544849537036</v>
      </c>
      <c r="Y158" s="28">
        <f t="shared" si="89"/>
        <v>1.1412037041736767E-2</v>
      </c>
      <c r="Z158" s="28">
        <f t="shared" si="90"/>
        <v>2.2824074083473533E-2</v>
      </c>
      <c r="AA158" s="8"/>
      <c r="AB158" s="8">
        <f t="shared" si="91"/>
        <v>0</v>
      </c>
      <c r="AC158" s="8">
        <f t="shared" si="93"/>
        <v>0</v>
      </c>
      <c r="AD158" s="8"/>
      <c r="AE158" s="8"/>
      <c r="AG158" s="2"/>
    </row>
    <row r="159" spans="1:33" s="6" customFormat="1" x14ac:dyDescent="0.4">
      <c r="A159" s="14" t="str">
        <f t="shared" si="84"/>
        <v>-</v>
      </c>
      <c r="B159" s="14" t="str">
        <f t="shared" si="85"/>
        <v>-</v>
      </c>
      <c r="C159" s="6">
        <v>13</v>
      </c>
      <c r="D159" s="1">
        <v>43442.542511574073</v>
      </c>
      <c r="E159" s="2" t="s">
        <v>751</v>
      </c>
      <c r="F159" s="2">
        <v>27389</v>
      </c>
      <c r="G159" s="2" t="s">
        <v>32</v>
      </c>
      <c r="H159" s="2">
        <v>8660</v>
      </c>
      <c r="I159" s="2">
        <v>912</v>
      </c>
      <c r="J159" s="2">
        <v>10</v>
      </c>
      <c r="K159" s="2">
        <v>1</v>
      </c>
      <c r="L159" s="2"/>
      <c r="M159" s="1">
        <v>43442.545115740744</v>
      </c>
      <c r="N159" s="1">
        <v>43442.556886574072</v>
      </c>
      <c r="O159" s="2" t="s">
        <v>66</v>
      </c>
      <c r="P159" s="2" t="s">
        <v>67</v>
      </c>
      <c r="Q159" s="2" t="s">
        <v>68</v>
      </c>
      <c r="R159" s="2" t="s">
        <v>69</v>
      </c>
      <c r="S159" s="1">
        <v>43442.546469907407</v>
      </c>
      <c r="T159" s="1">
        <v>43442.546516203707</v>
      </c>
      <c r="U159" s="1">
        <v>43442.552870370368</v>
      </c>
      <c r="V159" s="1">
        <v>43442.556574074071</v>
      </c>
      <c r="W159" s="2"/>
      <c r="X159" s="1">
        <f t="shared" si="71"/>
        <v>43442.542511574073</v>
      </c>
      <c r="Y159" s="28">
        <f t="shared" si="72"/>
        <v>1.1770833327318542E-2</v>
      </c>
      <c r="Z159" s="28">
        <f t="shared" si="73"/>
        <v>1.1770833327318542E-2</v>
      </c>
      <c r="AA159" s="8"/>
      <c r="AB159" s="8">
        <f t="shared" si="76"/>
        <v>0</v>
      </c>
      <c r="AC159" s="8">
        <f t="shared" si="77"/>
        <v>2.6041666715173051E-3</v>
      </c>
      <c r="AD159" s="8"/>
      <c r="AE159" s="8"/>
      <c r="AG159" s="2"/>
    </row>
    <row r="160" spans="1:33" s="6" customFormat="1" x14ac:dyDescent="0.4">
      <c r="A160" s="14" t="str">
        <f t="shared" si="84"/>
        <v>-</v>
      </c>
      <c r="B160" s="14" t="str">
        <f t="shared" si="85"/>
        <v>-</v>
      </c>
      <c r="C160" s="6">
        <v>13</v>
      </c>
      <c r="D160" s="1">
        <v>43442.54347222222</v>
      </c>
      <c r="E160" s="2" t="s">
        <v>809</v>
      </c>
      <c r="F160" s="2">
        <v>27391</v>
      </c>
      <c r="G160" s="2" t="s">
        <v>32</v>
      </c>
      <c r="H160" s="2">
        <v>5408</v>
      </c>
      <c r="I160" s="2">
        <v>425</v>
      </c>
      <c r="J160" s="2">
        <v>2</v>
      </c>
      <c r="K160" s="2">
        <v>3</v>
      </c>
      <c r="L160" s="2"/>
      <c r="M160" s="1">
        <v>43442.546701388892</v>
      </c>
      <c r="N160" s="1">
        <v>43442.552164351851</v>
      </c>
      <c r="O160" s="2" t="s">
        <v>63</v>
      </c>
      <c r="P160" s="2" t="s">
        <v>64</v>
      </c>
      <c r="Q160" s="2" t="s">
        <v>33</v>
      </c>
      <c r="R160" s="2" t="s">
        <v>34</v>
      </c>
      <c r="S160" s="1">
        <v>43442.547488425924</v>
      </c>
      <c r="T160" s="1">
        <v>43442.547488425924</v>
      </c>
      <c r="U160" s="1">
        <v>43442.55395833333</v>
      </c>
      <c r="V160" s="1">
        <v>43442.55395833333</v>
      </c>
      <c r="W160" s="2"/>
      <c r="X160" s="1">
        <f t="shared" si="71"/>
        <v>43442.54347222222</v>
      </c>
      <c r="Y160" s="28">
        <f t="shared" si="72"/>
        <v>5.4629629594273865E-3</v>
      </c>
      <c r="Z160" s="28">
        <f t="shared" si="73"/>
        <v>1.638888887828216E-2</v>
      </c>
      <c r="AA160" s="8"/>
      <c r="AB160" s="8">
        <f t="shared" si="76"/>
        <v>0</v>
      </c>
      <c r="AC160" s="8">
        <f t="shared" si="77"/>
        <v>3.2291666720993817E-3</v>
      </c>
      <c r="AD160" s="8"/>
      <c r="AE160" s="8"/>
      <c r="AG160" s="2"/>
    </row>
    <row r="161" spans="1:33" s="6" customFormat="1" x14ac:dyDescent="0.4">
      <c r="A161" s="14" t="str">
        <f t="shared" si="84"/>
        <v>-</v>
      </c>
      <c r="B161" s="14" t="str">
        <f t="shared" si="85"/>
        <v>-</v>
      </c>
      <c r="C161" s="6">
        <v>13</v>
      </c>
      <c r="D161" s="1">
        <v>43442.544004629628</v>
      </c>
      <c r="E161" s="2" t="s">
        <v>810</v>
      </c>
      <c r="F161" s="2">
        <v>27392</v>
      </c>
      <c r="G161" s="2" t="s">
        <v>32</v>
      </c>
      <c r="H161" s="2">
        <v>4054</v>
      </c>
      <c r="I161" s="2">
        <v>843</v>
      </c>
      <c r="J161" s="2">
        <v>5</v>
      </c>
      <c r="K161" s="2">
        <v>1</v>
      </c>
      <c r="L161" s="2"/>
      <c r="M161" s="1">
        <v>43442.550729166665</v>
      </c>
      <c r="N161" s="1">
        <v>43442.557071759256</v>
      </c>
      <c r="O161" s="2" t="s">
        <v>26</v>
      </c>
      <c r="P161" s="2" t="s">
        <v>27</v>
      </c>
      <c r="Q161" s="2" t="s">
        <v>77</v>
      </c>
      <c r="R161" s="2" t="s">
        <v>78</v>
      </c>
      <c r="S161" s="1">
        <v>43442.551134259258</v>
      </c>
      <c r="T161" s="1">
        <v>43442.551134259258</v>
      </c>
      <c r="U161" s="1">
        <v>43442.558159722219</v>
      </c>
      <c r="V161" s="1">
        <v>43442.557916666665</v>
      </c>
      <c r="W161" s="2"/>
      <c r="X161" s="1">
        <f t="shared" si="71"/>
        <v>43442.544004629628</v>
      </c>
      <c r="Y161" s="28">
        <f t="shared" si="72"/>
        <v>6.3425925909541547E-3</v>
      </c>
      <c r="Z161" s="28">
        <f t="shared" si="73"/>
        <v>6.3425925909541547E-3</v>
      </c>
      <c r="AA161" s="8"/>
      <c r="AB161" s="8">
        <f t="shared" si="76"/>
        <v>0</v>
      </c>
      <c r="AC161" s="8">
        <f t="shared" si="77"/>
        <v>6.7245370373711921E-3</v>
      </c>
      <c r="AD161" s="8"/>
      <c r="AE161" s="8"/>
    </row>
    <row r="162" spans="1:33" s="6" customFormat="1" hidden="1" x14ac:dyDescent="0.4">
      <c r="A162" s="14" t="str">
        <f t="shared" si="84"/>
        <v>-</v>
      </c>
      <c r="B162" s="14" t="str">
        <f t="shared" si="85"/>
        <v>-</v>
      </c>
      <c r="C162" s="6">
        <v>13</v>
      </c>
      <c r="D162" s="1">
        <v>43442.545185185183</v>
      </c>
      <c r="E162" s="2" t="s">
        <v>812</v>
      </c>
      <c r="F162" s="2">
        <v>27394</v>
      </c>
      <c r="G162" s="2" t="s">
        <v>95</v>
      </c>
      <c r="H162" s="2">
        <v>0</v>
      </c>
      <c r="I162" s="2">
        <v>320</v>
      </c>
      <c r="J162" s="2">
        <v>8</v>
      </c>
      <c r="K162" s="2">
        <v>3</v>
      </c>
      <c r="L162" s="2"/>
      <c r="M162" s="1">
        <v>43442.554236111115</v>
      </c>
      <c r="N162" s="1">
        <v>43442.562951388885</v>
      </c>
      <c r="O162" s="2" t="s">
        <v>61</v>
      </c>
      <c r="P162" s="2" t="s">
        <v>62</v>
      </c>
      <c r="Q162" s="2" t="s">
        <v>53</v>
      </c>
      <c r="R162" s="2" t="s">
        <v>54</v>
      </c>
      <c r="S162" s="1">
        <v>43442.56013888889</v>
      </c>
      <c r="T162" s="1">
        <v>43442.56013888889</v>
      </c>
      <c r="U162" s="1">
        <v>43442.575474537036</v>
      </c>
      <c r="V162" s="1">
        <v>43442.563298611109</v>
      </c>
      <c r="W162" s="2"/>
      <c r="X162" s="1">
        <f t="shared" si="71"/>
        <v>43442.545185185183</v>
      </c>
      <c r="Y162" s="28">
        <f t="shared" si="72"/>
        <v>8.7152777705341578E-3</v>
      </c>
      <c r="Z162" s="28">
        <f t="shared" si="73"/>
        <v>2.6145833311602473E-2</v>
      </c>
      <c r="AA162" s="8"/>
      <c r="AB162" s="8">
        <f t="shared" si="76"/>
        <v>0</v>
      </c>
      <c r="AC162" s="8">
        <f t="shared" si="77"/>
        <v>9.0509259316604584E-3</v>
      </c>
      <c r="AD162" s="8"/>
      <c r="AE162" s="8"/>
    </row>
    <row r="163" spans="1:33" s="6" customFormat="1" x14ac:dyDescent="0.4">
      <c r="A163" s="14" t="str">
        <f t="shared" si="84"/>
        <v>★</v>
      </c>
      <c r="B163" s="14" t="str">
        <f t="shared" si="85"/>
        <v>-</v>
      </c>
      <c r="C163" s="6">
        <v>13</v>
      </c>
      <c r="D163" s="1">
        <v>43442.547430555554</v>
      </c>
      <c r="E163" s="2" t="s">
        <v>478</v>
      </c>
      <c r="F163" s="2">
        <v>27397</v>
      </c>
      <c r="G163" s="2" t="s">
        <v>32</v>
      </c>
      <c r="H163" s="2">
        <v>4924</v>
      </c>
      <c r="I163" s="2">
        <v>284</v>
      </c>
      <c r="J163" s="2">
        <v>9</v>
      </c>
      <c r="K163" s="2">
        <v>1</v>
      </c>
      <c r="L163" s="2"/>
      <c r="M163" s="1">
        <v>43442.555706018517</v>
      </c>
      <c r="N163" s="1">
        <v>43442.562754629631</v>
      </c>
      <c r="O163" s="2" t="s">
        <v>22</v>
      </c>
      <c r="P163" s="2" t="s">
        <v>23</v>
      </c>
      <c r="Q163" s="2" t="s">
        <v>55</v>
      </c>
      <c r="R163" s="2" t="s">
        <v>56</v>
      </c>
      <c r="S163" s="1">
        <v>43442.557962962965</v>
      </c>
      <c r="T163" s="1">
        <v>43442.557962962965</v>
      </c>
      <c r="U163" s="1">
        <v>43442.568819444445</v>
      </c>
      <c r="V163" s="1">
        <v>43442.568819444445</v>
      </c>
      <c r="W163" s="1">
        <v>43442.554363425923</v>
      </c>
      <c r="X163" s="1">
        <f t="shared" si="71"/>
        <v>43442.554363425923</v>
      </c>
      <c r="Y163" s="28">
        <f t="shared" si="72"/>
        <v>7.0486111144418828E-3</v>
      </c>
      <c r="Z163" s="28">
        <f t="shared" si="73"/>
        <v>7.0486111144418828E-3</v>
      </c>
      <c r="AA163" s="8"/>
      <c r="AB163" s="8">
        <f t="shared" si="76"/>
        <v>0</v>
      </c>
      <c r="AC163" s="8">
        <f t="shared" si="77"/>
        <v>1.3425925935734995E-3</v>
      </c>
      <c r="AD163" s="8"/>
      <c r="AE163" s="8"/>
    </row>
    <row r="164" spans="1:33" s="6" customFormat="1" x14ac:dyDescent="0.4">
      <c r="A164" s="14" t="str">
        <f t="shared" si="84"/>
        <v>-</v>
      </c>
      <c r="B164" s="14" t="str">
        <f t="shared" si="85"/>
        <v>-</v>
      </c>
      <c r="C164" s="6">
        <v>13</v>
      </c>
      <c r="D164" s="1">
        <v>43442.547534722224</v>
      </c>
      <c r="E164" s="2" t="s">
        <v>814</v>
      </c>
      <c r="F164" s="2">
        <v>27398</v>
      </c>
      <c r="G164" s="2" t="s">
        <v>18</v>
      </c>
      <c r="H164" s="2">
        <v>8322</v>
      </c>
      <c r="I164" s="2">
        <v>749</v>
      </c>
      <c r="J164" s="2">
        <v>1</v>
      </c>
      <c r="K164" s="2">
        <v>1</v>
      </c>
      <c r="L164" s="2"/>
      <c r="M164" s="1">
        <v>43442.55678240741</v>
      </c>
      <c r="N164" s="1">
        <v>43442.559930555559</v>
      </c>
      <c r="O164" s="2" t="s">
        <v>48</v>
      </c>
      <c r="P164" s="2" t="s">
        <v>49</v>
      </c>
      <c r="Q164" s="2" t="s">
        <v>26</v>
      </c>
      <c r="R164" s="2" t="s">
        <v>27</v>
      </c>
      <c r="S164" s="1">
        <v>43442.555995370371</v>
      </c>
      <c r="T164" s="1">
        <v>43442.555995370371</v>
      </c>
      <c r="U164" s="1">
        <v>43442.560011574074</v>
      </c>
      <c r="V164" s="1">
        <v>43442.560011574074</v>
      </c>
      <c r="W164" s="2"/>
      <c r="X164" s="1">
        <f t="shared" si="71"/>
        <v>43442.547534722224</v>
      </c>
      <c r="Y164" s="28">
        <f t="shared" si="72"/>
        <v>3.1481481491937302E-3</v>
      </c>
      <c r="Z164" s="28">
        <f t="shared" si="73"/>
        <v>3.1481481491937302E-3</v>
      </c>
      <c r="AA164" s="8"/>
      <c r="AB164" s="8">
        <f t="shared" si="76"/>
        <v>7.8703703911742195E-4</v>
      </c>
      <c r="AC164" s="8">
        <f t="shared" si="77"/>
        <v>9.2476851859828457E-3</v>
      </c>
      <c r="AD164" s="8"/>
      <c r="AE164" s="8"/>
    </row>
    <row r="165" spans="1:33" s="6" customFormat="1" x14ac:dyDescent="0.4">
      <c r="A165" s="14" t="str">
        <f t="shared" si="84"/>
        <v>★</v>
      </c>
      <c r="B165" s="14" t="str">
        <f t="shared" si="85"/>
        <v>-</v>
      </c>
      <c r="C165" s="6">
        <v>13</v>
      </c>
      <c r="D165" s="1">
        <v>43442.547731481478</v>
      </c>
      <c r="E165" s="2" t="s">
        <v>725</v>
      </c>
      <c r="F165" s="2">
        <v>27400</v>
      </c>
      <c r="G165" s="2" t="s">
        <v>32</v>
      </c>
      <c r="H165" s="2">
        <v>4782</v>
      </c>
      <c r="I165" s="2">
        <v>987</v>
      </c>
      <c r="J165" s="2">
        <v>15</v>
      </c>
      <c r="K165" s="2">
        <v>3</v>
      </c>
      <c r="L165" s="2"/>
      <c r="M165" s="1">
        <v>43442.554918981485</v>
      </c>
      <c r="N165" s="1">
        <v>43442.558912037035</v>
      </c>
      <c r="O165" s="2" t="s">
        <v>24</v>
      </c>
      <c r="P165" s="2" t="s">
        <v>25</v>
      </c>
      <c r="Q165" s="2" t="s">
        <v>46</v>
      </c>
      <c r="R165" s="2" t="s">
        <v>47</v>
      </c>
      <c r="S165" s="1">
        <v>43442.559953703705</v>
      </c>
      <c r="T165" s="1">
        <v>43442.559953703705</v>
      </c>
      <c r="U165" s="1">
        <v>43442.568124999998</v>
      </c>
      <c r="V165" s="1">
        <v>43442.568124999998</v>
      </c>
      <c r="W165" s="1">
        <v>43442.554652777777</v>
      </c>
      <c r="X165" s="1">
        <f t="shared" si="71"/>
        <v>43442.554652777777</v>
      </c>
      <c r="Y165" s="28">
        <f t="shared" si="72"/>
        <v>3.9930555503815413E-3</v>
      </c>
      <c r="Z165" s="28">
        <f t="shared" si="73"/>
        <v>1.1979166651144624E-2</v>
      </c>
      <c r="AA165" s="8"/>
      <c r="AB165" s="8">
        <f t="shared" si="76"/>
        <v>0</v>
      </c>
      <c r="AC165" s="8">
        <f t="shared" si="77"/>
        <v>2.6620370772434399E-4</v>
      </c>
      <c r="AD165" s="8"/>
      <c r="AE165" s="8"/>
      <c r="AG165" s="2"/>
    </row>
    <row r="166" spans="1:33" s="6" customFormat="1" x14ac:dyDescent="0.4">
      <c r="A166" s="14" t="str">
        <f t="shared" si="84"/>
        <v>-</v>
      </c>
      <c r="B166" s="14" t="str">
        <f t="shared" si="85"/>
        <v>-</v>
      </c>
      <c r="C166" s="6">
        <v>13</v>
      </c>
      <c r="D166" s="1">
        <v>43442.549293981479</v>
      </c>
      <c r="E166" s="2" t="s">
        <v>815</v>
      </c>
      <c r="F166" s="2">
        <v>27401</v>
      </c>
      <c r="G166" s="2" t="s">
        <v>18</v>
      </c>
      <c r="H166" s="2">
        <v>2410</v>
      </c>
      <c r="I166" s="2">
        <v>877</v>
      </c>
      <c r="J166" s="2">
        <v>7</v>
      </c>
      <c r="K166" s="2">
        <v>1</v>
      </c>
      <c r="L166" s="2"/>
      <c r="M166" s="1">
        <v>43442.559988425928</v>
      </c>
      <c r="N166" s="1">
        <v>43442.568715277775</v>
      </c>
      <c r="O166" s="2" t="s">
        <v>22</v>
      </c>
      <c r="P166" s="2" t="s">
        <v>23</v>
      </c>
      <c r="Q166" s="2" t="s">
        <v>36</v>
      </c>
      <c r="R166" s="2" t="s">
        <v>37</v>
      </c>
      <c r="S166" s="1">
        <v>43442.558854166666</v>
      </c>
      <c r="T166" s="1">
        <v>43442.559201388889</v>
      </c>
      <c r="U166" s="1">
        <v>43442.567395833335</v>
      </c>
      <c r="V166" s="1">
        <v>43442.567824074074</v>
      </c>
      <c r="W166" s="2"/>
      <c r="X166" s="1">
        <f t="shared" si="71"/>
        <v>43442.549293981479</v>
      </c>
      <c r="Y166" s="28">
        <f t="shared" si="72"/>
        <v>8.7268518473138101E-3</v>
      </c>
      <c r="Z166" s="28">
        <f t="shared" si="73"/>
        <v>8.7268518473138101E-3</v>
      </c>
      <c r="AA166" s="8"/>
      <c r="AB166" s="8">
        <f t="shared" si="76"/>
        <v>1.1342592624714598E-3</v>
      </c>
      <c r="AC166" s="8">
        <f t="shared" si="77"/>
        <v>1.0694444448745344E-2</v>
      </c>
      <c r="AD166" s="8"/>
      <c r="AE166" s="8"/>
    </row>
    <row r="167" spans="1:33" s="6" customFormat="1" x14ac:dyDescent="0.4">
      <c r="A167" s="14" t="str">
        <f t="shared" si="84"/>
        <v>★</v>
      </c>
      <c r="B167" s="14" t="str">
        <f t="shared" si="85"/>
        <v>-</v>
      </c>
      <c r="C167" s="6">
        <v>13</v>
      </c>
      <c r="D167" s="1">
        <v>43442.549386574072</v>
      </c>
      <c r="E167" s="2" t="s">
        <v>730</v>
      </c>
      <c r="F167" s="2">
        <v>27402</v>
      </c>
      <c r="G167" s="2" t="s">
        <v>32</v>
      </c>
      <c r="H167" s="2">
        <v>8232</v>
      </c>
      <c r="I167" s="2">
        <v>642</v>
      </c>
      <c r="J167" s="2">
        <v>4</v>
      </c>
      <c r="K167" s="2">
        <v>1</v>
      </c>
      <c r="L167" s="2"/>
      <c r="M167" s="1">
        <v>43442.554490740738</v>
      </c>
      <c r="N167" s="1">
        <v>43442.560034722221</v>
      </c>
      <c r="O167" s="2" t="s">
        <v>33</v>
      </c>
      <c r="P167" s="2" t="s">
        <v>34</v>
      </c>
      <c r="Q167" s="2" t="s">
        <v>22</v>
      </c>
      <c r="R167" s="2" t="s">
        <v>23</v>
      </c>
      <c r="S167" s="1">
        <v>43442.556319444448</v>
      </c>
      <c r="T167" s="1">
        <v>43442.556550925925</v>
      </c>
      <c r="U167" s="1">
        <v>43442.564606481479</v>
      </c>
      <c r="V167" s="1">
        <v>43442.562557870369</v>
      </c>
      <c r="W167" s="1">
        <v>43442.556319444448</v>
      </c>
      <c r="X167" s="1">
        <f t="shared" si="71"/>
        <v>43442.556319444448</v>
      </c>
      <c r="Y167" s="28">
        <f t="shared" si="72"/>
        <v>5.543981482333038E-3</v>
      </c>
      <c r="Z167" s="28">
        <f t="shared" si="73"/>
        <v>5.543981482333038E-3</v>
      </c>
      <c r="AA167" s="8"/>
      <c r="AB167" s="8">
        <f t="shared" si="76"/>
        <v>0</v>
      </c>
      <c r="AC167" s="8">
        <f t="shared" si="77"/>
        <v>0</v>
      </c>
      <c r="AD167" s="8"/>
      <c r="AE167" s="8"/>
      <c r="AG167" s="2"/>
    </row>
    <row r="168" spans="1:33" s="6" customFormat="1" hidden="1" x14ac:dyDescent="0.4">
      <c r="A168" s="14" t="str">
        <f t="shared" si="84"/>
        <v>-</v>
      </c>
      <c r="B168" s="14" t="str">
        <f t="shared" si="85"/>
        <v>-</v>
      </c>
      <c r="C168" s="6">
        <v>13</v>
      </c>
      <c r="D168" s="1">
        <v>43442.549675925926</v>
      </c>
      <c r="E168" s="2" t="s">
        <v>816</v>
      </c>
      <c r="F168" s="2">
        <v>27403</v>
      </c>
      <c r="G168" s="2" t="s">
        <v>94</v>
      </c>
      <c r="H168" s="2">
        <v>0</v>
      </c>
      <c r="I168" s="2">
        <v>488</v>
      </c>
      <c r="J168" s="2">
        <v>7</v>
      </c>
      <c r="K168" s="2">
        <v>2</v>
      </c>
      <c r="L168" s="2"/>
      <c r="M168" s="1">
        <v>43442.565787037034</v>
      </c>
      <c r="N168" s="1">
        <v>43442.571666666663</v>
      </c>
      <c r="O168" s="2" t="s">
        <v>46</v>
      </c>
      <c r="P168" s="2" t="s">
        <v>47</v>
      </c>
      <c r="Q168" s="2" t="s">
        <v>20</v>
      </c>
      <c r="R168" s="2" t="s">
        <v>21</v>
      </c>
      <c r="S168" s="1">
        <v>43442.564652777779</v>
      </c>
      <c r="T168" s="1">
        <v>43442.564652777779</v>
      </c>
      <c r="U168" s="1">
        <v>43442.57403935185</v>
      </c>
      <c r="V168" s="1">
        <v>43442.572638888887</v>
      </c>
      <c r="W168" s="2"/>
      <c r="X168" s="1">
        <f t="shared" si="71"/>
        <v>43442.549675925926</v>
      </c>
      <c r="Y168" s="28">
        <f t="shared" si="72"/>
        <v>5.8796296289074235E-3</v>
      </c>
      <c r="Z168" s="28">
        <f t="shared" si="73"/>
        <v>1.1759259257814847E-2</v>
      </c>
      <c r="AA168" s="8"/>
      <c r="AB168" s="8">
        <f t="shared" si="76"/>
        <v>1.1342592551955022E-3</v>
      </c>
      <c r="AC168" s="8">
        <f t="shared" si="77"/>
        <v>1.6111111108330078E-2</v>
      </c>
      <c r="AD168" s="8"/>
      <c r="AE168" s="8"/>
      <c r="AG168" s="2"/>
    </row>
    <row r="169" spans="1:33" s="6" customFormat="1" hidden="1" x14ac:dyDescent="0.4">
      <c r="A169" s="14" t="str">
        <f t="shared" si="84"/>
        <v>-</v>
      </c>
      <c r="B169" s="14" t="str">
        <f t="shared" si="85"/>
        <v>-</v>
      </c>
      <c r="C169" s="6">
        <v>13</v>
      </c>
      <c r="D169" s="1">
        <v>43442.550393518519</v>
      </c>
      <c r="E169" s="2" t="s">
        <v>817</v>
      </c>
      <c r="F169" s="2">
        <v>27404</v>
      </c>
      <c r="G169" s="2" t="s">
        <v>94</v>
      </c>
      <c r="H169" s="2">
        <v>0</v>
      </c>
      <c r="I169" s="2">
        <v>667</v>
      </c>
      <c r="J169" s="2">
        <v>3</v>
      </c>
      <c r="K169" s="2">
        <v>1</v>
      </c>
      <c r="L169" s="2"/>
      <c r="M169" s="1">
        <v>43442.557488425926</v>
      </c>
      <c r="N169" s="1">
        <v>43442.566180555557</v>
      </c>
      <c r="O169" s="2" t="s">
        <v>36</v>
      </c>
      <c r="P169" s="2" t="s">
        <v>37</v>
      </c>
      <c r="Q169" s="2" t="s">
        <v>26</v>
      </c>
      <c r="R169" s="2" t="s">
        <v>27</v>
      </c>
      <c r="S169" s="1">
        <v>43442.564652777779</v>
      </c>
      <c r="T169" s="1">
        <v>43442.564652777779</v>
      </c>
      <c r="U169" s="1">
        <v>43442.574490740742</v>
      </c>
      <c r="V169" s="1">
        <v>43442.564837962964</v>
      </c>
      <c r="W169" s="2"/>
      <c r="X169" s="1">
        <f t="shared" si="71"/>
        <v>43442.550393518519</v>
      </c>
      <c r="Y169" s="28">
        <f t="shared" si="72"/>
        <v>8.6921296315267682E-3</v>
      </c>
      <c r="Z169" s="28">
        <f t="shared" si="73"/>
        <v>8.6921296315267682E-3</v>
      </c>
      <c r="AA169" s="8"/>
      <c r="AB169" s="8">
        <f t="shared" si="76"/>
        <v>0</v>
      </c>
      <c r="AC169" s="8">
        <f t="shared" si="77"/>
        <v>7.0949074070085771E-3</v>
      </c>
      <c r="AD169" s="8"/>
      <c r="AE169" s="8"/>
      <c r="AG169" s="2"/>
    </row>
    <row r="170" spans="1:33" s="6" customFormat="1" hidden="1" x14ac:dyDescent="0.4">
      <c r="A170" s="14" t="str">
        <f t="shared" ref="A170:A176" si="98">IF(W170&gt;0, "★", "-")</f>
        <v>-</v>
      </c>
      <c r="B170" s="14" t="str">
        <f t="shared" ref="B170:B176" si="99">IF(L170&gt;0, "☆", "-")</f>
        <v>-</v>
      </c>
      <c r="C170" s="6">
        <v>13</v>
      </c>
      <c r="D170" s="1">
        <v>43442.551423611112</v>
      </c>
      <c r="E170" s="2" t="s">
        <v>819</v>
      </c>
      <c r="F170" s="2">
        <v>27407</v>
      </c>
      <c r="G170" s="2" t="s">
        <v>94</v>
      </c>
      <c r="H170" s="2">
        <v>0</v>
      </c>
      <c r="I170" s="2">
        <v>424</v>
      </c>
      <c r="J170" s="2">
        <v>5</v>
      </c>
      <c r="K170" s="2">
        <v>1</v>
      </c>
      <c r="L170" s="2"/>
      <c r="M170" s="1">
        <v>43442.562106481484</v>
      </c>
      <c r="N170" s="1">
        <v>43442.565474537034</v>
      </c>
      <c r="O170" s="2" t="s">
        <v>70</v>
      </c>
      <c r="P170" s="2" t="s">
        <v>102</v>
      </c>
      <c r="Q170" s="2" t="s">
        <v>73</v>
      </c>
      <c r="R170" s="2" t="s">
        <v>74</v>
      </c>
      <c r="S170" s="1">
        <v>43442.565011574072</v>
      </c>
      <c r="T170" s="1">
        <v>43442.565011574072</v>
      </c>
      <c r="U170" s="1">
        <v>43442.572870370372</v>
      </c>
      <c r="V170" s="1">
        <v>43442.568171296298</v>
      </c>
      <c r="W170" s="2"/>
      <c r="X170" s="1">
        <f t="shared" si="71"/>
        <v>43442.551423611112</v>
      </c>
      <c r="Y170" s="28">
        <f t="shared" si="72"/>
        <v>3.3680555497994646E-3</v>
      </c>
      <c r="Z170" s="28">
        <f t="shared" si="73"/>
        <v>3.3680555497994646E-3</v>
      </c>
      <c r="AA170" s="8"/>
      <c r="AB170" s="8">
        <f t="shared" si="76"/>
        <v>0</v>
      </c>
      <c r="AC170" s="8">
        <f t="shared" si="77"/>
        <v>1.0682870371965691E-2</v>
      </c>
      <c r="AD170" s="8"/>
      <c r="AE170" s="8"/>
    </row>
    <row r="171" spans="1:33" s="6" customFormat="1" x14ac:dyDescent="0.4">
      <c r="A171" s="14" t="str">
        <f t="shared" si="98"/>
        <v>-</v>
      </c>
      <c r="B171" s="14" t="str">
        <f t="shared" si="99"/>
        <v>-</v>
      </c>
      <c r="C171" s="6">
        <v>13</v>
      </c>
      <c r="D171" s="1">
        <v>43442.55159722222</v>
      </c>
      <c r="E171" s="2" t="s">
        <v>818</v>
      </c>
      <c r="F171" s="2">
        <v>27408</v>
      </c>
      <c r="G171" s="2" t="s">
        <v>18</v>
      </c>
      <c r="H171" s="2">
        <v>7310</v>
      </c>
      <c r="I171" s="2">
        <v>27</v>
      </c>
      <c r="J171" s="2">
        <v>10</v>
      </c>
      <c r="K171" s="2">
        <v>1</v>
      </c>
      <c r="L171" s="2"/>
      <c r="M171" s="1">
        <v>43442.559687499997</v>
      </c>
      <c r="N171" s="1">
        <v>43442.571562500001</v>
      </c>
      <c r="O171" s="2" t="s">
        <v>75</v>
      </c>
      <c r="P171" s="2" t="s">
        <v>76</v>
      </c>
      <c r="Q171" s="2" t="s">
        <v>100</v>
      </c>
      <c r="R171" s="2" t="s">
        <v>19</v>
      </c>
      <c r="S171" s="1">
        <v>43442.55804398148</v>
      </c>
      <c r="T171" s="1">
        <v>43442.558680555558</v>
      </c>
      <c r="U171" s="1">
        <v>43442.567962962959</v>
      </c>
      <c r="V171" s="1">
        <v>43442.573680555557</v>
      </c>
      <c r="W171" s="2"/>
      <c r="X171" s="1">
        <f t="shared" si="71"/>
        <v>43442.55159722222</v>
      </c>
      <c r="Y171" s="28">
        <f t="shared" si="72"/>
        <v>1.1875000003783498E-2</v>
      </c>
      <c r="Z171" s="28">
        <f t="shared" si="73"/>
        <v>1.1875000003783498E-2</v>
      </c>
      <c r="AA171" s="8"/>
      <c r="AB171" s="8">
        <f t="shared" si="76"/>
        <v>1.6435185170848854E-3</v>
      </c>
      <c r="AC171" s="8">
        <f t="shared" si="77"/>
        <v>8.0902777772280388E-3</v>
      </c>
      <c r="AD171" s="8"/>
      <c r="AE171" s="8"/>
    </row>
    <row r="172" spans="1:33" s="6" customFormat="1" x14ac:dyDescent="0.4">
      <c r="A172" s="14" t="str">
        <f t="shared" si="98"/>
        <v>-</v>
      </c>
      <c r="B172" s="14" t="str">
        <f t="shared" si="99"/>
        <v>-</v>
      </c>
      <c r="C172" s="6">
        <v>13</v>
      </c>
      <c r="D172" s="1">
        <v>43442.551817129628</v>
      </c>
      <c r="E172" s="2" t="s">
        <v>754</v>
      </c>
      <c r="F172" s="2">
        <v>27409</v>
      </c>
      <c r="G172" s="2" t="s">
        <v>96</v>
      </c>
      <c r="H172" s="2">
        <v>8665</v>
      </c>
      <c r="I172" s="2">
        <v>311</v>
      </c>
      <c r="J172" s="2">
        <v>9</v>
      </c>
      <c r="K172" s="2">
        <v>3</v>
      </c>
      <c r="L172" s="2"/>
      <c r="M172" s="1">
        <v>43442.57402777778</v>
      </c>
      <c r="N172" s="1">
        <v>43442.583611111113</v>
      </c>
      <c r="O172" s="2" t="s">
        <v>43</v>
      </c>
      <c r="P172" s="2" t="s">
        <v>89</v>
      </c>
      <c r="Q172" s="2" t="s">
        <v>20</v>
      </c>
      <c r="R172" s="2" t="s">
        <v>21</v>
      </c>
      <c r="S172" s="1">
        <v>43442.570613425924</v>
      </c>
      <c r="T172" s="1">
        <v>43442.570613425924</v>
      </c>
      <c r="U172" s="1">
        <v>43442.581238425926</v>
      </c>
      <c r="V172" s="1">
        <v>43442.584710648145</v>
      </c>
      <c r="W172" s="2"/>
      <c r="X172" s="1">
        <f t="shared" si="71"/>
        <v>43442.551817129628</v>
      </c>
      <c r="Y172" s="28">
        <f t="shared" si="72"/>
        <v>9.5833333325572312E-3</v>
      </c>
      <c r="Z172" s="28">
        <f t="shared" si="73"/>
        <v>2.8749999997671694E-2</v>
      </c>
      <c r="AA172" s="8"/>
      <c r="AB172" s="8">
        <f t="shared" si="76"/>
        <v>3.4143518569180742E-3</v>
      </c>
      <c r="AC172" s="8">
        <f t="shared" si="77"/>
        <v>2.2210648152395152E-2</v>
      </c>
      <c r="AD172" s="8"/>
      <c r="AE172" s="8"/>
      <c r="AG172" s="2"/>
    </row>
    <row r="173" spans="1:33" s="6" customFormat="1" x14ac:dyDescent="0.4">
      <c r="A173" s="14" t="str">
        <f t="shared" si="98"/>
        <v>-</v>
      </c>
      <c r="B173" s="14" t="str">
        <f t="shared" si="99"/>
        <v>-</v>
      </c>
      <c r="C173" s="6">
        <v>13</v>
      </c>
      <c r="D173" s="1">
        <v>43442.552534722221</v>
      </c>
      <c r="E173" s="2" t="s">
        <v>821</v>
      </c>
      <c r="F173" s="2">
        <v>27411</v>
      </c>
      <c r="G173" s="2" t="s">
        <v>32</v>
      </c>
      <c r="H173" s="2">
        <v>6447</v>
      </c>
      <c r="I173" s="2">
        <v>768</v>
      </c>
      <c r="J173" s="2">
        <v>13</v>
      </c>
      <c r="K173" s="2">
        <v>2</v>
      </c>
      <c r="L173" s="2"/>
      <c r="M173" s="1">
        <v>43442.554837962962</v>
      </c>
      <c r="N173" s="1">
        <v>43442.558668981481</v>
      </c>
      <c r="O173" s="2" t="s">
        <v>43</v>
      </c>
      <c r="P173" s="2" t="s">
        <v>89</v>
      </c>
      <c r="Q173" s="2" t="s">
        <v>100</v>
      </c>
      <c r="R173" s="2" t="s">
        <v>19</v>
      </c>
      <c r="S173" s="1">
        <v>43442.554861111108</v>
      </c>
      <c r="T173" s="1">
        <v>43442.554861111108</v>
      </c>
      <c r="U173" s="1">
        <v>43442.563680555555</v>
      </c>
      <c r="V173" s="1">
        <v>43442.563680555555</v>
      </c>
      <c r="W173" s="2"/>
      <c r="X173" s="1">
        <f t="shared" si="71"/>
        <v>43442.552534722221</v>
      </c>
      <c r="Y173" s="28">
        <f t="shared" si="72"/>
        <v>3.8310185191221535E-3</v>
      </c>
      <c r="Z173" s="28">
        <f t="shared" si="73"/>
        <v>7.662037038244307E-3</v>
      </c>
      <c r="AA173" s="8"/>
      <c r="AB173" s="8">
        <f t="shared" si="76"/>
        <v>0</v>
      </c>
      <c r="AC173" s="8">
        <f t="shared" si="77"/>
        <v>2.3032407407299615E-3</v>
      </c>
      <c r="AD173" s="8"/>
      <c r="AE173" s="8"/>
    </row>
    <row r="174" spans="1:33" s="6" customFormat="1" x14ac:dyDescent="0.4">
      <c r="A174" s="14" t="str">
        <f t="shared" si="98"/>
        <v>★</v>
      </c>
      <c r="B174" s="14" t="str">
        <f t="shared" si="99"/>
        <v>-</v>
      </c>
      <c r="C174" s="6">
        <v>13</v>
      </c>
      <c r="D174" s="1">
        <v>43442.553587962961</v>
      </c>
      <c r="E174" s="2" t="s">
        <v>822</v>
      </c>
      <c r="F174" s="2">
        <v>27412</v>
      </c>
      <c r="G174" s="2" t="s">
        <v>32</v>
      </c>
      <c r="H174" s="2">
        <v>7428</v>
      </c>
      <c r="I174" s="2">
        <v>162</v>
      </c>
      <c r="J174" s="2">
        <v>11</v>
      </c>
      <c r="K174" s="2">
        <v>3</v>
      </c>
      <c r="L174" s="2"/>
      <c r="M174" s="1">
        <v>43442.559108796297</v>
      </c>
      <c r="N174" s="1">
        <v>43442.577118055553</v>
      </c>
      <c r="O174" s="2" t="s">
        <v>68</v>
      </c>
      <c r="P174" s="2" t="s">
        <v>69</v>
      </c>
      <c r="Q174" s="2" t="s">
        <v>22</v>
      </c>
      <c r="R174" s="2" t="s">
        <v>23</v>
      </c>
      <c r="S174" s="1">
        <v>43442.560520833336</v>
      </c>
      <c r="T174" s="1">
        <v>43442.560520833336</v>
      </c>
      <c r="U174" s="1">
        <v>43442.576527777775</v>
      </c>
      <c r="V174" s="1">
        <v>43442.577384259261</v>
      </c>
      <c r="W174" s="1">
        <v>43442.560520833336</v>
      </c>
      <c r="X174" s="1">
        <f t="shared" si="71"/>
        <v>43442.560520833336</v>
      </c>
      <c r="Y174" s="28">
        <f t="shared" si="72"/>
        <v>1.8009259256359655E-2</v>
      </c>
      <c r="Z174" s="28">
        <f t="shared" si="73"/>
        <v>5.4027777769078966E-2</v>
      </c>
      <c r="AA174" s="8"/>
      <c r="AB174" s="8">
        <f t="shared" si="76"/>
        <v>0</v>
      </c>
      <c r="AC174" s="8">
        <f t="shared" si="77"/>
        <v>0</v>
      </c>
      <c r="AD174" s="8"/>
      <c r="AE174" s="8"/>
      <c r="AG174" s="2"/>
    </row>
    <row r="175" spans="1:33" s="6" customFormat="1" x14ac:dyDescent="0.4">
      <c r="A175" s="14" t="str">
        <f t="shared" si="98"/>
        <v>★</v>
      </c>
      <c r="B175" s="14" t="str">
        <f t="shared" si="99"/>
        <v>-</v>
      </c>
      <c r="C175" s="6">
        <v>13</v>
      </c>
      <c r="D175" s="1">
        <v>43442.555428240739</v>
      </c>
      <c r="E175" s="2" t="s">
        <v>539</v>
      </c>
      <c r="F175" s="2">
        <v>27413</v>
      </c>
      <c r="G175" s="2" t="s">
        <v>18</v>
      </c>
      <c r="H175" s="2">
        <v>6493</v>
      </c>
      <c r="I175" s="2">
        <v>380</v>
      </c>
      <c r="J175" s="2">
        <v>10</v>
      </c>
      <c r="K175" s="2">
        <v>1</v>
      </c>
      <c r="L175" s="2"/>
      <c r="M175" s="1">
        <v>43442.563483796293</v>
      </c>
      <c r="N175" s="1">
        <v>43442.568576388891</v>
      </c>
      <c r="O175" s="2" t="s">
        <v>51</v>
      </c>
      <c r="P175" s="2" t="s">
        <v>52</v>
      </c>
      <c r="Q175" s="2" t="s">
        <v>26</v>
      </c>
      <c r="R175" s="2" t="s">
        <v>27</v>
      </c>
      <c r="S175" s="1">
        <v>43442.562361111108</v>
      </c>
      <c r="T175" s="1">
        <v>43442.562361111108</v>
      </c>
      <c r="U175" s="1">
        <v>43442.567997685182</v>
      </c>
      <c r="V175" s="1">
        <v>43442.568981481483</v>
      </c>
      <c r="W175" s="1">
        <v>43442.562361111108</v>
      </c>
      <c r="X175" s="1">
        <f t="shared" si="71"/>
        <v>43442.562361111108</v>
      </c>
      <c r="Y175" s="28">
        <f t="shared" si="72"/>
        <v>5.0925925970659591E-3</v>
      </c>
      <c r="Z175" s="28">
        <f t="shared" si="73"/>
        <v>5.0925925970659591E-3</v>
      </c>
      <c r="AA175" s="8"/>
      <c r="AB175" s="8">
        <f t="shared" si="76"/>
        <v>1.1226851856918074E-3</v>
      </c>
      <c r="AC175" s="8">
        <f t="shared" si="77"/>
        <v>1.1226851856918074E-3</v>
      </c>
      <c r="AD175" s="8"/>
      <c r="AE175" s="8"/>
    </row>
    <row r="176" spans="1:33" s="6" customFormat="1" hidden="1" x14ac:dyDescent="0.4">
      <c r="A176" s="14" t="str">
        <f t="shared" si="98"/>
        <v>-</v>
      </c>
      <c r="B176" s="14" t="str">
        <f t="shared" si="99"/>
        <v>-</v>
      </c>
      <c r="C176" s="6">
        <v>13</v>
      </c>
      <c r="D176" s="1">
        <v>43442.555474537039</v>
      </c>
      <c r="E176" s="2" t="s">
        <v>770</v>
      </c>
      <c r="F176" s="2">
        <v>27414</v>
      </c>
      <c r="G176" s="2" t="s">
        <v>95</v>
      </c>
      <c r="H176" s="2">
        <v>0</v>
      </c>
      <c r="I176" s="2">
        <v>818</v>
      </c>
      <c r="J176" s="2">
        <v>14</v>
      </c>
      <c r="K176" s="2">
        <v>2</v>
      </c>
      <c r="L176" s="2"/>
      <c r="M176" s="1">
        <v>43442.560196759259</v>
      </c>
      <c r="N176" s="1">
        <v>43442.570821759262</v>
      </c>
      <c r="O176" s="2" t="s">
        <v>88</v>
      </c>
      <c r="P176" s="2" t="s">
        <v>35</v>
      </c>
      <c r="Q176" s="2" t="s">
        <v>22</v>
      </c>
      <c r="R176" s="2" t="s">
        <v>23</v>
      </c>
      <c r="S176" s="1">
        <v>43442.562604166669</v>
      </c>
      <c r="T176" s="1">
        <v>43442.562604166669</v>
      </c>
      <c r="U176" s="1">
        <v>43442.57540509259</v>
      </c>
      <c r="V176" s="1">
        <v>43442.570868055554</v>
      </c>
      <c r="W176" s="2"/>
      <c r="X176" s="1">
        <f t="shared" si="71"/>
        <v>43442.555474537039</v>
      </c>
      <c r="Y176" s="28">
        <f t="shared" si="72"/>
        <v>1.0625000002619345E-2</v>
      </c>
      <c r="Z176" s="28">
        <f t="shared" si="73"/>
        <v>2.1250000005238689E-2</v>
      </c>
      <c r="AA176" s="8"/>
      <c r="AB176" s="8">
        <f t="shared" si="76"/>
        <v>0</v>
      </c>
      <c r="AC176" s="8">
        <f t="shared" si="77"/>
        <v>4.7222222201526165E-3</v>
      </c>
      <c r="AD176" s="8"/>
      <c r="AE176" s="8"/>
    </row>
    <row r="177" spans="1:33" s="6" customFormat="1" x14ac:dyDescent="0.4">
      <c r="A177" s="14" t="str">
        <f t="shared" si="84"/>
        <v>★</v>
      </c>
      <c r="B177" s="14" t="str">
        <f t="shared" si="85"/>
        <v>-</v>
      </c>
      <c r="C177" s="6">
        <v>13</v>
      </c>
      <c r="D177" s="1">
        <v>43442.557453703703</v>
      </c>
      <c r="E177" s="2" t="s">
        <v>771</v>
      </c>
      <c r="F177" s="2">
        <v>27417</v>
      </c>
      <c r="G177" s="2" t="s">
        <v>32</v>
      </c>
      <c r="H177" s="2">
        <v>4825</v>
      </c>
      <c r="I177" s="2">
        <v>423</v>
      </c>
      <c r="J177" s="2">
        <v>8</v>
      </c>
      <c r="K177" s="2">
        <v>4</v>
      </c>
      <c r="L177" s="2"/>
      <c r="M177" s="1">
        <v>43442.566574074073</v>
      </c>
      <c r="N177" s="1">
        <v>43442.584178240744</v>
      </c>
      <c r="O177" s="2" t="s">
        <v>38</v>
      </c>
      <c r="P177" s="2" t="s">
        <v>103</v>
      </c>
      <c r="Q177" s="2" t="s">
        <v>24</v>
      </c>
      <c r="R177" s="2" t="s">
        <v>25</v>
      </c>
      <c r="S177" s="1">
        <v>43442.567916666667</v>
      </c>
      <c r="T177" s="1">
        <v>43442.567916666667</v>
      </c>
      <c r="U177" s="1">
        <v>43442.579097222224</v>
      </c>
      <c r="V177" s="1">
        <v>43442.584085648145</v>
      </c>
      <c r="W177" s="1">
        <v>43442.564398148148</v>
      </c>
      <c r="X177" s="1">
        <f t="shared" si="71"/>
        <v>43442.564398148148</v>
      </c>
      <c r="Y177" s="28">
        <f t="shared" si="72"/>
        <v>1.7604166670935228E-2</v>
      </c>
      <c r="Z177" s="28">
        <f t="shared" si="73"/>
        <v>7.0416666683740914E-2</v>
      </c>
      <c r="AA177" s="8"/>
      <c r="AB177" s="8">
        <f t="shared" si="76"/>
        <v>0</v>
      </c>
      <c r="AC177" s="8">
        <f t="shared" si="77"/>
        <v>2.1759259252576157E-3</v>
      </c>
      <c r="AD177" s="8"/>
      <c r="AE177" s="8"/>
      <c r="AG177" s="2"/>
    </row>
    <row r="178" spans="1:33" s="6" customFormat="1" x14ac:dyDescent="0.4">
      <c r="A178" s="14" t="str">
        <f t="shared" si="84"/>
        <v>-</v>
      </c>
      <c r="B178" s="14" t="str">
        <f t="shared" si="85"/>
        <v>-</v>
      </c>
      <c r="C178" s="6">
        <v>13</v>
      </c>
      <c r="D178" s="1">
        <v>43442.55804398148</v>
      </c>
      <c r="E178" s="2" t="s">
        <v>824</v>
      </c>
      <c r="F178" s="2">
        <v>27418</v>
      </c>
      <c r="G178" s="2" t="s">
        <v>18</v>
      </c>
      <c r="H178" s="2">
        <v>3674</v>
      </c>
      <c r="I178" s="2">
        <v>140</v>
      </c>
      <c r="J178" s="2">
        <v>11</v>
      </c>
      <c r="K178" s="2">
        <v>1</v>
      </c>
      <c r="L178" s="2"/>
      <c r="M178" s="1">
        <v>43442.564050925925</v>
      </c>
      <c r="N178" s="1">
        <v>43442.569155092591</v>
      </c>
      <c r="O178" s="2" t="s">
        <v>75</v>
      </c>
      <c r="P178" s="2" t="s">
        <v>76</v>
      </c>
      <c r="Q178" s="2" t="s">
        <v>66</v>
      </c>
      <c r="R178" s="2" t="s">
        <v>67</v>
      </c>
      <c r="S178" s="1">
        <v>43442.563668981478</v>
      </c>
      <c r="T178" s="1">
        <v>43442.563668981478</v>
      </c>
      <c r="U178" s="1">
        <v>43442.570752314816</v>
      </c>
      <c r="V178" s="1">
        <v>43442.570752314816</v>
      </c>
      <c r="W178" s="2"/>
      <c r="X178" s="1">
        <f t="shared" si="71"/>
        <v>43442.55804398148</v>
      </c>
      <c r="Y178" s="28">
        <f t="shared" si="72"/>
        <v>5.1041666665696539E-3</v>
      </c>
      <c r="Z178" s="28">
        <f t="shared" si="73"/>
        <v>5.1041666665696539E-3</v>
      </c>
      <c r="AA178" s="8"/>
      <c r="AB178" s="8">
        <f t="shared" si="76"/>
        <v>3.819444464170374E-4</v>
      </c>
      <c r="AC178" s="8">
        <f t="shared" si="77"/>
        <v>6.0069444443797693E-3</v>
      </c>
      <c r="AD178" s="8"/>
      <c r="AE178" s="8"/>
      <c r="AG178" s="2"/>
    </row>
    <row r="179" spans="1:33" s="6" customFormat="1" hidden="1" x14ac:dyDescent="0.4">
      <c r="A179" s="14" t="str">
        <f t="shared" si="84"/>
        <v>★</v>
      </c>
      <c r="B179" s="14" t="str">
        <f t="shared" si="85"/>
        <v>-</v>
      </c>
      <c r="C179" s="6">
        <v>13</v>
      </c>
      <c r="D179" s="1">
        <v>43442.561469907407</v>
      </c>
      <c r="E179" s="2" t="s">
        <v>825</v>
      </c>
      <c r="F179" s="2">
        <v>27419</v>
      </c>
      <c r="G179" s="2" t="s">
        <v>94</v>
      </c>
      <c r="H179" s="2">
        <v>0</v>
      </c>
      <c r="I179" s="2">
        <v>856</v>
      </c>
      <c r="J179" s="2">
        <v>14</v>
      </c>
      <c r="K179" s="2">
        <v>2</v>
      </c>
      <c r="L179" s="2"/>
      <c r="M179" s="1">
        <v>43442.565578703703</v>
      </c>
      <c r="N179" s="1">
        <v>43442.577766203707</v>
      </c>
      <c r="O179" s="2" t="s">
        <v>24</v>
      </c>
      <c r="P179" s="2" t="s">
        <v>25</v>
      </c>
      <c r="Q179" s="2" t="s">
        <v>70</v>
      </c>
      <c r="R179" s="2" t="s">
        <v>102</v>
      </c>
      <c r="S179" s="1">
        <v>43442.568009259259</v>
      </c>
      <c r="T179" s="1">
        <v>43442.568009259259</v>
      </c>
      <c r="U179" s="1">
        <v>43442.584027777775</v>
      </c>
      <c r="V179" s="1">
        <v>43442.581192129626</v>
      </c>
      <c r="W179" s="1">
        <v>43442.568009259259</v>
      </c>
      <c r="X179" s="1">
        <f t="shared" si="71"/>
        <v>43442.568009259259</v>
      </c>
      <c r="Y179" s="28">
        <f t="shared" si="72"/>
        <v>1.2187500004074536E-2</v>
      </c>
      <c r="Z179" s="28">
        <f t="shared" si="73"/>
        <v>2.4375000008149073E-2</v>
      </c>
      <c r="AA179" s="8"/>
      <c r="AB179" s="8">
        <f t="shared" si="76"/>
        <v>0</v>
      </c>
      <c r="AC179" s="8">
        <f t="shared" si="77"/>
        <v>0</v>
      </c>
      <c r="AD179" s="8"/>
      <c r="AE179" s="8"/>
    </row>
    <row r="180" spans="1:33" s="6" customFormat="1" x14ac:dyDescent="0.4">
      <c r="A180" s="14" t="str">
        <f t="shared" si="84"/>
        <v>★</v>
      </c>
      <c r="B180" s="14" t="str">
        <f t="shared" si="85"/>
        <v>-</v>
      </c>
      <c r="C180" s="6">
        <v>13</v>
      </c>
      <c r="D180" s="1">
        <v>43442.562395833331</v>
      </c>
      <c r="E180" s="2" t="s">
        <v>826</v>
      </c>
      <c r="F180" s="2">
        <v>27421</v>
      </c>
      <c r="G180" s="2" t="s">
        <v>32</v>
      </c>
      <c r="H180" s="2">
        <v>6259</v>
      </c>
      <c r="I180" s="2">
        <v>188</v>
      </c>
      <c r="J180" s="2">
        <v>13</v>
      </c>
      <c r="K180" s="2">
        <v>4</v>
      </c>
      <c r="L180" s="2"/>
      <c r="M180" s="1">
        <v>43442.572500000002</v>
      </c>
      <c r="N180" s="1">
        <v>43442.580509259256</v>
      </c>
      <c r="O180" s="2" t="s">
        <v>70</v>
      </c>
      <c r="P180" s="2" t="s">
        <v>102</v>
      </c>
      <c r="Q180" s="2" t="s">
        <v>22</v>
      </c>
      <c r="R180" s="2" t="s">
        <v>23</v>
      </c>
      <c r="S180" s="1">
        <v>43442.569328703707</v>
      </c>
      <c r="T180" s="1">
        <v>43442.569328703707</v>
      </c>
      <c r="U180" s="1">
        <v>43442.581458333334</v>
      </c>
      <c r="V180" s="1">
        <v>43442.580682870372</v>
      </c>
      <c r="W180" s="1">
        <v>43442.569328703707</v>
      </c>
      <c r="X180" s="1">
        <f t="shared" ref="X180:X248" si="100">IF(W180&gt;0,W180,D180)</f>
        <v>43442.569328703707</v>
      </c>
      <c r="Y180" s="28">
        <f t="shared" ref="Y180:Y248" si="101">N180-M180</f>
        <v>8.0092592543223873E-3</v>
      </c>
      <c r="Z180" s="28">
        <f t="shared" ref="Z180:Z248" si="102">Y180*K180</f>
        <v>3.2037037017289549E-2</v>
      </c>
      <c r="AA180" s="8"/>
      <c r="AB180" s="8">
        <f t="shared" si="76"/>
        <v>3.1712962954770774E-3</v>
      </c>
      <c r="AC180" s="8">
        <f t="shared" si="77"/>
        <v>3.1712962954770774E-3</v>
      </c>
      <c r="AD180" s="8"/>
      <c r="AE180" s="8"/>
      <c r="AG180" s="2"/>
    </row>
    <row r="181" spans="1:33" s="6" customFormat="1" x14ac:dyDescent="0.4">
      <c r="A181" s="14" t="str">
        <f t="shared" si="84"/>
        <v>★</v>
      </c>
      <c r="B181" s="14" t="str">
        <f t="shared" si="85"/>
        <v>-</v>
      </c>
      <c r="C181" s="6">
        <v>13</v>
      </c>
      <c r="D181" s="1">
        <v>43442.562696759262</v>
      </c>
      <c r="E181" s="2" t="s">
        <v>802</v>
      </c>
      <c r="F181" s="2">
        <v>27422</v>
      </c>
      <c r="G181" s="2" t="s">
        <v>32</v>
      </c>
      <c r="H181" s="2">
        <v>5528</v>
      </c>
      <c r="I181" s="2">
        <v>386</v>
      </c>
      <c r="J181" s="2">
        <v>1</v>
      </c>
      <c r="K181" s="2">
        <v>1</v>
      </c>
      <c r="L181" s="2"/>
      <c r="M181" s="1">
        <v>43442.567395833335</v>
      </c>
      <c r="N181" s="1">
        <v>43442.57135416667</v>
      </c>
      <c r="O181" s="2" t="s">
        <v>41</v>
      </c>
      <c r="P181" s="2" t="s">
        <v>42</v>
      </c>
      <c r="Q181" s="2" t="s">
        <v>55</v>
      </c>
      <c r="R181" s="2" t="s">
        <v>56</v>
      </c>
      <c r="S181" s="1">
        <v>43442.56962962963</v>
      </c>
      <c r="T181" s="1">
        <v>43442.56962962963</v>
      </c>
      <c r="U181" s="1">
        <v>43442.580949074072</v>
      </c>
      <c r="V181" s="1">
        <v>43442.580949074072</v>
      </c>
      <c r="W181" s="1">
        <v>43442.56962962963</v>
      </c>
      <c r="X181" s="1">
        <f t="shared" si="100"/>
        <v>43442.56962962963</v>
      </c>
      <c r="Y181" s="28">
        <f t="shared" si="101"/>
        <v>3.9583333345944993E-3</v>
      </c>
      <c r="Z181" s="28">
        <f t="shared" si="102"/>
        <v>3.9583333345944993E-3</v>
      </c>
      <c r="AA181" s="8"/>
      <c r="AB181" s="8">
        <f t="shared" si="76"/>
        <v>0</v>
      </c>
      <c r="AC181" s="8">
        <f t="shared" si="77"/>
        <v>0</v>
      </c>
      <c r="AD181" s="8"/>
      <c r="AE181" s="8"/>
      <c r="AG181" s="2"/>
    </row>
    <row r="182" spans="1:33" s="6" customFormat="1" hidden="1" x14ac:dyDescent="0.4">
      <c r="A182" s="14" t="str">
        <f t="shared" si="84"/>
        <v>-</v>
      </c>
      <c r="B182" s="14" t="str">
        <f t="shared" si="85"/>
        <v>-</v>
      </c>
      <c r="C182" s="6">
        <v>13</v>
      </c>
      <c r="D182" s="1">
        <v>43442.563090277778</v>
      </c>
      <c r="E182" s="2" t="s">
        <v>773</v>
      </c>
      <c r="F182" s="2">
        <v>27424</v>
      </c>
      <c r="G182" s="2" t="s">
        <v>94</v>
      </c>
      <c r="H182" s="2">
        <v>0</v>
      </c>
      <c r="I182" s="2">
        <v>791</v>
      </c>
      <c r="J182" s="2">
        <v>3</v>
      </c>
      <c r="K182" s="2">
        <v>2</v>
      </c>
      <c r="L182" s="2"/>
      <c r="M182" s="1">
        <v>43442.571539351855</v>
      </c>
      <c r="N182" s="1">
        <v>43442.579189814816</v>
      </c>
      <c r="O182" s="2" t="s">
        <v>43</v>
      </c>
      <c r="P182" s="2" t="s">
        <v>89</v>
      </c>
      <c r="Q182" s="2" t="s">
        <v>73</v>
      </c>
      <c r="R182" s="2" t="s">
        <v>74</v>
      </c>
      <c r="S182" s="1">
        <v>43442.570208333331</v>
      </c>
      <c r="T182" s="1">
        <v>43442.570208333331</v>
      </c>
      <c r="U182" s="1">
        <v>43442.582488425927</v>
      </c>
      <c r="V182" s="1">
        <v>43442.582488425927</v>
      </c>
      <c r="W182" s="2"/>
      <c r="X182" s="1">
        <f t="shared" si="100"/>
        <v>43442.563090277778</v>
      </c>
      <c r="Y182" s="28">
        <f t="shared" si="101"/>
        <v>7.6504629614646547E-3</v>
      </c>
      <c r="Z182" s="28">
        <f t="shared" si="102"/>
        <v>1.5300925922929309E-2</v>
      </c>
      <c r="AA182" s="8"/>
      <c r="AB182" s="8">
        <f t="shared" si="76"/>
        <v>1.3310185240698047E-3</v>
      </c>
      <c r="AC182" s="8">
        <f t="shared" si="77"/>
        <v>8.449074077361729E-3</v>
      </c>
      <c r="AD182" s="8"/>
      <c r="AE182" s="8"/>
    </row>
    <row r="183" spans="1:33" s="6" customFormat="1" x14ac:dyDescent="0.4">
      <c r="A183" s="14" t="str">
        <f t="shared" si="84"/>
        <v>★</v>
      </c>
      <c r="B183" s="14" t="str">
        <f t="shared" si="85"/>
        <v>-</v>
      </c>
      <c r="C183" s="6">
        <v>13</v>
      </c>
      <c r="D183" s="1">
        <v>43442.563831018517</v>
      </c>
      <c r="E183" s="2" t="s">
        <v>828</v>
      </c>
      <c r="F183" s="2">
        <v>27425</v>
      </c>
      <c r="G183" s="2" t="s">
        <v>50</v>
      </c>
      <c r="H183" s="2">
        <v>8664</v>
      </c>
      <c r="I183" s="2">
        <v>762</v>
      </c>
      <c r="J183" s="2">
        <v>6</v>
      </c>
      <c r="K183" s="2">
        <v>2</v>
      </c>
      <c r="L183" s="2"/>
      <c r="M183" s="1">
        <v>43442.569247685184</v>
      </c>
      <c r="N183" s="1">
        <v>43442.574571759258</v>
      </c>
      <c r="O183" s="2" t="s">
        <v>100</v>
      </c>
      <c r="P183" s="2" t="s">
        <v>19</v>
      </c>
      <c r="Q183" s="2" t="s">
        <v>61</v>
      </c>
      <c r="R183" s="2" t="s">
        <v>62</v>
      </c>
      <c r="S183" s="1">
        <v>43442.570138888892</v>
      </c>
      <c r="T183" s="1">
        <v>43442.570138888892</v>
      </c>
      <c r="U183" s="1">
        <v>43442.578900462962</v>
      </c>
      <c r="V183" s="1">
        <v>43442.578900462962</v>
      </c>
      <c r="W183" s="1">
        <v>43442.570138888892</v>
      </c>
      <c r="X183" s="1">
        <f t="shared" si="100"/>
        <v>43442.570138888892</v>
      </c>
      <c r="Y183" s="28">
        <f t="shared" si="101"/>
        <v>5.324074074451346E-3</v>
      </c>
      <c r="Z183" s="28">
        <f t="shared" si="102"/>
        <v>1.0648148148902692E-2</v>
      </c>
      <c r="AA183" s="8"/>
      <c r="AB183" s="8">
        <f t="shared" ref="AB183:AB251" si="103">IF(IF(A183="☆",L183-S183,M183-S183)&lt;0,0,IF(A183="☆",L183-S183,M183-S183))</f>
        <v>0</v>
      </c>
      <c r="AC183" s="8">
        <f t="shared" ref="AC183:AC251" si="104">IF(IF(B183="☆",(IF(L183&gt;S183,L183-X183,S183-X183)),M183-X183)&lt;0,0,IF(B183="☆",(IF(L183&gt;S183,L183-X183,S183-X183)),M183-X183))</f>
        <v>0</v>
      </c>
      <c r="AD183" s="8"/>
      <c r="AE183" s="8"/>
    </row>
    <row r="184" spans="1:33" s="6" customFormat="1" x14ac:dyDescent="0.4">
      <c r="A184" s="14" t="str">
        <f t="shared" si="84"/>
        <v>-</v>
      </c>
      <c r="B184" s="14" t="str">
        <f t="shared" si="85"/>
        <v>-</v>
      </c>
      <c r="C184" s="6">
        <v>13</v>
      </c>
      <c r="D184" s="1">
        <v>43442.564027777778</v>
      </c>
      <c r="E184" s="2" t="s">
        <v>829</v>
      </c>
      <c r="F184" s="2">
        <v>27426</v>
      </c>
      <c r="G184" s="2" t="s">
        <v>18</v>
      </c>
      <c r="H184" s="2">
        <v>6538</v>
      </c>
      <c r="I184" s="2">
        <v>449</v>
      </c>
      <c r="J184" s="2">
        <v>15</v>
      </c>
      <c r="K184" s="2">
        <v>1</v>
      </c>
      <c r="L184" s="2"/>
      <c r="M184" s="1">
        <v>43442.567824074074</v>
      </c>
      <c r="N184" s="1">
        <v>43442.571250000001</v>
      </c>
      <c r="O184" s="2" t="s">
        <v>57</v>
      </c>
      <c r="P184" s="2" t="s">
        <v>58</v>
      </c>
      <c r="Q184" s="2" t="s">
        <v>71</v>
      </c>
      <c r="R184" s="2" t="s">
        <v>72</v>
      </c>
      <c r="S184" s="1">
        <v>43442.570983796293</v>
      </c>
      <c r="T184" s="1">
        <v>43442.570983796293</v>
      </c>
      <c r="U184" s="1">
        <v>43442.577106481483</v>
      </c>
      <c r="V184" s="1">
        <v>43442.572476851848</v>
      </c>
      <c r="W184" s="2"/>
      <c r="X184" s="1">
        <f t="shared" si="100"/>
        <v>43442.564027777778</v>
      </c>
      <c r="Y184" s="28">
        <f t="shared" si="101"/>
        <v>3.425925926421769E-3</v>
      </c>
      <c r="Z184" s="28">
        <f t="shared" si="102"/>
        <v>3.425925926421769E-3</v>
      </c>
      <c r="AA184" s="8"/>
      <c r="AB184" s="8">
        <f t="shared" si="103"/>
        <v>0</v>
      </c>
      <c r="AC184" s="8">
        <f t="shared" si="104"/>
        <v>3.796296296059154E-3</v>
      </c>
      <c r="AD184" s="8"/>
      <c r="AE184" s="8"/>
      <c r="AG184" s="2"/>
    </row>
    <row r="185" spans="1:33" s="6" customFormat="1" x14ac:dyDescent="0.4">
      <c r="A185" s="14" t="str">
        <f t="shared" si="84"/>
        <v>-</v>
      </c>
      <c r="B185" s="14" t="str">
        <f t="shared" si="85"/>
        <v>-</v>
      </c>
      <c r="C185" s="6">
        <v>13</v>
      </c>
      <c r="D185" s="1">
        <v>43442.564872685187</v>
      </c>
      <c r="E185" s="2" t="s">
        <v>830</v>
      </c>
      <c r="F185" s="2">
        <v>27427</v>
      </c>
      <c r="G185" s="2" t="s">
        <v>18</v>
      </c>
      <c r="H185" s="2">
        <v>6445</v>
      </c>
      <c r="I185" s="2">
        <v>150</v>
      </c>
      <c r="J185" s="2">
        <v>12</v>
      </c>
      <c r="K185" s="2">
        <v>4</v>
      </c>
      <c r="L185" s="2"/>
      <c r="M185" s="1">
        <v>43442.572210648148</v>
      </c>
      <c r="N185" s="1">
        <v>43442.579895833333</v>
      </c>
      <c r="O185" s="2" t="s">
        <v>43</v>
      </c>
      <c r="P185" s="2" t="s">
        <v>89</v>
      </c>
      <c r="Q185" s="2" t="s">
        <v>36</v>
      </c>
      <c r="R185" s="2" t="s">
        <v>37</v>
      </c>
      <c r="S185" s="1">
        <v>43442.571296296293</v>
      </c>
      <c r="T185" s="1">
        <v>43442.571296296293</v>
      </c>
      <c r="U185" s="1">
        <v>43442.586701388886</v>
      </c>
      <c r="V185" s="1">
        <v>43442.587685185186</v>
      </c>
      <c r="W185" s="2"/>
      <c r="X185" s="1">
        <f t="shared" si="100"/>
        <v>43442.564872685187</v>
      </c>
      <c r="Y185" s="28">
        <f t="shared" si="101"/>
        <v>7.6851851845276542E-3</v>
      </c>
      <c r="Z185" s="28">
        <f t="shared" si="102"/>
        <v>3.0740740738110617E-2</v>
      </c>
      <c r="AA185" s="8"/>
      <c r="AB185" s="8">
        <f t="shared" si="103"/>
        <v>9.1435185458976775E-4</v>
      </c>
      <c r="AC185" s="8">
        <f t="shared" si="104"/>
        <v>7.3379629611736163E-3</v>
      </c>
      <c r="AD185" s="8"/>
      <c r="AE185" s="8"/>
      <c r="AG185" s="2"/>
    </row>
    <row r="186" spans="1:33" s="6" customFormat="1" x14ac:dyDescent="0.4">
      <c r="A186" s="14" t="str">
        <f t="shared" si="84"/>
        <v>-</v>
      </c>
      <c r="B186" s="14" t="str">
        <f t="shared" si="85"/>
        <v>-</v>
      </c>
      <c r="C186" s="6">
        <v>13</v>
      </c>
      <c r="D186" s="1">
        <v>43442.565150462964</v>
      </c>
      <c r="E186" s="2" t="s">
        <v>831</v>
      </c>
      <c r="F186" s="2">
        <v>27428</v>
      </c>
      <c r="G186" s="2" t="s">
        <v>32</v>
      </c>
      <c r="H186" s="2">
        <v>8696</v>
      </c>
      <c r="I186" s="2">
        <v>35</v>
      </c>
      <c r="J186" s="2">
        <v>5</v>
      </c>
      <c r="K186" s="2">
        <v>1</v>
      </c>
      <c r="L186" s="2"/>
      <c r="M186" s="1">
        <v>43442.567916666667</v>
      </c>
      <c r="N186" s="1">
        <v>43442.572199074071</v>
      </c>
      <c r="O186" s="2" t="s">
        <v>44</v>
      </c>
      <c r="P186" s="2" t="s">
        <v>45</v>
      </c>
      <c r="Q186" s="2" t="s">
        <v>70</v>
      </c>
      <c r="R186" s="2" t="s">
        <v>102</v>
      </c>
      <c r="S186" s="1">
        <v>43442.569803240738</v>
      </c>
      <c r="T186" s="1">
        <v>43442.569803240738</v>
      </c>
      <c r="U186" s="1">
        <v>43442.575891203705</v>
      </c>
      <c r="V186" s="1">
        <v>43442.573703703703</v>
      </c>
      <c r="W186" s="2"/>
      <c r="X186" s="1">
        <f t="shared" si="100"/>
        <v>43442.565150462964</v>
      </c>
      <c r="Y186" s="28">
        <f t="shared" si="101"/>
        <v>4.2824074043892324E-3</v>
      </c>
      <c r="Z186" s="28">
        <f t="shared" si="102"/>
        <v>4.2824074043892324E-3</v>
      </c>
      <c r="AA186" s="8"/>
      <c r="AB186" s="8">
        <f t="shared" si="103"/>
        <v>0</v>
      </c>
      <c r="AC186" s="8">
        <f t="shared" si="104"/>
        <v>2.7662037027766928E-3</v>
      </c>
      <c r="AD186" s="8"/>
      <c r="AE186" s="8"/>
      <c r="AG186" s="2"/>
    </row>
    <row r="187" spans="1:33" s="6" customFormat="1" x14ac:dyDescent="0.4">
      <c r="A187" s="14" t="str">
        <f t="shared" si="84"/>
        <v>★</v>
      </c>
      <c r="B187" s="14" t="str">
        <f t="shared" si="85"/>
        <v>-</v>
      </c>
      <c r="C187" s="6">
        <v>13</v>
      </c>
      <c r="D187" s="1">
        <v>43442.565439814818</v>
      </c>
      <c r="E187" s="2" t="s">
        <v>776</v>
      </c>
      <c r="F187" s="2">
        <v>27429</v>
      </c>
      <c r="G187" s="2" t="s">
        <v>32</v>
      </c>
      <c r="H187" s="2">
        <v>2934</v>
      </c>
      <c r="I187" s="2">
        <v>64</v>
      </c>
      <c r="J187" s="2">
        <v>8</v>
      </c>
      <c r="K187" s="2">
        <v>2</v>
      </c>
      <c r="L187" s="2"/>
      <c r="M187" s="1">
        <v>43442.573611111111</v>
      </c>
      <c r="N187" s="1">
        <v>43442.585393518515</v>
      </c>
      <c r="O187" s="2" t="s">
        <v>53</v>
      </c>
      <c r="P187" s="2" t="s">
        <v>54</v>
      </c>
      <c r="Q187" s="2" t="s">
        <v>73</v>
      </c>
      <c r="R187" s="2" t="s">
        <v>74</v>
      </c>
      <c r="S187" s="1">
        <v>43442.57234953704</v>
      </c>
      <c r="T187" s="1">
        <v>43442.57234953704</v>
      </c>
      <c r="U187" s="1">
        <v>43442.58834490741</v>
      </c>
      <c r="V187" s="1">
        <v>43442.588784722226</v>
      </c>
      <c r="W187" s="1">
        <v>43442.57234953704</v>
      </c>
      <c r="X187" s="1">
        <f t="shared" si="100"/>
        <v>43442.57234953704</v>
      </c>
      <c r="Y187" s="28">
        <f t="shared" si="101"/>
        <v>1.1782407404098194E-2</v>
      </c>
      <c r="Z187" s="28">
        <f t="shared" si="102"/>
        <v>2.3564814808196388E-2</v>
      </c>
      <c r="AA187" s="8"/>
      <c r="AB187" s="8">
        <f t="shared" si="103"/>
        <v>1.261574070667848E-3</v>
      </c>
      <c r="AC187" s="8">
        <f t="shared" si="104"/>
        <v>1.261574070667848E-3</v>
      </c>
      <c r="AD187" s="8"/>
      <c r="AE187" s="8"/>
    </row>
    <row r="188" spans="1:33" s="6" customFormat="1" hidden="1" x14ac:dyDescent="0.4">
      <c r="A188" s="14" t="str">
        <f t="shared" si="84"/>
        <v>-</v>
      </c>
      <c r="B188" s="14" t="str">
        <f t="shared" si="85"/>
        <v>-</v>
      </c>
      <c r="C188" s="6">
        <v>13</v>
      </c>
      <c r="D188" s="1">
        <v>43442.565706018519</v>
      </c>
      <c r="E188" s="2" t="s">
        <v>832</v>
      </c>
      <c r="F188" s="2">
        <v>27430</v>
      </c>
      <c r="G188" s="2" t="s">
        <v>95</v>
      </c>
      <c r="H188" s="2">
        <v>0</v>
      </c>
      <c r="I188" s="2">
        <v>303</v>
      </c>
      <c r="J188" s="2">
        <v>4</v>
      </c>
      <c r="K188" s="2">
        <v>2</v>
      </c>
      <c r="L188" s="2"/>
      <c r="M188" s="1">
        <v>43442.575682870367</v>
      </c>
      <c r="N188" s="1">
        <v>43442.580590277779</v>
      </c>
      <c r="O188" s="2" t="s">
        <v>30</v>
      </c>
      <c r="P188" s="2" t="s">
        <v>31</v>
      </c>
      <c r="Q188" s="2" t="s">
        <v>43</v>
      </c>
      <c r="R188" s="2" t="s">
        <v>89</v>
      </c>
      <c r="S188" s="1">
        <v>43442.578773148147</v>
      </c>
      <c r="T188" s="1">
        <v>43442.578773148147</v>
      </c>
      <c r="U188" s="1">
        <v>43442.586400462962</v>
      </c>
      <c r="V188" s="1">
        <v>43442.581597222219</v>
      </c>
      <c r="W188" s="2"/>
      <c r="X188" s="1">
        <f t="shared" si="100"/>
        <v>43442.565706018519</v>
      </c>
      <c r="Y188" s="28">
        <f t="shared" si="101"/>
        <v>4.9074074122472666E-3</v>
      </c>
      <c r="Z188" s="28">
        <f t="shared" si="102"/>
        <v>9.8148148244945332E-3</v>
      </c>
      <c r="AA188" s="8"/>
      <c r="AB188" s="8">
        <f t="shared" si="103"/>
        <v>0</v>
      </c>
      <c r="AC188" s="8">
        <f t="shared" si="104"/>
        <v>9.9768518484779634E-3</v>
      </c>
      <c r="AD188" s="8"/>
      <c r="AE188" s="8"/>
    </row>
    <row r="189" spans="1:33" s="6" customFormat="1" x14ac:dyDescent="0.4">
      <c r="A189" s="14" t="str">
        <f t="shared" si="84"/>
        <v>★</v>
      </c>
      <c r="B189" s="14" t="str">
        <f t="shared" si="85"/>
        <v>-</v>
      </c>
      <c r="C189" s="6">
        <v>13</v>
      </c>
      <c r="D189" s="1">
        <v>43442.566550925927</v>
      </c>
      <c r="E189" s="2" t="s">
        <v>833</v>
      </c>
      <c r="F189" s="2">
        <v>27431</v>
      </c>
      <c r="G189" s="2" t="s">
        <v>107</v>
      </c>
      <c r="H189" s="2">
        <v>7538</v>
      </c>
      <c r="I189" s="2">
        <v>219</v>
      </c>
      <c r="J189" s="2">
        <v>10</v>
      </c>
      <c r="K189" s="2">
        <v>2</v>
      </c>
      <c r="L189" s="2"/>
      <c r="M189" s="1">
        <v>43442.574479166666</v>
      </c>
      <c r="N189" s="1">
        <v>43442.577650462961</v>
      </c>
      <c r="O189" s="2" t="s">
        <v>66</v>
      </c>
      <c r="P189" s="2" t="s">
        <v>67</v>
      </c>
      <c r="Q189" s="2" t="s">
        <v>48</v>
      </c>
      <c r="R189" s="2" t="s">
        <v>49</v>
      </c>
      <c r="S189" s="1">
        <v>43442.576770833337</v>
      </c>
      <c r="T189" s="1">
        <v>43442.576770833337</v>
      </c>
      <c r="U189" s="1">
        <v>43442.581435185188</v>
      </c>
      <c r="V189" s="1">
        <v>43442.578449074077</v>
      </c>
      <c r="W189" s="1">
        <v>43442.573483796295</v>
      </c>
      <c r="X189" s="1">
        <f t="shared" si="100"/>
        <v>43442.573483796295</v>
      </c>
      <c r="Y189" s="28">
        <f t="shared" si="101"/>
        <v>3.1712962954770774E-3</v>
      </c>
      <c r="Z189" s="28">
        <f t="shared" si="102"/>
        <v>6.3425925909541547E-3</v>
      </c>
      <c r="AA189" s="8"/>
      <c r="AB189" s="8">
        <f t="shared" si="103"/>
        <v>0</v>
      </c>
      <c r="AC189" s="8">
        <f t="shared" si="104"/>
        <v>9.9537037021946162E-4</v>
      </c>
      <c r="AD189" s="8"/>
      <c r="AE189" s="8"/>
    </row>
    <row r="190" spans="1:33" s="6" customFormat="1" x14ac:dyDescent="0.4">
      <c r="A190" s="14" t="str">
        <f t="shared" si="84"/>
        <v>-</v>
      </c>
      <c r="B190" s="14" t="str">
        <f t="shared" si="85"/>
        <v>-</v>
      </c>
      <c r="C190" s="6">
        <v>13</v>
      </c>
      <c r="D190" s="1">
        <v>43442.567303240743</v>
      </c>
      <c r="E190" s="2" t="s">
        <v>834</v>
      </c>
      <c r="F190" s="2">
        <v>27432</v>
      </c>
      <c r="G190" s="2" t="s">
        <v>65</v>
      </c>
      <c r="H190" s="2">
        <v>8689</v>
      </c>
      <c r="I190" s="2">
        <v>849</v>
      </c>
      <c r="J190" s="2">
        <v>7</v>
      </c>
      <c r="K190" s="2">
        <v>2</v>
      </c>
      <c r="L190" s="2"/>
      <c r="M190" s="1">
        <v>43442.573206018518</v>
      </c>
      <c r="N190" s="1">
        <v>43442.577245370368</v>
      </c>
      <c r="O190" s="2" t="s">
        <v>30</v>
      </c>
      <c r="P190" s="2" t="s">
        <v>31</v>
      </c>
      <c r="Q190" s="2" t="s">
        <v>70</v>
      </c>
      <c r="R190" s="2" t="s">
        <v>102</v>
      </c>
      <c r="S190" s="1">
        <v>43442.574131944442</v>
      </c>
      <c r="T190" s="1">
        <v>43442.574131944442</v>
      </c>
      <c r="U190" s="1">
        <v>43442.581817129627</v>
      </c>
      <c r="V190" s="1">
        <v>43442.581817129627</v>
      </c>
      <c r="W190" s="2"/>
      <c r="X190" s="1">
        <f t="shared" si="100"/>
        <v>43442.567303240743</v>
      </c>
      <c r="Y190" s="28">
        <f t="shared" si="101"/>
        <v>4.0393518502241932E-3</v>
      </c>
      <c r="Z190" s="28">
        <f t="shared" si="102"/>
        <v>8.0787037004483864E-3</v>
      </c>
      <c r="AA190" s="8"/>
      <c r="AB190" s="8">
        <f t="shared" si="103"/>
        <v>0</v>
      </c>
      <c r="AC190" s="8">
        <f t="shared" si="104"/>
        <v>5.9027777751907706E-3</v>
      </c>
      <c r="AD190" s="8"/>
      <c r="AE190" s="8"/>
    </row>
    <row r="191" spans="1:33" s="6" customFormat="1" x14ac:dyDescent="0.4">
      <c r="A191" s="14" t="str">
        <f t="shared" si="84"/>
        <v>-</v>
      </c>
      <c r="B191" s="14" t="str">
        <f t="shared" si="85"/>
        <v>-</v>
      </c>
      <c r="C191" s="6">
        <v>13</v>
      </c>
      <c r="D191" s="1">
        <v>43442.568379629629</v>
      </c>
      <c r="E191" s="2" t="s">
        <v>835</v>
      </c>
      <c r="F191" s="2">
        <v>27433</v>
      </c>
      <c r="G191" s="2" t="s">
        <v>32</v>
      </c>
      <c r="H191" s="2">
        <v>4845</v>
      </c>
      <c r="I191" s="2">
        <v>250</v>
      </c>
      <c r="J191" s="2">
        <v>14</v>
      </c>
      <c r="K191" s="2">
        <v>2</v>
      </c>
      <c r="L191" s="2"/>
      <c r="M191" s="1">
        <v>43442.574305555558</v>
      </c>
      <c r="N191" s="1">
        <v>43442.582175925927</v>
      </c>
      <c r="O191" s="2" t="s">
        <v>63</v>
      </c>
      <c r="P191" s="2" t="s">
        <v>64</v>
      </c>
      <c r="Q191" s="2" t="s">
        <v>43</v>
      </c>
      <c r="R191" s="2" t="s">
        <v>89</v>
      </c>
      <c r="S191" s="1">
        <v>43442.574328703704</v>
      </c>
      <c r="T191" s="1">
        <v>43442.574328703704</v>
      </c>
      <c r="U191" s="1">
        <v>43442.587199074071</v>
      </c>
      <c r="V191" s="1">
        <v>43442.58221064815</v>
      </c>
      <c r="W191" s="2"/>
      <c r="X191" s="1">
        <f t="shared" si="100"/>
        <v>43442.568379629629</v>
      </c>
      <c r="Y191" s="28">
        <f t="shared" si="101"/>
        <v>7.8703703693463467E-3</v>
      </c>
      <c r="Z191" s="28">
        <f t="shared" si="102"/>
        <v>1.5740740738692693E-2</v>
      </c>
      <c r="AA191" s="8"/>
      <c r="AB191" s="8">
        <f t="shared" si="103"/>
        <v>0</v>
      </c>
      <c r="AC191" s="8">
        <f t="shared" si="104"/>
        <v>5.9259259287500754E-3</v>
      </c>
      <c r="AD191" s="8"/>
      <c r="AE191" s="8"/>
    </row>
    <row r="192" spans="1:33" s="6" customFormat="1" hidden="1" x14ac:dyDescent="0.4">
      <c r="A192" s="14" t="str">
        <f>IF(W192&gt;0, "★", "-")</f>
        <v>-</v>
      </c>
      <c r="B192" s="14" t="str">
        <f>IF(L192&gt;0, "☆", "-")</f>
        <v>-</v>
      </c>
      <c r="C192" s="6">
        <v>13</v>
      </c>
      <c r="D192" s="1">
        <v>43442.569351851853</v>
      </c>
      <c r="E192" s="2" t="s">
        <v>812</v>
      </c>
      <c r="F192" s="2">
        <v>27435</v>
      </c>
      <c r="G192" s="2" t="s">
        <v>94</v>
      </c>
      <c r="H192" s="2">
        <v>0</v>
      </c>
      <c r="I192" s="2">
        <v>479</v>
      </c>
      <c r="J192" s="2">
        <v>15</v>
      </c>
      <c r="K192" s="2">
        <v>3</v>
      </c>
      <c r="L192" s="2"/>
      <c r="M192" s="1">
        <v>43442.581967592596</v>
      </c>
      <c r="N192" s="1">
        <v>43442.60224537037</v>
      </c>
      <c r="O192" s="2" t="s">
        <v>53</v>
      </c>
      <c r="P192" s="2" t="s">
        <v>54</v>
      </c>
      <c r="Q192" s="2" t="s">
        <v>46</v>
      </c>
      <c r="R192" s="2" t="s">
        <v>47</v>
      </c>
      <c r="S192" s="1">
        <v>43442.579606481479</v>
      </c>
      <c r="T192" s="1">
        <v>43442.579606481479</v>
      </c>
      <c r="U192" s="1">
        <v>43442.595081018517</v>
      </c>
      <c r="V192" s="1">
        <v>43442.604884259257</v>
      </c>
      <c r="W192" s="2"/>
      <c r="X192" s="1">
        <f t="shared" si="100"/>
        <v>43442.569351851853</v>
      </c>
      <c r="Y192" s="28">
        <f t="shared" si="101"/>
        <v>2.0277777774026617E-2</v>
      </c>
      <c r="Z192" s="28">
        <f t="shared" si="102"/>
        <v>6.0833333322079852E-2</v>
      </c>
      <c r="AA192" s="8"/>
      <c r="AB192" s="8">
        <f t="shared" si="103"/>
        <v>2.3611111173522659E-3</v>
      </c>
      <c r="AC192" s="8">
        <f t="shared" si="104"/>
        <v>1.2615740743058268E-2</v>
      </c>
      <c r="AD192" s="8"/>
      <c r="AE192" s="8"/>
    </row>
    <row r="193" spans="1:33" s="6" customFormat="1" x14ac:dyDescent="0.4">
      <c r="A193" s="14" t="str">
        <f t="shared" si="67"/>
        <v>★</v>
      </c>
      <c r="B193" s="14" t="str">
        <f t="shared" si="68"/>
        <v>-</v>
      </c>
      <c r="C193" s="2">
        <v>13</v>
      </c>
      <c r="D193" s="1">
        <v>43442.571620370371</v>
      </c>
      <c r="E193" s="2" t="s">
        <v>838</v>
      </c>
      <c r="F193" s="2">
        <v>27437</v>
      </c>
      <c r="G193" s="2" t="s">
        <v>65</v>
      </c>
      <c r="H193" s="2">
        <v>6741</v>
      </c>
      <c r="I193" s="2">
        <v>743</v>
      </c>
      <c r="J193" s="2">
        <v>2</v>
      </c>
      <c r="K193" s="2">
        <v>4</v>
      </c>
      <c r="L193" s="2"/>
      <c r="M193" s="1">
        <v>43442.575428240743</v>
      </c>
      <c r="N193" s="1">
        <v>43442.585370370369</v>
      </c>
      <c r="O193" s="2" t="s">
        <v>26</v>
      </c>
      <c r="P193" s="2" t="s">
        <v>27</v>
      </c>
      <c r="Q193" s="2" t="s">
        <v>75</v>
      </c>
      <c r="R193" s="2" t="s">
        <v>76</v>
      </c>
      <c r="S193" s="1">
        <v>43442.578553240739</v>
      </c>
      <c r="T193" s="1">
        <v>43442.578553240739</v>
      </c>
      <c r="U193" s="1">
        <v>43442.588275462964</v>
      </c>
      <c r="V193" s="1">
        <v>43442.584976851853</v>
      </c>
      <c r="W193" s="1">
        <v>43442.578553240739</v>
      </c>
      <c r="X193" s="1">
        <f t="shared" si="100"/>
        <v>43442.578553240739</v>
      </c>
      <c r="Y193" s="28">
        <f t="shared" si="101"/>
        <v>9.9421296254149638E-3</v>
      </c>
      <c r="Z193" s="28">
        <f t="shared" si="102"/>
        <v>3.9768518501659855E-2</v>
      </c>
      <c r="AA193" s="25"/>
      <c r="AB193" s="25">
        <f t="shared" si="103"/>
        <v>0</v>
      </c>
      <c r="AC193" s="25">
        <f t="shared" si="104"/>
        <v>0</v>
      </c>
      <c r="AD193" s="25"/>
      <c r="AE193" s="25"/>
    </row>
    <row r="194" spans="1:33" s="6" customFormat="1" hidden="1" x14ac:dyDescent="0.4">
      <c r="A194" s="14" t="str">
        <f t="shared" ref="A194:A206" si="105">IF(W194&gt;0, "★", "-")</f>
        <v>-</v>
      </c>
      <c r="B194" s="14" t="str">
        <f t="shared" ref="B194:B206" si="106">IF(L194&gt;0, "☆", "-")</f>
        <v>-</v>
      </c>
      <c r="C194" s="2">
        <v>13</v>
      </c>
      <c r="D194" s="1">
        <v>43442.57472222222</v>
      </c>
      <c r="E194" s="2" t="s">
        <v>840</v>
      </c>
      <c r="F194" s="2">
        <v>27439</v>
      </c>
      <c r="G194" s="2" t="s">
        <v>95</v>
      </c>
      <c r="H194" s="2">
        <v>0</v>
      </c>
      <c r="I194" s="2">
        <v>484</v>
      </c>
      <c r="J194" s="2">
        <v>11</v>
      </c>
      <c r="K194" s="2">
        <v>4</v>
      </c>
      <c r="L194" s="2"/>
      <c r="M194" s="1">
        <v>43442.581759259258</v>
      </c>
      <c r="N194" s="1">
        <v>43442.584351851852</v>
      </c>
      <c r="O194" s="2" t="s">
        <v>61</v>
      </c>
      <c r="P194" s="2" t="s">
        <v>62</v>
      </c>
      <c r="Q194" s="2" t="s">
        <v>36</v>
      </c>
      <c r="R194" s="2" t="s">
        <v>37</v>
      </c>
      <c r="S194" s="1">
        <v>43442.581574074073</v>
      </c>
      <c r="T194" s="1">
        <v>43442.581574074073</v>
      </c>
      <c r="U194" s="1">
        <v>43442.590370370373</v>
      </c>
      <c r="V194" s="1">
        <v>43442.587592592594</v>
      </c>
      <c r="W194" s="2"/>
      <c r="X194" s="1">
        <f t="shared" si="100"/>
        <v>43442.57472222222</v>
      </c>
      <c r="Y194" s="28">
        <f t="shared" si="101"/>
        <v>2.5925925947376527E-3</v>
      </c>
      <c r="Z194" s="28">
        <f t="shared" si="102"/>
        <v>1.0370370378950611E-2</v>
      </c>
      <c r="AA194" s="25"/>
      <c r="AB194" s="25">
        <f t="shared" si="103"/>
        <v>1.8518518481869251E-4</v>
      </c>
      <c r="AC194" s="25">
        <f t="shared" si="104"/>
        <v>7.0370370376622304E-3</v>
      </c>
      <c r="AD194" s="25"/>
      <c r="AE194" s="25"/>
      <c r="AG194" s="2"/>
    </row>
    <row r="195" spans="1:33" s="6" customFormat="1" hidden="1" x14ac:dyDescent="0.4">
      <c r="A195" s="14" t="str">
        <f t="shared" ref="A195:A197" si="107">IF(W195&gt;0, "★", "-")</f>
        <v>-</v>
      </c>
      <c r="B195" s="14" t="str">
        <f t="shared" ref="B195:B197" si="108">IF(L195&gt;0, "☆", "-")</f>
        <v>-</v>
      </c>
      <c r="C195" s="6">
        <v>13</v>
      </c>
      <c r="D195" s="1">
        <v>43442.575995370367</v>
      </c>
      <c r="E195" s="2" t="s">
        <v>842</v>
      </c>
      <c r="F195" s="2">
        <v>27441</v>
      </c>
      <c r="G195" s="2" t="s">
        <v>94</v>
      </c>
      <c r="H195" s="2">
        <v>0</v>
      </c>
      <c r="I195" s="2">
        <v>962</v>
      </c>
      <c r="J195" s="2">
        <v>5</v>
      </c>
      <c r="K195" s="2">
        <v>3</v>
      </c>
      <c r="L195" s="2"/>
      <c r="M195" s="1">
        <v>43442.580081018517</v>
      </c>
      <c r="N195" s="1">
        <v>43442.586886574078</v>
      </c>
      <c r="O195" s="2" t="s">
        <v>66</v>
      </c>
      <c r="P195" s="2" t="s">
        <v>67</v>
      </c>
      <c r="Q195" s="2" t="s">
        <v>36</v>
      </c>
      <c r="R195" s="2" t="s">
        <v>37</v>
      </c>
      <c r="S195" s="1">
        <v>43442.581423611111</v>
      </c>
      <c r="T195" s="1">
        <v>43442.581423611111</v>
      </c>
      <c r="U195" s="1">
        <v>43442.591909722221</v>
      </c>
      <c r="V195" s="1">
        <v>43442.590509259258</v>
      </c>
      <c r="W195" s="2"/>
      <c r="X195" s="1">
        <f t="shared" si="100"/>
        <v>43442.575995370367</v>
      </c>
      <c r="Y195" s="28">
        <f t="shared" si="101"/>
        <v>6.8055555602768436E-3</v>
      </c>
      <c r="Z195" s="28">
        <f t="shared" si="102"/>
        <v>2.0416666680830531E-2</v>
      </c>
      <c r="AA195" s="8"/>
      <c r="AB195" s="8">
        <f t="shared" si="103"/>
        <v>0</v>
      </c>
      <c r="AC195" s="8">
        <f t="shared" si="104"/>
        <v>4.0856481500668451E-3</v>
      </c>
      <c r="AD195" s="8"/>
      <c r="AE195" s="8"/>
    </row>
    <row r="196" spans="1:33" s="6" customFormat="1" x14ac:dyDescent="0.4">
      <c r="A196" s="14" t="str">
        <f t="shared" si="107"/>
        <v>-</v>
      </c>
      <c r="B196" s="14" t="str">
        <f t="shared" si="108"/>
        <v>-</v>
      </c>
      <c r="C196" s="2">
        <v>13</v>
      </c>
      <c r="D196" s="1">
        <v>43442.576412037037</v>
      </c>
      <c r="E196" s="2" t="s">
        <v>745</v>
      </c>
      <c r="F196" s="2">
        <v>27443</v>
      </c>
      <c r="G196" s="2" t="s">
        <v>18</v>
      </c>
      <c r="H196" s="2">
        <v>8697</v>
      </c>
      <c r="I196" s="2">
        <v>708</v>
      </c>
      <c r="J196" s="2">
        <v>2</v>
      </c>
      <c r="K196" s="2">
        <v>3</v>
      </c>
      <c r="L196" s="2"/>
      <c r="M196" s="1">
        <v>43442.589849537035</v>
      </c>
      <c r="N196" s="1">
        <v>43442.598032407404</v>
      </c>
      <c r="O196" s="2" t="s">
        <v>43</v>
      </c>
      <c r="P196" s="2" t="s">
        <v>89</v>
      </c>
      <c r="Q196" s="2" t="s">
        <v>61</v>
      </c>
      <c r="R196" s="2" t="s">
        <v>62</v>
      </c>
      <c r="S196" s="1">
        <v>43442.587060185186</v>
      </c>
      <c r="T196" s="1">
        <v>43442.587905092594</v>
      </c>
      <c r="U196" s="1">
        <v>43442.601724537039</v>
      </c>
      <c r="V196" s="1">
        <v>43442.602569444447</v>
      </c>
      <c r="W196" s="2"/>
      <c r="X196" s="1">
        <f t="shared" si="100"/>
        <v>43442.576412037037</v>
      </c>
      <c r="Y196" s="28">
        <f t="shared" si="101"/>
        <v>8.182870369637385E-3</v>
      </c>
      <c r="Z196" s="28">
        <f t="shared" si="102"/>
        <v>2.4548611108912155E-2</v>
      </c>
      <c r="AA196" s="25"/>
      <c r="AB196" s="25">
        <f t="shared" si="103"/>
        <v>2.78935184906004E-3</v>
      </c>
      <c r="AC196" s="25">
        <f t="shared" si="104"/>
        <v>1.3437499997962732E-2</v>
      </c>
      <c r="AD196" s="25"/>
      <c r="AE196" s="25"/>
      <c r="AG196" s="2"/>
    </row>
    <row r="197" spans="1:33" s="6" customFormat="1" hidden="1" x14ac:dyDescent="0.4">
      <c r="A197" s="14" t="str">
        <f t="shared" si="107"/>
        <v>-</v>
      </c>
      <c r="B197" s="14" t="str">
        <f t="shared" si="108"/>
        <v>-</v>
      </c>
      <c r="C197" s="6">
        <v>13</v>
      </c>
      <c r="D197" s="1">
        <v>43442.577291666668</v>
      </c>
      <c r="E197" s="2" t="s">
        <v>836</v>
      </c>
      <c r="F197" s="2">
        <v>27444</v>
      </c>
      <c r="G197" s="2" t="s">
        <v>95</v>
      </c>
      <c r="H197" s="2">
        <v>0</v>
      </c>
      <c r="I197" s="2">
        <v>815</v>
      </c>
      <c r="J197" s="2">
        <v>6</v>
      </c>
      <c r="K197" s="2">
        <v>3</v>
      </c>
      <c r="L197" s="2"/>
      <c r="M197" s="1">
        <v>43442.579409722224</v>
      </c>
      <c r="N197" s="1">
        <v>43442.587557870371</v>
      </c>
      <c r="O197" s="2" t="s">
        <v>61</v>
      </c>
      <c r="P197" s="2" t="s">
        <v>62</v>
      </c>
      <c r="Q197" s="2" t="s">
        <v>43</v>
      </c>
      <c r="R197" s="2" t="s">
        <v>89</v>
      </c>
      <c r="S197" s="1">
        <v>43442.580497685187</v>
      </c>
      <c r="T197" s="1">
        <v>43442.580497685187</v>
      </c>
      <c r="U197" s="1">
        <v>43442.595659722225</v>
      </c>
      <c r="V197" s="1">
        <v>43442.587719907409</v>
      </c>
      <c r="W197" s="2"/>
      <c r="X197" s="1">
        <f t="shared" si="100"/>
        <v>43442.577291666668</v>
      </c>
      <c r="Y197" s="28">
        <f t="shared" si="101"/>
        <v>8.1481481465743855E-3</v>
      </c>
      <c r="Z197" s="28">
        <f t="shared" si="102"/>
        <v>2.4444444439723156E-2</v>
      </c>
      <c r="AA197" s="8"/>
      <c r="AB197" s="8">
        <f t="shared" si="103"/>
        <v>0</v>
      </c>
      <c r="AC197" s="8">
        <f t="shared" si="104"/>
        <v>2.118055555911269E-3</v>
      </c>
      <c r="AD197" s="8"/>
      <c r="AE197" s="8"/>
      <c r="AG197" s="2"/>
    </row>
    <row r="198" spans="1:33" s="6" customFormat="1" x14ac:dyDescent="0.4">
      <c r="A198" s="14" t="str">
        <f t="shared" ref="A198:A202" si="109">IF(W198&gt;0, "★", "-")</f>
        <v>-</v>
      </c>
      <c r="B198" s="14" t="str">
        <f t="shared" ref="B198:B202" si="110">IF(L198&gt;0, "☆", "-")</f>
        <v>-</v>
      </c>
      <c r="C198" s="6">
        <v>13</v>
      </c>
      <c r="D198" s="1">
        <v>43442.578194444446</v>
      </c>
      <c r="E198" s="2" t="s">
        <v>774</v>
      </c>
      <c r="F198" s="2">
        <v>27448</v>
      </c>
      <c r="G198" s="2" t="s">
        <v>96</v>
      </c>
      <c r="H198" s="2">
        <v>8675</v>
      </c>
      <c r="I198" s="2">
        <v>231</v>
      </c>
      <c r="J198" s="2">
        <v>10</v>
      </c>
      <c r="K198" s="2">
        <v>3</v>
      </c>
      <c r="L198" s="2"/>
      <c r="M198" s="1">
        <v>43442.583726851852</v>
      </c>
      <c r="N198" s="1">
        <v>43442.588495370372</v>
      </c>
      <c r="O198" s="2" t="s">
        <v>43</v>
      </c>
      <c r="P198" s="2" t="s">
        <v>89</v>
      </c>
      <c r="Q198" s="2" t="s">
        <v>77</v>
      </c>
      <c r="R198" s="2" t="s">
        <v>78</v>
      </c>
      <c r="S198" s="1">
        <v>43442.581099537034</v>
      </c>
      <c r="T198" s="1">
        <v>43442.581099537034</v>
      </c>
      <c r="U198" s="1">
        <v>43442.588495370372</v>
      </c>
      <c r="V198" s="1">
        <v>43442.588495370372</v>
      </c>
      <c r="W198" s="2"/>
      <c r="X198" s="1">
        <f t="shared" si="100"/>
        <v>43442.578194444446</v>
      </c>
      <c r="Y198" s="28">
        <f t="shared" si="101"/>
        <v>4.7685185199952684E-3</v>
      </c>
      <c r="Z198" s="28">
        <f t="shared" si="102"/>
        <v>1.4305555559985805E-2</v>
      </c>
      <c r="AA198" s="8"/>
      <c r="AB198" s="8">
        <f t="shared" si="103"/>
        <v>2.6273148178006522E-3</v>
      </c>
      <c r="AC198" s="8">
        <f t="shared" si="104"/>
        <v>5.5324074055533856E-3</v>
      </c>
      <c r="AD198" s="8"/>
      <c r="AE198" s="8"/>
      <c r="AG198" s="2"/>
    </row>
    <row r="199" spans="1:33" s="6" customFormat="1" hidden="1" x14ac:dyDescent="0.4">
      <c r="A199" s="14" t="str">
        <f t="shared" si="109"/>
        <v>-</v>
      </c>
      <c r="B199" s="14" t="str">
        <f t="shared" si="110"/>
        <v>-</v>
      </c>
      <c r="C199" s="2">
        <v>13</v>
      </c>
      <c r="D199" s="1">
        <v>43442.57917824074</v>
      </c>
      <c r="E199" s="2" t="s">
        <v>802</v>
      </c>
      <c r="F199" s="2">
        <v>27449</v>
      </c>
      <c r="G199" s="2" t="s">
        <v>95</v>
      </c>
      <c r="H199" s="2">
        <v>0</v>
      </c>
      <c r="I199" s="2">
        <v>632</v>
      </c>
      <c r="J199" s="2">
        <v>14</v>
      </c>
      <c r="K199" s="2">
        <v>1</v>
      </c>
      <c r="L199" s="2"/>
      <c r="M199" s="1">
        <v>43442.583981481483</v>
      </c>
      <c r="N199" s="1">
        <v>43442.588622685187</v>
      </c>
      <c r="O199" s="2" t="s">
        <v>55</v>
      </c>
      <c r="P199" s="2" t="s">
        <v>56</v>
      </c>
      <c r="Q199" s="2" t="s">
        <v>33</v>
      </c>
      <c r="R199" s="2" t="s">
        <v>34</v>
      </c>
      <c r="S199" s="1">
        <v>43442.584861111114</v>
      </c>
      <c r="T199" s="1">
        <v>43442.584861111114</v>
      </c>
      <c r="U199" s="1">
        <v>43442.592916666668</v>
      </c>
      <c r="V199" s="1">
        <v>43442.593773148146</v>
      </c>
      <c r="W199" s="2"/>
      <c r="X199" s="1">
        <f t="shared" si="100"/>
        <v>43442.57917824074</v>
      </c>
      <c r="Y199" s="28">
        <f t="shared" si="101"/>
        <v>4.6412037045229226E-3</v>
      </c>
      <c r="Z199" s="28">
        <f t="shared" si="102"/>
        <v>4.6412037045229226E-3</v>
      </c>
      <c r="AA199" s="25"/>
      <c r="AB199" s="25">
        <f t="shared" si="103"/>
        <v>0</v>
      </c>
      <c r="AC199" s="25">
        <f t="shared" si="104"/>
        <v>4.803240743058268E-3</v>
      </c>
      <c r="AD199" s="25"/>
      <c r="AE199" s="25"/>
      <c r="AG199" s="2"/>
    </row>
    <row r="200" spans="1:33" s="6" customFormat="1" hidden="1" x14ac:dyDescent="0.4">
      <c r="A200" s="14" t="str">
        <f t="shared" si="109"/>
        <v>-</v>
      </c>
      <c r="B200" s="14" t="str">
        <f t="shared" si="110"/>
        <v>-</v>
      </c>
      <c r="C200" s="2">
        <v>13</v>
      </c>
      <c r="D200" s="1">
        <v>43442.579363425924</v>
      </c>
      <c r="E200" s="2" t="s">
        <v>847</v>
      </c>
      <c r="F200" s="2">
        <v>27450</v>
      </c>
      <c r="G200" s="2" t="s">
        <v>94</v>
      </c>
      <c r="H200" s="2">
        <v>0</v>
      </c>
      <c r="I200" s="2">
        <v>427</v>
      </c>
      <c r="J200" s="2">
        <v>3</v>
      </c>
      <c r="K200" s="2">
        <v>3</v>
      </c>
      <c r="L200" s="2"/>
      <c r="M200" s="1">
        <v>43442.585428240738</v>
      </c>
      <c r="N200" s="1">
        <v>43442.605879629627</v>
      </c>
      <c r="O200" s="2" t="s">
        <v>39</v>
      </c>
      <c r="P200" s="2" t="s">
        <v>40</v>
      </c>
      <c r="Q200" s="2" t="s">
        <v>36</v>
      </c>
      <c r="R200" s="2" t="s">
        <v>37</v>
      </c>
      <c r="S200" s="1">
        <v>43442.586736111109</v>
      </c>
      <c r="T200" s="1">
        <v>43442.586736111109</v>
      </c>
      <c r="U200" s="1">
        <v>43442.601875</v>
      </c>
      <c r="V200" s="1">
        <v>43442.609409722223</v>
      </c>
      <c r="W200" s="2"/>
      <c r="X200" s="1">
        <f t="shared" si="100"/>
        <v>43442.579363425924</v>
      </c>
      <c r="Y200" s="28">
        <f t="shared" si="101"/>
        <v>2.0451388889341615E-2</v>
      </c>
      <c r="Z200" s="28">
        <f t="shared" si="102"/>
        <v>6.1354166668024845E-2</v>
      </c>
      <c r="AA200" s="25"/>
      <c r="AB200" s="25">
        <f t="shared" si="103"/>
        <v>0</v>
      </c>
      <c r="AC200" s="25">
        <f t="shared" si="104"/>
        <v>6.064814813726116E-3</v>
      </c>
      <c r="AD200" s="25"/>
      <c r="AE200" s="25"/>
      <c r="AG200" s="2"/>
    </row>
    <row r="201" spans="1:33" s="6" customFormat="1" x14ac:dyDescent="0.4">
      <c r="A201" s="14" t="str">
        <f t="shared" si="109"/>
        <v>-</v>
      </c>
      <c r="B201" s="14" t="str">
        <f t="shared" si="110"/>
        <v>-</v>
      </c>
      <c r="C201" s="6">
        <v>13</v>
      </c>
      <c r="D201" s="1">
        <v>43442.579768518517</v>
      </c>
      <c r="E201" s="2" t="s">
        <v>734</v>
      </c>
      <c r="F201" s="2">
        <v>27451</v>
      </c>
      <c r="G201" s="2" t="s">
        <v>96</v>
      </c>
      <c r="H201" s="2">
        <v>8158</v>
      </c>
      <c r="I201" s="2">
        <v>412</v>
      </c>
      <c r="J201" s="2">
        <v>12</v>
      </c>
      <c r="K201" s="2">
        <v>2</v>
      </c>
      <c r="L201" s="2"/>
      <c r="M201" s="1">
        <v>43442.584583333337</v>
      </c>
      <c r="N201" s="1">
        <v>43442.592268518521</v>
      </c>
      <c r="O201" s="2" t="s">
        <v>22</v>
      </c>
      <c r="P201" s="2" t="s">
        <v>23</v>
      </c>
      <c r="Q201" s="2" t="s">
        <v>33</v>
      </c>
      <c r="R201" s="2" t="s">
        <v>34</v>
      </c>
      <c r="S201" s="1">
        <v>43442.591481481482</v>
      </c>
      <c r="T201" s="1">
        <v>43442.591481481482</v>
      </c>
      <c r="U201" s="1">
        <v>43442.599629629629</v>
      </c>
      <c r="V201" s="1">
        <v>43442.594930555555</v>
      </c>
      <c r="W201" s="2"/>
      <c r="X201" s="1">
        <f t="shared" si="100"/>
        <v>43442.579768518517</v>
      </c>
      <c r="Y201" s="28">
        <f t="shared" si="101"/>
        <v>7.6851851845276542E-3</v>
      </c>
      <c r="Z201" s="28">
        <f t="shared" si="102"/>
        <v>1.5370370369055308E-2</v>
      </c>
      <c r="AA201" s="8"/>
      <c r="AB201" s="8">
        <f t="shared" si="103"/>
        <v>0</v>
      </c>
      <c r="AC201" s="8">
        <f t="shared" si="104"/>
        <v>4.8148148198379204E-3</v>
      </c>
      <c r="AD201" s="8"/>
      <c r="AE201" s="8"/>
      <c r="AG201" s="2"/>
    </row>
    <row r="202" spans="1:33" s="6" customFormat="1" hidden="1" x14ac:dyDescent="0.4">
      <c r="A202" s="14" t="str">
        <f t="shared" si="109"/>
        <v>-</v>
      </c>
      <c r="B202" s="14" t="str">
        <f t="shared" si="110"/>
        <v>-</v>
      </c>
      <c r="C202" s="2">
        <v>13</v>
      </c>
      <c r="D202" s="1">
        <v>43442.580555555556</v>
      </c>
      <c r="E202" s="2" t="s">
        <v>752</v>
      </c>
      <c r="F202" s="2">
        <v>27454</v>
      </c>
      <c r="G202" s="2" t="s">
        <v>95</v>
      </c>
      <c r="H202" s="2">
        <v>0</v>
      </c>
      <c r="I202" s="2">
        <v>711</v>
      </c>
      <c r="J202" s="2">
        <v>9</v>
      </c>
      <c r="K202" s="2">
        <v>2</v>
      </c>
      <c r="L202" s="2"/>
      <c r="M202" s="1">
        <v>43442.590185185189</v>
      </c>
      <c r="N202" s="1">
        <v>43442.599444444444</v>
      </c>
      <c r="O202" s="2" t="s">
        <v>88</v>
      </c>
      <c r="P202" s="2" t="s">
        <v>35</v>
      </c>
      <c r="Q202" s="2" t="s">
        <v>53</v>
      </c>
      <c r="R202" s="2" t="s">
        <v>54</v>
      </c>
      <c r="S202" s="1">
        <v>43442.589143518519</v>
      </c>
      <c r="T202" s="1">
        <v>43442.590150462966</v>
      </c>
      <c r="U202" s="1">
        <v>43442.59474537037</v>
      </c>
      <c r="V202" s="1">
        <v>43442.600671296299</v>
      </c>
      <c r="W202" s="2"/>
      <c r="X202" s="1">
        <f t="shared" si="100"/>
        <v>43442.580555555556</v>
      </c>
      <c r="Y202" s="28">
        <f t="shared" si="101"/>
        <v>9.2592592554865405E-3</v>
      </c>
      <c r="Z202" s="28">
        <f t="shared" si="102"/>
        <v>1.8518518510973081E-2</v>
      </c>
      <c r="AA202" s="25"/>
      <c r="AB202" s="25">
        <f t="shared" si="103"/>
        <v>1.0416666700621136E-3</v>
      </c>
      <c r="AC202" s="25">
        <f t="shared" si="104"/>
        <v>9.6296296323998831E-3</v>
      </c>
      <c r="AD202" s="25"/>
      <c r="AE202" s="25"/>
    </row>
    <row r="203" spans="1:33" s="6" customFormat="1" hidden="1" x14ac:dyDescent="0.4">
      <c r="A203" s="14" t="str">
        <f t="shared" ref="A203:A205" si="111">IF(W203&gt;0, "★", "-")</f>
        <v>-</v>
      </c>
      <c r="B203" s="14" t="str">
        <f t="shared" ref="B203:B205" si="112">IF(L203&gt;0, "☆", "-")</f>
        <v>-</v>
      </c>
      <c r="C203" s="6">
        <v>13</v>
      </c>
      <c r="D203" s="1">
        <v>43442.581006944441</v>
      </c>
      <c r="E203" s="2" t="s">
        <v>849</v>
      </c>
      <c r="F203" s="2">
        <v>27456</v>
      </c>
      <c r="G203" s="2" t="s">
        <v>94</v>
      </c>
      <c r="H203" s="2">
        <v>0</v>
      </c>
      <c r="I203" s="2">
        <v>34</v>
      </c>
      <c r="J203" s="2">
        <v>3</v>
      </c>
      <c r="K203" s="2">
        <v>1</v>
      </c>
      <c r="L203" s="2"/>
      <c r="M203" s="1">
        <v>43442.586493055554</v>
      </c>
      <c r="N203" s="1">
        <v>43442.595219907409</v>
      </c>
      <c r="O203" s="2" t="s">
        <v>39</v>
      </c>
      <c r="P203" s="2" t="s">
        <v>40</v>
      </c>
      <c r="Q203" s="2" t="s">
        <v>53</v>
      </c>
      <c r="R203" s="2" t="s">
        <v>54</v>
      </c>
      <c r="S203" s="1">
        <v>43442.587777777779</v>
      </c>
      <c r="T203" s="1">
        <v>43442.587777777779</v>
      </c>
      <c r="U203" s="1">
        <v>43442.593993055554</v>
      </c>
      <c r="V203" s="1">
        <v>43442.593993055554</v>
      </c>
      <c r="W203" s="2"/>
      <c r="X203" s="1">
        <f t="shared" si="100"/>
        <v>43442.581006944441</v>
      </c>
      <c r="Y203" s="28">
        <f t="shared" si="101"/>
        <v>8.7268518545897678E-3</v>
      </c>
      <c r="Z203" s="28">
        <f t="shared" si="102"/>
        <v>8.7268518545897678E-3</v>
      </c>
      <c r="AA203" s="8"/>
      <c r="AB203" s="8">
        <f t="shared" si="103"/>
        <v>0</v>
      </c>
      <c r="AC203" s="8">
        <f t="shared" si="104"/>
        <v>5.4861111129866913E-3</v>
      </c>
      <c r="AD203" s="8"/>
      <c r="AE203" s="8"/>
      <c r="AG203" s="2"/>
    </row>
    <row r="204" spans="1:33" s="6" customFormat="1" hidden="1" x14ac:dyDescent="0.4">
      <c r="A204" s="14" t="str">
        <f t="shared" si="111"/>
        <v>-</v>
      </c>
      <c r="B204" s="14" t="str">
        <f t="shared" si="112"/>
        <v>-</v>
      </c>
      <c r="C204" s="2">
        <v>13</v>
      </c>
      <c r="D204" s="1">
        <v>43442.582372685189</v>
      </c>
      <c r="E204" s="2" t="s">
        <v>797</v>
      </c>
      <c r="F204" s="2">
        <v>27458</v>
      </c>
      <c r="G204" s="2" t="s">
        <v>95</v>
      </c>
      <c r="H204" s="2">
        <v>0</v>
      </c>
      <c r="I204" s="2">
        <v>131</v>
      </c>
      <c r="J204" s="2">
        <v>15</v>
      </c>
      <c r="K204" s="2">
        <v>1</v>
      </c>
      <c r="L204" s="2"/>
      <c r="M204" s="1">
        <v>43442.584178240744</v>
      </c>
      <c r="N204" s="1">
        <v>43442.598912037036</v>
      </c>
      <c r="O204" s="2" t="s">
        <v>53</v>
      </c>
      <c r="P204" s="2" t="s">
        <v>54</v>
      </c>
      <c r="Q204" s="2" t="s">
        <v>28</v>
      </c>
      <c r="R204" s="2" t="s">
        <v>29</v>
      </c>
      <c r="S204" s="1">
        <v>43442.585740740738</v>
      </c>
      <c r="T204" s="1">
        <v>43442.585740740738</v>
      </c>
      <c r="U204" s="1">
        <v>43442.599293981482</v>
      </c>
      <c r="V204" s="1">
        <v>43442.599791666667</v>
      </c>
      <c r="W204" s="2"/>
      <c r="X204" s="1">
        <f t="shared" si="100"/>
        <v>43442.582372685189</v>
      </c>
      <c r="Y204" s="28">
        <f t="shared" si="101"/>
        <v>1.4733796291693579E-2</v>
      </c>
      <c r="Z204" s="28">
        <f t="shared" si="102"/>
        <v>1.4733796291693579E-2</v>
      </c>
      <c r="AA204" s="25"/>
      <c r="AB204" s="25">
        <f t="shared" si="103"/>
        <v>0</v>
      </c>
      <c r="AC204" s="25">
        <f t="shared" si="104"/>
        <v>1.8055555556202307E-3</v>
      </c>
      <c r="AD204" s="25"/>
      <c r="AE204" s="25"/>
    </row>
    <row r="205" spans="1:33" s="6" customFormat="1" hidden="1" x14ac:dyDescent="0.4">
      <c r="A205" s="14" t="str">
        <f t="shared" si="111"/>
        <v>-</v>
      </c>
      <c r="B205" s="14" t="str">
        <f t="shared" si="112"/>
        <v>-</v>
      </c>
      <c r="C205" s="2">
        <v>13</v>
      </c>
      <c r="D205" s="1">
        <v>43442.582488425927</v>
      </c>
      <c r="E205" s="2" t="s">
        <v>851</v>
      </c>
      <c r="F205" s="2">
        <v>27459</v>
      </c>
      <c r="G205" s="2" t="s">
        <v>95</v>
      </c>
      <c r="H205" s="2">
        <v>0</v>
      </c>
      <c r="I205" s="2">
        <v>107</v>
      </c>
      <c r="J205" s="2">
        <v>13</v>
      </c>
      <c r="K205" s="2">
        <v>3</v>
      </c>
      <c r="L205" s="2"/>
      <c r="M205" s="1">
        <v>43442.584456018521</v>
      </c>
      <c r="N205" s="1">
        <v>43442.589814814812</v>
      </c>
      <c r="O205" s="2" t="s">
        <v>61</v>
      </c>
      <c r="P205" s="2" t="s">
        <v>62</v>
      </c>
      <c r="Q205" s="2" t="s">
        <v>30</v>
      </c>
      <c r="R205" s="2" t="s">
        <v>31</v>
      </c>
      <c r="S205" s="1">
        <v>43442.585219907407</v>
      </c>
      <c r="T205" s="1">
        <v>43442.585219907407</v>
      </c>
      <c r="U205" s="1">
        <v>43442.598055555558</v>
      </c>
      <c r="V205" s="1">
        <v>43442.59039351852</v>
      </c>
      <c r="W205" s="2"/>
      <c r="X205" s="1">
        <f t="shared" si="100"/>
        <v>43442.582488425927</v>
      </c>
      <c r="Y205" s="28">
        <f t="shared" si="101"/>
        <v>5.3587962902383879E-3</v>
      </c>
      <c r="Z205" s="28">
        <f t="shared" si="102"/>
        <v>1.6076388870715164E-2</v>
      </c>
      <c r="AA205" s="25"/>
      <c r="AB205" s="25">
        <f t="shared" si="103"/>
        <v>0</v>
      </c>
      <c r="AC205" s="25">
        <f t="shared" si="104"/>
        <v>1.9675925941555761E-3</v>
      </c>
      <c r="AD205" s="25"/>
      <c r="AE205" s="25"/>
      <c r="AG205" s="2"/>
    </row>
    <row r="206" spans="1:33" s="2" customFormat="1" x14ac:dyDescent="0.4">
      <c r="A206" s="14" t="str">
        <f t="shared" si="105"/>
        <v>-</v>
      </c>
      <c r="B206" s="14" t="str">
        <f t="shared" si="106"/>
        <v>-</v>
      </c>
      <c r="C206" s="2">
        <v>13</v>
      </c>
      <c r="D206" s="1">
        <v>43442.583113425928</v>
      </c>
      <c r="E206" s="2" t="s">
        <v>747</v>
      </c>
      <c r="F206" s="2">
        <v>27460</v>
      </c>
      <c r="G206" s="2" t="s">
        <v>32</v>
      </c>
      <c r="H206" s="2">
        <v>8649</v>
      </c>
      <c r="I206" s="2">
        <v>500</v>
      </c>
      <c r="J206" s="2">
        <v>11</v>
      </c>
      <c r="K206" s="2">
        <v>4</v>
      </c>
      <c r="M206" s="1">
        <v>43442.59270833333</v>
      </c>
      <c r="N206" s="1">
        <v>43442.598761574074</v>
      </c>
      <c r="O206" s="2" t="s">
        <v>39</v>
      </c>
      <c r="P206" s="2" t="s">
        <v>40</v>
      </c>
      <c r="Q206" s="2" t="s">
        <v>100</v>
      </c>
      <c r="R206" s="2" t="s">
        <v>19</v>
      </c>
      <c r="S206" s="1">
        <v>43442.596018518518</v>
      </c>
      <c r="T206" s="1">
        <v>43442.596018518518</v>
      </c>
      <c r="U206" s="1">
        <v>43442.60665509259</v>
      </c>
      <c r="V206" s="1">
        <v>43442.601018518515</v>
      </c>
      <c r="X206" s="1">
        <f t="shared" si="100"/>
        <v>43442.583113425928</v>
      </c>
      <c r="Y206" s="28">
        <f t="shared" si="101"/>
        <v>6.0532407442224212E-3</v>
      </c>
      <c r="Z206" s="28">
        <f t="shared" si="102"/>
        <v>2.4212962976889685E-2</v>
      </c>
      <c r="AA206" s="25"/>
      <c r="AB206" s="25">
        <f t="shared" si="103"/>
        <v>0</v>
      </c>
      <c r="AC206" s="25">
        <f t="shared" si="104"/>
        <v>9.594907402060926E-3</v>
      </c>
      <c r="AD206" s="25"/>
      <c r="AE206" s="25"/>
    </row>
    <row r="207" spans="1:33" s="6" customFormat="1" hidden="1" x14ac:dyDescent="0.4">
      <c r="A207" s="14" t="str">
        <f t="shared" ref="A207" si="113">IF(W207&gt;0, "★", "-")</f>
        <v>★</v>
      </c>
      <c r="B207" s="14" t="str">
        <f t="shared" ref="B207" si="114">IF(L207&gt;0, "☆", "-")</f>
        <v>☆</v>
      </c>
      <c r="C207" s="6">
        <v>13</v>
      </c>
      <c r="D207" s="1">
        <v>43442.511469907404</v>
      </c>
      <c r="E207" s="2" t="s">
        <v>784</v>
      </c>
      <c r="F207" s="2">
        <v>27351</v>
      </c>
      <c r="G207" s="2" t="s">
        <v>18</v>
      </c>
      <c r="H207" s="2">
        <v>8680</v>
      </c>
      <c r="I207" s="2">
        <v>789</v>
      </c>
      <c r="J207" s="2">
        <v>4</v>
      </c>
      <c r="K207" s="2">
        <v>2</v>
      </c>
      <c r="L207" s="1">
        <v>43442.511689814812</v>
      </c>
      <c r="M207" s="2"/>
      <c r="N207" s="2"/>
      <c r="O207" s="2" t="s">
        <v>43</v>
      </c>
      <c r="P207" s="2" t="s">
        <v>89</v>
      </c>
      <c r="Q207" s="2" t="s">
        <v>100</v>
      </c>
      <c r="R207" s="2" t="s">
        <v>19</v>
      </c>
      <c r="S207" s="1">
        <v>43442.553113425929</v>
      </c>
      <c r="T207" s="2"/>
      <c r="U207" s="1">
        <v>43442.561932870369</v>
      </c>
      <c r="V207" s="2"/>
      <c r="W207" s="1">
        <v>43442.553113425929</v>
      </c>
      <c r="X207" s="1">
        <f t="shared" ref="X207:X231" si="115">IF(W207&gt;0,W207,D207)</f>
        <v>43442.553113425929</v>
      </c>
      <c r="Y207" s="28">
        <f t="shared" ref="Y207:Y231" si="116">N207-M207</f>
        <v>0</v>
      </c>
      <c r="Z207" s="28">
        <f t="shared" ref="Z207:Z231" si="117">Y207*K207</f>
        <v>0</v>
      </c>
      <c r="AA207" s="8"/>
      <c r="AB207" s="8">
        <f t="shared" ref="AB207:AB231" si="118">IF(IF(A207="☆",L207-S207,M207-S207)&lt;0,0,IF(A207="☆",L207-S207,M207-S207))</f>
        <v>0</v>
      </c>
      <c r="AC207" s="8">
        <f>IF(IF(B207="☆",(IF(L207&gt;S207,L207-X207,S207-X207)),M207-X207)&lt;0,0,IF(B207="☆",(IF(L207&gt;S207,L207-X207,S207-X207)),M207-X207))</f>
        <v>0</v>
      </c>
      <c r="AD207" s="8"/>
      <c r="AE207" s="8"/>
      <c r="AG207" s="2" t="s">
        <v>1081</v>
      </c>
    </row>
    <row r="208" spans="1:33" s="6" customFormat="1" hidden="1" x14ac:dyDescent="0.4">
      <c r="A208" s="14" t="str">
        <f>IF(W208&gt;0, "★", "-")</f>
        <v>★</v>
      </c>
      <c r="B208" s="14" t="str">
        <f>IF(L208&gt;0, "☆", "-")</f>
        <v>☆</v>
      </c>
      <c r="C208" s="6">
        <v>13</v>
      </c>
      <c r="D208" s="1">
        <v>43442.512233796297</v>
      </c>
      <c r="E208" s="2" t="s">
        <v>784</v>
      </c>
      <c r="F208" s="2">
        <v>27352</v>
      </c>
      <c r="G208" s="2" t="s">
        <v>107</v>
      </c>
      <c r="H208" s="2">
        <v>8680</v>
      </c>
      <c r="I208" s="2">
        <v>614</v>
      </c>
      <c r="J208" s="2">
        <v>4</v>
      </c>
      <c r="K208" s="2">
        <v>2</v>
      </c>
      <c r="L208" s="1">
        <v>43442.513252314813</v>
      </c>
      <c r="M208" s="2"/>
      <c r="N208" s="2"/>
      <c r="O208" s="2" t="s">
        <v>43</v>
      </c>
      <c r="P208" s="2" t="s">
        <v>89</v>
      </c>
      <c r="Q208" s="2" t="s">
        <v>100</v>
      </c>
      <c r="R208" s="2" t="s">
        <v>19</v>
      </c>
      <c r="S208" s="1">
        <v>43442.553877314815</v>
      </c>
      <c r="T208" s="2"/>
      <c r="U208" s="1">
        <v>43442.562696759262</v>
      </c>
      <c r="V208" s="2"/>
      <c r="W208" s="1">
        <v>43442.553877314815</v>
      </c>
      <c r="X208" s="1">
        <f t="shared" si="115"/>
        <v>43442.553877314815</v>
      </c>
      <c r="Y208" s="28">
        <f t="shared" si="116"/>
        <v>0</v>
      </c>
      <c r="Z208" s="28">
        <f t="shared" si="117"/>
        <v>0</v>
      </c>
      <c r="AA208" s="8"/>
      <c r="AB208" s="8">
        <f t="shared" si="118"/>
        <v>0</v>
      </c>
      <c r="AC208" s="8"/>
      <c r="AD208" s="8"/>
      <c r="AE208" s="8"/>
      <c r="AG208" s="2" t="s">
        <v>600</v>
      </c>
    </row>
    <row r="209" spans="1:33" s="6" customFormat="1" hidden="1" x14ac:dyDescent="0.4">
      <c r="A209" s="14" t="str">
        <f>IF(W209&gt;0, "★", "-")</f>
        <v>★</v>
      </c>
      <c r="B209" s="14" t="str">
        <f>IF(L209&gt;0, "☆", "-")</f>
        <v>☆</v>
      </c>
      <c r="C209" s="6">
        <v>13</v>
      </c>
      <c r="D209" s="1">
        <v>43442.527407407404</v>
      </c>
      <c r="E209" s="2" t="s">
        <v>713</v>
      </c>
      <c r="F209" s="2">
        <v>27370</v>
      </c>
      <c r="G209" s="2" t="s">
        <v>107</v>
      </c>
      <c r="H209" s="2">
        <v>8619</v>
      </c>
      <c r="I209" s="2">
        <v>564</v>
      </c>
      <c r="J209" s="2">
        <v>13</v>
      </c>
      <c r="K209" s="2">
        <v>1</v>
      </c>
      <c r="L209" s="1">
        <v>43442.527581018519</v>
      </c>
      <c r="M209" s="2"/>
      <c r="N209" s="2"/>
      <c r="O209" s="2" t="s">
        <v>53</v>
      </c>
      <c r="P209" s="2" t="s">
        <v>54</v>
      </c>
      <c r="Q209" s="2" t="s">
        <v>66</v>
      </c>
      <c r="R209" s="2" t="s">
        <v>67</v>
      </c>
      <c r="S209" s="1">
        <v>43442.569050925929</v>
      </c>
      <c r="T209" s="2"/>
      <c r="U209" s="1">
        <v>43442.576620370368</v>
      </c>
      <c r="V209" s="2"/>
      <c r="W209" s="1">
        <v>43442.569050925929</v>
      </c>
      <c r="X209" s="1">
        <f t="shared" si="115"/>
        <v>43442.569050925929</v>
      </c>
      <c r="Y209" s="28">
        <f t="shared" si="116"/>
        <v>0</v>
      </c>
      <c r="Z209" s="28">
        <f t="shared" si="117"/>
        <v>0</v>
      </c>
      <c r="AA209" s="8"/>
      <c r="AB209" s="8">
        <f t="shared" si="118"/>
        <v>0</v>
      </c>
      <c r="AC209" s="8">
        <f>IF(IF(B209="☆",(IF(L209&gt;S209,L209-X209,S209-X209)),M209-X209)&lt;0,0,IF(B209="☆",(IF(L209&gt;S209,L209-X209,S209-X209)),M209-X209))</f>
        <v>0</v>
      </c>
      <c r="AD209" s="8"/>
      <c r="AE209" s="8"/>
    </row>
    <row r="210" spans="1:33" s="6" customFormat="1" hidden="1" x14ac:dyDescent="0.4">
      <c r="A210" s="14" t="str">
        <f t="shared" ref="A210" si="119">IF(W210&gt;0, "★", "-")</f>
        <v>★</v>
      </c>
      <c r="B210" s="14" t="str">
        <f t="shared" ref="B210" si="120">IF(L210&gt;0, "☆", "-")</f>
        <v>☆</v>
      </c>
      <c r="C210" s="6">
        <v>13</v>
      </c>
      <c r="D210" s="1">
        <v>43442.53738425926</v>
      </c>
      <c r="E210" s="2" t="s">
        <v>478</v>
      </c>
      <c r="F210" s="2">
        <v>27385</v>
      </c>
      <c r="G210" s="2" t="s">
        <v>32</v>
      </c>
      <c r="H210" s="2">
        <v>4924</v>
      </c>
      <c r="I210" s="2">
        <v>694</v>
      </c>
      <c r="J210" s="2">
        <v>1</v>
      </c>
      <c r="K210" s="2">
        <v>1</v>
      </c>
      <c r="L210" s="1">
        <v>43442.53765046296</v>
      </c>
      <c r="M210" s="2"/>
      <c r="N210" s="2"/>
      <c r="O210" s="2" t="s">
        <v>22</v>
      </c>
      <c r="P210" s="2" t="s">
        <v>23</v>
      </c>
      <c r="Q210" s="2" t="s">
        <v>55</v>
      </c>
      <c r="R210" s="2" t="s">
        <v>56</v>
      </c>
      <c r="S210" s="1">
        <v>43442.544305555559</v>
      </c>
      <c r="T210" s="2"/>
      <c r="U210" s="1">
        <v>43442.555879629632</v>
      </c>
      <c r="V210" s="2"/>
      <c r="W210" s="1">
        <v>43442.544305555559</v>
      </c>
      <c r="X210" s="1">
        <f t="shared" si="115"/>
        <v>43442.544305555559</v>
      </c>
      <c r="Y210" s="28">
        <f t="shared" si="116"/>
        <v>0</v>
      </c>
      <c r="Z210" s="28">
        <f t="shared" si="117"/>
        <v>0</v>
      </c>
      <c r="AA210" s="8"/>
      <c r="AB210" s="8">
        <f t="shared" si="118"/>
        <v>0</v>
      </c>
      <c r="AC210" s="8">
        <f>IF(IF(B210="☆",(IF(L210&gt;S210,L210-X210,S210-X210)),M210-X210)&lt;0,0,IF(B210="☆",(IF(L210&gt;S210,L210-X210,S210-X210)),M210-X210))</f>
        <v>0</v>
      </c>
      <c r="AD210" s="8"/>
      <c r="AE210" s="8"/>
      <c r="AG210" s="2"/>
    </row>
    <row r="211" spans="1:33" s="6" customFormat="1" hidden="1" x14ac:dyDescent="0.4">
      <c r="A211" s="14" t="str">
        <f t="shared" ref="A211:A231" si="121">IF(W211&gt;0, "★", "-")</f>
        <v>-</v>
      </c>
      <c r="B211" s="14" t="str">
        <f t="shared" ref="B211:B231" si="122">IF(L211&gt;0, "☆", "-")</f>
        <v>☆</v>
      </c>
      <c r="C211" s="6">
        <v>13</v>
      </c>
      <c r="D211" s="1">
        <v>43442.545706018522</v>
      </c>
      <c r="E211" s="2" t="s">
        <v>813</v>
      </c>
      <c r="F211" s="2">
        <v>27395</v>
      </c>
      <c r="G211" s="2" t="s">
        <v>32</v>
      </c>
      <c r="H211" s="2">
        <v>7310</v>
      </c>
      <c r="I211" s="2">
        <v>272</v>
      </c>
      <c r="J211" s="2">
        <v>3</v>
      </c>
      <c r="K211" s="2">
        <v>1</v>
      </c>
      <c r="L211" s="1">
        <v>43442.550266203703</v>
      </c>
      <c r="M211" s="2"/>
      <c r="N211" s="2"/>
      <c r="O211" s="2" t="s">
        <v>75</v>
      </c>
      <c r="P211" s="2" t="s">
        <v>76</v>
      </c>
      <c r="Q211" s="2" t="s">
        <v>26</v>
      </c>
      <c r="R211" s="2" t="s">
        <v>27</v>
      </c>
      <c r="S211" s="1">
        <v>43442.547881944447</v>
      </c>
      <c r="T211" s="2"/>
      <c r="U211" s="1">
        <v>43442.558657407404</v>
      </c>
      <c r="V211" s="2"/>
      <c r="W211" s="2"/>
      <c r="X211" s="1">
        <f t="shared" si="115"/>
        <v>43442.545706018522</v>
      </c>
      <c r="Y211" s="28">
        <f t="shared" si="116"/>
        <v>0</v>
      </c>
      <c r="Z211" s="28">
        <f t="shared" si="117"/>
        <v>0</v>
      </c>
      <c r="AA211" s="8"/>
      <c r="AB211" s="8">
        <f t="shared" si="118"/>
        <v>0</v>
      </c>
      <c r="AC211" s="8">
        <f>IF(IF(B211="☆",(IF(L211&gt;S211,L211-X211,S211-X211)),M211-X211)&lt;0,0,IF(B211="☆",(IF(L211&gt;S211,L211-X211,S211-X211)),M211-X211))</f>
        <v>4.5601851816172712E-3</v>
      </c>
      <c r="AD211" s="8"/>
      <c r="AE211" s="8"/>
      <c r="AG211" s="2" t="s">
        <v>111</v>
      </c>
    </row>
    <row r="212" spans="1:33" s="6" customFormat="1" hidden="1" x14ac:dyDescent="0.4">
      <c r="A212" s="14" t="str">
        <f t="shared" si="121"/>
        <v>-</v>
      </c>
      <c r="B212" s="14" t="str">
        <f t="shared" si="122"/>
        <v>☆</v>
      </c>
      <c r="C212" s="6">
        <v>13</v>
      </c>
      <c r="D212" s="1">
        <v>43442.546064814815</v>
      </c>
      <c r="E212" s="2" t="s">
        <v>355</v>
      </c>
      <c r="F212" s="2">
        <v>27396</v>
      </c>
      <c r="G212" s="2" t="s">
        <v>18</v>
      </c>
      <c r="H212" s="2">
        <v>4091</v>
      </c>
      <c r="I212" s="2">
        <v>530</v>
      </c>
      <c r="J212" s="2">
        <v>15</v>
      </c>
      <c r="K212" s="2">
        <v>1</v>
      </c>
      <c r="L212" s="1">
        <v>43442.546377314815</v>
      </c>
      <c r="M212" s="2"/>
      <c r="N212" s="2"/>
      <c r="O212" s="2" t="s">
        <v>63</v>
      </c>
      <c r="P212" s="2" t="s">
        <v>64</v>
      </c>
      <c r="Q212" s="2" t="s">
        <v>28</v>
      </c>
      <c r="R212" s="2" t="s">
        <v>29</v>
      </c>
      <c r="S212" s="1">
        <v>43442.560358796298</v>
      </c>
      <c r="T212" s="2"/>
      <c r="U212" s="1">
        <v>43442.564618055556</v>
      </c>
      <c r="V212" s="2"/>
      <c r="W212" s="2"/>
      <c r="X212" s="1">
        <f t="shared" si="115"/>
        <v>43442.546064814815</v>
      </c>
      <c r="Y212" s="28">
        <f t="shared" si="116"/>
        <v>0</v>
      </c>
      <c r="Z212" s="28">
        <f t="shared" si="117"/>
        <v>0</v>
      </c>
      <c r="AA212" s="8"/>
      <c r="AB212" s="8">
        <f t="shared" si="118"/>
        <v>0</v>
      </c>
      <c r="AC212" s="8">
        <f>IF(IF(B212="☆",(IF(L212&gt;S212,L212-X212,S212-X212)),M212-X212)&lt;0,0,IF(B212="☆",(IF(L212&gt;S212,L212-X212,S212-X212)),M212-X212))</f>
        <v>1.4293981483206153E-2</v>
      </c>
      <c r="AD212" s="8"/>
      <c r="AE212" s="8"/>
    </row>
    <row r="213" spans="1:33" s="6" customFormat="1" hidden="1" x14ac:dyDescent="0.4">
      <c r="A213" s="14" t="str">
        <f t="shared" si="121"/>
        <v>★</v>
      </c>
      <c r="B213" s="14" t="str">
        <f t="shared" si="122"/>
        <v>☆</v>
      </c>
      <c r="C213" s="6">
        <v>13</v>
      </c>
      <c r="D213" s="1">
        <v>43442.547615740739</v>
      </c>
      <c r="E213" s="2" t="s">
        <v>771</v>
      </c>
      <c r="F213" s="2">
        <v>27399</v>
      </c>
      <c r="G213" s="2" t="s">
        <v>32</v>
      </c>
      <c r="H213" s="2">
        <v>4825</v>
      </c>
      <c r="I213" s="2">
        <v>92</v>
      </c>
      <c r="J213" s="2">
        <v>10</v>
      </c>
      <c r="K213" s="2">
        <v>4</v>
      </c>
      <c r="L213" s="1">
        <v>43442.555</v>
      </c>
      <c r="M213" s="2"/>
      <c r="N213" s="2"/>
      <c r="O213" s="2" t="s">
        <v>68</v>
      </c>
      <c r="P213" s="2" t="s">
        <v>69</v>
      </c>
      <c r="Q213" s="2" t="s">
        <v>24</v>
      </c>
      <c r="R213" s="2" t="s">
        <v>25</v>
      </c>
      <c r="S213" s="1">
        <v>43442.554548611108</v>
      </c>
      <c r="T213" s="2"/>
      <c r="U213" s="1">
        <v>43442.565891203703</v>
      </c>
      <c r="V213" s="2"/>
      <c r="W213" s="1">
        <v>43442.554548611108</v>
      </c>
      <c r="X213" s="1">
        <f t="shared" si="115"/>
        <v>43442.554548611108</v>
      </c>
      <c r="Y213" s="28">
        <f t="shared" si="116"/>
        <v>0</v>
      </c>
      <c r="Z213" s="28">
        <f t="shared" si="117"/>
        <v>0</v>
      </c>
      <c r="AA213" s="8"/>
      <c r="AB213" s="8">
        <f t="shared" si="118"/>
        <v>0</v>
      </c>
      <c r="AC213" s="8">
        <f>IF(IF(B213="☆",(IF(L213&gt;S213,L213-X213,S213-X213)),M213-X213)&lt;0,0,IF(B213="☆",(IF(L213&gt;S213,L213-X213,S213-X213)),M213-X213))</f>
        <v>4.5138889254303649E-4</v>
      </c>
      <c r="AD213" s="8"/>
      <c r="AE213" s="8"/>
      <c r="AG213" s="2" t="s">
        <v>603</v>
      </c>
    </row>
    <row r="214" spans="1:33" s="6" customFormat="1" hidden="1" x14ac:dyDescent="0.4">
      <c r="A214" s="14" t="str">
        <f t="shared" si="121"/>
        <v>-</v>
      </c>
      <c r="B214" s="14" t="str">
        <f t="shared" si="122"/>
        <v>☆</v>
      </c>
      <c r="C214" s="6">
        <v>13</v>
      </c>
      <c r="D214" s="1">
        <v>43442.550798611112</v>
      </c>
      <c r="E214" s="2" t="s">
        <v>818</v>
      </c>
      <c r="F214" s="2">
        <v>27405</v>
      </c>
      <c r="G214" s="2" t="s">
        <v>18</v>
      </c>
      <c r="H214" s="2">
        <v>7310</v>
      </c>
      <c r="I214" s="2">
        <v>691</v>
      </c>
      <c r="J214" s="2">
        <v>5</v>
      </c>
      <c r="K214" s="2">
        <v>1</v>
      </c>
      <c r="L214" s="1">
        <v>43442.551157407404</v>
      </c>
      <c r="M214" s="2"/>
      <c r="N214" s="2"/>
      <c r="O214" s="2" t="s">
        <v>75</v>
      </c>
      <c r="P214" s="2" t="s">
        <v>76</v>
      </c>
      <c r="Q214" s="2" t="s">
        <v>26</v>
      </c>
      <c r="R214" s="2" t="s">
        <v>27</v>
      </c>
      <c r="S214" s="1">
        <v>43442.558946759258</v>
      </c>
      <c r="T214" s="2"/>
      <c r="U214" s="1">
        <v>43442.567013888889</v>
      </c>
      <c r="V214" s="2"/>
      <c r="W214" s="2"/>
      <c r="X214" s="1">
        <f t="shared" si="115"/>
        <v>43442.550798611112</v>
      </c>
      <c r="Y214" s="28">
        <f t="shared" si="116"/>
        <v>0</v>
      </c>
      <c r="Z214" s="28">
        <f t="shared" si="117"/>
        <v>0</v>
      </c>
      <c r="AA214" s="8"/>
      <c r="AB214" s="8">
        <f t="shared" si="118"/>
        <v>0</v>
      </c>
      <c r="AC214" s="8"/>
      <c r="AD214" s="8"/>
      <c r="AE214" s="8"/>
      <c r="AG214" s="2" t="s">
        <v>1082</v>
      </c>
    </row>
    <row r="215" spans="1:33" s="6" customFormat="1" hidden="1" x14ac:dyDescent="0.4">
      <c r="A215" s="14" t="str">
        <f t="shared" si="121"/>
        <v>-</v>
      </c>
      <c r="B215" s="14" t="str">
        <f t="shared" si="122"/>
        <v>☆</v>
      </c>
      <c r="C215" s="6">
        <v>13</v>
      </c>
      <c r="D215" s="1">
        <v>43442.551087962966</v>
      </c>
      <c r="E215" s="2" t="s">
        <v>775</v>
      </c>
      <c r="F215" s="2">
        <v>27406</v>
      </c>
      <c r="G215" s="2" t="s">
        <v>32</v>
      </c>
      <c r="H215" s="2">
        <v>1194</v>
      </c>
      <c r="I215" s="2">
        <v>781</v>
      </c>
      <c r="J215" s="2">
        <v>4</v>
      </c>
      <c r="K215" s="2">
        <v>5</v>
      </c>
      <c r="L215" s="1">
        <v>43442.551863425928</v>
      </c>
      <c r="M215" s="2"/>
      <c r="N215" s="2"/>
      <c r="O215" s="2" t="s">
        <v>43</v>
      </c>
      <c r="P215" s="2" t="s">
        <v>89</v>
      </c>
      <c r="Q215" s="2" t="s">
        <v>30</v>
      </c>
      <c r="R215" s="2" t="s">
        <v>31</v>
      </c>
      <c r="S215" s="1">
        <v>43442.576365740744</v>
      </c>
      <c r="T215" s="2"/>
      <c r="U215" s="1">
        <v>43442.588553240741</v>
      </c>
      <c r="V215" s="2"/>
      <c r="W215" s="2"/>
      <c r="X215" s="1">
        <f t="shared" si="115"/>
        <v>43442.551087962966</v>
      </c>
      <c r="Y215" s="28">
        <f t="shared" si="116"/>
        <v>0</v>
      </c>
      <c r="Z215" s="28">
        <f t="shared" si="117"/>
        <v>0</v>
      </c>
      <c r="AA215" s="8"/>
      <c r="AB215" s="8">
        <f t="shared" si="118"/>
        <v>0</v>
      </c>
      <c r="AC215" s="8">
        <f>IF(IF(B215="☆",(IF(L215&gt;S215,L215-X215,S215-X215)),M215-X215)&lt;0,0,IF(B215="☆",(IF(L215&gt;S215,L215-X215,S215-X215)),M215-X215))</f>
        <v>2.527777777868323E-2</v>
      </c>
      <c r="AD215" s="8"/>
      <c r="AE215" s="8"/>
    </row>
    <row r="216" spans="1:33" s="6" customFormat="1" hidden="1" x14ac:dyDescent="0.4">
      <c r="A216" s="14" t="str">
        <f t="shared" si="121"/>
        <v>-</v>
      </c>
      <c r="B216" s="14" t="str">
        <f t="shared" si="122"/>
        <v>☆</v>
      </c>
      <c r="C216" s="6">
        <v>13</v>
      </c>
      <c r="D216" s="1">
        <v>43442.551874999997</v>
      </c>
      <c r="E216" s="2" t="s">
        <v>820</v>
      </c>
      <c r="F216" s="2">
        <v>27410</v>
      </c>
      <c r="G216" s="2" t="s">
        <v>32</v>
      </c>
      <c r="H216" s="2">
        <v>6734</v>
      </c>
      <c r="I216" s="2">
        <v>981</v>
      </c>
      <c r="J216" s="2">
        <v>4</v>
      </c>
      <c r="K216" s="2">
        <v>4</v>
      </c>
      <c r="L216" s="1">
        <v>43442.552060185182</v>
      </c>
      <c r="M216" s="2"/>
      <c r="N216" s="2"/>
      <c r="O216" s="2" t="s">
        <v>22</v>
      </c>
      <c r="P216" s="2" t="s">
        <v>23</v>
      </c>
      <c r="Q216" s="2" t="s">
        <v>63</v>
      </c>
      <c r="R216" s="2" t="s">
        <v>64</v>
      </c>
      <c r="S216" s="1">
        <v>43442.564837962964</v>
      </c>
      <c r="T216" s="2"/>
      <c r="U216" s="1">
        <v>43442.571076388886</v>
      </c>
      <c r="V216" s="2"/>
      <c r="W216" s="2"/>
      <c r="X216" s="1">
        <f t="shared" si="115"/>
        <v>43442.551874999997</v>
      </c>
      <c r="Y216" s="28">
        <f t="shared" si="116"/>
        <v>0</v>
      </c>
      <c r="Z216" s="28">
        <f t="shared" si="117"/>
        <v>0</v>
      </c>
      <c r="AA216" s="8"/>
      <c r="AB216" s="8">
        <f t="shared" si="118"/>
        <v>0</v>
      </c>
      <c r="AC216" s="8">
        <f>IF(IF(B216="☆",(IF(L216&gt;S216,L216-X216,S216-X216)),M216-X216)&lt;0,0,IF(B216="☆",(IF(L216&gt;S216,L216-X216,S216-X216)),M216-X216))</f>
        <v>1.2962962966412306E-2</v>
      </c>
      <c r="AD216" s="8"/>
      <c r="AE216" s="8"/>
      <c r="AG216" s="2"/>
    </row>
    <row r="217" spans="1:33" s="6" customFormat="1" hidden="1" x14ac:dyDescent="0.4">
      <c r="A217" s="14" t="str">
        <f t="shared" si="121"/>
        <v>-</v>
      </c>
      <c r="B217" s="14" t="str">
        <f t="shared" si="122"/>
        <v>☆</v>
      </c>
      <c r="C217" s="6">
        <v>13</v>
      </c>
      <c r="D217" s="1">
        <v>43442.555821759262</v>
      </c>
      <c r="E217" s="2" t="s">
        <v>771</v>
      </c>
      <c r="F217" s="2">
        <v>27415</v>
      </c>
      <c r="G217" s="2" t="s">
        <v>32</v>
      </c>
      <c r="H217" s="2">
        <v>4825</v>
      </c>
      <c r="I217" s="2">
        <v>121</v>
      </c>
      <c r="J217" s="2">
        <v>8</v>
      </c>
      <c r="K217" s="2">
        <v>4</v>
      </c>
      <c r="L217" s="1">
        <v>43442.555983796294</v>
      </c>
      <c r="M217" s="2"/>
      <c r="N217" s="2"/>
      <c r="O217" s="2" t="s">
        <v>68</v>
      </c>
      <c r="P217" s="2" t="s">
        <v>69</v>
      </c>
      <c r="Q217" s="2" t="s">
        <v>24</v>
      </c>
      <c r="R217" s="2" t="s">
        <v>25</v>
      </c>
      <c r="S217" s="1">
        <v>43442.567754629628</v>
      </c>
      <c r="T217" s="2"/>
      <c r="U217" s="1">
        <v>43442.579097222224</v>
      </c>
      <c r="V217" s="2"/>
      <c r="W217" s="2"/>
      <c r="X217" s="1">
        <f t="shared" si="115"/>
        <v>43442.555821759262</v>
      </c>
      <c r="Y217" s="28">
        <f t="shared" si="116"/>
        <v>0</v>
      </c>
      <c r="Z217" s="28">
        <f t="shared" si="117"/>
        <v>0</v>
      </c>
      <c r="AA217" s="8"/>
      <c r="AB217" s="8">
        <f t="shared" si="118"/>
        <v>0</v>
      </c>
      <c r="AC217" s="8"/>
      <c r="AD217" s="8"/>
      <c r="AE217" s="8"/>
      <c r="AG217" s="2" t="s">
        <v>1083</v>
      </c>
    </row>
    <row r="218" spans="1:33" s="6" customFormat="1" hidden="1" x14ac:dyDescent="0.4">
      <c r="A218" s="14" t="str">
        <f t="shared" si="121"/>
        <v>-</v>
      </c>
      <c r="B218" s="14" t="str">
        <f t="shared" si="122"/>
        <v>☆</v>
      </c>
      <c r="C218" s="6">
        <v>13</v>
      </c>
      <c r="D218" s="1">
        <v>43442.556747685187</v>
      </c>
      <c r="E218" s="2" t="s">
        <v>823</v>
      </c>
      <c r="F218" s="2">
        <v>27416</v>
      </c>
      <c r="G218" s="2" t="s">
        <v>95</v>
      </c>
      <c r="H218" s="2">
        <v>0</v>
      </c>
      <c r="I218" s="2">
        <v>456</v>
      </c>
      <c r="J218" s="2">
        <v>4</v>
      </c>
      <c r="K218" s="2">
        <v>2</v>
      </c>
      <c r="L218" s="1">
        <v>43442.557557870372</v>
      </c>
      <c r="M218" s="2"/>
      <c r="N218" s="2"/>
      <c r="O218" s="2" t="s">
        <v>30</v>
      </c>
      <c r="P218" s="2" t="s">
        <v>31</v>
      </c>
      <c r="Q218" s="2" t="s">
        <v>53</v>
      </c>
      <c r="R218" s="2" t="s">
        <v>54</v>
      </c>
      <c r="S218" s="1">
        <v>43442.569398148145</v>
      </c>
      <c r="T218" s="2"/>
      <c r="U218" s="1">
        <v>43442.578657407408</v>
      </c>
      <c r="V218" s="2"/>
      <c r="W218" s="2"/>
      <c r="X218" s="1">
        <f t="shared" si="115"/>
        <v>43442.556747685187</v>
      </c>
      <c r="Y218" s="28">
        <f t="shared" si="116"/>
        <v>0</v>
      </c>
      <c r="Z218" s="28">
        <f t="shared" si="117"/>
        <v>0</v>
      </c>
      <c r="AA218" s="8"/>
      <c r="AB218" s="8">
        <f t="shared" si="118"/>
        <v>0</v>
      </c>
      <c r="AC218" s="8">
        <f t="shared" ref="AC218:AC231" si="123">IF(IF(B218="☆",(IF(L218&gt;S218,L218-X218,S218-X218)),M218-X218)&lt;0,0,IF(B218="☆",(IF(L218&gt;S218,L218-X218,S218-X218)),M218-X218))</f>
        <v>1.265046295884531E-2</v>
      </c>
      <c r="AD218" s="8"/>
      <c r="AE218" s="8"/>
      <c r="AG218" s="2"/>
    </row>
    <row r="219" spans="1:33" s="6" customFormat="1" hidden="1" x14ac:dyDescent="0.4">
      <c r="A219" s="14" t="str">
        <f t="shared" si="121"/>
        <v>★</v>
      </c>
      <c r="B219" s="14" t="str">
        <f t="shared" si="122"/>
        <v>☆</v>
      </c>
      <c r="C219" s="6">
        <v>13</v>
      </c>
      <c r="D219" s="1">
        <v>43442.561562499999</v>
      </c>
      <c r="E219" s="2" t="s">
        <v>826</v>
      </c>
      <c r="F219" s="2">
        <v>27420</v>
      </c>
      <c r="G219" s="2" t="s">
        <v>32</v>
      </c>
      <c r="H219" s="2">
        <v>6259</v>
      </c>
      <c r="I219" s="2">
        <v>293</v>
      </c>
      <c r="J219" s="2">
        <v>13</v>
      </c>
      <c r="K219" s="2">
        <v>4</v>
      </c>
      <c r="L219" s="1">
        <v>43442.561701388891</v>
      </c>
      <c r="M219" s="2"/>
      <c r="N219" s="2"/>
      <c r="O219" s="2" t="s">
        <v>70</v>
      </c>
      <c r="P219" s="2" t="s">
        <v>102</v>
      </c>
      <c r="Q219" s="2" t="s">
        <v>22</v>
      </c>
      <c r="R219" s="2" t="s">
        <v>23</v>
      </c>
      <c r="S219" s="1">
        <v>43442.568495370368</v>
      </c>
      <c r="T219" s="2"/>
      <c r="U219" s="1">
        <v>43442.580625000002</v>
      </c>
      <c r="V219" s="2"/>
      <c r="W219" s="1">
        <v>43442.568495370368</v>
      </c>
      <c r="X219" s="1">
        <f t="shared" si="115"/>
        <v>43442.568495370368</v>
      </c>
      <c r="Y219" s="28">
        <f t="shared" si="116"/>
        <v>0</v>
      </c>
      <c r="Z219" s="28">
        <f t="shared" si="117"/>
        <v>0</v>
      </c>
      <c r="AA219" s="8"/>
      <c r="AB219" s="8">
        <f t="shared" si="118"/>
        <v>0</v>
      </c>
      <c r="AC219" s="8">
        <f t="shared" si="123"/>
        <v>0</v>
      </c>
      <c r="AD219" s="8"/>
      <c r="AE219" s="8"/>
      <c r="AG219" s="2"/>
    </row>
    <row r="220" spans="1:33" s="6" customFormat="1" hidden="1" x14ac:dyDescent="0.4">
      <c r="A220" s="14" t="str">
        <f t="shared" si="121"/>
        <v>-</v>
      </c>
      <c r="B220" s="14" t="str">
        <f t="shared" si="122"/>
        <v>☆</v>
      </c>
      <c r="C220" s="6">
        <v>13</v>
      </c>
      <c r="D220" s="1">
        <v>43442.562893518516</v>
      </c>
      <c r="E220" s="2" t="s">
        <v>827</v>
      </c>
      <c r="F220" s="2">
        <v>27423</v>
      </c>
      <c r="G220" s="2" t="s">
        <v>94</v>
      </c>
      <c r="H220" s="2">
        <v>0</v>
      </c>
      <c r="I220" s="2">
        <v>771</v>
      </c>
      <c r="J220" s="2">
        <v>4</v>
      </c>
      <c r="K220" s="2">
        <v>2</v>
      </c>
      <c r="L220" s="1">
        <v>43442.569606481484</v>
      </c>
      <c r="M220" s="2"/>
      <c r="N220" s="2"/>
      <c r="O220" s="2" t="s">
        <v>46</v>
      </c>
      <c r="P220" s="2" t="s">
        <v>47</v>
      </c>
      <c r="Q220" s="2" t="s">
        <v>20</v>
      </c>
      <c r="R220" s="2" t="s">
        <v>21</v>
      </c>
      <c r="S220" s="1">
        <v>43442.567094907405</v>
      </c>
      <c r="T220" s="2"/>
      <c r="U220" s="1">
        <v>43442.57613425926</v>
      </c>
      <c r="V220" s="2"/>
      <c r="W220" s="2"/>
      <c r="X220" s="1">
        <f t="shared" si="115"/>
        <v>43442.562893518516</v>
      </c>
      <c r="Y220" s="28">
        <f t="shared" si="116"/>
        <v>0</v>
      </c>
      <c r="Z220" s="28">
        <f t="shared" si="117"/>
        <v>0</v>
      </c>
      <c r="AA220" s="8"/>
      <c r="AB220" s="8">
        <f t="shared" si="118"/>
        <v>0</v>
      </c>
      <c r="AC220" s="8">
        <f t="shared" si="123"/>
        <v>6.7129629678674974E-3</v>
      </c>
      <c r="AD220" s="8"/>
      <c r="AE220" s="8"/>
      <c r="AG220" s="2"/>
    </row>
    <row r="221" spans="1:33" s="6" customFormat="1" hidden="1" x14ac:dyDescent="0.4">
      <c r="A221" s="14" t="str">
        <f t="shared" si="121"/>
        <v>-</v>
      </c>
      <c r="B221" s="14" t="str">
        <f t="shared" si="122"/>
        <v>☆</v>
      </c>
      <c r="C221" s="6">
        <v>13</v>
      </c>
      <c r="D221" s="1">
        <v>43442.569120370368</v>
      </c>
      <c r="E221" s="2" t="s">
        <v>836</v>
      </c>
      <c r="F221" s="2">
        <v>27434</v>
      </c>
      <c r="G221" s="2" t="s">
        <v>95</v>
      </c>
      <c r="H221" s="2">
        <v>0</v>
      </c>
      <c r="I221" s="2">
        <v>196</v>
      </c>
      <c r="J221" s="2">
        <v>6</v>
      </c>
      <c r="K221" s="2">
        <v>3</v>
      </c>
      <c r="L221" s="1">
        <v>43442.576898148145</v>
      </c>
      <c r="M221" s="2"/>
      <c r="N221" s="2"/>
      <c r="O221" s="2" t="s">
        <v>61</v>
      </c>
      <c r="P221" s="2" t="s">
        <v>62</v>
      </c>
      <c r="Q221" s="2" t="s">
        <v>30</v>
      </c>
      <c r="R221" s="2" t="s">
        <v>31</v>
      </c>
      <c r="S221" s="1">
        <v>43442.578900462962</v>
      </c>
      <c r="T221" s="2"/>
      <c r="U221" s="1">
        <v>43442.590810185182</v>
      </c>
      <c r="V221" s="2"/>
      <c r="W221" s="2"/>
      <c r="X221" s="1">
        <f t="shared" si="115"/>
        <v>43442.569120370368</v>
      </c>
      <c r="Y221" s="28">
        <f t="shared" si="116"/>
        <v>0</v>
      </c>
      <c r="Z221" s="28">
        <f t="shared" si="117"/>
        <v>0</v>
      </c>
      <c r="AA221" s="8"/>
      <c r="AB221" s="8">
        <f t="shared" si="118"/>
        <v>0</v>
      </c>
      <c r="AC221" s="8">
        <f t="shared" si="123"/>
        <v>9.7800925941555761E-3</v>
      </c>
      <c r="AD221" s="8"/>
      <c r="AE221" s="8"/>
    </row>
    <row r="222" spans="1:33" s="6" customFormat="1" hidden="1" x14ac:dyDescent="0.4">
      <c r="A222" s="14" t="str">
        <f t="shared" si="121"/>
        <v>★</v>
      </c>
      <c r="B222" s="14" t="str">
        <f t="shared" si="122"/>
        <v>☆</v>
      </c>
      <c r="C222" s="2">
        <v>13</v>
      </c>
      <c r="D222" s="1">
        <v>43442.570763888885</v>
      </c>
      <c r="E222" s="2" t="s">
        <v>837</v>
      </c>
      <c r="F222" s="2">
        <v>27436</v>
      </c>
      <c r="G222" s="2" t="s">
        <v>18</v>
      </c>
      <c r="H222" s="2">
        <v>7306</v>
      </c>
      <c r="I222" s="2">
        <v>105</v>
      </c>
      <c r="J222" s="2">
        <v>5</v>
      </c>
      <c r="K222" s="2">
        <v>1</v>
      </c>
      <c r="L222" s="1">
        <v>43442.570960648147</v>
      </c>
      <c r="M222" s="2"/>
      <c r="N222" s="2"/>
      <c r="O222" s="2" t="s">
        <v>100</v>
      </c>
      <c r="P222" s="2" t="s">
        <v>19</v>
      </c>
      <c r="Q222" s="2" t="s">
        <v>41</v>
      </c>
      <c r="R222" s="2" t="s">
        <v>42</v>
      </c>
      <c r="S222" s="1">
        <v>43442.577696759261</v>
      </c>
      <c r="T222" s="2"/>
      <c r="U222" s="1">
        <v>43442.586886574078</v>
      </c>
      <c r="V222" s="2"/>
      <c r="W222" s="1">
        <v>43442.577696759261</v>
      </c>
      <c r="X222" s="1">
        <f t="shared" si="115"/>
        <v>43442.577696759261</v>
      </c>
      <c r="Y222" s="28">
        <f t="shared" si="116"/>
        <v>0</v>
      </c>
      <c r="Z222" s="28">
        <f t="shared" si="117"/>
        <v>0</v>
      </c>
      <c r="AA222" s="25"/>
      <c r="AB222" s="25">
        <f t="shared" si="118"/>
        <v>0</v>
      </c>
      <c r="AC222" s="25">
        <f t="shared" si="123"/>
        <v>0</v>
      </c>
      <c r="AD222" s="25"/>
      <c r="AE222" s="25"/>
    </row>
    <row r="223" spans="1:33" s="6" customFormat="1" hidden="1" x14ac:dyDescent="0.4">
      <c r="A223" s="14" t="str">
        <f t="shared" si="121"/>
        <v>-</v>
      </c>
      <c r="B223" s="14" t="str">
        <f t="shared" si="122"/>
        <v>☆</v>
      </c>
      <c r="C223" s="2">
        <v>13</v>
      </c>
      <c r="D223" s="1">
        <v>43442.572395833333</v>
      </c>
      <c r="E223" s="2" t="s">
        <v>839</v>
      </c>
      <c r="F223" s="2">
        <v>27438</v>
      </c>
      <c r="G223" s="2" t="s">
        <v>94</v>
      </c>
      <c r="H223" s="2">
        <v>0</v>
      </c>
      <c r="I223" s="2">
        <v>441</v>
      </c>
      <c r="J223" s="2">
        <v>4</v>
      </c>
      <c r="K223" s="2">
        <v>6</v>
      </c>
      <c r="L223" s="1">
        <v>43442.573113425926</v>
      </c>
      <c r="M223" s="2"/>
      <c r="N223" s="2"/>
      <c r="O223" s="2" t="s">
        <v>48</v>
      </c>
      <c r="P223" s="2" t="s">
        <v>49</v>
      </c>
      <c r="Q223" s="2" t="s">
        <v>30</v>
      </c>
      <c r="R223" s="2" t="s">
        <v>31</v>
      </c>
      <c r="S223" s="1">
        <v>43442.589131944442</v>
      </c>
      <c r="T223" s="2"/>
      <c r="U223" s="1">
        <v>43442.602210648147</v>
      </c>
      <c r="V223" s="2"/>
      <c r="W223" s="2"/>
      <c r="X223" s="1">
        <f t="shared" si="115"/>
        <v>43442.572395833333</v>
      </c>
      <c r="Y223" s="28">
        <f t="shared" si="116"/>
        <v>0</v>
      </c>
      <c r="Z223" s="28">
        <f t="shared" si="117"/>
        <v>0</v>
      </c>
      <c r="AA223" s="25"/>
      <c r="AB223" s="25">
        <f t="shared" si="118"/>
        <v>0</v>
      </c>
      <c r="AC223" s="25">
        <f t="shared" si="123"/>
        <v>1.6736111108912155E-2</v>
      </c>
      <c r="AD223" s="25"/>
      <c r="AE223" s="25"/>
    </row>
    <row r="224" spans="1:33" s="6" customFormat="1" hidden="1" x14ac:dyDescent="0.4">
      <c r="A224" s="14" t="str">
        <f t="shared" si="121"/>
        <v>-</v>
      </c>
      <c r="B224" s="14" t="str">
        <f t="shared" si="122"/>
        <v>☆</v>
      </c>
      <c r="C224" s="6">
        <v>13</v>
      </c>
      <c r="D224" s="1">
        <v>43442.576157407406</v>
      </c>
      <c r="E224" s="2" t="s">
        <v>843</v>
      </c>
      <c r="F224" s="2">
        <v>27442</v>
      </c>
      <c r="G224" s="2" t="s">
        <v>95</v>
      </c>
      <c r="H224" s="2">
        <v>0</v>
      </c>
      <c r="I224" s="2">
        <v>436</v>
      </c>
      <c r="J224" s="2">
        <v>4</v>
      </c>
      <c r="K224" s="2">
        <v>5</v>
      </c>
      <c r="L224" s="1">
        <v>43442.576527777775</v>
      </c>
      <c r="M224" s="2"/>
      <c r="N224" s="2"/>
      <c r="O224" s="2" t="s">
        <v>61</v>
      </c>
      <c r="P224" s="2" t="s">
        <v>62</v>
      </c>
      <c r="Q224" s="2" t="s">
        <v>46</v>
      </c>
      <c r="R224" s="2" t="s">
        <v>47</v>
      </c>
      <c r="S224" s="1">
        <v>43442.595208333332</v>
      </c>
      <c r="T224" s="2"/>
      <c r="U224" s="1">
        <v>43442.601909722223</v>
      </c>
      <c r="V224" s="2"/>
      <c r="W224" s="2"/>
      <c r="X224" s="1">
        <f t="shared" si="115"/>
        <v>43442.576157407406</v>
      </c>
      <c r="Y224" s="28">
        <f t="shared" si="116"/>
        <v>0</v>
      </c>
      <c r="Z224" s="28">
        <f t="shared" si="117"/>
        <v>0</v>
      </c>
      <c r="AA224" s="8"/>
      <c r="AB224" s="8">
        <f t="shared" si="118"/>
        <v>0</v>
      </c>
      <c r="AC224" s="8">
        <f t="shared" si="123"/>
        <v>1.9050925926421769E-2</v>
      </c>
      <c r="AD224" s="8"/>
      <c r="AE224" s="8"/>
      <c r="AG224" s="2"/>
    </row>
    <row r="225" spans="1:33" s="6" customFormat="1" hidden="1" x14ac:dyDescent="0.4">
      <c r="A225" s="14" t="str">
        <f t="shared" si="121"/>
        <v>-</v>
      </c>
      <c r="B225" s="14" t="str">
        <f t="shared" si="122"/>
        <v>☆</v>
      </c>
      <c r="C225" s="6">
        <v>13</v>
      </c>
      <c r="D225" s="1">
        <v>43442.577719907407</v>
      </c>
      <c r="E225" s="2" t="s">
        <v>844</v>
      </c>
      <c r="F225" s="2">
        <v>27445</v>
      </c>
      <c r="G225" s="2" t="s">
        <v>95</v>
      </c>
      <c r="H225" s="2">
        <v>0</v>
      </c>
      <c r="I225" s="2">
        <v>818</v>
      </c>
      <c r="J225" s="2">
        <v>13</v>
      </c>
      <c r="K225" s="2">
        <v>1</v>
      </c>
      <c r="L225" s="1">
        <v>43442.584004629629</v>
      </c>
      <c r="M225" s="2"/>
      <c r="N225" s="2"/>
      <c r="O225" s="2" t="s">
        <v>61</v>
      </c>
      <c r="P225" s="2" t="s">
        <v>62</v>
      </c>
      <c r="Q225" s="2" t="s">
        <v>36</v>
      </c>
      <c r="R225" s="2" t="s">
        <v>37</v>
      </c>
      <c r="S225" s="1">
        <v>43442.584872685184</v>
      </c>
      <c r="T225" s="2"/>
      <c r="U225" s="1">
        <v>43442.591585648152</v>
      </c>
      <c r="V225" s="2"/>
      <c r="W225" s="2"/>
      <c r="X225" s="1">
        <f t="shared" si="115"/>
        <v>43442.577719907407</v>
      </c>
      <c r="Y225" s="28">
        <f t="shared" si="116"/>
        <v>0</v>
      </c>
      <c r="Z225" s="28">
        <f t="shared" si="117"/>
        <v>0</v>
      </c>
      <c r="AA225" s="8"/>
      <c r="AB225" s="8">
        <f t="shared" si="118"/>
        <v>0</v>
      </c>
      <c r="AC225" s="8">
        <f t="shared" si="123"/>
        <v>7.1527777763549238E-3</v>
      </c>
      <c r="AD225" s="8"/>
      <c r="AE225" s="8"/>
    </row>
    <row r="226" spans="1:33" s="10" customFormat="1" hidden="1" x14ac:dyDescent="0.4">
      <c r="A226" s="15" t="str">
        <f t="shared" si="121"/>
        <v>-</v>
      </c>
      <c r="B226" s="15" t="str">
        <f t="shared" si="122"/>
        <v>☆</v>
      </c>
      <c r="C226" s="4">
        <v>13</v>
      </c>
      <c r="D226" s="3">
        <v>43442.580520833333</v>
      </c>
      <c r="E226" s="4" t="s">
        <v>302</v>
      </c>
      <c r="F226" s="4">
        <v>27453</v>
      </c>
      <c r="G226" s="4" t="s">
        <v>32</v>
      </c>
      <c r="H226" s="4">
        <v>2535</v>
      </c>
      <c r="I226" s="4">
        <v>519</v>
      </c>
      <c r="J226" s="4">
        <v>3</v>
      </c>
      <c r="K226" s="4">
        <v>1</v>
      </c>
      <c r="L226" s="3">
        <v>43442.580625000002</v>
      </c>
      <c r="M226" s="4"/>
      <c r="N226" s="4"/>
      <c r="O226" s="4" t="s">
        <v>39</v>
      </c>
      <c r="P226" s="4" t="s">
        <v>40</v>
      </c>
      <c r="Q226" s="4" t="s">
        <v>33</v>
      </c>
      <c r="R226" s="4" t="s">
        <v>34</v>
      </c>
      <c r="S226" s="3">
        <v>43442.587777777779</v>
      </c>
      <c r="T226" s="4"/>
      <c r="U226" s="3">
        <v>43442.59715277778</v>
      </c>
      <c r="V226" s="4"/>
      <c r="W226" s="4"/>
      <c r="X226" s="3">
        <f t="shared" si="115"/>
        <v>43442.580520833333</v>
      </c>
      <c r="Y226" s="29">
        <f t="shared" si="116"/>
        <v>0</v>
      </c>
      <c r="Z226" s="29">
        <f t="shared" si="117"/>
        <v>0</v>
      </c>
      <c r="AA226" s="26"/>
      <c r="AB226" s="26">
        <f t="shared" si="118"/>
        <v>0</v>
      </c>
      <c r="AC226" s="26">
        <f t="shared" si="123"/>
        <v>7.2569444455439225E-3</v>
      </c>
      <c r="AD226" s="26"/>
      <c r="AE226" s="26"/>
    </row>
    <row r="227" spans="1:33" s="20" customFormat="1" x14ac:dyDescent="0.4">
      <c r="A227" s="17" t="str">
        <f t="shared" si="121"/>
        <v>★</v>
      </c>
      <c r="B227" s="17" t="str">
        <f t="shared" si="122"/>
        <v>-</v>
      </c>
      <c r="C227" s="20">
        <v>14</v>
      </c>
      <c r="D227" s="19">
        <v>43442.542962962965</v>
      </c>
      <c r="E227" s="18" t="s">
        <v>808</v>
      </c>
      <c r="F227" s="18">
        <v>27390</v>
      </c>
      <c r="G227" s="18" t="s">
        <v>65</v>
      </c>
      <c r="H227" s="18">
        <v>7929</v>
      </c>
      <c r="I227" s="18">
        <v>347</v>
      </c>
      <c r="J227" s="18">
        <v>10</v>
      </c>
      <c r="K227" s="18">
        <v>3</v>
      </c>
      <c r="L227" s="18"/>
      <c r="M227" s="19">
        <v>43442.583634259259</v>
      </c>
      <c r="N227" s="19">
        <v>43442.597141203703</v>
      </c>
      <c r="O227" s="18" t="s">
        <v>43</v>
      </c>
      <c r="P227" s="18" t="s">
        <v>89</v>
      </c>
      <c r="Q227" s="18" t="s">
        <v>46</v>
      </c>
      <c r="R227" s="18" t="s">
        <v>47</v>
      </c>
      <c r="S227" s="19">
        <v>43442.584618055553</v>
      </c>
      <c r="T227" s="19">
        <v>43442.584618055553</v>
      </c>
      <c r="U227" s="19">
        <v>43442.597812499997</v>
      </c>
      <c r="V227" s="19">
        <v>43442.608912037038</v>
      </c>
      <c r="W227" s="19">
        <v>43442.584618055553</v>
      </c>
      <c r="X227" s="19">
        <f t="shared" si="115"/>
        <v>43442.584618055553</v>
      </c>
      <c r="Y227" s="30">
        <f t="shared" si="116"/>
        <v>1.3506944444088731E-2</v>
      </c>
      <c r="Z227" s="30">
        <f t="shared" si="117"/>
        <v>4.0520833332266193E-2</v>
      </c>
      <c r="AA227" s="22">
        <f>SUM(Z227:Z312)</f>
        <v>0.92929398153501097</v>
      </c>
      <c r="AB227" s="22">
        <f t="shared" si="118"/>
        <v>0</v>
      </c>
      <c r="AC227" s="22">
        <f t="shared" si="123"/>
        <v>0</v>
      </c>
      <c r="AD227" s="22">
        <f>AVERAGE(AC227:AC312)</f>
        <v>1.0390211640012015E-2</v>
      </c>
      <c r="AE227" s="22">
        <f>MEDIAN(AC227:AC312)</f>
        <v>9.710648148029577E-3</v>
      </c>
    </row>
    <row r="228" spans="1:33" s="6" customFormat="1" x14ac:dyDescent="0.4">
      <c r="A228" s="14" t="str">
        <f t="shared" si="121"/>
        <v>★</v>
      </c>
      <c r="B228" s="14" t="str">
        <f t="shared" si="122"/>
        <v>-</v>
      </c>
      <c r="C228" s="6">
        <v>14</v>
      </c>
      <c r="D228" s="1">
        <v>43442.575254629628</v>
      </c>
      <c r="E228" s="2" t="s">
        <v>841</v>
      </c>
      <c r="F228" s="2">
        <v>27440</v>
      </c>
      <c r="G228" s="2" t="s">
        <v>65</v>
      </c>
      <c r="H228" s="2">
        <v>4173</v>
      </c>
      <c r="I228" s="2">
        <v>260</v>
      </c>
      <c r="J228" s="2">
        <v>10</v>
      </c>
      <c r="K228" s="2">
        <v>2</v>
      </c>
      <c r="L228" s="2"/>
      <c r="M228" s="1">
        <v>43442.615833333337</v>
      </c>
      <c r="N228" s="1">
        <v>43442.620462962965</v>
      </c>
      <c r="O228" s="2" t="s">
        <v>100</v>
      </c>
      <c r="P228" s="2" t="s">
        <v>19</v>
      </c>
      <c r="Q228" s="2" t="s">
        <v>48</v>
      </c>
      <c r="R228" s="2" t="s">
        <v>49</v>
      </c>
      <c r="S228" s="1">
        <v>43442.616909722223</v>
      </c>
      <c r="T228" s="1">
        <v>43442.616909722223</v>
      </c>
      <c r="U228" s="1">
        <v>43442.624675925923</v>
      </c>
      <c r="V228" s="1">
        <v>43442.622581018521</v>
      </c>
      <c r="W228" s="1">
        <v>43442.616909722223</v>
      </c>
      <c r="X228" s="1">
        <f t="shared" si="115"/>
        <v>43442.616909722223</v>
      </c>
      <c r="Y228" s="28">
        <f t="shared" si="116"/>
        <v>4.6296296277432702E-3</v>
      </c>
      <c r="Z228" s="28">
        <f t="shared" si="117"/>
        <v>9.2592592554865405E-3</v>
      </c>
      <c r="AA228" s="8"/>
      <c r="AB228" s="8">
        <f t="shared" si="118"/>
        <v>0</v>
      </c>
      <c r="AC228" s="8">
        <f t="shared" si="123"/>
        <v>0</v>
      </c>
      <c r="AD228" s="8"/>
      <c r="AE228" s="8"/>
      <c r="AG228" s="2"/>
    </row>
    <row r="229" spans="1:33" s="6" customFormat="1" x14ac:dyDescent="0.4">
      <c r="A229" s="14" t="str">
        <f t="shared" si="121"/>
        <v>★</v>
      </c>
      <c r="B229" s="14" t="str">
        <f t="shared" si="122"/>
        <v>-</v>
      </c>
      <c r="C229" s="2">
        <v>14</v>
      </c>
      <c r="D229" s="1">
        <v>43442.577766203707</v>
      </c>
      <c r="E229" s="2" t="s">
        <v>845</v>
      </c>
      <c r="F229" s="2">
        <v>27446</v>
      </c>
      <c r="G229" s="2" t="s">
        <v>32</v>
      </c>
      <c r="H229" s="2">
        <v>4140</v>
      </c>
      <c r="I229" s="2">
        <v>872</v>
      </c>
      <c r="J229" s="2">
        <v>7</v>
      </c>
      <c r="K229" s="2">
        <v>2</v>
      </c>
      <c r="L229" s="2"/>
      <c r="M229" s="1">
        <v>43442.581643518519</v>
      </c>
      <c r="N229" s="1">
        <v>43442.59584490741</v>
      </c>
      <c r="O229" s="2" t="s">
        <v>66</v>
      </c>
      <c r="P229" s="2" t="s">
        <v>67</v>
      </c>
      <c r="Q229" s="2" t="s">
        <v>22</v>
      </c>
      <c r="R229" s="2" t="s">
        <v>23</v>
      </c>
      <c r="S229" s="1">
        <v>43442.584710648145</v>
      </c>
      <c r="T229" s="1">
        <v>43442.584710648145</v>
      </c>
      <c r="U229" s="1">
        <v>43442.59615740741</v>
      </c>
      <c r="V229" s="1">
        <v>43442.599768518521</v>
      </c>
      <c r="W229" s="1">
        <v>43442.584710648145</v>
      </c>
      <c r="X229" s="1">
        <f t="shared" si="115"/>
        <v>43442.584710648145</v>
      </c>
      <c r="Y229" s="28">
        <f t="shared" si="116"/>
        <v>1.4201388890796807E-2</v>
      </c>
      <c r="Z229" s="28">
        <f t="shared" si="117"/>
        <v>2.8402777781593613E-2</v>
      </c>
      <c r="AA229" s="25"/>
      <c r="AB229" s="25">
        <f t="shared" si="118"/>
        <v>0</v>
      </c>
      <c r="AC229" s="25">
        <f t="shared" si="123"/>
        <v>0</v>
      </c>
      <c r="AD229" s="25"/>
      <c r="AE229" s="25"/>
      <c r="AG229" s="2"/>
    </row>
    <row r="230" spans="1:33" s="6" customFormat="1" x14ac:dyDescent="0.4">
      <c r="A230" s="14" t="str">
        <f t="shared" si="121"/>
        <v>★</v>
      </c>
      <c r="B230" s="14" t="str">
        <f t="shared" si="122"/>
        <v>-</v>
      </c>
      <c r="C230" s="6">
        <v>14</v>
      </c>
      <c r="D230" s="1">
        <v>43442.5781712963</v>
      </c>
      <c r="E230" s="2" t="s">
        <v>846</v>
      </c>
      <c r="F230" s="2">
        <v>27447</v>
      </c>
      <c r="G230" s="2" t="s">
        <v>18</v>
      </c>
      <c r="H230" s="2">
        <v>1828</v>
      </c>
      <c r="I230" s="2">
        <v>734</v>
      </c>
      <c r="J230" s="2">
        <v>4</v>
      </c>
      <c r="K230" s="2">
        <v>1</v>
      </c>
      <c r="L230" s="2"/>
      <c r="M230" s="1">
        <v>43442.58766203704</v>
      </c>
      <c r="N230" s="1">
        <v>43442.592650462961</v>
      </c>
      <c r="O230" s="2" t="s">
        <v>33</v>
      </c>
      <c r="P230" s="2" t="s">
        <v>34</v>
      </c>
      <c r="Q230" s="2" t="s">
        <v>26</v>
      </c>
      <c r="R230" s="2" t="s">
        <v>27</v>
      </c>
      <c r="S230" s="1">
        <v>43442.589849537035</v>
      </c>
      <c r="T230" s="1">
        <v>43442.589849537035</v>
      </c>
      <c r="U230" s="1">
        <v>43442.596712962964</v>
      </c>
      <c r="V230" s="1">
        <v>43442.593680555554</v>
      </c>
      <c r="W230" s="1">
        <v>43442.585092592592</v>
      </c>
      <c r="X230" s="1">
        <f t="shared" si="115"/>
        <v>43442.585092592592</v>
      </c>
      <c r="Y230" s="28">
        <f t="shared" si="116"/>
        <v>4.9884259206010029E-3</v>
      </c>
      <c r="Z230" s="28">
        <f t="shared" si="117"/>
        <v>4.9884259206010029E-3</v>
      </c>
      <c r="AA230" s="8"/>
      <c r="AB230" s="8">
        <f t="shared" si="118"/>
        <v>0</v>
      </c>
      <c r="AC230" s="8">
        <f t="shared" si="123"/>
        <v>2.5694444484543055E-3</v>
      </c>
      <c r="AD230" s="8"/>
      <c r="AE230" s="8"/>
    </row>
    <row r="231" spans="1:33" s="6" customFormat="1" x14ac:dyDescent="0.4">
      <c r="A231" s="14" t="str">
        <f t="shared" si="121"/>
        <v>★</v>
      </c>
      <c r="B231" s="14" t="str">
        <f t="shared" si="122"/>
        <v>-</v>
      </c>
      <c r="C231" s="6">
        <v>14</v>
      </c>
      <c r="D231" s="1">
        <v>43442.580578703702</v>
      </c>
      <c r="E231" s="2" t="s">
        <v>848</v>
      </c>
      <c r="F231" s="2">
        <v>27455</v>
      </c>
      <c r="G231" s="2" t="s">
        <v>96</v>
      </c>
      <c r="H231" s="2">
        <v>8700</v>
      </c>
      <c r="I231" s="2">
        <v>672</v>
      </c>
      <c r="J231" s="2">
        <v>6</v>
      </c>
      <c r="K231" s="2">
        <v>2</v>
      </c>
      <c r="L231" s="2"/>
      <c r="M231" s="1">
        <v>43442.592592592591</v>
      </c>
      <c r="N231" s="1">
        <v>43442.598703703705</v>
      </c>
      <c r="O231" s="2" t="s">
        <v>48</v>
      </c>
      <c r="P231" s="2" t="s">
        <v>49</v>
      </c>
      <c r="Q231" s="2" t="s">
        <v>30</v>
      </c>
      <c r="R231" s="2" t="s">
        <v>31</v>
      </c>
      <c r="S231" s="1">
        <v>43442.595312500001</v>
      </c>
      <c r="T231" s="1">
        <v>43442.595312500001</v>
      </c>
      <c r="U231" s="1">
        <v>43442.605613425927</v>
      </c>
      <c r="V231" s="1">
        <v>43442.599583333336</v>
      </c>
      <c r="W231" s="1">
        <v>43442.586805555555</v>
      </c>
      <c r="X231" s="1">
        <f t="shared" si="115"/>
        <v>43442.586805555555</v>
      </c>
      <c r="Y231" s="28">
        <f t="shared" si="116"/>
        <v>6.1111111135687679E-3</v>
      </c>
      <c r="Z231" s="28">
        <f t="shared" si="117"/>
        <v>1.2222222227137536E-2</v>
      </c>
      <c r="AA231" s="8"/>
      <c r="AB231" s="8">
        <f t="shared" si="118"/>
        <v>0</v>
      </c>
      <c r="AC231" s="8">
        <f t="shared" si="123"/>
        <v>5.7870370364980772E-3</v>
      </c>
      <c r="AD231" s="8"/>
      <c r="AE231" s="8"/>
      <c r="AG231" s="2"/>
    </row>
    <row r="232" spans="1:33" s="6" customFormat="1" hidden="1" x14ac:dyDescent="0.4">
      <c r="A232" s="14" t="str">
        <f t="shared" ref="A232:A243" si="124">IF(W232&gt;0, "★", "-")</f>
        <v>-</v>
      </c>
      <c r="B232" s="14" t="str">
        <f t="shared" ref="B232:B243" si="125">IF(L232&gt;0, "☆", "-")</f>
        <v>-</v>
      </c>
      <c r="C232" s="6">
        <v>14</v>
      </c>
      <c r="D232" s="1">
        <v>43442.583472222221</v>
      </c>
      <c r="E232" s="2" t="s">
        <v>852</v>
      </c>
      <c r="F232" s="2">
        <v>27461</v>
      </c>
      <c r="G232" s="2" t="s">
        <v>95</v>
      </c>
      <c r="H232" s="2">
        <v>0</v>
      </c>
      <c r="I232" s="2">
        <v>736</v>
      </c>
      <c r="J232" s="2">
        <v>5</v>
      </c>
      <c r="K232" s="2">
        <v>3</v>
      </c>
      <c r="L232" s="2"/>
      <c r="M232" s="1">
        <v>43442.594247685185</v>
      </c>
      <c r="N232" s="1">
        <v>43442.61</v>
      </c>
      <c r="O232" s="2" t="s">
        <v>61</v>
      </c>
      <c r="P232" s="2" t="s">
        <v>62</v>
      </c>
      <c r="Q232" s="2" t="s">
        <v>43</v>
      </c>
      <c r="R232" s="2" t="s">
        <v>89</v>
      </c>
      <c r="S232" s="1">
        <v>43442.595960648148</v>
      </c>
      <c r="T232" s="1">
        <v>43442.595960648148</v>
      </c>
      <c r="U232" s="1">
        <v>43442.609664351854</v>
      </c>
      <c r="V232" s="1">
        <v>43442.607442129629</v>
      </c>
      <c r="W232" s="2"/>
      <c r="X232" s="1">
        <f t="shared" si="100"/>
        <v>43442.583472222221</v>
      </c>
      <c r="Y232" s="28">
        <f t="shared" si="101"/>
        <v>1.5752314815472346E-2</v>
      </c>
      <c r="Z232" s="28">
        <f t="shared" si="102"/>
        <v>4.7256944446417037E-2</v>
      </c>
      <c r="AA232" s="8"/>
      <c r="AB232" s="8">
        <f t="shared" si="103"/>
        <v>0</v>
      </c>
      <c r="AC232" s="8">
        <f t="shared" si="104"/>
        <v>1.0775462964375038E-2</v>
      </c>
      <c r="AD232" s="8"/>
      <c r="AE232" s="8"/>
      <c r="AG232" s="2"/>
    </row>
    <row r="233" spans="1:33" s="6" customFormat="1" x14ac:dyDescent="0.4">
      <c r="A233" s="14" t="str">
        <f t="shared" si="124"/>
        <v>★</v>
      </c>
      <c r="B233" s="14" t="str">
        <f t="shared" si="125"/>
        <v>-</v>
      </c>
      <c r="C233" s="6">
        <v>14</v>
      </c>
      <c r="D233" s="1">
        <v>43442.583564814813</v>
      </c>
      <c r="E233" s="2" t="s">
        <v>837</v>
      </c>
      <c r="F233" s="2">
        <v>27462</v>
      </c>
      <c r="G233" s="2" t="s">
        <v>107</v>
      </c>
      <c r="H233" s="2">
        <v>7306</v>
      </c>
      <c r="I233" s="2">
        <v>147</v>
      </c>
      <c r="J233" s="2">
        <v>7</v>
      </c>
      <c r="K233" s="2">
        <v>1</v>
      </c>
      <c r="L233" s="2"/>
      <c r="M233" s="1">
        <v>43442.588831018518</v>
      </c>
      <c r="N233" s="1">
        <v>43442.607615740744</v>
      </c>
      <c r="O233" s="2" t="s">
        <v>100</v>
      </c>
      <c r="P233" s="2" t="s">
        <v>19</v>
      </c>
      <c r="Q233" s="2" t="s">
        <v>41</v>
      </c>
      <c r="R233" s="2" t="s">
        <v>42</v>
      </c>
      <c r="S233" s="1">
        <v>43442.590497685182</v>
      </c>
      <c r="T233" s="1">
        <v>43442.590497685182</v>
      </c>
      <c r="U233" s="1">
        <v>43442.612615740742</v>
      </c>
      <c r="V233" s="1">
        <v>43442.611192129632</v>
      </c>
      <c r="W233" s="1">
        <v>43442.590497685182</v>
      </c>
      <c r="X233" s="1">
        <f t="shared" si="100"/>
        <v>43442.590497685182</v>
      </c>
      <c r="Y233" s="28">
        <f t="shared" si="101"/>
        <v>1.8784722225973383E-2</v>
      </c>
      <c r="Z233" s="28">
        <f t="shared" si="102"/>
        <v>1.8784722225973383E-2</v>
      </c>
      <c r="AA233" s="8"/>
      <c r="AB233" s="8">
        <f t="shared" si="103"/>
        <v>0</v>
      </c>
      <c r="AC233" s="8">
        <f t="shared" si="104"/>
        <v>0</v>
      </c>
      <c r="AD233" s="8"/>
      <c r="AE233" s="8"/>
      <c r="AG233" s="2"/>
    </row>
    <row r="234" spans="1:33" s="6" customFormat="1" hidden="1" x14ac:dyDescent="0.4">
      <c r="A234" s="14" t="str">
        <f t="shared" si="124"/>
        <v>-</v>
      </c>
      <c r="B234" s="14" t="str">
        <f t="shared" si="125"/>
        <v>-</v>
      </c>
      <c r="C234" s="6">
        <v>14</v>
      </c>
      <c r="D234" s="1">
        <v>43442.584699074076</v>
      </c>
      <c r="E234" s="2" t="s">
        <v>853</v>
      </c>
      <c r="F234" s="2">
        <v>27463</v>
      </c>
      <c r="G234" s="2" t="s">
        <v>94</v>
      </c>
      <c r="H234" s="2">
        <v>0</v>
      </c>
      <c r="I234" s="2">
        <v>257</v>
      </c>
      <c r="J234" s="2">
        <v>8</v>
      </c>
      <c r="K234" s="2">
        <v>2</v>
      </c>
      <c r="L234" s="2"/>
      <c r="M234" s="1">
        <v>43442.592858796299</v>
      </c>
      <c r="N234" s="1">
        <v>43442.599108796298</v>
      </c>
      <c r="O234" s="2" t="s">
        <v>71</v>
      </c>
      <c r="P234" s="2" t="s">
        <v>72</v>
      </c>
      <c r="Q234" s="2" t="s">
        <v>39</v>
      </c>
      <c r="R234" s="2" t="s">
        <v>40</v>
      </c>
      <c r="S234" s="1">
        <v>43442.594224537039</v>
      </c>
      <c r="T234" s="1">
        <v>43442.594467592593</v>
      </c>
      <c r="U234" s="1">
        <v>43442.601423611108</v>
      </c>
      <c r="V234" s="1">
        <v>43442.601666666669</v>
      </c>
      <c r="W234" s="2"/>
      <c r="X234" s="1">
        <f t="shared" si="100"/>
        <v>43442.584699074076</v>
      </c>
      <c r="Y234" s="28">
        <f t="shared" si="101"/>
        <v>6.2499999985448085E-3</v>
      </c>
      <c r="Z234" s="28">
        <f t="shared" si="102"/>
        <v>1.2499999997089617E-2</v>
      </c>
      <c r="AA234" s="8"/>
      <c r="AB234" s="8">
        <f t="shared" si="103"/>
        <v>0</v>
      </c>
      <c r="AC234" s="8">
        <f t="shared" si="104"/>
        <v>8.1597222233540379E-3</v>
      </c>
      <c r="AD234" s="8"/>
      <c r="AE234" s="8"/>
      <c r="AG234" s="2"/>
    </row>
    <row r="235" spans="1:33" s="6" customFormat="1" hidden="1" x14ac:dyDescent="0.4">
      <c r="A235" s="14" t="str">
        <f t="shared" si="124"/>
        <v>-</v>
      </c>
      <c r="B235" s="14" t="str">
        <f t="shared" si="125"/>
        <v>-</v>
      </c>
      <c r="C235" s="6">
        <v>14</v>
      </c>
      <c r="D235" s="1">
        <v>43442.58525462963</v>
      </c>
      <c r="E235" s="2" t="s">
        <v>854</v>
      </c>
      <c r="F235" s="2">
        <v>27465</v>
      </c>
      <c r="G235" s="2" t="s">
        <v>94</v>
      </c>
      <c r="H235" s="2">
        <v>0</v>
      </c>
      <c r="I235" s="2">
        <v>921</v>
      </c>
      <c r="J235" s="2">
        <v>12</v>
      </c>
      <c r="K235" s="2">
        <v>2</v>
      </c>
      <c r="L235" s="2"/>
      <c r="M235" s="1">
        <v>43442.587731481479</v>
      </c>
      <c r="N235" s="1">
        <v>43442.594768518517</v>
      </c>
      <c r="O235" s="2" t="s">
        <v>28</v>
      </c>
      <c r="P235" s="2" t="s">
        <v>29</v>
      </c>
      <c r="Q235" s="2" t="s">
        <v>100</v>
      </c>
      <c r="R235" s="2" t="s">
        <v>19</v>
      </c>
      <c r="S235" s="1">
        <v>43442.588078703702</v>
      </c>
      <c r="T235" s="1">
        <v>43442.588078703702</v>
      </c>
      <c r="U235" s="1">
        <v>43442.598877314813</v>
      </c>
      <c r="V235" s="1">
        <v>43442.598877314813</v>
      </c>
      <c r="W235" s="2"/>
      <c r="X235" s="1">
        <f t="shared" si="100"/>
        <v>43442.58525462963</v>
      </c>
      <c r="Y235" s="28">
        <f t="shared" si="101"/>
        <v>7.0370370376622304E-3</v>
      </c>
      <c r="Z235" s="28">
        <f t="shared" si="102"/>
        <v>1.4074074075324461E-2</v>
      </c>
      <c r="AA235" s="8"/>
      <c r="AB235" s="8">
        <f t="shared" si="103"/>
        <v>0</v>
      </c>
      <c r="AC235" s="8">
        <f t="shared" si="104"/>
        <v>2.4768518487690017E-3</v>
      </c>
      <c r="AD235" s="8"/>
      <c r="AE235" s="8"/>
    </row>
    <row r="236" spans="1:33" s="6" customFormat="1" x14ac:dyDescent="0.4">
      <c r="A236" s="14" t="str">
        <f t="shared" si="124"/>
        <v>-</v>
      </c>
      <c r="B236" s="14" t="str">
        <f t="shared" si="125"/>
        <v>-</v>
      </c>
      <c r="C236" s="2">
        <v>14</v>
      </c>
      <c r="D236" s="1">
        <v>43442.585787037038</v>
      </c>
      <c r="E236" s="2" t="s">
        <v>834</v>
      </c>
      <c r="F236" s="2">
        <v>27466</v>
      </c>
      <c r="G236" s="2" t="s">
        <v>65</v>
      </c>
      <c r="H236" s="2">
        <v>8689</v>
      </c>
      <c r="I236" s="2">
        <v>513</v>
      </c>
      <c r="J236" s="2">
        <v>14</v>
      </c>
      <c r="K236" s="2">
        <v>2</v>
      </c>
      <c r="L236" s="2"/>
      <c r="M236" s="1">
        <v>43442.593518518515</v>
      </c>
      <c r="N236" s="1">
        <v>43442.596863425926</v>
      </c>
      <c r="O236" s="2" t="s">
        <v>70</v>
      </c>
      <c r="P236" s="2" t="s">
        <v>102</v>
      </c>
      <c r="Q236" s="2" t="s">
        <v>73</v>
      </c>
      <c r="R236" s="2" t="s">
        <v>74</v>
      </c>
      <c r="S236" s="1">
        <v>43442.598935185182</v>
      </c>
      <c r="T236" s="1">
        <v>43442.598935185182</v>
      </c>
      <c r="U236" s="1">
        <v>43442.607488425929</v>
      </c>
      <c r="V236" s="1">
        <v>43442.598912037036</v>
      </c>
      <c r="W236" s="2"/>
      <c r="X236" s="1">
        <f t="shared" si="100"/>
        <v>43442.585787037038</v>
      </c>
      <c r="Y236" s="28">
        <f t="shared" si="101"/>
        <v>3.3449074107920751E-3</v>
      </c>
      <c r="Z236" s="28">
        <f t="shared" si="102"/>
        <v>6.6898148215841502E-3</v>
      </c>
      <c r="AA236" s="25"/>
      <c r="AB236" s="25">
        <f t="shared" si="103"/>
        <v>0</v>
      </c>
      <c r="AC236" s="25">
        <f t="shared" si="104"/>
        <v>7.7314814770943485E-3</v>
      </c>
      <c r="AD236" s="25"/>
      <c r="AE236" s="25"/>
    </row>
    <row r="237" spans="1:33" s="6" customFormat="1" x14ac:dyDescent="0.4">
      <c r="A237" s="14" t="str">
        <f t="shared" si="124"/>
        <v>-</v>
      </c>
      <c r="B237" s="14" t="str">
        <f t="shared" si="125"/>
        <v>-</v>
      </c>
      <c r="C237" s="2">
        <v>14</v>
      </c>
      <c r="D237" s="1">
        <v>43442.586342592593</v>
      </c>
      <c r="E237" s="2" t="s">
        <v>855</v>
      </c>
      <c r="F237" s="2">
        <v>27467</v>
      </c>
      <c r="G237" s="2" t="s">
        <v>32</v>
      </c>
      <c r="H237" s="2">
        <v>1194</v>
      </c>
      <c r="I237" s="2">
        <v>660</v>
      </c>
      <c r="J237" s="2">
        <v>13</v>
      </c>
      <c r="K237" s="2">
        <v>2</v>
      </c>
      <c r="L237" s="2"/>
      <c r="M237" s="1">
        <v>43442.590266203704</v>
      </c>
      <c r="N237" s="1">
        <v>43442.601701388892</v>
      </c>
      <c r="O237" s="2" t="s">
        <v>30</v>
      </c>
      <c r="P237" s="2" t="s">
        <v>31</v>
      </c>
      <c r="Q237" s="2" t="s">
        <v>36</v>
      </c>
      <c r="R237" s="2" t="s">
        <v>37</v>
      </c>
      <c r="S237" s="1">
        <v>43442.593136574076</v>
      </c>
      <c r="T237" s="1">
        <v>43442.593136574076</v>
      </c>
      <c r="U237" s="1">
        <v>43442.604131944441</v>
      </c>
      <c r="V237" s="1">
        <v>43442.604270833333</v>
      </c>
      <c r="W237" s="2"/>
      <c r="X237" s="1">
        <f t="shared" si="100"/>
        <v>43442.586342592593</v>
      </c>
      <c r="Y237" s="28">
        <f t="shared" si="101"/>
        <v>1.1435185188020114E-2</v>
      </c>
      <c r="Z237" s="28">
        <f t="shared" si="102"/>
        <v>2.2870370376040228E-2</v>
      </c>
      <c r="AA237" s="25"/>
      <c r="AB237" s="25">
        <f t="shared" si="103"/>
        <v>0</v>
      </c>
      <c r="AC237" s="25">
        <f t="shared" si="104"/>
        <v>3.9236111115314998E-3</v>
      </c>
      <c r="AD237" s="25"/>
      <c r="AE237" s="25"/>
      <c r="AG237" s="2"/>
    </row>
    <row r="238" spans="1:33" s="6" customFormat="1" x14ac:dyDescent="0.4">
      <c r="A238" s="14" t="str">
        <f t="shared" si="124"/>
        <v>-</v>
      </c>
      <c r="B238" s="14" t="str">
        <f t="shared" si="125"/>
        <v>-</v>
      </c>
      <c r="C238" s="2">
        <v>14</v>
      </c>
      <c r="D238" s="1">
        <v>43442.587719907409</v>
      </c>
      <c r="E238" s="2" t="s">
        <v>856</v>
      </c>
      <c r="F238" s="2">
        <v>27468</v>
      </c>
      <c r="G238" s="2" t="s">
        <v>32</v>
      </c>
      <c r="H238" s="2">
        <v>5847</v>
      </c>
      <c r="I238" s="2">
        <v>841</v>
      </c>
      <c r="J238" s="2">
        <v>4</v>
      </c>
      <c r="K238" s="2">
        <v>3</v>
      </c>
      <c r="L238" s="2"/>
      <c r="M238" s="1">
        <v>43442.593402777777</v>
      </c>
      <c r="N238" s="1">
        <v>43442.599849537037</v>
      </c>
      <c r="O238" s="2" t="s">
        <v>26</v>
      </c>
      <c r="P238" s="2" t="s">
        <v>27</v>
      </c>
      <c r="Q238" s="2" t="s">
        <v>30</v>
      </c>
      <c r="R238" s="2" t="s">
        <v>31</v>
      </c>
      <c r="S238" s="1">
        <v>43442.593680555554</v>
      </c>
      <c r="T238" s="1">
        <v>43442.593680555554</v>
      </c>
      <c r="U238" s="1">
        <v>43442.603356481479</v>
      </c>
      <c r="V238" s="1">
        <v>43442.601284722223</v>
      </c>
      <c r="W238" s="2"/>
      <c r="X238" s="1">
        <f t="shared" si="100"/>
        <v>43442.587719907409</v>
      </c>
      <c r="Y238" s="28">
        <f t="shared" si="101"/>
        <v>6.4467592601431534E-3</v>
      </c>
      <c r="Z238" s="28">
        <f t="shared" si="102"/>
        <v>1.934027778042946E-2</v>
      </c>
      <c r="AA238" s="25"/>
      <c r="AB238" s="25">
        <f t="shared" si="103"/>
        <v>0</v>
      </c>
      <c r="AC238" s="25">
        <f t="shared" si="104"/>
        <v>5.6828703673090786E-3</v>
      </c>
      <c r="AD238" s="25"/>
      <c r="AE238" s="25"/>
      <c r="AG238" s="2"/>
    </row>
    <row r="239" spans="1:33" s="6" customFormat="1" x14ac:dyDescent="0.4">
      <c r="A239" s="14" t="str">
        <f t="shared" si="124"/>
        <v>-</v>
      </c>
      <c r="B239" s="14" t="str">
        <f t="shared" si="125"/>
        <v>-</v>
      </c>
      <c r="C239" s="6">
        <v>14</v>
      </c>
      <c r="D239" s="1">
        <v>43442.587754629632</v>
      </c>
      <c r="E239" s="2" t="s">
        <v>759</v>
      </c>
      <c r="F239" s="2">
        <v>27469</v>
      </c>
      <c r="G239" s="2" t="s">
        <v>18</v>
      </c>
      <c r="H239" s="2">
        <v>4779</v>
      </c>
      <c r="I239" s="2">
        <v>8</v>
      </c>
      <c r="J239" s="2">
        <v>13</v>
      </c>
      <c r="K239" s="2">
        <v>2</v>
      </c>
      <c r="L239" s="2"/>
      <c r="M239" s="1">
        <v>43442.590937499997</v>
      </c>
      <c r="N239" s="1">
        <v>43442.597662037035</v>
      </c>
      <c r="O239" s="2" t="s">
        <v>30</v>
      </c>
      <c r="P239" s="2" t="s">
        <v>31</v>
      </c>
      <c r="Q239" s="2" t="s">
        <v>63</v>
      </c>
      <c r="R239" s="2" t="s">
        <v>64</v>
      </c>
      <c r="S239" s="1">
        <v>43442.593831018516</v>
      </c>
      <c r="T239" s="1">
        <v>43442.593831018516</v>
      </c>
      <c r="U239" s="1">
        <v>43442.603900462964</v>
      </c>
      <c r="V239" s="1">
        <v>43442.60015046296</v>
      </c>
      <c r="W239" s="2"/>
      <c r="X239" s="1">
        <f t="shared" si="100"/>
        <v>43442.587754629632</v>
      </c>
      <c r="Y239" s="28">
        <f t="shared" si="101"/>
        <v>6.7245370373711921E-3</v>
      </c>
      <c r="Z239" s="28">
        <f t="shared" si="102"/>
        <v>1.3449074074742384E-2</v>
      </c>
      <c r="AA239" s="8"/>
      <c r="AB239" s="8">
        <f t="shared" si="103"/>
        <v>0</v>
      </c>
      <c r="AC239" s="8">
        <f t="shared" si="104"/>
        <v>3.1828703649807721E-3</v>
      </c>
      <c r="AD239" s="8"/>
      <c r="AE239" s="8"/>
      <c r="AG239" s="2"/>
    </row>
    <row r="240" spans="1:33" s="6" customFormat="1" x14ac:dyDescent="0.4">
      <c r="A240" s="14" t="str">
        <f t="shared" si="124"/>
        <v>★</v>
      </c>
      <c r="B240" s="14" t="str">
        <f t="shared" si="125"/>
        <v>-</v>
      </c>
      <c r="C240" s="2">
        <v>14</v>
      </c>
      <c r="D240" s="1">
        <v>43442.590046296296</v>
      </c>
      <c r="E240" s="2" t="s">
        <v>301</v>
      </c>
      <c r="F240" s="2">
        <v>27470</v>
      </c>
      <c r="G240" s="2" t="s">
        <v>18</v>
      </c>
      <c r="H240" s="2">
        <v>3765</v>
      </c>
      <c r="I240" s="2">
        <v>164</v>
      </c>
      <c r="J240" s="2">
        <v>5</v>
      </c>
      <c r="K240" s="2">
        <v>1</v>
      </c>
      <c r="L240" s="2"/>
      <c r="M240" s="1">
        <v>43442.597800925927</v>
      </c>
      <c r="N240" s="1">
        <v>43442.610173611109</v>
      </c>
      <c r="O240" s="2" t="s">
        <v>63</v>
      </c>
      <c r="P240" s="2" t="s">
        <v>64</v>
      </c>
      <c r="Q240" s="2" t="s">
        <v>68</v>
      </c>
      <c r="R240" s="2" t="s">
        <v>69</v>
      </c>
      <c r="S240" s="1">
        <v>43442.598599537036</v>
      </c>
      <c r="T240" s="1">
        <v>43442.598599537036</v>
      </c>
      <c r="U240" s="1">
        <v>43442.612361111111</v>
      </c>
      <c r="V240" s="1">
        <v>43442.609027777777</v>
      </c>
      <c r="W240" s="1">
        <v>43442.596979166665</v>
      </c>
      <c r="X240" s="1">
        <f t="shared" si="100"/>
        <v>43442.596979166665</v>
      </c>
      <c r="Y240" s="28">
        <f t="shared" si="101"/>
        <v>1.2372685181617271E-2</v>
      </c>
      <c r="Z240" s="28">
        <f t="shared" si="102"/>
        <v>1.2372685181617271E-2</v>
      </c>
      <c r="AA240" s="25"/>
      <c r="AB240" s="25">
        <f t="shared" si="103"/>
        <v>0</v>
      </c>
      <c r="AC240" s="25">
        <f t="shared" si="104"/>
        <v>8.217592621804215E-4</v>
      </c>
      <c r="AD240" s="25"/>
      <c r="AE240" s="25"/>
      <c r="AG240" s="2"/>
    </row>
    <row r="241" spans="1:33" s="6" customFormat="1" x14ac:dyDescent="0.4">
      <c r="A241" s="14" t="str">
        <f t="shared" si="124"/>
        <v>★</v>
      </c>
      <c r="B241" s="14" t="str">
        <f t="shared" si="125"/>
        <v>-</v>
      </c>
      <c r="C241" s="6">
        <v>14</v>
      </c>
      <c r="D241" s="1">
        <v>43442.590115740742</v>
      </c>
      <c r="E241" s="2" t="s">
        <v>780</v>
      </c>
      <c r="F241" s="2">
        <v>27471</v>
      </c>
      <c r="G241" s="2" t="s">
        <v>32</v>
      </c>
      <c r="H241" s="2">
        <v>1664</v>
      </c>
      <c r="I241" s="2">
        <v>911</v>
      </c>
      <c r="J241" s="2">
        <v>9</v>
      </c>
      <c r="K241" s="2">
        <v>2</v>
      </c>
      <c r="L241" s="2"/>
      <c r="M241" s="1">
        <v>43442.594467592593</v>
      </c>
      <c r="N241" s="1">
        <v>43442.619537037041</v>
      </c>
      <c r="O241" s="2" t="s">
        <v>51</v>
      </c>
      <c r="P241" s="2" t="s">
        <v>52</v>
      </c>
      <c r="Q241" s="2" t="s">
        <v>63</v>
      </c>
      <c r="R241" s="2" t="s">
        <v>64</v>
      </c>
      <c r="S241" s="1">
        <v>43442.597048611111</v>
      </c>
      <c r="T241" s="1">
        <v>43442.597048611111</v>
      </c>
      <c r="U241" s="1">
        <v>43442.61681712963</v>
      </c>
      <c r="V241" s="1">
        <v>43442.61515046296</v>
      </c>
      <c r="W241" s="1">
        <v>43442.597048611111</v>
      </c>
      <c r="X241" s="1">
        <f t="shared" si="100"/>
        <v>43442.597048611111</v>
      </c>
      <c r="Y241" s="28">
        <f t="shared" si="101"/>
        <v>2.5069444447581191E-2</v>
      </c>
      <c r="Z241" s="28">
        <f t="shared" si="102"/>
        <v>5.0138888895162381E-2</v>
      </c>
      <c r="AA241" s="8"/>
      <c r="AB241" s="8">
        <f t="shared" si="103"/>
        <v>0</v>
      </c>
      <c r="AC241" s="8">
        <f t="shared" si="104"/>
        <v>0</v>
      </c>
      <c r="AD241" s="8"/>
      <c r="AE241" s="8"/>
      <c r="AG241" s="2"/>
    </row>
    <row r="242" spans="1:33" s="6" customFormat="1" x14ac:dyDescent="0.4">
      <c r="A242" s="14" t="str">
        <f t="shared" si="124"/>
        <v>-</v>
      </c>
      <c r="B242" s="14" t="str">
        <f t="shared" si="125"/>
        <v>-</v>
      </c>
      <c r="C242" s="6">
        <v>14</v>
      </c>
      <c r="D242" s="1">
        <v>43442.590185185189</v>
      </c>
      <c r="E242" s="2" t="s">
        <v>857</v>
      </c>
      <c r="F242" s="2">
        <v>27473</v>
      </c>
      <c r="G242" s="2" t="s">
        <v>18</v>
      </c>
      <c r="H242" s="2">
        <v>1742</v>
      </c>
      <c r="I242" s="2">
        <v>611</v>
      </c>
      <c r="J242" s="2">
        <v>15</v>
      </c>
      <c r="K242" s="2">
        <v>1</v>
      </c>
      <c r="L242" s="2"/>
      <c r="M242" s="1">
        <v>43442.604317129626</v>
      </c>
      <c r="N242" s="1">
        <v>43442.611319444448</v>
      </c>
      <c r="O242" s="2" t="s">
        <v>36</v>
      </c>
      <c r="P242" s="2" t="s">
        <v>37</v>
      </c>
      <c r="Q242" s="2" t="s">
        <v>26</v>
      </c>
      <c r="R242" s="2" t="s">
        <v>27</v>
      </c>
      <c r="S242" s="1">
        <v>43442.608402777776</v>
      </c>
      <c r="T242" s="1">
        <v>43442.608402777776</v>
      </c>
      <c r="U242" s="1">
        <v>43442.61824074074</v>
      </c>
      <c r="V242" s="1">
        <v>43442.62023148148</v>
      </c>
      <c r="W242" s="2"/>
      <c r="X242" s="1">
        <f t="shared" si="100"/>
        <v>43442.590185185189</v>
      </c>
      <c r="Y242" s="28">
        <f t="shared" si="101"/>
        <v>7.0023148218751885E-3</v>
      </c>
      <c r="Z242" s="28">
        <f t="shared" si="102"/>
        <v>7.0023148218751885E-3</v>
      </c>
      <c r="AA242" s="8"/>
      <c r="AB242" s="8">
        <f t="shared" si="103"/>
        <v>0</v>
      </c>
      <c r="AC242" s="8">
        <f t="shared" si="104"/>
        <v>1.413194443739485E-2</v>
      </c>
      <c r="AD242" s="8"/>
      <c r="AE242" s="8"/>
      <c r="AG242" s="2"/>
    </row>
    <row r="243" spans="1:33" s="6" customFormat="1" x14ac:dyDescent="0.4">
      <c r="A243" s="14" t="str">
        <f t="shared" si="124"/>
        <v>-</v>
      </c>
      <c r="B243" s="14" t="str">
        <f t="shared" si="125"/>
        <v>-</v>
      </c>
      <c r="C243" s="2">
        <v>14</v>
      </c>
      <c r="D243" s="1">
        <v>43442.592013888891</v>
      </c>
      <c r="E243" s="2" t="s">
        <v>360</v>
      </c>
      <c r="F243" s="2">
        <v>27475</v>
      </c>
      <c r="G243" s="2" t="s">
        <v>18</v>
      </c>
      <c r="H243" s="2">
        <v>2335</v>
      </c>
      <c r="I243" s="2">
        <v>654</v>
      </c>
      <c r="J243" s="2">
        <v>13</v>
      </c>
      <c r="K243" s="2">
        <v>1</v>
      </c>
      <c r="L243" s="2"/>
      <c r="M243" s="1">
        <v>43442.602743055555</v>
      </c>
      <c r="N243" s="1">
        <v>43442.612314814818</v>
      </c>
      <c r="O243" s="2" t="s">
        <v>36</v>
      </c>
      <c r="P243" s="2" t="s">
        <v>37</v>
      </c>
      <c r="Q243" s="2" t="s">
        <v>26</v>
      </c>
      <c r="R243" s="2" t="s">
        <v>27</v>
      </c>
      <c r="S243" s="1">
        <v>43442.60601851852</v>
      </c>
      <c r="T243" s="1">
        <v>43442.60601851852</v>
      </c>
      <c r="U243" s="1">
        <v>43442.615856481483</v>
      </c>
      <c r="V243" s="1">
        <v>43442.613391203704</v>
      </c>
      <c r="W243" s="2"/>
      <c r="X243" s="1">
        <f t="shared" si="100"/>
        <v>43442.592013888891</v>
      </c>
      <c r="Y243" s="28">
        <f t="shared" si="101"/>
        <v>9.5717592630535364E-3</v>
      </c>
      <c r="Z243" s="28">
        <f t="shared" si="102"/>
        <v>9.5717592630535364E-3</v>
      </c>
      <c r="AA243" s="25"/>
      <c r="AB243" s="25">
        <f t="shared" si="103"/>
        <v>0</v>
      </c>
      <c r="AC243" s="25">
        <f t="shared" si="104"/>
        <v>1.0729166664532386E-2</v>
      </c>
      <c r="AD243" s="25"/>
      <c r="AE243" s="25"/>
    </row>
    <row r="244" spans="1:33" s="2" customFormat="1" hidden="1" x14ac:dyDescent="0.4">
      <c r="A244" s="14" t="str">
        <f t="shared" ref="A244" si="126">IF(W244&gt;0, "★", "-")</f>
        <v>-</v>
      </c>
      <c r="B244" s="14" t="str">
        <f t="shared" ref="B244" si="127">IF(L244&gt;0, "☆", "-")</f>
        <v>-</v>
      </c>
      <c r="C244" s="2">
        <v>14</v>
      </c>
      <c r="D244" s="1">
        <v>43442.595509259256</v>
      </c>
      <c r="E244" s="2" t="s">
        <v>860</v>
      </c>
      <c r="F244" s="2">
        <v>27477</v>
      </c>
      <c r="G244" s="2" t="s">
        <v>95</v>
      </c>
      <c r="H244" s="2">
        <v>0</v>
      </c>
      <c r="I244" s="2">
        <v>413</v>
      </c>
      <c r="J244" s="2">
        <v>14</v>
      </c>
      <c r="K244" s="2">
        <v>4</v>
      </c>
      <c r="M244" s="1">
        <v>43442.606817129628</v>
      </c>
      <c r="N244" s="1">
        <v>43442.616631944446</v>
      </c>
      <c r="O244" s="2" t="s">
        <v>59</v>
      </c>
      <c r="P244" s="2" t="s">
        <v>60</v>
      </c>
      <c r="Q244" s="2" t="s">
        <v>36</v>
      </c>
      <c r="R244" s="2" t="s">
        <v>37</v>
      </c>
      <c r="S244" s="1">
        <v>43442.607361111113</v>
      </c>
      <c r="T244" s="1">
        <v>43442.607361111113</v>
      </c>
      <c r="U244" s="1">
        <v>43442.62427083333</v>
      </c>
      <c r="V244" s="1">
        <v>43442.62427083333</v>
      </c>
      <c r="X244" s="1">
        <f t="shared" si="100"/>
        <v>43442.595509259256</v>
      </c>
      <c r="Y244" s="28">
        <f t="shared" si="101"/>
        <v>9.8148148172185756E-3</v>
      </c>
      <c r="Z244" s="28">
        <f t="shared" si="102"/>
        <v>3.9259259268874303E-2</v>
      </c>
      <c r="AA244" s="25"/>
      <c r="AB244" s="25">
        <f t="shared" si="103"/>
        <v>0</v>
      </c>
      <c r="AC244" s="25">
        <f t="shared" si="104"/>
        <v>1.1307870372547768E-2</v>
      </c>
      <c r="AD244" s="25"/>
      <c r="AE244" s="25"/>
    </row>
    <row r="245" spans="1:33" s="2" customFormat="1" x14ac:dyDescent="0.4">
      <c r="A245" s="14" t="str">
        <f t="shared" ref="A245" si="128">IF(W245&gt;0, "★", "-")</f>
        <v>-</v>
      </c>
      <c r="B245" s="14" t="str">
        <f t="shared" ref="B245" si="129">IF(L245&gt;0, "☆", "-")</f>
        <v>-</v>
      </c>
      <c r="C245" s="2">
        <v>14</v>
      </c>
      <c r="D245" s="1">
        <v>43442.596342592595</v>
      </c>
      <c r="E245" s="2" t="s">
        <v>801</v>
      </c>
      <c r="F245" s="2">
        <v>27479</v>
      </c>
      <c r="G245" s="2" t="s">
        <v>32</v>
      </c>
      <c r="H245" s="2">
        <v>8438</v>
      </c>
      <c r="I245" s="2">
        <v>595</v>
      </c>
      <c r="J245" s="2">
        <v>11</v>
      </c>
      <c r="K245" s="2">
        <v>2</v>
      </c>
      <c r="M245" s="1">
        <v>43442.604502314818</v>
      </c>
      <c r="N245" s="1">
        <v>43442.611226851855</v>
      </c>
      <c r="O245" s="2" t="s">
        <v>48</v>
      </c>
      <c r="P245" s="2" t="s">
        <v>49</v>
      </c>
      <c r="Q245" s="2" t="s">
        <v>100</v>
      </c>
      <c r="R245" s="2" t="s">
        <v>19</v>
      </c>
      <c r="S245" s="1">
        <v>43442.607395833336</v>
      </c>
      <c r="T245" s="1">
        <v>43442.607395833336</v>
      </c>
      <c r="U245" s="1">
        <v>43442.615613425929</v>
      </c>
      <c r="V245" s="1">
        <v>43442.615613425929</v>
      </c>
      <c r="X245" s="1">
        <f t="shared" si="100"/>
        <v>43442.596342592595</v>
      </c>
      <c r="Y245" s="28">
        <f t="shared" si="101"/>
        <v>6.7245370373711921E-3</v>
      </c>
      <c r="Z245" s="28">
        <f t="shared" si="102"/>
        <v>1.3449074074742384E-2</v>
      </c>
      <c r="AA245" s="25"/>
      <c r="AB245" s="25">
        <f t="shared" si="103"/>
        <v>0</v>
      </c>
      <c r="AC245" s="25">
        <f t="shared" si="104"/>
        <v>8.1597222233540379E-3</v>
      </c>
      <c r="AD245" s="25"/>
      <c r="AE245" s="25"/>
    </row>
    <row r="246" spans="1:33" s="6" customFormat="1" x14ac:dyDescent="0.4">
      <c r="A246" s="14" t="str">
        <f t="shared" ref="A246:A249" si="130">IF(W246&gt;0, "★", "-")</f>
        <v>-</v>
      </c>
      <c r="B246" s="14" t="str">
        <f t="shared" ref="B246:B249" si="131">IF(L246&gt;0, "☆", "-")</f>
        <v>-</v>
      </c>
      <c r="C246" s="6">
        <v>14</v>
      </c>
      <c r="D246" s="1">
        <v>43442.597800925927</v>
      </c>
      <c r="E246" s="2" t="s">
        <v>862</v>
      </c>
      <c r="F246" s="2">
        <v>27481</v>
      </c>
      <c r="G246" s="2" t="s">
        <v>65</v>
      </c>
      <c r="H246" s="2">
        <v>7261</v>
      </c>
      <c r="I246" s="2">
        <v>1001</v>
      </c>
      <c r="J246" s="2">
        <v>10</v>
      </c>
      <c r="K246" s="2">
        <v>3</v>
      </c>
      <c r="L246" s="2"/>
      <c r="M246" s="1">
        <v>43442.602719907409</v>
      </c>
      <c r="N246" s="1">
        <v>43442.608090277776</v>
      </c>
      <c r="O246" s="2" t="s">
        <v>63</v>
      </c>
      <c r="P246" s="2" t="s">
        <v>64</v>
      </c>
      <c r="Q246" s="2" t="s">
        <v>33</v>
      </c>
      <c r="R246" s="2" t="s">
        <v>34</v>
      </c>
      <c r="S246" s="1">
        <v>43442.604108796295</v>
      </c>
      <c r="T246" s="1">
        <v>43442.604108796295</v>
      </c>
      <c r="U246" s="1">
        <v>43442.610231481478</v>
      </c>
      <c r="V246" s="1">
        <v>43442.609583333331</v>
      </c>
      <c r="W246" s="2"/>
      <c r="X246" s="1">
        <f t="shared" si="100"/>
        <v>43442.597800925927</v>
      </c>
      <c r="Y246" s="28">
        <f t="shared" si="101"/>
        <v>5.3703703670180403E-3</v>
      </c>
      <c r="Z246" s="28">
        <f t="shared" si="102"/>
        <v>1.6111111101054121E-2</v>
      </c>
      <c r="AA246" s="8"/>
      <c r="AB246" s="8">
        <f t="shared" si="103"/>
        <v>0</v>
      </c>
      <c r="AC246" s="8">
        <f t="shared" si="104"/>
        <v>4.9189814817509614E-3</v>
      </c>
      <c r="AD246" s="8"/>
      <c r="AE246" s="8"/>
      <c r="AG246" s="2"/>
    </row>
    <row r="247" spans="1:33" s="6" customFormat="1" x14ac:dyDescent="0.4">
      <c r="A247" s="14" t="str">
        <f t="shared" si="130"/>
        <v>-</v>
      </c>
      <c r="B247" s="14" t="str">
        <f t="shared" si="131"/>
        <v>-</v>
      </c>
      <c r="C247" s="2">
        <v>14</v>
      </c>
      <c r="D247" s="1">
        <v>43442.598379629628</v>
      </c>
      <c r="E247" s="2" t="s">
        <v>863</v>
      </c>
      <c r="F247" s="2">
        <v>27482</v>
      </c>
      <c r="G247" s="2" t="s">
        <v>32</v>
      </c>
      <c r="H247" s="2">
        <v>5916</v>
      </c>
      <c r="I247" s="2">
        <v>449</v>
      </c>
      <c r="J247" s="2">
        <v>6</v>
      </c>
      <c r="K247" s="2">
        <v>1</v>
      </c>
      <c r="L247" s="2"/>
      <c r="M247" s="1">
        <v>43442.605219907404</v>
      </c>
      <c r="N247" s="1">
        <v>43442.624826388892</v>
      </c>
      <c r="O247" s="2" t="s">
        <v>36</v>
      </c>
      <c r="P247" s="2" t="s">
        <v>37</v>
      </c>
      <c r="Q247" s="2" t="s">
        <v>39</v>
      </c>
      <c r="R247" s="2" t="s">
        <v>40</v>
      </c>
      <c r="S247" s="1">
        <v>43442.609189814815</v>
      </c>
      <c r="T247" s="1">
        <v>43442.609189814815</v>
      </c>
      <c r="U247" s="1">
        <v>43442.618310185186</v>
      </c>
      <c r="V247" s="1">
        <v>43442.626423611109</v>
      </c>
      <c r="W247" s="2"/>
      <c r="X247" s="1">
        <f t="shared" si="100"/>
        <v>43442.598379629628</v>
      </c>
      <c r="Y247" s="28">
        <f t="shared" si="101"/>
        <v>1.9606481488153804E-2</v>
      </c>
      <c r="Z247" s="28">
        <f t="shared" si="102"/>
        <v>1.9606481488153804E-2</v>
      </c>
      <c r="AA247" s="25"/>
      <c r="AB247" s="25">
        <f t="shared" si="103"/>
        <v>0</v>
      </c>
      <c r="AC247" s="25">
        <f t="shared" si="104"/>
        <v>6.8402777760638855E-3</v>
      </c>
      <c r="AD247" s="25"/>
      <c r="AE247" s="25"/>
    </row>
    <row r="248" spans="1:33" s="6" customFormat="1" x14ac:dyDescent="0.4">
      <c r="A248" s="14" t="str">
        <f t="shared" si="130"/>
        <v>-</v>
      </c>
      <c r="B248" s="14" t="str">
        <f t="shared" si="131"/>
        <v>-</v>
      </c>
      <c r="C248" s="2">
        <v>14</v>
      </c>
      <c r="D248" s="1">
        <v>43442.598460648151</v>
      </c>
      <c r="E248" s="2" t="s">
        <v>478</v>
      </c>
      <c r="F248" s="2">
        <v>27483</v>
      </c>
      <c r="G248" s="2" t="s">
        <v>32</v>
      </c>
      <c r="H248" s="2">
        <v>4924</v>
      </c>
      <c r="I248" s="2">
        <v>139</v>
      </c>
      <c r="J248" s="2">
        <v>4</v>
      </c>
      <c r="K248" s="2">
        <v>1</v>
      </c>
      <c r="L248" s="2"/>
      <c r="M248" s="1">
        <v>43442.606412037036</v>
      </c>
      <c r="N248" s="1">
        <v>43442.609456018516</v>
      </c>
      <c r="O248" s="2" t="s">
        <v>43</v>
      </c>
      <c r="P248" s="2" t="s">
        <v>89</v>
      </c>
      <c r="Q248" s="2" t="s">
        <v>39</v>
      </c>
      <c r="R248" s="2" t="s">
        <v>40</v>
      </c>
      <c r="S248" s="1">
        <v>43442.607523148145</v>
      </c>
      <c r="T248" s="1">
        <v>43442.607523148145</v>
      </c>
      <c r="U248" s="1">
        <v>43442.612060185187</v>
      </c>
      <c r="V248" s="1">
        <v>43442.61078703704</v>
      </c>
      <c r="W248" s="2"/>
      <c r="X248" s="1">
        <f t="shared" si="100"/>
        <v>43442.598460648151</v>
      </c>
      <c r="Y248" s="28">
        <f t="shared" si="101"/>
        <v>3.0439814800047316E-3</v>
      </c>
      <c r="Z248" s="28">
        <f t="shared" si="102"/>
        <v>3.0439814800047316E-3</v>
      </c>
      <c r="AA248" s="25"/>
      <c r="AB248" s="25">
        <f t="shared" si="103"/>
        <v>0</v>
      </c>
      <c r="AC248" s="25">
        <f t="shared" si="104"/>
        <v>7.9513888849760406E-3</v>
      </c>
      <c r="AD248" s="25"/>
      <c r="AE248" s="25"/>
    </row>
    <row r="249" spans="1:33" s="6" customFormat="1" x14ac:dyDescent="0.4">
      <c r="A249" s="14" t="str">
        <f t="shared" si="130"/>
        <v>★</v>
      </c>
      <c r="B249" s="14" t="str">
        <f t="shared" si="131"/>
        <v>-</v>
      </c>
      <c r="C249" s="6">
        <v>14</v>
      </c>
      <c r="D249" s="1">
        <v>43442.599143518521</v>
      </c>
      <c r="E249" s="2" t="s">
        <v>768</v>
      </c>
      <c r="F249" s="2">
        <v>27485</v>
      </c>
      <c r="G249" s="2" t="s">
        <v>18</v>
      </c>
      <c r="H249" s="2">
        <v>8671</v>
      </c>
      <c r="I249" s="2">
        <v>744</v>
      </c>
      <c r="J249" s="2">
        <v>7</v>
      </c>
      <c r="K249" s="2">
        <v>3</v>
      </c>
      <c r="L249" s="2"/>
      <c r="M249" s="1">
        <v>43442.613692129627</v>
      </c>
      <c r="N249" s="1">
        <v>43442.632337962961</v>
      </c>
      <c r="O249" s="2" t="s">
        <v>43</v>
      </c>
      <c r="P249" s="2" t="s">
        <v>89</v>
      </c>
      <c r="Q249" s="2" t="s">
        <v>73</v>
      </c>
      <c r="R249" s="2" t="s">
        <v>74</v>
      </c>
      <c r="S249" s="1">
        <v>43442.614664351851</v>
      </c>
      <c r="T249" s="1">
        <v>43442.614664351851</v>
      </c>
      <c r="U249" s="1">
        <v>43442.627638888887</v>
      </c>
      <c r="V249" s="1">
        <v>43442.633402777778</v>
      </c>
      <c r="W249" s="1">
        <v>43442.606076388889</v>
      </c>
      <c r="X249" s="1">
        <f t="shared" ref="X249:X276" si="132">IF(W249&gt;0,W249,D249)</f>
        <v>43442.606076388889</v>
      </c>
      <c r="Y249" s="28">
        <f t="shared" ref="Y249:Y276" si="133">N249-M249</f>
        <v>1.8645833333721384E-2</v>
      </c>
      <c r="Z249" s="28">
        <f t="shared" ref="Z249:Z276" si="134">Y249*K249</f>
        <v>5.5937500001164153E-2</v>
      </c>
      <c r="AA249" s="8"/>
      <c r="AB249" s="8">
        <f t="shared" si="103"/>
        <v>0</v>
      </c>
      <c r="AC249" s="8">
        <f t="shared" si="104"/>
        <v>7.6157407384016551E-3</v>
      </c>
      <c r="AD249" s="8"/>
      <c r="AE249" s="8"/>
      <c r="AG249" s="2"/>
    </row>
    <row r="250" spans="1:33" s="6" customFormat="1" x14ac:dyDescent="0.4">
      <c r="A250" s="14" t="str">
        <f t="shared" ref="A250:A255" si="135">IF(W250&gt;0, "★", "-")</f>
        <v>-</v>
      </c>
      <c r="B250" s="14" t="str">
        <f t="shared" ref="B250:B255" si="136">IF(L250&gt;0, "☆", "-")</f>
        <v>-</v>
      </c>
      <c r="C250" s="2">
        <v>14</v>
      </c>
      <c r="D250" s="1">
        <v>43442.599409722221</v>
      </c>
      <c r="E250" s="2" t="s">
        <v>865</v>
      </c>
      <c r="F250" s="2">
        <v>27487</v>
      </c>
      <c r="G250" s="2" t="s">
        <v>32</v>
      </c>
      <c r="H250" s="2">
        <v>4146</v>
      </c>
      <c r="I250" s="2">
        <v>524</v>
      </c>
      <c r="J250" s="2">
        <v>9</v>
      </c>
      <c r="K250" s="2">
        <v>3</v>
      </c>
      <c r="L250" s="2"/>
      <c r="M250" s="1">
        <v>43442.624398148146</v>
      </c>
      <c r="N250" s="1">
        <v>43442.637361111112</v>
      </c>
      <c r="O250" s="2" t="s">
        <v>22</v>
      </c>
      <c r="P250" s="2" t="s">
        <v>23</v>
      </c>
      <c r="Q250" s="2" t="s">
        <v>41</v>
      </c>
      <c r="R250" s="2" t="s">
        <v>42</v>
      </c>
      <c r="S250" s="1">
        <v>43442.618460648147</v>
      </c>
      <c r="T250" s="1">
        <v>43442.623900462961</v>
      </c>
      <c r="U250" s="1">
        <v>43442.633043981485</v>
      </c>
      <c r="V250" s="1">
        <v>43442.638020833336</v>
      </c>
      <c r="W250" s="2"/>
      <c r="X250" s="1">
        <f t="shared" si="132"/>
        <v>43442.599409722221</v>
      </c>
      <c r="Y250" s="28">
        <f t="shared" si="133"/>
        <v>1.2962962966412306E-2</v>
      </c>
      <c r="Z250" s="28">
        <f t="shared" si="134"/>
        <v>3.8888888899236917E-2</v>
      </c>
      <c r="AA250" s="25"/>
      <c r="AB250" s="25">
        <f t="shared" si="103"/>
        <v>5.9374999982537702E-3</v>
      </c>
      <c r="AC250" s="25">
        <f t="shared" si="104"/>
        <v>2.4988425924675539E-2</v>
      </c>
      <c r="AD250" s="25"/>
      <c r="AE250" s="25"/>
    </row>
    <row r="251" spans="1:33" s="2" customFormat="1" x14ac:dyDescent="0.4">
      <c r="A251" s="14" t="str">
        <f t="shared" si="135"/>
        <v>-</v>
      </c>
      <c r="B251" s="14" t="str">
        <f t="shared" si="136"/>
        <v>-</v>
      </c>
      <c r="C251" s="2">
        <v>14</v>
      </c>
      <c r="D251" s="1">
        <v>43442.59957175926</v>
      </c>
      <c r="E251" s="2" t="s">
        <v>866</v>
      </c>
      <c r="F251" s="2">
        <v>27488</v>
      </c>
      <c r="G251" s="2" t="s">
        <v>18</v>
      </c>
      <c r="H251" s="2">
        <v>3836</v>
      </c>
      <c r="I251" s="2">
        <v>845</v>
      </c>
      <c r="J251" s="2">
        <v>13</v>
      </c>
      <c r="K251" s="2">
        <v>1</v>
      </c>
      <c r="M251" s="1">
        <v>43442.603298611109</v>
      </c>
      <c r="N251" s="1">
        <v>43442.623310185183</v>
      </c>
      <c r="O251" s="2" t="s">
        <v>36</v>
      </c>
      <c r="P251" s="2" t="s">
        <v>37</v>
      </c>
      <c r="Q251" s="2" t="s">
        <v>53</v>
      </c>
      <c r="R251" s="2" t="s">
        <v>54</v>
      </c>
      <c r="S251" s="1">
        <v>43442.606365740743</v>
      </c>
      <c r="T251" s="1">
        <v>43442.606365740743</v>
      </c>
      <c r="U251" s="1">
        <v>43442.623576388891</v>
      </c>
      <c r="V251" s="1">
        <v>43442.61991898148</v>
      </c>
      <c r="X251" s="1">
        <f t="shared" si="132"/>
        <v>43442.59957175926</v>
      </c>
      <c r="Y251" s="28">
        <f t="shared" si="133"/>
        <v>2.0011574073578231E-2</v>
      </c>
      <c r="Z251" s="28">
        <f t="shared" si="134"/>
        <v>2.0011574073578231E-2</v>
      </c>
      <c r="AA251" s="25"/>
      <c r="AB251" s="25">
        <f t="shared" si="103"/>
        <v>0</v>
      </c>
      <c r="AC251" s="25">
        <f t="shared" si="104"/>
        <v>3.7268518499331549E-3</v>
      </c>
      <c r="AD251" s="25"/>
      <c r="AE251" s="25"/>
    </row>
    <row r="252" spans="1:33" s="6" customFormat="1" hidden="1" x14ac:dyDescent="0.4">
      <c r="A252" s="14" t="str">
        <f t="shared" si="135"/>
        <v>-</v>
      </c>
      <c r="B252" s="14" t="str">
        <f t="shared" si="136"/>
        <v>-</v>
      </c>
      <c r="C252" s="6">
        <v>14</v>
      </c>
      <c r="D252" s="1">
        <v>43442.602256944447</v>
      </c>
      <c r="E252" s="2" t="s">
        <v>869</v>
      </c>
      <c r="F252" s="2">
        <v>27491</v>
      </c>
      <c r="G252" s="2" t="s">
        <v>95</v>
      </c>
      <c r="H252" s="2">
        <v>0</v>
      </c>
      <c r="I252" s="2">
        <v>743</v>
      </c>
      <c r="J252" s="2">
        <v>11</v>
      </c>
      <c r="K252" s="2">
        <v>3</v>
      </c>
      <c r="L252" s="2"/>
      <c r="M252" s="1">
        <v>43442.620254629626</v>
      </c>
      <c r="N252" s="1">
        <v>43442.626400462963</v>
      </c>
      <c r="O252" s="2" t="s">
        <v>61</v>
      </c>
      <c r="P252" s="2" t="s">
        <v>62</v>
      </c>
      <c r="Q252" s="2" t="s">
        <v>24</v>
      </c>
      <c r="R252" s="2" t="s">
        <v>25</v>
      </c>
      <c r="S252" s="1">
        <v>43442.622986111113</v>
      </c>
      <c r="T252" s="1">
        <v>43442.622986111113</v>
      </c>
      <c r="U252" s="1">
        <v>43442.634259259263</v>
      </c>
      <c r="V252" s="1">
        <v>43442.630937499998</v>
      </c>
      <c r="W252" s="2"/>
      <c r="X252" s="1">
        <f t="shared" si="132"/>
        <v>43442.602256944447</v>
      </c>
      <c r="Y252" s="28">
        <f t="shared" si="133"/>
        <v>6.1458333366317675E-3</v>
      </c>
      <c r="Z252" s="28">
        <f t="shared" si="134"/>
        <v>1.8437500009895302E-2</v>
      </c>
      <c r="AA252" s="8"/>
      <c r="AB252" s="8">
        <f t="shared" ref="AB252:AB318" si="137">IF(IF(A252="☆",L252-S252,M252-S252)&lt;0,0,IF(A252="☆",L252-S252,M252-S252))</f>
        <v>0</v>
      </c>
      <c r="AC252" s="8">
        <f t="shared" ref="AC252:AC318" si="138">IF(IF(B252="☆",(IF(L252&gt;S252,L252-X252,S252-X252)),M252-X252)&lt;0,0,IF(B252="☆",(IF(L252&gt;S252,L252-X252,S252-X252)),M252-X252))</f>
        <v>1.7997685179580003E-2</v>
      </c>
      <c r="AD252" s="8"/>
      <c r="AE252" s="8"/>
    </row>
    <row r="253" spans="1:33" s="6" customFormat="1" x14ac:dyDescent="0.4">
      <c r="A253" s="14" t="str">
        <f t="shared" si="135"/>
        <v>-</v>
      </c>
      <c r="B253" s="14" t="str">
        <f t="shared" si="136"/>
        <v>-</v>
      </c>
      <c r="C253" s="6">
        <v>14</v>
      </c>
      <c r="D253" s="1">
        <v>43442.602418981478</v>
      </c>
      <c r="E253" s="2" t="s">
        <v>870</v>
      </c>
      <c r="F253" s="2">
        <v>27492</v>
      </c>
      <c r="G253" s="2" t="s">
        <v>18</v>
      </c>
      <c r="H253" s="2">
        <v>8708</v>
      </c>
      <c r="I253" s="2">
        <v>245</v>
      </c>
      <c r="J253" s="2">
        <v>12</v>
      </c>
      <c r="K253" s="2">
        <v>2</v>
      </c>
      <c r="L253" s="2"/>
      <c r="M253" s="1">
        <v>43442.619803240741</v>
      </c>
      <c r="N253" s="1">
        <v>43442.629930555559</v>
      </c>
      <c r="O253" s="2" t="s">
        <v>100</v>
      </c>
      <c r="P253" s="2" t="s">
        <v>19</v>
      </c>
      <c r="Q253" s="2" t="s">
        <v>41</v>
      </c>
      <c r="R253" s="2" t="s">
        <v>42</v>
      </c>
      <c r="S253" s="1">
        <v>43442.619328703702</v>
      </c>
      <c r="T253" s="1">
        <v>43442.619328703702</v>
      </c>
      <c r="U253" s="1">
        <v>43442.629212962966</v>
      </c>
      <c r="V253" s="1">
        <v>43442.631782407407</v>
      </c>
      <c r="W253" s="2"/>
      <c r="X253" s="1">
        <f t="shared" si="132"/>
        <v>43442.602418981478</v>
      </c>
      <c r="Y253" s="28">
        <f t="shared" si="133"/>
        <v>1.0127314817509614E-2</v>
      </c>
      <c r="Z253" s="28">
        <f t="shared" si="134"/>
        <v>2.0254629635019228E-2</v>
      </c>
      <c r="AA253" s="8"/>
      <c r="AB253" s="8">
        <f t="shared" si="137"/>
        <v>4.7453703882638365E-4</v>
      </c>
      <c r="AC253" s="8">
        <f t="shared" si="138"/>
        <v>1.7384259263053536E-2</v>
      </c>
      <c r="AD253" s="8"/>
      <c r="AE253" s="8"/>
      <c r="AG253" s="2"/>
    </row>
    <row r="254" spans="1:33" s="6" customFormat="1" x14ac:dyDescent="0.4">
      <c r="A254" s="14" t="str">
        <f t="shared" si="135"/>
        <v>-</v>
      </c>
      <c r="B254" s="14" t="str">
        <f t="shared" si="136"/>
        <v>-</v>
      </c>
      <c r="C254" s="2">
        <v>14</v>
      </c>
      <c r="D254" s="1">
        <v>43442.602662037039</v>
      </c>
      <c r="E254" s="2" t="s">
        <v>867</v>
      </c>
      <c r="F254" s="2">
        <v>27493</v>
      </c>
      <c r="G254" s="2" t="s">
        <v>18</v>
      </c>
      <c r="H254" s="2">
        <v>4644</v>
      </c>
      <c r="I254" s="2">
        <v>729</v>
      </c>
      <c r="J254" s="2">
        <v>5</v>
      </c>
      <c r="K254" s="2">
        <v>1</v>
      </c>
      <c r="L254" s="2"/>
      <c r="M254" s="1">
        <v>43442.614085648151</v>
      </c>
      <c r="N254" s="1">
        <v>43442.620625000003</v>
      </c>
      <c r="O254" s="2" t="s">
        <v>39</v>
      </c>
      <c r="P254" s="2" t="s">
        <v>40</v>
      </c>
      <c r="Q254" s="2" t="s">
        <v>26</v>
      </c>
      <c r="R254" s="2" t="s">
        <v>27</v>
      </c>
      <c r="S254" s="1">
        <v>43442.614050925928</v>
      </c>
      <c r="T254" s="1">
        <v>43442.614050925928</v>
      </c>
      <c r="U254" s="1">
        <v>43442.621157407404</v>
      </c>
      <c r="V254" s="1">
        <v>43442.622604166667</v>
      </c>
      <c r="W254" s="2"/>
      <c r="X254" s="1">
        <f t="shared" si="132"/>
        <v>43442.602662037039</v>
      </c>
      <c r="Y254" s="28">
        <f t="shared" si="133"/>
        <v>6.5393518525524996E-3</v>
      </c>
      <c r="Z254" s="28">
        <f t="shared" si="134"/>
        <v>6.5393518525524996E-3</v>
      </c>
      <c r="AA254" s="25"/>
      <c r="AB254" s="25">
        <f t="shared" si="137"/>
        <v>3.4722223062999547E-5</v>
      </c>
      <c r="AC254" s="25">
        <f t="shared" si="138"/>
        <v>1.1423611111240461E-2</v>
      </c>
      <c r="AD254" s="25"/>
      <c r="AE254" s="25"/>
    </row>
    <row r="255" spans="1:33" s="2" customFormat="1" x14ac:dyDescent="0.4">
      <c r="A255" s="14" t="str">
        <f t="shared" si="135"/>
        <v>★</v>
      </c>
      <c r="B255" s="14" t="str">
        <f t="shared" si="136"/>
        <v>-</v>
      </c>
      <c r="C255" s="2">
        <v>14</v>
      </c>
      <c r="D255" s="1">
        <v>43442.603506944448</v>
      </c>
      <c r="E255" s="2" t="s">
        <v>871</v>
      </c>
      <c r="F255" s="2">
        <v>27494</v>
      </c>
      <c r="G255" s="2" t="s">
        <v>32</v>
      </c>
      <c r="H255" s="2">
        <v>6335</v>
      </c>
      <c r="I255" s="2">
        <v>671</v>
      </c>
      <c r="J255" s="2">
        <v>14</v>
      </c>
      <c r="K255" s="2">
        <v>2</v>
      </c>
      <c r="M255" s="1">
        <v>43442.620995370373</v>
      </c>
      <c r="N255" s="1">
        <v>43442.629907407405</v>
      </c>
      <c r="O255" s="2" t="s">
        <v>22</v>
      </c>
      <c r="P255" s="2" t="s">
        <v>23</v>
      </c>
      <c r="Q255" s="2" t="s">
        <v>39</v>
      </c>
      <c r="R255" s="2" t="s">
        <v>40</v>
      </c>
      <c r="S255" s="1">
        <v>43442.628067129626</v>
      </c>
      <c r="T255" s="1">
        <v>43442.628067129626</v>
      </c>
      <c r="U255" s="1">
        <v>43442.640347222223</v>
      </c>
      <c r="V255" s="1">
        <v>43442.632824074077</v>
      </c>
      <c r="W255" s="1">
        <v>43442.610439814816</v>
      </c>
      <c r="X255" s="1">
        <f t="shared" si="132"/>
        <v>43442.610439814816</v>
      </c>
      <c r="Y255" s="28">
        <f t="shared" si="133"/>
        <v>8.9120370321325026E-3</v>
      </c>
      <c r="Z255" s="28">
        <f t="shared" si="134"/>
        <v>1.7824074064265005E-2</v>
      </c>
      <c r="AA255" s="25"/>
      <c r="AB255" s="25">
        <f t="shared" si="137"/>
        <v>0</v>
      </c>
      <c r="AC255" s="25">
        <f t="shared" si="138"/>
        <v>1.0555555556493346E-2</v>
      </c>
      <c r="AD255" s="25"/>
      <c r="AE255" s="25"/>
    </row>
    <row r="256" spans="1:33" s="2" customFormat="1" hidden="1" x14ac:dyDescent="0.4">
      <c r="A256" s="14" t="str">
        <f t="shared" ref="A256:A259" si="139">IF(W256&gt;0, "★", "-")</f>
        <v>-</v>
      </c>
      <c r="B256" s="14" t="str">
        <f t="shared" ref="B256:B259" si="140">IF(L256&gt;0, "☆", "-")</f>
        <v>-</v>
      </c>
      <c r="C256" s="2">
        <v>14</v>
      </c>
      <c r="D256" s="1">
        <v>43442.603854166664</v>
      </c>
      <c r="E256" s="2" t="s">
        <v>872</v>
      </c>
      <c r="F256" s="2">
        <v>27495</v>
      </c>
      <c r="G256" s="2" t="s">
        <v>94</v>
      </c>
      <c r="H256" s="2">
        <v>0</v>
      </c>
      <c r="I256" s="2">
        <v>343</v>
      </c>
      <c r="J256" s="2">
        <v>1</v>
      </c>
      <c r="K256" s="2">
        <v>4</v>
      </c>
      <c r="M256" s="1">
        <v>43442.625428240739</v>
      </c>
      <c r="N256" s="1">
        <v>43442.630949074075</v>
      </c>
      <c r="O256" s="2" t="s">
        <v>61</v>
      </c>
      <c r="P256" s="2" t="s">
        <v>62</v>
      </c>
      <c r="Q256" s="2" t="s">
        <v>73</v>
      </c>
      <c r="R256" s="2" t="s">
        <v>74</v>
      </c>
      <c r="S256" s="1">
        <v>43442.628217592595</v>
      </c>
      <c r="T256" s="1">
        <v>43442.628217592595</v>
      </c>
      <c r="U256" s="1">
        <v>43442.637071759258</v>
      </c>
      <c r="V256" s="1">
        <v>43442.633101851854</v>
      </c>
      <c r="X256" s="1">
        <f t="shared" si="132"/>
        <v>43442.603854166664</v>
      </c>
      <c r="Y256" s="28">
        <f t="shared" si="133"/>
        <v>5.5208333360496908E-3</v>
      </c>
      <c r="Z256" s="28">
        <f t="shared" si="134"/>
        <v>2.2083333344198763E-2</v>
      </c>
      <c r="AA256" s="25"/>
      <c r="AB256" s="25">
        <f t="shared" si="137"/>
        <v>0</v>
      </c>
      <c r="AC256" s="25">
        <f t="shared" si="138"/>
        <v>2.1574074075033423E-2</v>
      </c>
      <c r="AD256" s="25"/>
      <c r="AE256" s="25"/>
    </row>
    <row r="257" spans="1:33" s="2" customFormat="1" x14ac:dyDescent="0.4">
      <c r="A257" s="14" t="str">
        <f t="shared" si="139"/>
        <v>-</v>
      </c>
      <c r="B257" s="14" t="str">
        <f t="shared" si="140"/>
        <v>-</v>
      </c>
      <c r="C257" s="2">
        <v>14</v>
      </c>
      <c r="D257" s="1">
        <v>43442.605196759258</v>
      </c>
      <c r="E257" s="2" t="s">
        <v>833</v>
      </c>
      <c r="F257" s="2">
        <v>27497</v>
      </c>
      <c r="G257" s="2" t="s">
        <v>32</v>
      </c>
      <c r="H257" s="2">
        <v>7538</v>
      </c>
      <c r="I257" s="2">
        <v>906</v>
      </c>
      <c r="J257" s="2">
        <v>8</v>
      </c>
      <c r="K257" s="2">
        <v>2</v>
      </c>
      <c r="M257" s="1">
        <v>43442.615590277775</v>
      </c>
      <c r="N257" s="1">
        <v>43442.623425925929</v>
      </c>
      <c r="O257" s="2" t="s">
        <v>43</v>
      </c>
      <c r="P257" s="2" t="s">
        <v>89</v>
      </c>
      <c r="Q257" s="2" t="s">
        <v>63</v>
      </c>
      <c r="R257" s="2" t="s">
        <v>64</v>
      </c>
      <c r="S257" s="1">
        <v>43442.611631944441</v>
      </c>
      <c r="T257" s="1">
        <v>43442.613287037035</v>
      </c>
      <c r="U257" s="1">
        <v>43442.631273148145</v>
      </c>
      <c r="V257" s="1">
        <v>43442.632673611108</v>
      </c>
      <c r="X257" s="1">
        <f t="shared" si="132"/>
        <v>43442.605196759258</v>
      </c>
      <c r="Y257" s="28">
        <f t="shared" si="133"/>
        <v>7.8356481535593048E-3</v>
      </c>
      <c r="Z257" s="28">
        <f t="shared" si="134"/>
        <v>1.567129630711861E-2</v>
      </c>
      <c r="AA257" s="25"/>
      <c r="AB257" s="25">
        <f t="shared" si="137"/>
        <v>3.9583333345944993E-3</v>
      </c>
      <c r="AC257" s="25">
        <f t="shared" si="138"/>
        <v>1.0393518517958E-2</v>
      </c>
      <c r="AD257" s="25"/>
      <c r="AE257" s="25"/>
    </row>
    <row r="258" spans="1:33" s="2" customFormat="1" x14ac:dyDescent="0.4">
      <c r="A258" s="14" t="str">
        <f t="shared" si="139"/>
        <v>-</v>
      </c>
      <c r="B258" s="14" t="str">
        <f t="shared" si="140"/>
        <v>-</v>
      </c>
      <c r="C258" s="2">
        <v>14</v>
      </c>
      <c r="D258" s="1">
        <v>43442.60528935185</v>
      </c>
      <c r="E258" s="2" t="s">
        <v>874</v>
      </c>
      <c r="F258" s="2">
        <v>27498</v>
      </c>
      <c r="G258" s="2" t="s">
        <v>96</v>
      </c>
      <c r="H258" s="2">
        <v>8707</v>
      </c>
      <c r="I258" s="2">
        <v>925</v>
      </c>
      <c r="J258" s="2">
        <v>15</v>
      </c>
      <c r="K258" s="2">
        <v>1</v>
      </c>
      <c r="M258" s="1">
        <v>43442.614895833336</v>
      </c>
      <c r="N258" s="1">
        <v>43442.61990740741</v>
      </c>
      <c r="O258" s="2" t="s">
        <v>100</v>
      </c>
      <c r="P258" s="2" t="s">
        <v>19</v>
      </c>
      <c r="Q258" s="2" t="s">
        <v>26</v>
      </c>
      <c r="R258" s="2" t="s">
        <v>27</v>
      </c>
      <c r="S258" s="1">
        <v>43442.613587962966</v>
      </c>
      <c r="T258" s="1">
        <v>43442.613587962966</v>
      </c>
      <c r="U258" s="1">
        <v>43442.619884259257</v>
      </c>
      <c r="V258" s="1">
        <v>43442.620347222219</v>
      </c>
      <c r="X258" s="1">
        <f t="shared" si="132"/>
        <v>43442.60528935185</v>
      </c>
      <c r="Y258" s="28">
        <f t="shared" si="133"/>
        <v>5.0115740741603076E-3</v>
      </c>
      <c r="Z258" s="28">
        <f t="shared" si="134"/>
        <v>5.0115740741603076E-3</v>
      </c>
      <c r="AA258" s="25"/>
      <c r="AB258" s="25">
        <f t="shared" si="137"/>
        <v>1.3078703705104999E-3</v>
      </c>
      <c r="AC258" s="25">
        <f t="shared" si="138"/>
        <v>9.606481486116536E-3</v>
      </c>
      <c r="AD258" s="25"/>
      <c r="AE258" s="25"/>
    </row>
    <row r="259" spans="1:33" s="2" customFormat="1" hidden="1" x14ac:dyDescent="0.4">
      <c r="A259" s="14" t="str">
        <f t="shared" si="139"/>
        <v>-</v>
      </c>
      <c r="B259" s="14" t="str">
        <f t="shared" si="140"/>
        <v>-</v>
      </c>
      <c r="C259" s="2">
        <v>14</v>
      </c>
      <c r="D259" s="1">
        <v>43442.605312500003</v>
      </c>
      <c r="E259" s="2" t="s">
        <v>875</v>
      </c>
      <c r="F259" s="2">
        <v>27499</v>
      </c>
      <c r="G259" s="2" t="s">
        <v>94</v>
      </c>
      <c r="H259" s="2">
        <v>0</v>
      </c>
      <c r="I259" s="2">
        <v>585</v>
      </c>
      <c r="J259" s="2">
        <v>13</v>
      </c>
      <c r="K259" s="2">
        <v>2</v>
      </c>
      <c r="M259" s="1">
        <v>43442.628819444442</v>
      </c>
      <c r="N259" s="1">
        <v>43442.640300925923</v>
      </c>
      <c r="O259" s="2" t="s">
        <v>66</v>
      </c>
      <c r="P259" s="2" t="s">
        <v>67</v>
      </c>
      <c r="Q259" s="2" t="s">
        <v>22</v>
      </c>
      <c r="R259" s="2" t="s">
        <v>23</v>
      </c>
      <c r="S259" s="1">
        <v>43442.627638888887</v>
      </c>
      <c r="T259" s="1">
        <v>43442.629016203704</v>
      </c>
      <c r="U259" s="1">
        <v>43442.639085648145</v>
      </c>
      <c r="V259" s="1">
        <v>43442.639907407407</v>
      </c>
      <c r="X259" s="1">
        <f t="shared" si="132"/>
        <v>43442.605312500003</v>
      </c>
      <c r="Y259" s="28">
        <f t="shared" si="133"/>
        <v>1.1481481480586808E-2</v>
      </c>
      <c r="Z259" s="28">
        <f t="shared" si="134"/>
        <v>2.2962962961173616E-2</v>
      </c>
      <c r="AA259" s="25"/>
      <c r="AB259" s="25">
        <f t="shared" si="137"/>
        <v>1.1805555550381541E-3</v>
      </c>
      <c r="AC259" s="25">
        <f t="shared" si="138"/>
        <v>2.3506944438850041E-2</v>
      </c>
      <c r="AD259" s="25"/>
      <c r="AE259" s="25"/>
    </row>
    <row r="260" spans="1:33" s="6" customFormat="1" hidden="1" x14ac:dyDescent="0.4">
      <c r="A260" s="14" t="str">
        <f t="shared" ref="A260:A262" si="141">IF(W260&gt;0, "★", "-")</f>
        <v>-</v>
      </c>
      <c r="B260" s="14" t="str">
        <f t="shared" ref="B260:B262" si="142">IF(L260&gt;0, "☆", "-")</f>
        <v>-</v>
      </c>
      <c r="C260" s="2">
        <v>14</v>
      </c>
      <c r="D260" s="1">
        <v>43442.607604166667</v>
      </c>
      <c r="E260" s="2" t="s">
        <v>853</v>
      </c>
      <c r="F260" s="2">
        <v>27502</v>
      </c>
      <c r="G260" s="2" t="s">
        <v>94</v>
      </c>
      <c r="H260" s="2">
        <v>0</v>
      </c>
      <c r="I260" s="2">
        <v>212</v>
      </c>
      <c r="J260" s="2">
        <v>4</v>
      </c>
      <c r="K260" s="2">
        <v>2</v>
      </c>
      <c r="L260" s="2"/>
      <c r="M260" s="1">
        <v>43442.624236111114</v>
      </c>
      <c r="N260" s="1">
        <v>43442.632592592592</v>
      </c>
      <c r="O260" s="2" t="s">
        <v>39</v>
      </c>
      <c r="P260" s="2" t="s">
        <v>40</v>
      </c>
      <c r="Q260" s="2" t="s">
        <v>46</v>
      </c>
      <c r="R260" s="2" t="s">
        <v>47</v>
      </c>
      <c r="S260" s="1">
        <v>43442.625</v>
      </c>
      <c r="T260" s="1">
        <v>43442.625300925924</v>
      </c>
      <c r="U260" s="1">
        <v>43442.637928240743</v>
      </c>
      <c r="V260" s="1">
        <v>43442.63517361111</v>
      </c>
      <c r="W260" s="2"/>
      <c r="X260" s="1">
        <f t="shared" si="132"/>
        <v>43442.607604166667</v>
      </c>
      <c r="Y260" s="28">
        <f t="shared" si="133"/>
        <v>8.3564814776764251E-3</v>
      </c>
      <c r="Z260" s="28">
        <f t="shared" si="134"/>
        <v>1.671296295535285E-2</v>
      </c>
      <c r="AA260" s="25"/>
      <c r="AB260" s="25">
        <f t="shared" si="137"/>
        <v>0</v>
      </c>
      <c r="AC260" s="25">
        <f t="shared" si="138"/>
        <v>1.6631944446999114E-2</v>
      </c>
      <c r="AD260" s="25"/>
      <c r="AE260" s="25"/>
    </row>
    <row r="261" spans="1:33" s="2" customFormat="1" x14ac:dyDescent="0.4">
      <c r="A261" s="14" t="str">
        <f t="shared" si="141"/>
        <v>★</v>
      </c>
      <c r="B261" s="14" t="str">
        <f t="shared" si="142"/>
        <v>-</v>
      </c>
      <c r="C261" s="2">
        <v>14</v>
      </c>
      <c r="D261" s="1">
        <v>43442.608252314814</v>
      </c>
      <c r="E261" s="2" t="s">
        <v>878</v>
      </c>
      <c r="F261" s="2">
        <v>27503</v>
      </c>
      <c r="G261" s="2" t="s">
        <v>107</v>
      </c>
      <c r="H261" s="2">
        <v>3338</v>
      </c>
      <c r="I261" s="2">
        <v>567</v>
      </c>
      <c r="J261" s="2">
        <v>6</v>
      </c>
      <c r="K261" s="2">
        <v>1</v>
      </c>
      <c r="M261" s="1">
        <v>43442.61278935185</v>
      </c>
      <c r="N261" s="1">
        <v>43442.618252314816</v>
      </c>
      <c r="O261" s="2" t="s">
        <v>71</v>
      </c>
      <c r="P261" s="2" t="s">
        <v>72</v>
      </c>
      <c r="Q261" s="2" t="s">
        <v>48</v>
      </c>
      <c r="R261" s="2" t="s">
        <v>49</v>
      </c>
      <c r="S261" s="1">
        <v>43442.615185185183</v>
      </c>
      <c r="T261" s="1">
        <v>43442.615185185183</v>
      </c>
      <c r="U261" s="1">
        <v>43442.619421296295</v>
      </c>
      <c r="V261" s="1">
        <v>43442.619421296295</v>
      </c>
      <c r="W261" s="1">
        <v>43442.615185185183</v>
      </c>
      <c r="X261" s="1">
        <f t="shared" si="132"/>
        <v>43442.615185185183</v>
      </c>
      <c r="Y261" s="28">
        <f t="shared" si="133"/>
        <v>5.4629629667033441E-3</v>
      </c>
      <c r="Z261" s="28">
        <f t="shared" si="134"/>
        <v>5.4629629667033441E-3</v>
      </c>
      <c r="AA261" s="25"/>
      <c r="AB261" s="25">
        <f t="shared" si="137"/>
        <v>0</v>
      </c>
      <c r="AC261" s="25">
        <f t="shared" si="138"/>
        <v>0</v>
      </c>
      <c r="AD261" s="25"/>
      <c r="AE261" s="25"/>
    </row>
    <row r="262" spans="1:33" s="2" customFormat="1" x14ac:dyDescent="0.4">
      <c r="A262" s="14" t="str">
        <f t="shared" si="141"/>
        <v>-</v>
      </c>
      <c r="B262" s="14" t="str">
        <f t="shared" si="142"/>
        <v>-</v>
      </c>
      <c r="C262" s="2">
        <v>14</v>
      </c>
      <c r="D262" s="1">
        <v>43442.610069444447</v>
      </c>
      <c r="E262" s="2" t="s">
        <v>879</v>
      </c>
      <c r="F262" s="2">
        <v>27508</v>
      </c>
      <c r="G262" s="2" t="s">
        <v>96</v>
      </c>
      <c r="H262" s="2">
        <v>3125</v>
      </c>
      <c r="I262" s="2">
        <v>270</v>
      </c>
      <c r="J262" s="2">
        <v>10</v>
      </c>
      <c r="K262" s="2">
        <v>4</v>
      </c>
      <c r="M262" s="1">
        <v>43442.614432870374</v>
      </c>
      <c r="N262" s="1">
        <v>43442.623460648145</v>
      </c>
      <c r="O262" s="2" t="s">
        <v>100</v>
      </c>
      <c r="P262" s="2" t="s">
        <v>19</v>
      </c>
      <c r="Q262" s="2" t="s">
        <v>43</v>
      </c>
      <c r="R262" s="2" t="s">
        <v>89</v>
      </c>
      <c r="S262" s="1">
        <v>43442.612974537034</v>
      </c>
      <c r="T262" s="1">
        <v>43442.612974537034</v>
      </c>
      <c r="U262" s="1">
        <v>43442.628796296296</v>
      </c>
      <c r="V262" s="1">
        <v>43442.624398148146</v>
      </c>
      <c r="X262" s="1">
        <f t="shared" si="132"/>
        <v>43442.610069444447</v>
      </c>
      <c r="Y262" s="28">
        <f t="shared" si="133"/>
        <v>9.0277777708251961E-3</v>
      </c>
      <c r="Z262" s="28">
        <f t="shared" si="134"/>
        <v>3.6111111083300784E-2</v>
      </c>
      <c r="AA262" s="25"/>
      <c r="AB262" s="25">
        <f t="shared" si="137"/>
        <v>1.4583333395421505E-3</v>
      </c>
      <c r="AC262" s="25">
        <f t="shared" si="138"/>
        <v>4.3634259272948839E-3</v>
      </c>
      <c r="AD262" s="25"/>
      <c r="AE262" s="25"/>
    </row>
    <row r="263" spans="1:33" s="2" customFormat="1" hidden="1" x14ac:dyDescent="0.4">
      <c r="A263" s="14" t="str">
        <f t="shared" ref="A263" si="143">IF(W263&gt;0, "★", "-")</f>
        <v>-</v>
      </c>
      <c r="B263" s="14" t="str">
        <f t="shared" ref="B263" si="144">IF(L263&gt;0, "☆", "-")</f>
        <v>-</v>
      </c>
      <c r="C263" s="2">
        <v>14</v>
      </c>
      <c r="D263" s="1">
        <v>43442.610659722224</v>
      </c>
      <c r="E263" s="2" t="s">
        <v>802</v>
      </c>
      <c r="F263" s="2">
        <v>27511</v>
      </c>
      <c r="G263" s="2" t="s">
        <v>95</v>
      </c>
      <c r="H263" s="2">
        <v>0</v>
      </c>
      <c r="I263" s="2">
        <v>428</v>
      </c>
      <c r="J263" s="2">
        <v>7</v>
      </c>
      <c r="K263" s="2">
        <v>1</v>
      </c>
      <c r="M263" s="1">
        <v>43442.623611111114</v>
      </c>
      <c r="N263" s="1">
        <v>43442.634953703702</v>
      </c>
      <c r="O263" s="2" t="s">
        <v>33</v>
      </c>
      <c r="P263" s="2" t="s">
        <v>34</v>
      </c>
      <c r="Q263" s="2" t="s">
        <v>20</v>
      </c>
      <c r="R263" s="2" t="s">
        <v>21</v>
      </c>
      <c r="S263" s="1">
        <v>43442.62395833333</v>
      </c>
      <c r="T263" s="1">
        <v>43442.62395833333</v>
      </c>
      <c r="U263" s="1">
        <v>43442.634745370371</v>
      </c>
      <c r="V263" s="1">
        <v>43442.635821759257</v>
      </c>
      <c r="X263" s="1">
        <f t="shared" si="132"/>
        <v>43442.610659722224</v>
      </c>
      <c r="Y263" s="28">
        <f t="shared" si="133"/>
        <v>1.134259258833481E-2</v>
      </c>
      <c r="Z263" s="28">
        <f t="shared" si="134"/>
        <v>1.134259258833481E-2</v>
      </c>
      <c r="AA263" s="25"/>
      <c r="AB263" s="25">
        <f t="shared" si="137"/>
        <v>0</v>
      </c>
      <c r="AC263" s="25">
        <f t="shared" si="138"/>
        <v>1.2951388889632653E-2</v>
      </c>
      <c r="AD263" s="25"/>
      <c r="AE263" s="25"/>
    </row>
    <row r="264" spans="1:33" s="2" customFormat="1" x14ac:dyDescent="0.4">
      <c r="A264" s="14" t="str">
        <f t="shared" ref="A264:A332" si="145">IF(W264&gt;0, "★", "-")</f>
        <v>-</v>
      </c>
      <c r="B264" s="14" t="str">
        <f t="shared" ref="B264:B332" si="146">IF(L264&gt;0, "☆", "-")</f>
        <v>-</v>
      </c>
      <c r="C264" s="2">
        <v>14</v>
      </c>
      <c r="D264" s="1">
        <v>43442.616793981484</v>
      </c>
      <c r="E264" s="2" t="s">
        <v>201</v>
      </c>
      <c r="F264" s="2">
        <v>27526</v>
      </c>
      <c r="G264" s="2" t="s">
        <v>18</v>
      </c>
      <c r="H264" s="2">
        <v>1888</v>
      </c>
      <c r="I264" s="2">
        <v>984</v>
      </c>
      <c r="J264" s="2">
        <v>5</v>
      </c>
      <c r="K264" s="2">
        <v>1</v>
      </c>
      <c r="M264" s="1">
        <v>43442.636064814818</v>
      </c>
      <c r="N264" s="1">
        <v>43442.642233796294</v>
      </c>
      <c r="O264" s="2" t="s">
        <v>26</v>
      </c>
      <c r="P264" s="2" t="s">
        <v>27</v>
      </c>
      <c r="Q264" s="2" t="s">
        <v>36</v>
      </c>
      <c r="R264" s="2" t="s">
        <v>37</v>
      </c>
      <c r="S264" s="1">
        <v>43442.635416666664</v>
      </c>
      <c r="T264" s="1">
        <v>43442.636388888888</v>
      </c>
      <c r="U264" s="1">
        <v>43442.644409722219</v>
      </c>
      <c r="V264" s="1">
        <v>43442.646550925929</v>
      </c>
      <c r="X264" s="1">
        <f t="shared" si="132"/>
        <v>43442.616793981484</v>
      </c>
      <c r="Y264" s="28">
        <f t="shared" si="133"/>
        <v>6.168981475639157E-3</v>
      </c>
      <c r="Z264" s="28">
        <f t="shared" si="134"/>
        <v>6.168981475639157E-3</v>
      </c>
      <c r="AA264" s="25"/>
      <c r="AB264" s="25">
        <f t="shared" si="137"/>
        <v>6.4814815414138138E-4</v>
      </c>
      <c r="AC264" s="25">
        <f t="shared" si="138"/>
        <v>1.9270833334303461E-2</v>
      </c>
      <c r="AD264" s="25"/>
      <c r="AE264" s="25"/>
    </row>
    <row r="265" spans="1:33" s="6" customFormat="1" x14ac:dyDescent="0.4">
      <c r="A265" s="14" t="str">
        <f t="shared" si="145"/>
        <v>-</v>
      </c>
      <c r="B265" s="14" t="str">
        <f t="shared" si="146"/>
        <v>-</v>
      </c>
      <c r="C265" s="2">
        <v>14</v>
      </c>
      <c r="D265" s="1">
        <v>43442.616886574076</v>
      </c>
      <c r="E265" s="2" t="s">
        <v>360</v>
      </c>
      <c r="F265" s="2">
        <v>27527</v>
      </c>
      <c r="G265" s="2" t="s">
        <v>18</v>
      </c>
      <c r="H265" s="2">
        <v>2335</v>
      </c>
      <c r="I265" s="2">
        <v>398</v>
      </c>
      <c r="J265" s="2">
        <v>15</v>
      </c>
      <c r="K265" s="2">
        <v>1</v>
      </c>
      <c r="L265" s="2"/>
      <c r="M265" s="1">
        <v>43442.620069444441</v>
      </c>
      <c r="N265" s="1">
        <v>43442.628275462965</v>
      </c>
      <c r="O265" s="2" t="s">
        <v>26</v>
      </c>
      <c r="P265" s="2" t="s">
        <v>27</v>
      </c>
      <c r="Q265" s="2" t="s">
        <v>22</v>
      </c>
      <c r="R265" s="2" t="s">
        <v>23</v>
      </c>
      <c r="S265" s="1">
        <v>43442.635416666664</v>
      </c>
      <c r="T265" s="1">
        <v>43442.635416666664</v>
      </c>
      <c r="U265" s="1">
        <v>43442.647083333337</v>
      </c>
      <c r="V265" s="1">
        <v>43442.63925925926</v>
      </c>
      <c r="W265" s="2"/>
      <c r="X265" s="1">
        <f t="shared" si="132"/>
        <v>43442.616886574076</v>
      </c>
      <c r="Y265" s="28">
        <f t="shared" si="133"/>
        <v>8.2060185231966898E-3</v>
      </c>
      <c r="Z265" s="28">
        <f t="shared" si="134"/>
        <v>8.2060185231966898E-3</v>
      </c>
      <c r="AA265" s="25"/>
      <c r="AB265" s="25">
        <f t="shared" si="137"/>
        <v>0</v>
      </c>
      <c r="AC265" s="25">
        <f t="shared" si="138"/>
        <v>3.1828703649807721E-3</v>
      </c>
      <c r="AD265" s="25"/>
      <c r="AE265" s="25"/>
    </row>
    <row r="266" spans="1:33" s="2" customFormat="1" x14ac:dyDescent="0.4">
      <c r="A266" s="14" t="str">
        <f t="shared" si="145"/>
        <v>-</v>
      </c>
      <c r="B266" s="14" t="str">
        <f t="shared" si="146"/>
        <v>-</v>
      </c>
      <c r="C266" s="2">
        <v>14</v>
      </c>
      <c r="D266" s="1">
        <v>43442.621145833335</v>
      </c>
      <c r="E266" s="2" t="s">
        <v>884</v>
      </c>
      <c r="F266" s="2">
        <v>27530</v>
      </c>
      <c r="G266" s="2" t="s">
        <v>96</v>
      </c>
      <c r="H266" s="2">
        <v>8712</v>
      </c>
      <c r="I266" s="2">
        <v>501</v>
      </c>
      <c r="J266" s="2">
        <v>12</v>
      </c>
      <c r="K266" s="2">
        <v>2</v>
      </c>
      <c r="M266" s="1">
        <v>43442.623761574076</v>
      </c>
      <c r="N266" s="1">
        <v>43442.628634259258</v>
      </c>
      <c r="O266" s="2" t="s">
        <v>100</v>
      </c>
      <c r="P266" s="2" t="s">
        <v>19</v>
      </c>
      <c r="Q266" s="2" t="s">
        <v>77</v>
      </c>
      <c r="R266" s="2" t="s">
        <v>78</v>
      </c>
      <c r="S266" s="1">
        <v>43442.625011574077</v>
      </c>
      <c r="T266" s="1">
        <v>43442.625011574077</v>
      </c>
      <c r="U266" s="1">
        <v>43442.633530092593</v>
      </c>
      <c r="V266" s="1">
        <v>43442.631898148145</v>
      </c>
      <c r="X266" s="1">
        <f t="shared" si="132"/>
        <v>43442.621145833335</v>
      </c>
      <c r="Y266" s="28">
        <f t="shared" si="133"/>
        <v>4.8726851819083095E-3</v>
      </c>
      <c r="Z266" s="28">
        <f t="shared" si="134"/>
        <v>9.7453703638166189E-3</v>
      </c>
      <c r="AA266" s="25"/>
      <c r="AB266" s="25">
        <f t="shared" si="137"/>
        <v>0</v>
      </c>
      <c r="AC266" s="25">
        <f t="shared" si="138"/>
        <v>2.6157407410209998E-3</v>
      </c>
      <c r="AD266" s="25"/>
      <c r="AE266" s="25"/>
    </row>
    <row r="267" spans="1:33" s="2" customFormat="1" x14ac:dyDescent="0.4">
      <c r="A267" s="14" t="str">
        <f t="shared" si="145"/>
        <v>-</v>
      </c>
      <c r="B267" s="14" t="str">
        <f t="shared" si="146"/>
        <v>-</v>
      </c>
      <c r="C267" s="2">
        <v>14</v>
      </c>
      <c r="D267" s="1">
        <v>43442.621840277781</v>
      </c>
      <c r="E267" s="2" t="s">
        <v>885</v>
      </c>
      <c r="F267" s="2">
        <v>27531</v>
      </c>
      <c r="G267" s="2" t="s">
        <v>32</v>
      </c>
      <c r="H267" s="2">
        <v>8632</v>
      </c>
      <c r="I267" s="2">
        <v>591</v>
      </c>
      <c r="J267" s="2">
        <v>14</v>
      </c>
      <c r="K267" s="2">
        <v>3</v>
      </c>
      <c r="M267" s="1">
        <v>43442.634791666664</v>
      </c>
      <c r="N267" s="1">
        <v>43442.642939814818</v>
      </c>
      <c r="O267" s="2" t="s">
        <v>75</v>
      </c>
      <c r="P267" s="2" t="s">
        <v>76</v>
      </c>
      <c r="Q267" s="2" t="s">
        <v>36</v>
      </c>
      <c r="R267" s="2" t="s">
        <v>37</v>
      </c>
      <c r="S267" s="1">
        <v>43442.637048611112</v>
      </c>
      <c r="T267" s="1">
        <v>43442.637048611112</v>
      </c>
      <c r="U267" s="1">
        <v>43442.653460648151</v>
      </c>
      <c r="V267" s="1">
        <v>43442.653460648151</v>
      </c>
      <c r="X267" s="1">
        <f t="shared" si="132"/>
        <v>43442.621840277781</v>
      </c>
      <c r="Y267" s="28">
        <f t="shared" si="133"/>
        <v>8.1481481538503431E-3</v>
      </c>
      <c r="Z267" s="28">
        <f t="shared" si="134"/>
        <v>2.4444444461551029E-2</v>
      </c>
      <c r="AA267" s="25"/>
      <c r="AB267" s="25">
        <f t="shared" si="137"/>
        <v>0</v>
      </c>
      <c r="AC267" s="25">
        <f t="shared" si="138"/>
        <v>1.2951388882356696E-2</v>
      </c>
      <c r="AD267" s="25"/>
      <c r="AE267" s="25"/>
    </row>
    <row r="268" spans="1:33" s="6" customFormat="1" x14ac:dyDescent="0.4">
      <c r="A268" s="14" t="str">
        <f>IF(W268&gt;0, "★", "-")</f>
        <v>-</v>
      </c>
      <c r="B268" s="14" t="str">
        <f>IF(L268&gt;0, "☆", "-")</f>
        <v>-</v>
      </c>
      <c r="C268" s="6">
        <v>14</v>
      </c>
      <c r="D268" s="1">
        <v>43442.622534722221</v>
      </c>
      <c r="E268" s="2" t="s">
        <v>886</v>
      </c>
      <c r="F268" s="2">
        <v>27533</v>
      </c>
      <c r="G268" s="2" t="s">
        <v>107</v>
      </c>
      <c r="H268" s="2">
        <v>6068</v>
      </c>
      <c r="I268" s="2">
        <v>103</v>
      </c>
      <c r="J268" s="2">
        <v>6</v>
      </c>
      <c r="K268" s="2">
        <v>3</v>
      </c>
      <c r="L268" s="2"/>
      <c r="M268" s="1">
        <v>43442.637442129628</v>
      </c>
      <c r="N268" s="1">
        <v>43442.65253472222</v>
      </c>
      <c r="O268" s="2" t="s">
        <v>48</v>
      </c>
      <c r="P268" s="2" t="s">
        <v>49</v>
      </c>
      <c r="Q268" s="2" t="s">
        <v>22</v>
      </c>
      <c r="R268" s="2" t="s">
        <v>23</v>
      </c>
      <c r="S268" s="1">
        <v>43442.638831018521</v>
      </c>
      <c r="T268" s="1">
        <v>43442.638831018521</v>
      </c>
      <c r="U268" s="1">
        <v>43442.654189814813</v>
      </c>
      <c r="V268" s="1">
        <v>43442.654189814813</v>
      </c>
      <c r="W268" s="2"/>
      <c r="X268" s="1">
        <f t="shared" si="132"/>
        <v>43442.622534722221</v>
      </c>
      <c r="Y268" s="28">
        <f t="shared" si="133"/>
        <v>1.509259259182727E-2</v>
      </c>
      <c r="Z268" s="28">
        <f t="shared" si="134"/>
        <v>4.5277777775481809E-2</v>
      </c>
      <c r="AA268" s="8"/>
      <c r="AB268" s="8">
        <f t="shared" si="137"/>
        <v>0</v>
      </c>
      <c r="AC268" s="8">
        <f t="shared" si="138"/>
        <v>1.4907407407008577E-2</v>
      </c>
      <c r="AD268" s="8"/>
      <c r="AE268" s="8"/>
      <c r="AG268" s="2"/>
    </row>
    <row r="269" spans="1:33" s="6" customFormat="1" hidden="1" x14ac:dyDescent="0.4">
      <c r="A269" s="14" t="str">
        <f>IF(W269&gt;0, "★", "-")</f>
        <v>-</v>
      </c>
      <c r="B269" s="14" t="str">
        <f>IF(L269&gt;0, "☆", "-")</f>
        <v>-</v>
      </c>
      <c r="C269" s="2">
        <v>14</v>
      </c>
      <c r="D269" s="1">
        <v>43442.622974537036</v>
      </c>
      <c r="E269" s="2" t="s">
        <v>888</v>
      </c>
      <c r="F269" s="2">
        <v>27535</v>
      </c>
      <c r="G269" s="2" t="s">
        <v>95</v>
      </c>
      <c r="H269" s="2">
        <v>0</v>
      </c>
      <c r="I269" s="2">
        <v>963</v>
      </c>
      <c r="J269" s="2">
        <v>11</v>
      </c>
      <c r="K269" s="2">
        <v>2</v>
      </c>
      <c r="L269" s="2"/>
      <c r="M269" s="1">
        <v>43442.627430555556</v>
      </c>
      <c r="N269" s="1">
        <v>43442.633993055555</v>
      </c>
      <c r="O269" s="2" t="s">
        <v>24</v>
      </c>
      <c r="P269" s="2" t="s">
        <v>25</v>
      </c>
      <c r="Q269" s="2" t="s">
        <v>48</v>
      </c>
      <c r="R269" s="2" t="s">
        <v>49</v>
      </c>
      <c r="S269" s="1">
        <v>43442.630937499998</v>
      </c>
      <c r="T269" s="1">
        <v>43442.630937499998</v>
      </c>
      <c r="U269" s="1">
        <v>43442.640682870369</v>
      </c>
      <c r="V269" s="1">
        <v>43442.633530092593</v>
      </c>
      <c r="W269" s="2"/>
      <c r="X269" s="1">
        <f t="shared" si="132"/>
        <v>43442.622974537036</v>
      </c>
      <c r="Y269" s="28">
        <f t="shared" si="133"/>
        <v>6.5624999988358468E-3</v>
      </c>
      <c r="Z269" s="28">
        <f t="shared" si="134"/>
        <v>1.3124999997671694E-2</v>
      </c>
      <c r="AA269" s="25"/>
      <c r="AB269" s="25">
        <f t="shared" si="137"/>
        <v>0</v>
      </c>
      <c r="AC269" s="25">
        <f t="shared" si="138"/>
        <v>4.4560185197042301E-3</v>
      </c>
      <c r="AD269" s="25"/>
      <c r="AE269" s="25"/>
    </row>
    <row r="270" spans="1:33" s="6" customFormat="1" x14ac:dyDescent="0.4">
      <c r="A270" s="14" t="str">
        <f>IF(W270&gt;0, "★", "-")</f>
        <v>-</v>
      </c>
      <c r="B270" s="14" t="str">
        <f>IF(L270&gt;0, "☆", "-")</f>
        <v>-</v>
      </c>
      <c r="C270" s="6">
        <v>14</v>
      </c>
      <c r="D270" s="1">
        <v>43442.62363425926</v>
      </c>
      <c r="E270" s="2" t="s">
        <v>889</v>
      </c>
      <c r="F270" s="2">
        <v>27536</v>
      </c>
      <c r="G270" s="2" t="s">
        <v>65</v>
      </c>
      <c r="H270" s="2">
        <v>8698</v>
      </c>
      <c r="I270" s="2">
        <v>813</v>
      </c>
      <c r="J270" s="2">
        <v>2</v>
      </c>
      <c r="K270" s="2">
        <v>1</v>
      </c>
      <c r="L270" s="2"/>
      <c r="M270" s="1">
        <v>43442.63</v>
      </c>
      <c r="N270" s="1">
        <v>43442.639687499999</v>
      </c>
      <c r="O270" s="2" t="s">
        <v>61</v>
      </c>
      <c r="P270" s="2" t="s">
        <v>62</v>
      </c>
      <c r="Q270" s="2" t="s">
        <v>39</v>
      </c>
      <c r="R270" s="2" t="s">
        <v>40</v>
      </c>
      <c r="S270" s="1">
        <v>43442.62976851852</v>
      </c>
      <c r="T270" s="1">
        <v>43442.62976851852</v>
      </c>
      <c r="U270" s="1">
        <v>43442.642210648148</v>
      </c>
      <c r="V270" s="1">
        <v>43442.640798611108</v>
      </c>
      <c r="W270" s="2"/>
      <c r="X270" s="1">
        <f t="shared" si="132"/>
        <v>43442.62363425926</v>
      </c>
      <c r="Y270" s="28">
        <f t="shared" si="133"/>
        <v>9.6875000017462298E-3</v>
      </c>
      <c r="Z270" s="28">
        <f t="shared" si="134"/>
        <v>9.6875000017462298E-3</v>
      </c>
      <c r="AA270" s="8"/>
      <c r="AB270" s="8">
        <f t="shared" si="137"/>
        <v>2.3148147738538682E-4</v>
      </c>
      <c r="AC270" s="8">
        <f t="shared" si="138"/>
        <v>6.3657407372375019E-3</v>
      </c>
      <c r="AG270" s="2"/>
    </row>
    <row r="271" spans="1:33" s="6" customFormat="1" x14ac:dyDescent="0.4">
      <c r="A271" s="14" t="str">
        <f t="shared" ref="A271:A325" si="147">IF(W271&gt;0, "★", "-")</f>
        <v>-</v>
      </c>
      <c r="B271" s="14" t="str">
        <f t="shared" ref="B271:B325" si="148">IF(L271&gt;0, "☆", "-")</f>
        <v>-</v>
      </c>
      <c r="C271" s="6">
        <v>14</v>
      </c>
      <c r="D271" s="1">
        <v>43442.623900462961</v>
      </c>
      <c r="E271" s="2" t="s">
        <v>862</v>
      </c>
      <c r="F271" s="2">
        <v>27538</v>
      </c>
      <c r="G271" s="2" t="s">
        <v>32</v>
      </c>
      <c r="H271" s="2">
        <v>7261</v>
      </c>
      <c r="I271" s="2">
        <v>59</v>
      </c>
      <c r="J271" s="2">
        <v>4</v>
      </c>
      <c r="K271" s="2">
        <v>3</v>
      </c>
      <c r="L271" s="2"/>
      <c r="M271" s="1">
        <v>43442.63994212963</v>
      </c>
      <c r="N271" s="1">
        <v>43442.648043981484</v>
      </c>
      <c r="O271" s="2" t="s">
        <v>33</v>
      </c>
      <c r="P271" s="2" t="s">
        <v>34</v>
      </c>
      <c r="Q271" s="2" t="s">
        <v>88</v>
      </c>
      <c r="R271" s="2" t="s">
        <v>35</v>
      </c>
      <c r="S271" s="1">
        <v>43442.640613425923</v>
      </c>
      <c r="T271" s="1">
        <v>43442.643726851849</v>
      </c>
      <c r="U271" s="1">
        <v>43442.651226851849</v>
      </c>
      <c r="V271" s="1">
        <v>43442.65184027778</v>
      </c>
      <c r="W271" s="2"/>
      <c r="X271" s="1">
        <f t="shared" si="132"/>
        <v>43442.623900462961</v>
      </c>
      <c r="Y271" s="28">
        <f t="shared" si="133"/>
        <v>8.1018518540076911E-3</v>
      </c>
      <c r="Z271" s="28">
        <f t="shared" si="134"/>
        <v>2.4305555562023073E-2</v>
      </c>
      <c r="AA271" s="8"/>
      <c r="AB271" s="8">
        <f t="shared" si="137"/>
        <v>0</v>
      </c>
      <c r="AC271" s="8">
        <f t="shared" si="138"/>
        <v>1.6041666669480037E-2</v>
      </c>
      <c r="AD271" s="8"/>
      <c r="AE271" s="8"/>
      <c r="AG271" s="2"/>
    </row>
    <row r="272" spans="1:33" s="6" customFormat="1" hidden="1" x14ac:dyDescent="0.4">
      <c r="A272" s="14" t="str">
        <f t="shared" si="147"/>
        <v>-</v>
      </c>
      <c r="B272" s="14" t="str">
        <f t="shared" si="148"/>
        <v>-</v>
      </c>
      <c r="C272" s="2">
        <v>14</v>
      </c>
      <c r="D272" s="1">
        <v>43442.624432870369</v>
      </c>
      <c r="E272" s="2" t="s">
        <v>891</v>
      </c>
      <c r="F272" s="2">
        <v>27540</v>
      </c>
      <c r="G272" s="2" t="s">
        <v>94</v>
      </c>
      <c r="H272" s="2">
        <v>0</v>
      </c>
      <c r="I272" s="2">
        <v>531</v>
      </c>
      <c r="J272" s="2">
        <v>2</v>
      </c>
      <c r="K272" s="2">
        <v>4</v>
      </c>
      <c r="L272" s="2"/>
      <c r="M272" s="1">
        <v>43442.629814814813</v>
      </c>
      <c r="N272" s="1">
        <v>43442.64335648148</v>
      </c>
      <c r="O272" s="2" t="s">
        <v>61</v>
      </c>
      <c r="P272" s="2" t="s">
        <v>62</v>
      </c>
      <c r="Q272" s="2" t="s">
        <v>48</v>
      </c>
      <c r="R272" s="2" t="s">
        <v>49</v>
      </c>
      <c r="S272" s="1">
        <v>43442.630115740743</v>
      </c>
      <c r="T272" s="1">
        <v>43442.630115740743</v>
      </c>
      <c r="U272" s="1">
        <v>43442.653622685182</v>
      </c>
      <c r="V272" s="1">
        <v>43442.644016203703</v>
      </c>
      <c r="W272" s="2"/>
      <c r="X272" s="1">
        <f t="shared" si="132"/>
        <v>43442.624432870369</v>
      </c>
      <c r="Y272" s="28">
        <f t="shared" si="133"/>
        <v>1.3541666667151731E-2</v>
      </c>
      <c r="Z272" s="28">
        <f t="shared" si="134"/>
        <v>5.4166666668606922E-2</v>
      </c>
      <c r="AA272" s="25"/>
      <c r="AB272" s="25">
        <f t="shared" si="137"/>
        <v>0</v>
      </c>
      <c r="AC272" s="25">
        <f t="shared" si="138"/>
        <v>5.3819444437976927E-3</v>
      </c>
      <c r="AD272" s="25"/>
      <c r="AE272" s="25"/>
    </row>
    <row r="273" spans="1:33" s="6" customFormat="1" hidden="1" x14ac:dyDescent="0.4">
      <c r="A273" s="14" t="str">
        <f>IF(W273&gt;0, "★", "-")</f>
        <v>★</v>
      </c>
      <c r="B273" s="14" t="str">
        <f>IF(L273&gt;0, "☆", "-")</f>
        <v>☆</v>
      </c>
      <c r="C273" s="6">
        <v>14</v>
      </c>
      <c r="D273" s="1">
        <v>43442.544386574074</v>
      </c>
      <c r="E273" s="2" t="s">
        <v>811</v>
      </c>
      <c r="F273" s="2">
        <v>27393</v>
      </c>
      <c r="G273" s="2" t="s">
        <v>65</v>
      </c>
      <c r="H273" s="2">
        <v>5847</v>
      </c>
      <c r="I273" s="2">
        <v>289</v>
      </c>
      <c r="J273" s="2">
        <v>1</v>
      </c>
      <c r="K273" s="2">
        <v>2</v>
      </c>
      <c r="L273" s="1">
        <v>43442.587106481478</v>
      </c>
      <c r="M273" s="2"/>
      <c r="N273" s="2"/>
      <c r="O273" s="2" t="s">
        <v>26</v>
      </c>
      <c r="P273" s="2" t="s">
        <v>27</v>
      </c>
      <c r="Q273" s="2" t="s">
        <v>30</v>
      </c>
      <c r="R273" s="2" t="s">
        <v>31</v>
      </c>
      <c r="S273" s="1">
        <v>43442.586041666669</v>
      </c>
      <c r="T273" s="2"/>
      <c r="U273" s="1">
        <v>43442.600810185184</v>
      </c>
      <c r="V273" s="2"/>
      <c r="W273" s="1">
        <v>43442.586041666669</v>
      </c>
      <c r="X273" s="1">
        <f>IF(W273&gt;0,W273,D273)</f>
        <v>43442.586041666669</v>
      </c>
      <c r="Y273" s="28">
        <f>N273-M273</f>
        <v>0</v>
      </c>
      <c r="Z273" s="28">
        <f>Y273*K273</f>
        <v>0</v>
      </c>
      <c r="AA273" s="8"/>
      <c r="AB273" s="8">
        <f>IF(IF(A273="☆",L273-S273,M273-S273)&lt;0,0,IF(A273="☆",L273-S273,M273-S273))</f>
        <v>0</v>
      </c>
      <c r="AC273" s="8">
        <f>IF(IF(B273="☆",(IF(L273&gt;S273,L273-X273,S273-X273)),M273-X273)&lt;0,0,IF(B273="☆",(IF(L273&gt;S273,L273-X273,S273-X273)),M273-X273))</f>
        <v>1.0648148090695031E-3</v>
      </c>
      <c r="AD273" s="8"/>
      <c r="AE273" s="8"/>
      <c r="AG273" s="2"/>
    </row>
    <row r="274" spans="1:33" s="6" customFormat="1" hidden="1" x14ac:dyDescent="0.4">
      <c r="A274" s="14" t="str">
        <f>IF(W274&gt;0, "★", "-")</f>
        <v>★</v>
      </c>
      <c r="B274" s="14" t="str">
        <f>IF(L274&gt;0, "☆", "-")</f>
        <v>☆</v>
      </c>
      <c r="C274" s="2">
        <v>14</v>
      </c>
      <c r="D274" s="1">
        <v>43442.579907407409</v>
      </c>
      <c r="E274" s="2" t="s">
        <v>302</v>
      </c>
      <c r="F274" s="2">
        <v>27452</v>
      </c>
      <c r="G274" s="2" t="s">
        <v>32</v>
      </c>
      <c r="H274" s="2">
        <v>2535</v>
      </c>
      <c r="I274" s="2">
        <v>259</v>
      </c>
      <c r="J274" s="2">
        <v>9</v>
      </c>
      <c r="K274" s="2">
        <v>1</v>
      </c>
      <c r="L274" s="1">
        <v>43442.580046296294</v>
      </c>
      <c r="M274" s="2"/>
      <c r="N274" s="2"/>
      <c r="O274" s="2" t="s">
        <v>53</v>
      </c>
      <c r="P274" s="2" t="s">
        <v>54</v>
      </c>
      <c r="Q274" s="2" t="s">
        <v>61</v>
      </c>
      <c r="R274" s="2" t="s">
        <v>62</v>
      </c>
      <c r="S274" s="1">
        <v>43442.621550925927</v>
      </c>
      <c r="T274" s="2"/>
      <c r="U274" s="1">
        <v>43442.637106481481</v>
      </c>
      <c r="V274" s="2"/>
      <c r="W274" s="1">
        <v>43442.621550925927</v>
      </c>
      <c r="X274" s="1">
        <f>IF(W274&gt;0,W274,D274)</f>
        <v>43442.621550925927</v>
      </c>
      <c r="Y274" s="28">
        <f>N274-M274</f>
        <v>0</v>
      </c>
      <c r="Z274" s="28">
        <f>Y274*K274</f>
        <v>0</v>
      </c>
      <c r="AA274" s="25"/>
      <c r="AB274" s="25">
        <f>IF(IF(A274="☆",L274-S274,M274-S274)&lt;0,0,IF(A274="☆",L274-S274,M274-S274))</f>
        <v>0</v>
      </c>
      <c r="AC274" s="25">
        <f>IF(IF(B274="☆",(IF(L274&gt;S274,L274-X274,S274-X274)),M274-X274)&lt;0,0,IF(B274="☆",(IF(L274&gt;S274,L274-X274,S274-X274)),M274-X274))</f>
        <v>0</v>
      </c>
      <c r="AD274" s="25"/>
      <c r="AE274" s="25"/>
    </row>
    <row r="275" spans="1:33" s="6" customFormat="1" hidden="1" x14ac:dyDescent="0.4">
      <c r="A275" s="14" t="str">
        <f>IF(W275&gt;0, "★", "-")</f>
        <v>★</v>
      </c>
      <c r="B275" s="14" t="str">
        <f>IF(L275&gt;0, "☆", "-")</f>
        <v>☆</v>
      </c>
      <c r="C275" s="6">
        <v>14</v>
      </c>
      <c r="D275" s="1">
        <v>43442.58121527778</v>
      </c>
      <c r="E275" s="2" t="s">
        <v>850</v>
      </c>
      <c r="F275" s="2">
        <v>27457</v>
      </c>
      <c r="G275" s="2" t="s">
        <v>94</v>
      </c>
      <c r="H275" s="2">
        <v>0</v>
      </c>
      <c r="I275" s="2">
        <v>302</v>
      </c>
      <c r="J275" s="2">
        <v>2</v>
      </c>
      <c r="K275" s="2">
        <v>4</v>
      </c>
      <c r="L275" s="1">
        <v>43442.622175925928</v>
      </c>
      <c r="M275" s="2"/>
      <c r="N275" s="2"/>
      <c r="O275" s="2" t="s">
        <v>61</v>
      </c>
      <c r="P275" s="2" t="s">
        <v>62</v>
      </c>
      <c r="Q275" s="2" t="s">
        <v>48</v>
      </c>
      <c r="R275" s="2" t="s">
        <v>49</v>
      </c>
      <c r="S275" s="1">
        <v>43442.622141203705</v>
      </c>
      <c r="T275" s="2"/>
      <c r="U275" s="1">
        <v>43442.635787037034</v>
      </c>
      <c r="V275" s="2"/>
      <c r="W275" s="1">
        <v>43442.622141203705</v>
      </c>
      <c r="X275" s="1">
        <f>IF(W275&gt;0,W275,D275)</f>
        <v>43442.622141203705</v>
      </c>
      <c r="Y275" s="28">
        <f>N275-M275</f>
        <v>0</v>
      </c>
      <c r="Z275" s="28">
        <f>Y275*K275</f>
        <v>0</v>
      </c>
      <c r="AA275" s="8"/>
      <c r="AB275" s="8">
        <f>IF(IF(A275="☆",L275-S275,M275-S275)&lt;0,0,IF(A275="☆",L275-S275,M275-S275))</f>
        <v>0</v>
      </c>
      <c r="AC275" s="8">
        <f>IF(IF(B275="☆",(IF(L275&gt;S275,L275-X275,S275-X275)),M275-X275)&lt;0,0,IF(B275="☆",(IF(L275&gt;S275,L275-X275,S275-X275)),M275-X275))</f>
        <v>3.4722223062999547E-5</v>
      </c>
      <c r="AD275" s="8"/>
      <c r="AE275" s="8"/>
    </row>
    <row r="276" spans="1:33" s="2" customFormat="1" hidden="1" x14ac:dyDescent="0.4">
      <c r="A276" s="14" t="str">
        <f t="shared" si="147"/>
        <v>-</v>
      </c>
      <c r="B276" s="14" t="str">
        <f t="shared" si="148"/>
        <v>☆</v>
      </c>
      <c r="C276" s="2">
        <v>14</v>
      </c>
      <c r="D276" s="1">
        <v>43442.624525462961</v>
      </c>
      <c r="E276" s="2" t="s">
        <v>882</v>
      </c>
      <c r="F276" s="2">
        <v>27541</v>
      </c>
      <c r="G276" s="2" t="s">
        <v>32</v>
      </c>
      <c r="H276" s="2">
        <v>6611</v>
      </c>
      <c r="I276" s="2">
        <v>865</v>
      </c>
      <c r="J276" s="2">
        <v>12</v>
      </c>
      <c r="K276" s="2">
        <v>1</v>
      </c>
      <c r="L276" s="1">
        <v>43442.624722222223</v>
      </c>
      <c r="O276" s="2" t="s">
        <v>43</v>
      </c>
      <c r="P276" s="2" t="s">
        <v>89</v>
      </c>
      <c r="Q276" s="2" t="s">
        <v>26</v>
      </c>
      <c r="R276" s="2" t="s">
        <v>27</v>
      </c>
      <c r="S276" s="1">
        <v>43442.639421296299</v>
      </c>
      <c r="U276" s="1">
        <v>43442.645995370367</v>
      </c>
      <c r="X276" s="1">
        <f t="shared" si="132"/>
        <v>43442.624525462961</v>
      </c>
      <c r="Y276" s="28">
        <f t="shared" si="133"/>
        <v>0</v>
      </c>
      <c r="Z276" s="28">
        <f t="shared" si="134"/>
        <v>0</v>
      </c>
      <c r="AA276" s="25"/>
      <c r="AB276" s="25">
        <f t="shared" si="137"/>
        <v>0</v>
      </c>
      <c r="AC276" s="25">
        <f t="shared" si="138"/>
        <v>1.4895833337504882E-2</v>
      </c>
      <c r="AD276" s="25"/>
      <c r="AE276" s="25"/>
    </row>
    <row r="277" spans="1:33" s="6" customFormat="1" hidden="1" x14ac:dyDescent="0.4">
      <c r="A277" s="14" t="str">
        <f t="shared" ref="A277:A296" si="149">IF(W277&gt;0, "★", "-")</f>
        <v>-</v>
      </c>
      <c r="B277" s="14" t="str">
        <f t="shared" ref="B277:B296" si="150">IF(L277&gt;0, "☆", "-")</f>
        <v>☆</v>
      </c>
      <c r="C277" s="6">
        <v>14</v>
      </c>
      <c r="D277" s="1">
        <v>43442.584803240738</v>
      </c>
      <c r="E277" s="2" t="s">
        <v>775</v>
      </c>
      <c r="F277" s="2">
        <v>27464</v>
      </c>
      <c r="G277" s="2" t="s">
        <v>32</v>
      </c>
      <c r="H277" s="2">
        <v>1194</v>
      </c>
      <c r="I277" s="2">
        <v>603</v>
      </c>
      <c r="J277" s="2">
        <v>6</v>
      </c>
      <c r="K277" s="2">
        <v>5</v>
      </c>
      <c r="L277" s="1">
        <v>43442.585081018522</v>
      </c>
      <c r="M277" s="2"/>
      <c r="N277" s="2"/>
      <c r="O277" s="2" t="s">
        <v>30</v>
      </c>
      <c r="P277" s="2" t="s">
        <v>31</v>
      </c>
      <c r="Q277" s="2" t="s">
        <v>36</v>
      </c>
      <c r="R277" s="2" t="s">
        <v>37</v>
      </c>
      <c r="S277" s="1">
        <v>43442.605613425927</v>
      </c>
      <c r="T277" s="2"/>
      <c r="U277" s="1">
        <v>43442.618692129632</v>
      </c>
      <c r="V277" s="2"/>
      <c r="W277" s="2"/>
      <c r="X277" s="1">
        <f t="shared" ref="X277:X314" si="151">IF(W277&gt;0,W277,D277)</f>
        <v>43442.584803240738</v>
      </c>
      <c r="Y277" s="28">
        <f t="shared" ref="Y277:Y314" si="152">N277-M277</f>
        <v>0</v>
      </c>
      <c r="Z277" s="28">
        <f t="shared" ref="Z277:Z314" si="153">Y277*K277</f>
        <v>0</v>
      </c>
      <c r="AA277" s="8"/>
      <c r="AB277" s="8">
        <f t="shared" ref="AB277:AB314" si="154">IF(IF(A277="☆",L277-S277,M277-S277)&lt;0,0,IF(A277="☆",L277-S277,M277-S277))</f>
        <v>0</v>
      </c>
      <c r="AC277" s="8">
        <f t="shared" ref="AC277:AC282" si="155">IF(IF(B277="☆",(IF(L277&gt;S277,L277-X277,S277-X277)),M277-X277)&lt;0,0,IF(B277="☆",(IF(L277&gt;S277,L277-X277,S277-X277)),M277-X277))</f>
        <v>2.0810185189475305E-2</v>
      </c>
      <c r="AD277" s="8"/>
      <c r="AE277" s="8"/>
    </row>
    <row r="278" spans="1:33" s="6" customFormat="1" hidden="1" x14ac:dyDescent="0.4">
      <c r="A278" s="14" t="str">
        <f t="shared" si="149"/>
        <v>★</v>
      </c>
      <c r="B278" s="14" t="str">
        <f t="shared" si="150"/>
        <v>☆</v>
      </c>
      <c r="C278" s="2">
        <v>14</v>
      </c>
      <c r="D278" s="1">
        <v>43442.590115740742</v>
      </c>
      <c r="E278" s="2" t="s">
        <v>302</v>
      </c>
      <c r="F278" s="2">
        <v>27472</v>
      </c>
      <c r="G278" s="2" t="s">
        <v>32</v>
      </c>
      <c r="H278" s="2">
        <v>2535</v>
      </c>
      <c r="I278" s="2">
        <v>626</v>
      </c>
      <c r="J278" s="2">
        <v>10</v>
      </c>
      <c r="K278" s="2">
        <v>1</v>
      </c>
      <c r="L278" s="1">
        <v>43442.590300925927</v>
      </c>
      <c r="M278" s="2"/>
      <c r="N278" s="2"/>
      <c r="O278" s="2" t="s">
        <v>55</v>
      </c>
      <c r="P278" s="2" t="s">
        <v>56</v>
      </c>
      <c r="Q278" s="2" t="s">
        <v>100</v>
      </c>
      <c r="R278" s="2" t="s">
        <v>19</v>
      </c>
      <c r="S278" s="1">
        <v>43442.597048611111</v>
      </c>
      <c r="T278" s="2"/>
      <c r="U278" s="1">
        <v>43442.612349537034</v>
      </c>
      <c r="V278" s="2"/>
      <c r="W278" s="1">
        <v>43442.597048611111</v>
      </c>
      <c r="X278" s="1">
        <f t="shared" si="151"/>
        <v>43442.597048611111</v>
      </c>
      <c r="Y278" s="28">
        <f t="shared" si="152"/>
        <v>0</v>
      </c>
      <c r="Z278" s="28">
        <f t="shared" si="153"/>
        <v>0</v>
      </c>
      <c r="AA278" s="25"/>
      <c r="AB278" s="25">
        <f t="shared" si="154"/>
        <v>0</v>
      </c>
      <c r="AC278" s="25">
        <f t="shared" si="155"/>
        <v>0</v>
      </c>
      <c r="AD278" s="25"/>
      <c r="AE278" s="25"/>
      <c r="AG278" s="2"/>
    </row>
    <row r="279" spans="1:33" s="6" customFormat="1" hidden="1" x14ac:dyDescent="0.4">
      <c r="A279" s="14" t="str">
        <f t="shared" si="149"/>
        <v>-</v>
      </c>
      <c r="B279" s="14" t="str">
        <f t="shared" si="150"/>
        <v>☆</v>
      </c>
      <c r="C279" s="2">
        <v>14</v>
      </c>
      <c r="D279" s="1">
        <v>43442.590462962966</v>
      </c>
      <c r="E279" s="2" t="s">
        <v>858</v>
      </c>
      <c r="F279" s="2">
        <v>27474</v>
      </c>
      <c r="G279" s="2" t="s">
        <v>18</v>
      </c>
      <c r="H279" s="2">
        <v>8692</v>
      </c>
      <c r="I279" s="2">
        <v>954</v>
      </c>
      <c r="J279" s="2">
        <v>8</v>
      </c>
      <c r="K279" s="2">
        <v>3</v>
      </c>
      <c r="L279" s="1">
        <v>43442.609826388885</v>
      </c>
      <c r="M279" s="2"/>
      <c r="N279" s="2"/>
      <c r="O279" s="2" t="s">
        <v>53</v>
      </c>
      <c r="P279" s="2" t="s">
        <v>54</v>
      </c>
      <c r="Q279" s="2" t="s">
        <v>20</v>
      </c>
      <c r="R279" s="2" t="s">
        <v>21</v>
      </c>
      <c r="S279" s="1">
        <v>43442.607187499998</v>
      </c>
      <c r="T279" s="2"/>
      <c r="U279" s="1">
        <v>43442.619745370372</v>
      </c>
      <c r="V279" s="2"/>
      <c r="W279" s="2"/>
      <c r="X279" s="1">
        <f t="shared" si="151"/>
        <v>43442.590462962966</v>
      </c>
      <c r="Y279" s="28">
        <f t="shared" si="152"/>
        <v>0</v>
      </c>
      <c r="Z279" s="28">
        <f t="shared" si="153"/>
        <v>0</v>
      </c>
      <c r="AA279" s="25"/>
      <c r="AB279" s="25">
        <f t="shared" si="154"/>
        <v>0</v>
      </c>
      <c r="AC279" s="25">
        <f t="shared" si="155"/>
        <v>1.936342591943685E-2</v>
      </c>
      <c r="AD279" s="25"/>
      <c r="AE279" s="25"/>
      <c r="AG279" s="2"/>
    </row>
    <row r="280" spans="1:33" s="6" customFormat="1" hidden="1" x14ac:dyDescent="0.4">
      <c r="A280" s="14" t="str">
        <f t="shared" si="149"/>
        <v>-</v>
      </c>
      <c r="B280" s="14" t="str">
        <f t="shared" si="150"/>
        <v>☆</v>
      </c>
      <c r="C280" s="2">
        <v>14</v>
      </c>
      <c r="D280" s="1">
        <v>43442.593958333331</v>
      </c>
      <c r="E280" s="2" t="s">
        <v>859</v>
      </c>
      <c r="F280" s="2">
        <v>27476</v>
      </c>
      <c r="G280" s="2" t="s">
        <v>32</v>
      </c>
      <c r="H280" s="2">
        <v>8191</v>
      </c>
      <c r="I280" s="2">
        <v>65</v>
      </c>
      <c r="J280" s="2">
        <v>14</v>
      </c>
      <c r="K280" s="2">
        <v>1</v>
      </c>
      <c r="L280" s="1">
        <v>43442.594305555554</v>
      </c>
      <c r="M280" s="2"/>
      <c r="N280" s="2"/>
      <c r="O280" s="2" t="s">
        <v>61</v>
      </c>
      <c r="P280" s="2" t="s">
        <v>62</v>
      </c>
      <c r="Q280" s="2" t="s">
        <v>53</v>
      </c>
      <c r="R280" s="2" t="s">
        <v>54</v>
      </c>
      <c r="S280" s="1">
        <v>43442.608136574076</v>
      </c>
      <c r="T280" s="2"/>
      <c r="U280" s="1">
        <v>43442.622083333335</v>
      </c>
      <c r="V280" s="2"/>
      <c r="W280" s="2"/>
      <c r="X280" s="1">
        <f t="shared" si="151"/>
        <v>43442.593958333331</v>
      </c>
      <c r="Y280" s="28">
        <f t="shared" si="152"/>
        <v>0</v>
      </c>
      <c r="Z280" s="28">
        <f t="shared" si="153"/>
        <v>0</v>
      </c>
      <c r="AA280" s="25"/>
      <c r="AB280" s="25">
        <f t="shared" si="154"/>
        <v>0</v>
      </c>
      <c r="AC280" s="25">
        <f t="shared" si="155"/>
        <v>1.417824074451346E-2</v>
      </c>
      <c r="AD280" s="25"/>
      <c r="AE280" s="25"/>
    </row>
    <row r="281" spans="1:33" s="2" customFormat="1" hidden="1" x14ac:dyDescent="0.4">
      <c r="A281" s="14" t="str">
        <f t="shared" si="149"/>
        <v>-</v>
      </c>
      <c r="B281" s="14" t="str">
        <f t="shared" si="150"/>
        <v>☆</v>
      </c>
      <c r="C281" s="2">
        <v>14</v>
      </c>
      <c r="D281" s="1">
        <v>43442.595856481479</v>
      </c>
      <c r="E281" s="2" t="s">
        <v>861</v>
      </c>
      <c r="F281" s="2">
        <v>27478</v>
      </c>
      <c r="G281" s="2" t="s">
        <v>94</v>
      </c>
      <c r="H281" s="2">
        <v>0</v>
      </c>
      <c r="I281" s="2">
        <v>868</v>
      </c>
      <c r="J281" s="2">
        <v>6</v>
      </c>
      <c r="K281" s="2">
        <v>6</v>
      </c>
      <c r="L281" s="1">
        <v>43442.596250000002</v>
      </c>
      <c r="O281" s="2" t="s">
        <v>100</v>
      </c>
      <c r="P281" s="2" t="s">
        <v>19</v>
      </c>
      <c r="Q281" s="2" t="s">
        <v>30</v>
      </c>
      <c r="R281" s="2" t="s">
        <v>31</v>
      </c>
      <c r="S281" s="1">
        <v>43442.611284722225</v>
      </c>
      <c r="U281" s="1">
        <v>43442.62232638889</v>
      </c>
      <c r="X281" s="1">
        <f t="shared" si="151"/>
        <v>43442.595856481479</v>
      </c>
      <c r="Y281" s="28">
        <f t="shared" si="152"/>
        <v>0</v>
      </c>
      <c r="Z281" s="28">
        <f t="shared" si="153"/>
        <v>0</v>
      </c>
      <c r="AA281" s="25"/>
      <c r="AB281" s="25">
        <f t="shared" si="154"/>
        <v>0</v>
      </c>
      <c r="AC281" s="25">
        <f t="shared" si="155"/>
        <v>1.5428240745677613E-2</v>
      </c>
      <c r="AD281" s="25"/>
      <c r="AE281" s="25"/>
    </row>
    <row r="282" spans="1:33" s="6" customFormat="1" hidden="1" x14ac:dyDescent="0.4">
      <c r="A282" s="14" t="str">
        <f t="shared" si="149"/>
        <v>★</v>
      </c>
      <c r="B282" s="14" t="str">
        <f t="shared" si="150"/>
        <v>☆</v>
      </c>
      <c r="C282" s="2">
        <v>14</v>
      </c>
      <c r="D282" s="1">
        <v>43442.598969907405</v>
      </c>
      <c r="E282" s="2" t="s">
        <v>864</v>
      </c>
      <c r="F282" s="2">
        <v>27484</v>
      </c>
      <c r="G282" s="2" t="s">
        <v>107</v>
      </c>
      <c r="H282" s="2">
        <v>2512</v>
      </c>
      <c r="I282" s="2">
        <v>801</v>
      </c>
      <c r="J282" s="2">
        <v>11</v>
      </c>
      <c r="K282" s="2">
        <v>1</v>
      </c>
      <c r="L282" s="1">
        <v>43442.59915509259</v>
      </c>
      <c r="M282" s="2"/>
      <c r="N282" s="2"/>
      <c r="O282" s="2" t="s">
        <v>100</v>
      </c>
      <c r="P282" s="2" t="s">
        <v>19</v>
      </c>
      <c r="Q282" s="2" t="s">
        <v>30</v>
      </c>
      <c r="R282" s="2" t="s">
        <v>31</v>
      </c>
      <c r="S282" s="1">
        <v>43442.615613425929</v>
      </c>
      <c r="T282" s="2"/>
      <c r="U282" s="1">
        <v>43442.623182870368</v>
      </c>
      <c r="V282" s="2"/>
      <c r="W282" s="1">
        <v>43442.605902777781</v>
      </c>
      <c r="X282" s="1">
        <f t="shared" si="151"/>
        <v>43442.605902777781</v>
      </c>
      <c r="Y282" s="28">
        <f t="shared" si="152"/>
        <v>0</v>
      </c>
      <c r="Z282" s="28">
        <f t="shared" si="153"/>
        <v>0</v>
      </c>
      <c r="AA282" s="25"/>
      <c r="AB282" s="25">
        <f t="shared" si="154"/>
        <v>0</v>
      </c>
      <c r="AC282" s="25">
        <f t="shared" si="155"/>
        <v>9.710648148029577E-3</v>
      </c>
      <c r="AD282" s="25"/>
      <c r="AE282" s="25"/>
      <c r="AG282" s="2" t="s">
        <v>1084</v>
      </c>
    </row>
    <row r="283" spans="1:33" s="6" customFormat="1" hidden="1" x14ac:dyDescent="0.4">
      <c r="A283" s="14" t="str">
        <f t="shared" si="149"/>
        <v>-</v>
      </c>
      <c r="B283" s="14" t="str">
        <f t="shared" si="150"/>
        <v>☆</v>
      </c>
      <c r="C283" s="2">
        <v>14</v>
      </c>
      <c r="D283" s="1">
        <v>43442.599340277775</v>
      </c>
      <c r="E283" s="2" t="s">
        <v>864</v>
      </c>
      <c r="F283" s="2">
        <v>27486</v>
      </c>
      <c r="G283" s="2" t="s">
        <v>107</v>
      </c>
      <c r="H283" s="2">
        <v>2512</v>
      </c>
      <c r="I283" s="2">
        <v>591</v>
      </c>
      <c r="J283" s="2">
        <v>11</v>
      </c>
      <c r="K283" s="2">
        <v>1</v>
      </c>
      <c r="L283" s="1">
        <v>43442.601666666669</v>
      </c>
      <c r="M283" s="2"/>
      <c r="N283" s="2"/>
      <c r="O283" s="2" t="s">
        <v>100</v>
      </c>
      <c r="P283" s="2" t="s">
        <v>19</v>
      </c>
      <c r="Q283" s="2" t="s">
        <v>30</v>
      </c>
      <c r="R283" s="2" t="s">
        <v>31</v>
      </c>
      <c r="S283" s="1">
        <v>43442.615613425929</v>
      </c>
      <c r="T283" s="2"/>
      <c r="U283" s="1">
        <v>43442.623182870368</v>
      </c>
      <c r="V283" s="2"/>
      <c r="W283" s="2"/>
      <c r="X283" s="1">
        <f t="shared" si="151"/>
        <v>43442.599340277775</v>
      </c>
      <c r="Y283" s="28">
        <f t="shared" si="152"/>
        <v>0</v>
      </c>
      <c r="Z283" s="28">
        <f t="shared" si="153"/>
        <v>0</v>
      </c>
      <c r="AA283" s="25"/>
      <c r="AB283" s="25">
        <f t="shared" si="154"/>
        <v>0</v>
      </c>
      <c r="AC283" s="25"/>
      <c r="AD283" s="25"/>
      <c r="AE283" s="25"/>
      <c r="AG283" s="2" t="s">
        <v>1085</v>
      </c>
    </row>
    <row r="284" spans="1:33" s="6" customFormat="1" hidden="1" x14ac:dyDescent="0.4">
      <c r="A284" s="14" t="str">
        <f t="shared" si="149"/>
        <v>-</v>
      </c>
      <c r="B284" s="14" t="str">
        <f t="shared" si="150"/>
        <v>☆</v>
      </c>
      <c r="C284" s="6">
        <v>14</v>
      </c>
      <c r="D284" s="1">
        <v>43442.600011574075</v>
      </c>
      <c r="E284" s="2" t="s">
        <v>867</v>
      </c>
      <c r="F284" s="2">
        <v>27489</v>
      </c>
      <c r="G284" s="2" t="s">
        <v>65</v>
      </c>
      <c r="H284" s="2">
        <v>4644</v>
      </c>
      <c r="I284" s="2">
        <v>713</v>
      </c>
      <c r="J284" s="2">
        <v>5</v>
      </c>
      <c r="K284" s="2">
        <v>1</v>
      </c>
      <c r="L284" s="1">
        <v>43442.600659722222</v>
      </c>
      <c r="M284" s="2"/>
      <c r="N284" s="2"/>
      <c r="O284" s="2" t="s">
        <v>39</v>
      </c>
      <c r="P284" s="2" t="s">
        <v>40</v>
      </c>
      <c r="Q284" s="2" t="s">
        <v>26</v>
      </c>
      <c r="R284" s="2" t="s">
        <v>27</v>
      </c>
      <c r="S284" s="1">
        <v>43442.617106481484</v>
      </c>
      <c r="T284" s="2"/>
      <c r="U284" s="1">
        <v>43442.624212962961</v>
      </c>
      <c r="V284" s="2"/>
      <c r="W284" s="2"/>
      <c r="X284" s="1">
        <f t="shared" si="151"/>
        <v>43442.600011574075</v>
      </c>
      <c r="Y284" s="28">
        <f t="shared" si="152"/>
        <v>0</v>
      </c>
      <c r="Z284" s="28">
        <f t="shared" si="153"/>
        <v>0</v>
      </c>
      <c r="AA284" s="8"/>
      <c r="AB284" s="8">
        <f t="shared" si="154"/>
        <v>0</v>
      </c>
      <c r="AC284" s="8">
        <f>IF(IF(B284="☆",(IF(L284&gt;S284,L284-X284,S284-X284)),M284-X284)&lt;0,0,IF(B284="☆",(IF(L284&gt;S284,L284-X284,S284-X284)),M284-X284))</f>
        <v>1.7094907409045845E-2</v>
      </c>
      <c r="AD284" s="8"/>
      <c r="AE284" s="8"/>
    </row>
    <row r="285" spans="1:33" s="6" customFormat="1" hidden="1" x14ac:dyDescent="0.4">
      <c r="A285" s="14" t="str">
        <f t="shared" si="149"/>
        <v>-</v>
      </c>
      <c r="B285" s="14" t="str">
        <f t="shared" si="150"/>
        <v>☆</v>
      </c>
      <c r="C285" s="2">
        <v>14</v>
      </c>
      <c r="D285" s="1">
        <v>43442.601134259261</v>
      </c>
      <c r="E285" s="2" t="s">
        <v>868</v>
      </c>
      <c r="F285" s="2">
        <v>27490</v>
      </c>
      <c r="G285" s="2" t="s">
        <v>94</v>
      </c>
      <c r="H285" s="2">
        <v>0</v>
      </c>
      <c r="I285" s="2">
        <v>361</v>
      </c>
      <c r="J285" s="2">
        <v>2</v>
      </c>
      <c r="K285" s="2">
        <v>2</v>
      </c>
      <c r="L285" s="1">
        <v>43442.601412037038</v>
      </c>
      <c r="M285" s="2"/>
      <c r="N285" s="2"/>
      <c r="O285" s="2" t="s">
        <v>61</v>
      </c>
      <c r="P285" s="2" t="s">
        <v>62</v>
      </c>
      <c r="Q285" s="2" t="s">
        <v>100</v>
      </c>
      <c r="R285" s="2" t="s">
        <v>19</v>
      </c>
      <c r="S285" s="1">
        <v>43442.61891203704</v>
      </c>
      <c r="T285" s="2"/>
      <c r="U285" s="1">
        <v>43442.629814814813</v>
      </c>
      <c r="V285" s="2"/>
      <c r="W285" s="2"/>
      <c r="X285" s="1">
        <f t="shared" si="151"/>
        <v>43442.601134259261</v>
      </c>
      <c r="Y285" s="28">
        <f t="shared" si="152"/>
        <v>0</v>
      </c>
      <c r="Z285" s="28">
        <f t="shared" si="153"/>
        <v>0</v>
      </c>
      <c r="AA285" s="25"/>
      <c r="AB285" s="25">
        <f t="shared" si="154"/>
        <v>0</v>
      </c>
      <c r="AC285" s="25">
        <f>IF(IF(B285="☆",(IF(L285&gt;S285,L285-X285,S285-X285)),M285-X285)&lt;0,0,IF(B285="☆",(IF(L285&gt;S285,L285-X285,S285-X285)),M285-X285))</f>
        <v>1.7777777778974269E-2</v>
      </c>
      <c r="AD285" s="25"/>
      <c r="AE285" s="25"/>
    </row>
    <row r="286" spans="1:33" s="2" customFormat="1" hidden="1" x14ac:dyDescent="0.4">
      <c r="A286" s="14" t="str">
        <f t="shared" si="149"/>
        <v>-</v>
      </c>
      <c r="B286" s="14" t="str">
        <f t="shared" si="150"/>
        <v>☆</v>
      </c>
      <c r="C286" s="2">
        <v>14</v>
      </c>
      <c r="D286" s="1">
        <v>43442.604479166665</v>
      </c>
      <c r="E286" s="2" t="s">
        <v>873</v>
      </c>
      <c r="F286" s="2">
        <v>27496</v>
      </c>
      <c r="G286" s="2" t="s">
        <v>32</v>
      </c>
      <c r="H286" s="2">
        <v>7538</v>
      </c>
      <c r="I286" s="2">
        <v>939</v>
      </c>
      <c r="J286" s="2">
        <v>8</v>
      </c>
      <c r="K286" s="2">
        <v>1</v>
      </c>
      <c r="L286" s="1">
        <v>43442.604699074072</v>
      </c>
      <c r="O286" s="2" t="s">
        <v>43</v>
      </c>
      <c r="P286" s="2" t="s">
        <v>89</v>
      </c>
      <c r="Q286" s="2" t="s">
        <v>46</v>
      </c>
      <c r="R286" s="2" t="s">
        <v>47</v>
      </c>
      <c r="S286" s="1">
        <v>43442.611631944441</v>
      </c>
      <c r="U286" s="1">
        <v>43442.630324074074</v>
      </c>
      <c r="X286" s="1">
        <f t="shared" si="151"/>
        <v>43442.604479166665</v>
      </c>
      <c r="Y286" s="28">
        <f t="shared" si="152"/>
        <v>0</v>
      </c>
      <c r="Z286" s="28">
        <f t="shared" si="153"/>
        <v>0</v>
      </c>
      <c r="AA286" s="25"/>
      <c r="AB286" s="25">
        <f t="shared" si="154"/>
        <v>0</v>
      </c>
      <c r="AC286" s="25">
        <f>IF(IF(B286="☆",(IF(L286&gt;S286,L286-X286,S286-X286)),M286-X286)&lt;0,0,IF(B286="☆",(IF(L286&gt;S286,L286-X286,S286-X286)),M286-X286))</f>
        <v>7.1527777763549238E-3</v>
      </c>
      <c r="AD286" s="25"/>
      <c r="AE286" s="25"/>
    </row>
    <row r="287" spans="1:33" s="2" customFormat="1" hidden="1" x14ac:dyDescent="0.4">
      <c r="A287" s="14" t="str">
        <f t="shared" si="149"/>
        <v>-</v>
      </c>
      <c r="B287" s="14" t="str">
        <f t="shared" si="150"/>
        <v>☆</v>
      </c>
      <c r="C287" s="2">
        <v>14</v>
      </c>
      <c r="D287" s="1">
        <v>43442.606574074074</v>
      </c>
      <c r="E287" s="2" t="s">
        <v>876</v>
      </c>
      <c r="F287" s="2">
        <v>27500</v>
      </c>
      <c r="G287" s="2" t="s">
        <v>18</v>
      </c>
      <c r="H287" s="2">
        <v>8702</v>
      </c>
      <c r="I287" s="2">
        <v>659</v>
      </c>
      <c r="J287" s="2">
        <v>8</v>
      </c>
      <c r="K287" s="2">
        <v>1</v>
      </c>
      <c r="L287" s="1">
        <v>43442.606886574074</v>
      </c>
      <c r="O287" s="2" t="s">
        <v>30</v>
      </c>
      <c r="P287" s="2" t="s">
        <v>31</v>
      </c>
      <c r="Q287" s="2" t="s">
        <v>46</v>
      </c>
      <c r="R287" s="2" t="s">
        <v>47</v>
      </c>
      <c r="S287" s="1">
        <v>43442.621041666665</v>
      </c>
      <c r="U287" s="1">
        <v>43442.635335648149</v>
      </c>
      <c r="X287" s="1">
        <f t="shared" si="151"/>
        <v>43442.606574074074</v>
      </c>
      <c r="Y287" s="28">
        <f t="shared" si="152"/>
        <v>0</v>
      </c>
      <c r="Z287" s="28">
        <f t="shared" si="153"/>
        <v>0</v>
      </c>
      <c r="AA287" s="25"/>
      <c r="AB287" s="25">
        <f t="shared" si="154"/>
        <v>0</v>
      </c>
      <c r="AC287" s="25">
        <f>IF(IF(B287="☆",(IF(L287&gt;S287,L287-X287,S287-X287)),M287-X287)&lt;0,0,IF(B287="☆",(IF(L287&gt;S287,L287-X287,S287-X287)),M287-X287))</f>
        <v>1.4467592591245193E-2</v>
      </c>
      <c r="AD287" s="25"/>
      <c r="AE287" s="25"/>
    </row>
    <row r="288" spans="1:33" s="2" customFormat="1" hidden="1" x14ac:dyDescent="0.4">
      <c r="A288" s="14" t="str">
        <f t="shared" si="149"/>
        <v>★</v>
      </c>
      <c r="B288" s="14" t="str">
        <f t="shared" si="150"/>
        <v>☆</v>
      </c>
      <c r="C288" s="2">
        <v>14</v>
      </c>
      <c r="D288" s="1">
        <v>43442.607476851852</v>
      </c>
      <c r="E288" s="2" t="s">
        <v>877</v>
      </c>
      <c r="F288" s="2">
        <v>27501</v>
      </c>
      <c r="G288" s="2" t="s">
        <v>32</v>
      </c>
      <c r="H288" s="2">
        <v>7338</v>
      </c>
      <c r="I288" s="2">
        <v>563</v>
      </c>
      <c r="J288" s="2">
        <v>10</v>
      </c>
      <c r="K288" s="2">
        <v>2</v>
      </c>
      <c r="L288" s="1">
        <v>43442.607870370368</v>
      </c>
      <c r="O288" s="2" t="s">
        <v>53</v>
      </c>
      <c r="P288" s="2" t="s">
        <v>54</v>
      </c>
      <c r="Q288" s="2" t="s">
        <v>26</v>
      </c>
      <c r="R288" s="2" t="s">
        <v>27</v>
      </c>
      <c r="S288" s="1">
        <v>43442.628657407404</v>
      </c>
      <c r="U288" s="1">
        <v>43442.636759259258</v>
      </c>
      <c r="W288" s="1">
        <v>43442.61440972222</v>
      </c>
      <c r="X288" s="1">
        <f t="shared" si="151"/>
        <v>43442.61440972222</v>
      </c>
      <c r="Y288" s="28">
        <f t="shared" si="152"/>
        <v>0</v>
      </c>
      <c r="Z288" s="28">
        <f t="shared" si="153"/>
        <v>0</v>
      </c>
      <c r="AA288" s="25"/>
      <c r="AB288" s="25">
        <f t="shared" si="154"/>
        <v>0</v>
      </c>
      <c r="AC288" s="25"/>
      <c r="AD288" s="25"/>
      <c r="AE288" s="25"/>
      <c r="AG288" s="2" t="s">
        <v>91</v>
      </c>
    </row>
    <row r="289" spans="1:33" s="6" customFormat="1" hidden="1" x14ac:dyDescent="0.4">
      <c r="A289" s="14" t="str">
        <f t="shared" si="149"/>
        <v>-</v>
      </c>
      <c r="B289" s="14" t="str">
        <f t="shared" si="150"/>
        <v>☆</v>
      </c>
      <c r="C289" s="6">
        <v>14</v>
      </c>
      <c r="D289" s="1">
        <v>43442.60869212963</v>
      </c>
      <c r="E289" s="2" t="s">
        <v>877</v>
      </c>
      <c r="F289" s="2">
        <v>27504</v>
      </c>
      <c r="G289" s="2" t="s">
        <v>32</v>
      </c>
      <c r="H289" s="2">
        <v>7338</v>
      </c>
      <c r="I289" s="2">
        <v>751</v>
      </c>
      <c r="J289" s="2">
        <v>10</v>
      </c>
      <c r="K289" s="2">
        <v>2</v>
      </c>
      <c r="L289" s="1">
        <v>43442.609166666669</v>
      </c>
      <c r="M289" s="2"/>
      <c r="N289" s="2"/>
      <c r="O289" s="2" t="s">
        <v>68</v>
      </c>
      <c r="P289" s="2" t="s">
        <v>69</v>
      </c>
      <c r="Q289" s="2" t="s">
        <v>26</v>
      </c>
      <c r="R289" s="2" t="s">
        <v>27</v>
      </c>
      <c r="S289" s="1">
        <v>43442.627650462964</v>
      </c>
      <c r="T289" s="2"/>
      <c r="U289" s="1">
        <v>43442.635254629633</v>
      </c>
      <c r="V289" s="2"/>
      <c r="W289" s="2"/>
      <c r="X289" s="1">
        <f t="shared" si="151"/>
        <v>43442.60869212963</v>
      </c>
      <c r="Y289" s="28">
        <f t="shared" si="152"/>
        <v>0</v>
      </c>
      <c r="Z289" s="28">
        <f t="shared" si="153"/>
        <v>0</v>
      </c>
      <c r="AA289" s="25"/>
      <c r="AB289" s="8">
        <f t="shared" si="154"/>
        <v>0</v>
      </c>
      <c r="AC289" s="8"/>
      <c r="AD289" s="25"/>
      <c r="AE289" s="25"/>
      <c r="AG289" s="2" t="s">
        <v>91</v>
      </c>
    </row>
    <row r="290" spans="1:33" s="2" customFormat="1" hidden="1" x14ac:dyDescent="0.4">
      <c r="A290" s="14" t="str">
        <f t="shared" si="149"/>
        <v>-</v>
      </c>
      <c r="B290" s="14" t="str">
        <f t="shared" si="150"/>
        <v>☆</v>
      </c>
      <c r="C290" s="2">
        <v>14</v>
      </c>
      <c r="D290" s="1">
        <v>43442.608738425923</v>
      </c>
      <c r="E290" s="2" t="s">
        <v>879</v>
      </c>
      <c r="F290" s="2">
        <v>27505</v>
      </c>
      <c r="G290" s="2" t="s">
        <v>96</v>
      </c>
      <c r="H290" s="2">
        <v>3125</v>
      </c>
      <c r="I290" s="2">
        <v>904</v>
      </c>
      <c r="J290" s="2">
        <v>3</v>
      </c>
      <c r="K290" s="2">
        <v>4</v>
      </c>
      <c r="L290" s="1">
        <v>43442.6093287037</v>
      </c>
      <c r="O290" s="2" t="s">
        <v>100</v>
      </c>
      <c r="P290" s="2" t="s">
        <v>19</v>
      </c>
      <c r="Q290" s="2" t="s">
        <v>43</v>
      </c>
      <c r="R290" s="2" t="s">
        <v>89</v>
      </c>
      <c r="S290" s="1">
        <v>43442.63003472222</v>
      </c>
      <c r="U290" s="1">
        <v>43442.63994212963</v>
      </c>
      <c r="X290" s="1">
        <f t="shared" si="151"/>
        <v>43442.608738425923</v>
      </c>
      <c r="Y290" s="28">
        <f t="shared" si="152"/>
        <v>0</v>
      </c>
      <c r="Z290" s="28">
        <f t="shared" si="153"/>
        <v>0</v>
      </c>
      <c r="AA290" s="25"/>
      <c r="AB290" s="25">
        <f t="shared" si="154"/>
        <v>0</v>
      </c>
      <c r="AC290" s="25">
        <f>IF(IF(B290="☆",(IF(L290&gt;S290,L290-X290,S290-X290)),M290-X290)&lt;0,0,IF(B290="☆",(IF(L290&gt;S290,L290-X290,S290-X290)),M290-X290))</f>
        <v>2.1296296297805384E-2</v>
      </c>
      <c r="AD290" s="25"/>
      <c r="AE290" s="25"/>
    </row>
    <row r="291" spans="1:33" s="2" customFormat="1" hidden="1" x14ac:dyDescent="0.4">
      <c r="A291" s="14" t="str">
        <f t="shared" si="149"/>
        <v>-</v>
      </c>
      <c r="B291" s="14" t="str">
        <f t="shared" si="150"/>
        <v>☆</v>
      </c>
      <c r="C291" s="2">
        <v>14</v>
      </c>
      <c r="D291" s="1">
        <v>43442.609560185185</v>
      </c>
      <c r="E291" s="2" t="s">
        <v>880</v>
      </c>
      <c r="F291" s="2">
        <v>27506</v>
      </c>
      <c r="G291" s="2" t="s">
        <v>95</v>
      </c>
      <c r="H291" s="2">
        <v>0</v>
      </c>
      <c r="I291" s="2">
        <v>346</v>
      </c>
      <c r="J291" s="2">
        <v>3</v>
      </c>
      <c r="K291" s="2">
        <v>1</v>
      </c>
      <c r="L291" s="1">
        <v>43442.61</v>
      </c>
      <c r="O291" s="2" t="s">
        <v>44</v>
      </c>
      <c r="P291" s="2" t="s">
        <v>45</v>
      </c>
      <c r="Q291" s="2" t="s">
        <v>61</v>
      </c>
      <c r="R291" s="2" t="s">
        <v>62</v>
      </c>
      <c r="S291" s="1">
        <v>43442.631921296299</v>
      </c>
      <c r="U291" s="1">
        <v>43442.641180555554</v>
      </c>
      <c r="X291" s="1">
        <f t="shared" si="151"/>
        <v>43442.609560185185</v>
      </c>
      <c r="Y291" s="28">
        <f t="shared" si="152"/>
        <v>0</v>
      </c>
      <c r="Z291" s="28">
        <f t="shared" si="153"/>
        <v>0</v>
      </c>
      <c r="AA291" s="25"/>
      <c r="AB291" s="25">
        <f t="shared" si="154"/>
        <v>0</v>
      </c>
      <c r="AC291" s="25">
        <f>IF(IF(B291="☆",(IF(L291&gt;S291,L291-X291,S291-X291)),M291-X291)&lt;0,0,IF(B291="☆",(IF(L291&gt;S291,L291-X291,S291-X291)),M291-X291))</f>
        <v>2.2361111114150845E-2</v>
      </c>
      <c r="AD291" s="25"/>
      <c r="AE291" s="25"/>
    </row>
    <row r="292" spans="1:33" s="2" customFormat="1" hidden="1" x14ac:dyDescent="0.4">
      <c r="A292" s="14" t="str">
        <f t="shared" si="149"/>
        <v>-</v>
      </c>
      <c r="B292" s="14" t="str">
        <f t="shared" si="150"/>
        <v>☆</v>
      </c>
      <c r="C292" s="2">
        <v>14</v>
      </c>
      <c r="D292" s="1">
        <v>43442.609722222223</v>
      </c>
      <c r="E292" s="2" t="s">
        <v>881</v>
      </c>
      <c r="F292" s="2">
        <v>27507</v>
      </c>
      <c r="G292" s="2" t="s">
        <v>32</v>
      </c>
      <c r="H292" s="2">
        <v>7338</v>
      </c>
      <c r="I292" s="2">
        <v>765</v>
      </c>
      <c r="J292" s="2">
        <v>7</v>
      </c>
      <c r="K292" s="2">
        <v>1</v>
      </c>
      <c r="L292" s="1">
        <v>43442.609930555554</v>
      </c>
      <c r="O292" s="2" t="s">
        <v>68</v>
      </c>
      <c r="P292" s="2" t="s">
        <v>69</v>
      </c>
      <c r="Q292" s="2" t="s">
        <v>26</v>
      </c>
      <c r="R292" s="2" t="s">
        <v>27</v>
      </c>
      <c r="S292" s="1">
        <v>43442.616944444446</v>
      </c>
      <c r="U292" s="1">
        <v>43442.623854166668</v>
      </c>
      <c r="X292" s="1">
        <f t="shared" si="151"/>
        <v>43442.609722222223</v>
      </c>
      <c r="Y292" s="28">
        <f t="shared" si="152"/>
        <v>0</v>
      </c>
      <c r="Z292" s="28">
        <f t="shared" si="153"/>
        <v>0</v>
      </c>
      <c r="AA292" s="25"/>
      <c r="AB292" s="25">
        <f t="shared" si="154"/>
        <v>0</v>
      </c>
      <c r="AC292" s="25">
        <f>IF(IF(B292="☆",(IF(L292&gt;S292,L292-X292,S292-X292)),M292-X292)&lt;0,0,IF(B292="☆",(IF(L292&gt;S292,L292-X292,S292-X292)),M292-X292))</f>
        <v>7.2222222224809229E-3</v>
      </c>
      <c r="AD292" s="25"/>
      <c r="AE292" s="25"/>
      <c r="AG292" s="2" t="s">
        <v>91</v>
      </c>
    </row>
    <row r="293" spans="1:33" s="2" customFormat="1" hidden="1" x14ac:dyDescent="0.4">
      <c r="A293" s="14" t="str">
        <f t="shared" si="149"/>
        <v>-</v>
      </c>
      <c r="B293" s="14" t="str">
        <f t="shared" si="150"/>
        <v>☆</v>
      </c>
      <c r="C293" s="2">
        <v>14</v>
      </c>
      <c r="D293" s="1">
        <v>43442.610162037039</v>
      </c>
      <c r="E293" s="2" t="s">
        <v>789</v>
      </c>
      <c r="F293" s="2">
        <v>27509</v>
      </c>
      <c r="G293" s="2" t="s">
        <v>32</v>
      </c>
      <c r="H293" s="2">
        <v>8681</v>
      </c>
      <c r="I293" s="2">
        <v>791</v>
      </c>
      <c r="J293" s="2">
        <v>8</v>
      </c>
      <c r="K293" s="2">
        <v>2</v>
      </c>
      <c r="L293" s="1">
        <v>43442.615856481483</v>
      </c>
      <c r="O293" s="2" t="s">
        <v>68</v>
      </c>
      <c r="P293" s="2" t="s">
        <v>69</v>
      </c>
      <c r="Q293" s="2" t="s">
        <v>61</v>
      </c>
      <c r="R293" s="2" t="s">
        <v>62</v>
      </c>
      <c r="S293" s="1">
        <v>43442.615219907406</v>
      </c>
      <c r="U293" s="1">
        <v>43442.630381944444</v>
      </c>
      <c r="X293" s="1">
        <f t="shared" si="151"/>
        <v>43442.610162037039</v>
      </c>
      <c r="Y293" s="28">
        <f t="shared" si="152"/>
        <v>0</v>
      </c>
      <c r="Z293" s="28">
        <f t="shared" si="153"/>
        <v>0</v>
      </c>
      <c r="AA293" s="25"/>
      <c r="AB293" s="25">
        <f t="shared" si="154"/>
        <v>0</v>
      </c>
      <c r="AC293" s="25">
        <f>IF(IF(B293="☆",(IF(L293&gt;S293,L293-X293,S293-X293)),M293-X293)&lt;0,0,IF(B293="☆",(IF(L293&gt;S293,L293-X293,S293-X293)),M293-X293))</f>
        <v>5.694444444088731E-3</v>
      </c>
      <c r="AD293" s="25"/>
      <c r="AE293" s="25"/>
    </row>
    <row r="294" spans="1:33" s="2" customFormat="1" hidden="1" x14ac:dyDescent="0.4">
      <c r="A294" s="14" t="str">
        <f t="shared" si="149"/>
        <v>-</v>
      </c>
      <c r="B294" s="14" t="str">
        <f t="shared" si="150"/>
        <v>☆</v>
      </c>
      <c r="C294" s="2">
        <v>14</v>
      </c>
      <c r="D294" s="1">
        <v>43442.610312500001</v>
      </c>
      <c r="E294" s="2" t="s">
        <v>877</v>
      </c>
      <c r="F294" s="2">
        <v>27510</v>
      </c>
      <c r="G294" s="2" t="s">
        <v>32</v>
      </c>
      <c r="H294" s="2">
        <v>7338</v>
      </c>
      <c r="I294" s="2">
        <v>826</v>
      </c>
      <c r="J294" s="2">
        <v>10</v>
      </c>
      <c r="K294" s="2">
        <v>2</v>
      </c>
      <c r="L294" s="1">
        <v>43442.610902777778</v>
      </c>
      <c r="O294" s="2" t="s">
        <v>68</v>
      </c>
      <c r="P294" s="2" t="s">
        <v>69</v>
      </c>
      <c r="Q294" s="2" t="s">
        <v>26</v>
      </c>
      <c r="R294" s="2" t="s">
        <v>27</v>
      </c>
      <c r="S294" s="1">
        <v>43442.63003472222</v>
      </c>
      <c r="U294" s="1">
        <v>43442.637638888889</v>
      </c>
      <c r="X294" s="1">
        <f t="shared" si="151"/>
        <v>43442.610312500001</v>
      </c>
      <c r="Y294" s="28">
        <f t="shared" si="152"/>
        <v>0</v>
      </c>
      <c r="Z294" s="28">
        <f t="shared" si="153"/>
        <v>0</v>
      </c>
      <c r="AA294" s="25"/>
      <c r="AB294" s="25">
        <f t="shared" si="154"/>
        <v>0</v>
      </c>
      <c r="AC294" s="25"/>
      <c r="AD294" s="25"/>
      <c r="AE294" s="25"/>
      <c r="AG294" s="2" t="s">
        <v>91</v>
      </c>
    </row>
    <row r="295" spans="1:33" s="2" customFormat="1" hidden="1" x14ac:dyDescent="0.4">
      <c r="A295" s="14" t="str">
        <f t="shared" si="149"/>
        <v>-</v>
      </c>
      <c r="B295" s="14" t="str">
        <f t="shared" si="150"/>
        <v>☆</v>
      </c>
      <c r="C295" s="2">
        <v>14</v>
      </c>
      <c r="D295" s="1">
        <v>43442.61074074074</v>
      </c>
      <c r="E295" s="2" t="s">
        <v>858</v>
      </c>
      <c r="F295" s="2">
        <v>27512</v>
      </c>
      <c r="G295" s="2" t="s">
        <v>18</v>
      </c>
      <c r="H295" s="2">
        <v>8692</v>
      </c>
      <c r="I295" s="2">
        <v>727</v>
      </c>
      <c r="J295" s="2">
        <v>3</v>
      </c>
      <c r="K295" s="2">
        <v>3</v>
      </c>
      <c r="L295" s="1">
        <v>43442.611331018517</v>
      </c>
      <c r="O295" s="2" t="s">
        <v>38</v>
      </c>
      <c r="P295" s="2" t="s">
        <v>103</v>
      </c>
      <c r="Q295" s="2" t="s">
        <v>20</v>
      </c>
      <c r="R295" s="2" t="s">
        <v>21</v>
      </c>
      <c r="S295" s="1">
        <v>43442.638240740744</v>
      </c>
      <c r="U295" s="1">
        <v>43442.649953703702</v>
      </c>
      <c r="X295" s="1">
        <f t="shared" si="151"/>
        <v>43442.61074074074</v>
      </c>
      <c r="Y295" s="28">
        <f t="shared" si="152"/>
        <v>0</v>
      </c>
      <c r="Z295" s="28">
        <f t="shared" si="153"/>
        <v>0</v>
      </c>
      <c r="AA295" s="25"/>
      <c r="AB295" s="25">
        <f t="shared" si="154"/>
        <v>0</v>
      </c>
      <c r="AC295" s="25">
        <f>IF(IF(B295="☆",(IF(L295&gt;S295,L295-X295,S295-X295)),M295-X295)&lt;0,0,IF(B295="☆",(IF(L295&gt;S295,L295-X295,S295-X295)),M295-X295))</f>
        <v>2.7500000003783498E-2</v>
      </c>
      <c r="AD295" s="25"/>
      <c r="AE295" s="25"/>
    </row>
    <row r="296" spans="1:33" s="2" customFormat="1" hidden="1" x14ac:dyDescent="0.4">
      <c r="A296" s="14" t="str">
        <f t="shared" si="149"/>
        <v>★</v>
      </c>
      <c r="B296" s="14" t="str">
        <f t="shared" si="150"/>
        <v>☆</v>
      </c>
      <c r="C296" s="2">
        <v>14</v>
      </c>
      <c r="D296" s="1">
        <v>43442.611516203702</v>
      </c>
      <c r="E296" s="2" t="s">
        <v>882</v>
      </c>
      <c r="F296" s="2">
        <v>27513</v>
      </c>
      <c r="G296" s="2" t="s">
        <v>32</v>
      </c>
      <c r="H296" s="2">
        <v>6611</v>
      </c>
      <c r="I296" s="2">
        <v>278</v>
      </c>
      <c r="J296" s="2">
        <v>3</v>
      </c>
      <c r="K296" s="2">
        <v>1</v>
      </c>
      <c r="L296" s="1">
        <v>43442.612997685188</v>
      </c>
      <c r="O296" s="2" t="s">
        <v>100</v>
      </c>
      <c r="P296" s="2" t="s">
        <v>19</v>
      </c>
      <c r="Q296" s="2" t="s">
        <v>43</v>
      </c>
      <c r="R296" s="2" t="s">
        <v>89</v>
      </c>
      <c r="S296" s="1">
        <v>43442.631064814814</v>
      </c>
      <c r="U296" s="1">
        <v>43442.638888888891</v>
      </c>
      <c r="W296" s="1">
        <v>43442.618449074071</v>
      </c>
      <c r="X296" s="1">
        <f t="shared" si="151"/>
        <v>43442.618449074071</v>
      </c>
      <c r="Y296" s="28">
        <f t="shared" si="152"/>
        <v>0</v>
      </c>
      <c r="Z296" s="28">
        <f t="shared" si="153"/>
        <v>0</v>
      </c>
      <c r="AA296" s="25"/>
      <c r="AB296" s="25">
        <f t="shared" si="154"/>
        <v>0</v>
      </c>
      <c r="AC296" s="25">
        <f>IF(IF(B296="☆",(IF(L296&gt;S296,L296-X296,S296-X296)),M296-X296)&lt;0,0,IF(B296="☆",(IF(L296&gt;S296,L296-X296,S296-X296)),M296-X296))</f>
        <v>1.2615740743058268E-2</v>
      </c>
      <c r="AD296" s="25"/>
      <c r="AE296" s="25"/>
      <c r="AG296" s="2" t="s">
        <v>1086</v>
      </c>
    </row>
    <row r="297" spans="1:33" s="2" customFormat="1" hidden="1" x14ac:dyDescent="0.4">
      <c r="A297" s="14" t="str">
        <f t="shared" ref="A297:A298" si="156">IF(W297&gt;0, "★", "-")</f>
        <v>-</v>
      </c>
      <c r="B297" s="14" t="str">
        <f t="shared" ref="B297:B298" si="157">IF(L297&gt;0, "☆", "-")</f>
        <v>☆</v>
      </c>
      <c r="C297" s="2">
        <v>14</v>
      </c>
      <c r="D297" s="1">
        <v>43442.612662037034</v>
      </c>
      <c r="E297" s="2" t="s">
        <v>876</v>
      </c>
      <c r="F297" s="2">
        <v>27514</v>
      </c>
      <c r="G297" s="2" t="s">
        <v>18</v>
      </c>
      <c r="H297" s="2">
        <v>8702</v>
      </c>
      <c r="I297" s="2">
        <v>390</v>
      </c>
      <c r="J297" s="2">
        <v>11</v>
      </c>
      <c r="K297" s="2">
        <v>1</v>
      </c>
      <c r="L297" s="1">
        <v>43442.613622685189</v>
      </c>
      <c r="O297" s="2" t="s">
        <v>30</v>
      </c>
      <c r="P297" s="2" t="s">
        <v>31</v>
      </c>
      <c r="Q297" s="2" t="s">
        <v>46</v>
      </c>
      <c r="R297" s="2" t="s">
        <v>47</v>
      </c>
      <c r="S297" s="1">
        <v>43442.638321759259</v>
      </c>
      <c r="U297" s="1">
        <v>43442.647430555553</v>
      </c>
      <c r="X297" s="1">
        <f t="shared" si="151"/>
        <v>43442.612662037034</v>
      </c>
      <c r="Y297" s="28">
        <f t="shared" si="152"/>
        <v>0</v>
      </c>
      <c r="Z297" s="28">
        <f t="shared" si="153"/>
        <v>0</v>
      </c>
      <c r="AA297" s="25"/>
      <c r="AB297" s="25">
        <f t="shared" si="154"/>
        <v>0</v>
      </c>
      <c r="AC297" s="25">
        <f>IF(IF(B297="☆",(IF(L297&gt;S297,L297-X297,S297-X297)),M297-X297)&lt;0,0,IF(B297="☆",(IF(L297&gt;S297,L297-X297,S297-X297)),M297-X297))</f>
        <v>2.5659722225100268E-2</v>
      </c>
      <c r="AD297" s="25"/>
      <c r="AE297" s="25"/>
    </row>
    <row r="298" spans="1:33" s="2" customFormat="1" hidden="1" x14ac:dyDescent="0.4">
      <c r="A298" s="14" t="str">
        <f t="shared" si="156"/>
        <v>-</v>
      </c>
      <c r="B298" s="14" t="str">
        <f t="shared" si="157"/>
        <v>☆</v>
      </c>
      <c r="C298" s="2">
        <v>14</v>
      </c>
      <c r="D298" s="1">
        <v>43442.612708333334</v>
      </c>
      <c r="E298" s="2" t="s">
        <v>820</v>
      </c>
      <c r="F298" s="2">
        <v>27515</v>
      </c>
      <c r="G298" s="2" t="s">
        <v>18</v>
      </c>
      <c r="H298" s="2">
        <v>6734</v>
      </c>
      <c r="I298" s="2">
        <v>626</v>
      </c>
      <c r="J298" s="2">
        <v>13</v>
      </c>
      <c r="K298" s="2">
        <v>4</v>
      </c>
      <c r="L298" s="1">
        <v>43442.612905092596</v>
      </c>
      <c r="O298" s="2" t="s">
        <v>63</v>
      </c>
      <c r="P298" s="2" t="s">
        <v>64</v>
      </c>
      <c r="Q298" s="2" t="s">
        <v>22</v>
      </c>
      <c r="R298" s="2" t="s">
        <v>23</v>
      </c>
      <c r="S298" s="1">
        <v>43442.642546296294</v>
      </c>
      <c r="U298" s="1">
        <v>43442.648634259262</v>
      </c>
      <c r="X298" s="1">
        <f t="shared" si="151"/>
        <v>43442.612708333334</v>
      </c>
      <c r="Y298" s="28">
        <f t="shared" si="152"/>
        <v>0</v>
      </c>
      <c r="Z298" s="28">
        <f t="shared" si="153"/>
        <v>0</v>
      </c>
      <c r="AA298" s="25"/>
      <c r="AB298" s="25">
        <f t="shared" si="154"/>
        <v>0</v>
      </c>
      <c r="AC298" s="25">
        <f>IF(IF(B298="☆",(IF(L298&gt;S298,L298-X298,S298-X298)),M298-X298)&lt;0,0,IF(B298="☆",(IF(L298&gt;S298,L298-X298,S298-X298)),M298-X298))</f>
        <v>2.9837962960300501E-2</v>
      </c>
      <c r="AD298" s="25"/>
      <c r="AE298" s="25"/>
    </row>
    <row r="299" spans="1:33" s="2" customFormat="1" hidden="1" x14ac:dyDescent="0.4">
      <c r="A299" s="14" t="str">
        <f t="shared" ref="A299:A310" si="158">IF(W299&gt;0, "★", "-")</f>
        <v>-</v>
      </c>
      <c r="B299" s="14" t="str">
        <f t="shared" ref="B299:B310" si="159">IF(L299&gt;0, "☆", "-")</f>
        <v>☆</v>
      </c>
      <c r="C299" s="2">
        <v>14</v>
      </c>
      <c r="D299" s="1">
        <v>43442.61346064815</v>
      </c>
      <c r="E299" s="2" t="s">
        <v>882</v>
      </c>
      <c r="F299" s="2">
        <v>27516</v>
      </c>
      <c r="G299" s="2" t="s">
        <v>18</v>
      </c>
      <c r="H299" s="2">
        <v>6611</v>
      </c>
      <c r="I299" s="2">
        <v>712</v>
      </c>
      <c r="J299" s="2">
        <v>3</v>
      </c>
      <c r="K299" s="2">
        <v>1</v>
      </c>
      <c r="L299" s="1">
        <v>43442.613599537035</v>
      </c>
      <c r="O299" s="2" t="s">
        <v>33</v>
      </c>
      <c r="P299" s="2" t="s">
        <v>34</v>
      </c>
      <c r="Q299" s="2" t="s">
        <v>43</v>
      </c>
      <c r="R299" s="2" t="s">
        <v>89</v>
      </c>
      <c r="S299" s="1">
        <v>43442.630162037036</v>
      </c>
      <c r="U299" s="1">
        <v>43442.640034722222</v>
      </c>
      <c r="X299" s="1">
        <f t="shared" si="151"/>
        <v>43442.61346064815</v>
      </c>
      <c r="Y299" s="28">
        <f t="shared" si="152"/>
        <v>0</v>
      </c>
      <c r="Z299" s="28">
        <f t="shared" si="153"/>
        <v>0</v>
      </c>
      <c r="AA299" s="25"/>
      <c r="AB299" s="25">
        <f t="shared" si="154"/>
        <v>0</v>
      </c>
      <c r="AC299" s="25"/>
      <c r="AD299" s="25"/>
      <c r="AE299" s="25"/>
      <c r="AG299" s="2" t="s">
        <v>1088</v>
      </c>
    </row>
    <row r="300" spans="1:33" s="2" customFormat="1" hidden="1" x14ac:dyDescent="0.4">
      <c r="A300" s="14" t="str">
        <f t="shared" si="158"/>
        <v>-</v>
      </c>
      <c r="B300" s="14" t="str">
        <f t="shared" si="159"/>
        <v>☆</v>
      </c>
      <c r="C300" s="2">
        <v>14</v>
      </c>
      <c r="D300" s="1">
        <v>43442.613819444443</v>
      </c>
      <c r="E300" s="2" t="s">
        <v>882</v>
      </c>
      <c r="F300" s="2">
        <v>27517</v>
      </c>
      <c r="G300" s="2" t="s">
        <v>32</v>
      </c>
      <c r="H300" s="2">
        <v>6611</v>
      </c>
      <c r="I300" s="2">
        <v>335</v>
      </c>
      <c r="J300" s="2">
        <v>3</v>
      </c>
      <c r="K300" s="2">
        <v>1</v>
      </c>
      <c r="L300" s="1">
        <v>43442.613935185182</v>
      </c>
      <c r="O300" s="2" t="s">
        <v>100</v>
      </c>
      <c r="P300" s="2" t="s">
        <v>19</v>
      </c>
      <c r="Q300" s="2" t="s">
        <v>43</v>
      </c>
      <c r="R300" s="2" t="s">
        <v>89</v>
      </c>
      <c r="S300" s="1">
        <v>43442.631307870368</v>
      </c>
      <c r="U300" s="1">
        <v>43442.639131944445</v>
      </c>
      <c r="X300" s="1">
        <f t="shared" si="151"/>
        <v>43442.613819444443</v>
      </c>
      <c r="Y300" s="28">
        <f t="shared" si="152"/>
        <v>0</v>
      </c>
      <c r="Z300" s="28">
        <f t="shared" si="153"/>
        <v>0</v>
      </c>
      <c r="AA300" s="25"/>
      <c r="AB300" s="25">
        <f t="shared" si="154"/>
        <v>0</v>
      </c>
      <c r="AC300" s="25"/>
      <c r="AD300" s="25"/>
      <c r="AE300" s="25"/>
      <c r="AG300" s="2" t="s">
        <v>1087</v>
      </c>
    </row>
    <row r="301" spans="1:33" s="6" customFormat="1" hidden="1" x14ac:dyDescent="0.4">
      <c r="A301" s="14" t="str">
        <f t="shared" si="158"/>
        <v>-</v>
      </c>
      <c r="B301" s="14" t="str">
        <f t="shared" si="159"/>
        <v>☆</v>
      </c>
      <c r="C301" s="6">
        <v>14</v>
      </c>
      <c r="D301" s="1">
        <v>43442.614270833335</v>
      </c>
      <c r="E301" s="2" t="s">
        <v>747</v>
      </c>
      <c r="F301" s="2">
        <v>27518</v>
      </c>
      <c r="G301" s="2" t="s">
        <v>18</v>
      </c>
      <c r="H301" s="2">
        <v>8649</v>
      </c>
      <c r="I301" s="2">
        <v>6</v>
      </c>
      <c r="J301" s="2">
        <v>3</v>
      </c>
      <c r="K301" s="2">
        <v>1</v>
      </c>
      <c r="L301" s="1">
        <v>43442.614479166667</v>
      </c>
      <c r="M301" s="2"/>
      <c r="N301" s="2"/>
      <c r="O301" s="2" t="s">
        <v>100</v>
      </c>
      <c r="P301" s="2" t="s">
        <v>19</v>
      </c>
      <c r="Q301" s="2" t="s">
        <v>20</v>
      </c>
      <c r="R301" s="2" t="s">
        <v>21</v>
      </c>
      <c r="S301" s="1">
        <v>43442.630381944444</v>
      </c>
      <c r="T301" s="2"/>
      <c r="U301" s="1">
        <v>43442.637777777774</v>
      </c>
      <c r="V301" s="2"/>
      <c r="W301" s="2"/>
      <c r="X301" s="1">
        <f t="shared" si="151"/>
        <v>43442.614270833335</v>
      </c>
      <c r="Y301" s="28">
        <f t="shared" si="152"/>
        <v>0</v>
      </c>
      <c r="Z301" s="28">
        <f t="shared" si="153"/>
        <v>0</v>
      </c>
      <c r="AA301" s="8"/>
      <c r="AB301" s="8">
        <f t="shared" si="154"/>
        <v>0</v>
      </c>
      <c r="AC301" s="8">
        <f>IF(IF(B301="☆",(IF(L301&gt;S301,L301-X301,S301-X301)),M301-X301)&lt;0,0,IF(B301="☆",(IF(L301&gt;S301,L301-X301,S301-X301)),M301-X301))</f>
        <v>1.6111111108330078E-2</v>
      </c>
      <c r="AD301" s="8"/>
      <c r="AE301" s="8"/>
      <c r="AG301" s="2" t="s">
        <v>1089</v>
      </c>
    </row>
    <row r="302" spans="1:33" s="2" customFormat="1" hidden="1" x14ac:dyDescent="0.4">
      <c r="A302" s="14" t="str">
        <f t="shared" si="158"/>
        <v>-</v>
      </c>
      <c r="B302" s="14" t="str">
        <f t="shared" si="159"/>
        <v>☆</v>
      </c>
      <c r="C302" s="2">
        <v>14</v>
      </c>
      <c r="D302" s="1">
        <v>43442.614722222221</v>
      </c>
      <c r="E302" s="2" t="s">
        <v>747</v>
      </c>
      <c r="F302" s="2">
        <v>27519</v>
      </c>
      <c r="G302" s="2" t="s">
        <v>18</v>
      </c>
      <c r="H302" s="2">
        <v>8649</v>
      </c>
      <c r="I302" s="2">
        <v>679</v>
      </c>
      <c r="J302" s="2">
        <v>3</v>
      </c>
      <c r="K302" s="2">
        <v>1</v>
      </c>
      <c r="L302" s="1">
        <v>43442.614814814813</v>
      </c>
      <c r="O302" s="2" t="s">
        <v>100</v>
      </c>
      <c r="P302" s="2" t="s">
        <v>19</v>
      </c>
      <c r="Q302" s="2" t="s">
        <v>30</v>
      </c>
      <c r="R302" s="2" t="s">
        <v>31</v>
      </c>
      <c r="S302" s="1">
        <v>43442.631643518522</v>
      </c>
      <c r="U302" s="1">
        <v>43442.63921296296</v>
      </c>
      <c r="X302" s="1">
        <f t="shared" si="151"/>
        <v>43442.614722222221</v>
      </c>
      <c r="Y302" s="28">
        <f t="shared" si="152"/>
        <v>0</v>
      </c>
      <c r="Z302" s="28">
        <f t="shared" si="153"/>
        <v>0</v>
      </c>
      <c r="AA302" s="25"/>
      <c r="AB302" s="25">
        <f t="shared" si="154"/>
        <v>0</v>
      </c>
      <c r="AC302" s="25"/>
      <c r="AD302" s="25"/>
      <c r="AE302" s="25"/>
      <c r="AG302" s="2" t="s">
        <v>1090</v>
      </c>
    </row>
    <row r="303" spans="1:33" s="6" customFormat="1" hidden="1" x14ac:dyDescent="0.4">
      <c r="A303" s="14" t="str">
        <f t="shared" si="158"/>
        <v>-</v>
      </c>
      <c r="B303" s="14" t="str">
        <f t="shared" si="159"/>
        <v>☆</v>
      </c>
      <c r="C303" s="2">
        <v>14</v>
      </c>
      <c r="D303" s="1">
        <v>43442.61519675926</v>
      </c>
      <c r="E303" s="2" t="s">
        <v>858</v>
      </c>
      <c r="F303" s="2">
        <v>27520</v>
      </c>
      <c r="G303" s="2" t="s">
        <v>32</v>
      </c>
      <c r="H303" s="2">
        <v>8692</v>
      </c>
      <c r="I303" s="2">
        <v>183</v>
      </c>
      <c r="J303" s="2">
        <v>3</v>
      </c>
      <c r="K303" s="2">
        <v>3</v>
      </c>
      <c r="L303" s="1">
        <v>43442.615694444445</v>
      </c>
      <c r="M303" s="2"/>
      <c r="N303" s="2"/>
      <c r="O303" s="2" t="s">
        <v>63</v>
      </c>
      <c r="P303" s="2" t="s">
        <v>64</v>
      </c>
      <c r="Q303" s="2" t="s">
        <v>38</v>
      </c>
      <c r="R303" s="2" t="s">
        <v>103</v>
      </c>
      <c r="S303" s="1">
        <v>43442.63076388889</v>
      </c>
      <c r="T303" s="2"/>
      <c r="U303" s="1">
        <v>43442.644375000003</v>
      </c>
      <c r="V303" s="2"/>
      <c r="W303" s="2"/>
      <c r="X303" s="1">
        <f t="shared" si="151"/>
        <v>43442.61519675926</v>
      </c>
      <c r="Y303" s="28">
        <f t="shared" si="152"/>
        <v>0</v>
      </c>
      <c r="Z303" s="28">
        <f t="shared" si="153"/>
        <v>0</v>
      </c>
      <c r="AA303" s="25"/>
      <c r="AB303" s="25">
        <f t="shared" si="154"/>
        <v>0</v>
      </c>
      <c r="AC303" s="25">
        <f>IF(IF(B303="☆",(IF(L303&gt;S303,L303-X303,S303-X303)),M303-X303)&lt;0,0,IF(B303="☆",(IF(L303&gt;S303,L303-X303,S303-X303)),M303-X303))</f>
        <v>1.5567129630653653E-2</v>
      </c>
      <c r="AD303" s="25"/>
      <c r="AE303" s="25"/>
      <c r="AG303" s="2"/>
    </row>
    <row r="304" spans="1:33" s="2" customFormat="1" hidden="1" x14ac:dyDescent="0.4">
      <c r="A304" s="14" t="str">
        <f t="shared" si="158"/>
        <v>-</v>
      </c>
      <c r="B304" s="14" t="str">
        <f t="shared" si="159"/>
        <v>☆</v>
      </c>
      <c r="C304" s="2">
        <v>14</v>
      </c>
      <c r="D304" s="1">
        <v>43442.616064814814</v>
      </c>
      <c r="E304" s="2" t="s">
        <v>789</v>
      </c>
      <c r="F304" s="2">
        <v>27521</v>
      </c>
      <c r="G304" s="2" t="s">
        <v>32</v>
      </c>
      <c r="H304" s="2">
        <v>8681</v>
      </c>
      <c r="I304" s="2">
        <v>699</v>
      </c>
      <c r="J304" s="2">
        <v>10</v>
      </c>
      <c r="K304" s="2">
        <v>2</v>
      </c>
      <c r="L304" s="1">
        <v>43442.616493055553</v>
      </c>
      <c r="O304" s="2" t="s">
        <v>68</v>
      </c>
      <c r="P304" s="2" t="s">
        <v>69</v>
      </c>
      <c r="Q304" s="2" t="s">
        <v>61</v>
      </c>
      <c r="R304" s="2" t="s">
        <v>62</v>
      </c>
      <c r="S304" s="1">
        <v>43442.628460648149</v>
      </c>
      <c r="U304" s="1">
        <v>43442.643622685187</v>
      </c>
      <c r="X304" s="1">
        <f t="shared" si="151"/>
        <v>43442.616064814814</v>
      </c>
      <c r="Y304" s="28">
        <f t="shared" si="152"/>
        <v>0</v>
      </c>
      <c r="Z304" s="28">
        <f t="shared" si="153"/>
        <v>0</v>
      </c>
      <c r="AA304" s="25"/>
      <c r="AB304" s="25">
        <f t="shared" si="154"/>
        <v>0</v>
      </c>
      <c r="AC304" s="25"/>
      <c r="AD304" s="25"/>
      <c r="AE304" s="25"/>
      <c r="AG304" s="2" t="s">
        <v>121</v>
      </c>
    </row>
    <row r="305" spans="1:33" s="2" customFormat="1" hidden="1" x14ac:dyDescent="0.4">
      <c r="A305" s="14" t="str">
        <f t="shared" si="158"/>
        <v>★</v>
      </c>
      <c r="B305" s="14" t="str">
        <f t="shared" si="159"/>
        <v>☆</v>
      </c>
      <c r="C305" s="2">
        <v>14</v>
      </c>
      <c r="D305" s="1">
        <v>43442.616180555553</v>
      </c>
      <c r="E305" s="2" t="s">
        <v>747</v>
      </c>
      <c r="F305" s="2">
        <v>27522</v>
      </c>
      <c r="G305" s="2" t="s">
        <v>18</v>
      </c>
      <c r="H305" s="2">
        <v>8649</v>
      </c>
      <c r="I305" s="2">
        <v>52</v>
      </c>
      <c r="J305" s="2">
        <v>3</v>
      </c>
      <c r="K305" s="2">
        <v>1</v>
      </c>
      <c r="L305" s="1">
        <v>43442.622743055559</v>
      </c>
      <c r="O305" s="2" t="s">
        <v>24</v>
      </c>
      <c r="P305" s="2" t="s">
        <v>25</v>
      </c>
      <c r="Q305" s="2" t="s">
        <v>20</v>
      </c>
      <c r="R305" s="2" t="s">
        <v>21</v>
      </c>
      <c r="S305" s="1">
        <v>43442.627650462964</v>
      </c>
      <c r="U305" s="1">
        <v>43442.632152777776</v>
      </c>
      <c r="W305" s="1">
        <v>43442.623101851852</v>
      </c>
      <c r="X305" s="1">
        <f t="shared" si="151"/>
        <v>43442.623101851852</v>
      </c>
      <c r="Y305" s="28">
        <f t="shared" si="152"/>
        <v>0</v>
      </c>
      <c r="Z305" s="28">
        <f t="shared" si="153"/>
        <v>0</v>
      </c>
      <c r="AA305" s="25"/>
      <c r="AB305" s="25">
        <f t="shared" si="154"/>
        <v>0</v>
      </c>
      <c r="AC305" s="25">
        <f t="shared" ref="AC305:AC311" si="160">IF(IF(B305="☆",(IF(L305&gt;S305,L305-X305,S305-X305)),M305-X305)&lt;0,0,IF(B305="☆",(IF(L305&gt;S305,L305-X305,S305-X305)),M305-X305))</f>
        <v>4.5486111121135764E-3</v>
      </c>
      <c r="AD305" s="25"/>
      <c r="AE305" s="25"/>
    </row>
    <row r="306" spans="1:33" s="2" customFormat="1" hidden="1" x14ac:dyDescent="0.4">
      <c r="A306" s="14" t="str">
        <f t="shared" si="158"/>
        <v>-</v>
      </c>
      <c r="B306" s="14" t="str">
        <f t="shared" si="159"/>
        <v>☆</v>
      </c>
      <c r="C306" s="2">
        <v>14</v>
      </c>
      <c r="D306" s="1">
        <v>43442.616365740738</v>
      </c>
      <c r="E306" s="2" t="s">
        <v>201</v>
      </c>
      <c r="F306" s="2">
        <v>27523</v>
      </c>
      <c r="G306" s="2" t="s">
        <v>18</v>
      </c>
      <c r="H306" s="2">
        <v>1888</v>
      </c>
      <c r="I306" s="2">
        <v>953</v>
      </c>
      <c r="J306" s="2">
        <v>5</v>
      </c>
      <c r="K306" s="2">
        <v>1</v>
      </c>
      <c r="L306" s="1">
        <v>43442.616446759261</v>
      </c>
      <c r="O306" s="2" t="s">
        <v>26</v>
      </c>
      <c r="P306" s="2" t="s">
        <v>27</v>
      </c>
      <c r="Q306" s="2" t="s">
        <v>36</v>
      </c>
      <c r="R306" s="2" t="s">
        <v>37</v>
      </c>
      <c r="S306" s="1">
        <v>43442.635416666664</v>
      </c>
      <c r="U306" s="1">
        <v>43442.644409722219</v>
      </c>
      <c r="X306" s="1">
        <f t="shared" si="151"/>
        <v>43442.616365740738</v>
      </c>
      <c r="Y306" s="28">
        <f t="shared" si="152"/>
        <v>0</v>
      </c>
      <c r="Z306" s="28">
        <f t="shared" si="153"/>
        <v>0</v>
      </c>
      <c r="AA306" s="25"/>
      <c r="AB306" s="25">
        <f t="shared" si="154"/>
        <v>0</v>
      </c>
      <c r="AC306" s="25">
        <f t="shared" si="160"/>
        <v>1.9050925926421769E-2</v>
      </c>
      <c r="AD306" s="25"/>
      <c r="AE306" s="25"/>
    </row>
    <row r="307" spans="1:33" s="2" customFormat="1" hidden="1" x14ac:dyDescent="0.4">
      <c r="A307" s="14" t="str">
        <f t="shared" si="158"/>
        <v>-</v>
      </c>
      <c r="B307" s="14" t="str">
        <f t="shared" si="159"/>
        <v>☆</v>
      </c>
      <c r="C307" s="2">
        <v>14</v>
      </c>
      <c r="D307" s="1">
        <v>43442.616724537038</v>
      </c>
      <c r="E307" s="2" t="s">
        <v>789</v>
      </c>
      <c r="F307" s="2">
        <v>27524</v>
      </c>
      <c r="G307" s="2" t="s">
        <v>32</v>
      </c>
      <c r="H307" s="2">
        <v>8681</v>
      </c>
      <c r="I307" s="2">
        <v>62</v>
      </c>
      <c r="J307" s="2">
        <v>10</v>
      </c>
      <c r="K307" s="2">
        <v>2</v>
      </c>
      <c r="L307" s="1">
        <v>43442.617442129631</v>
      </c>
      <c r="O307" s="2" t="s">
        <v>68</v>
      </c>
      <c r="P307" s="2" t="s">
        <v>69</v>
      </c>
      <c r="Q307" s="2" t="s">
        <v>61</v>
      </c>
      <c r="R307" s="2" t="s">
        <v>62</v>
      </c>
      <c r="S307" s="1">
        <v>43442.627939814818</v>
      </c>
      <c r="U307" s="1">
        <v>43442.643101851849</v>
      </c>
      <c r="X307" s="1">
        <f t="shared" si="151"/>
        <v>43442.616724537038</v>
      </c>
      <c r="Y307" s="28">
        <f t="shared" si="152"/>
        <v>0</v>
      </c>
      <c r="Z307" s="28">
        <f t="shared" si="153"/>
        <v>0</v>
      </c>
      <c r="AA307" s="25"/>
      <c r="AB307" s="25">
        <f t="shared" si="154"/>
        <v>0</v>
      </c>
      <c r="AC307" s="25">
        <f t="shared" si="160"/>
        <v>1.1215277780138422E-2</v>
      </c>
      <c r="AD307" s="25"/>
      <c r="AE307" s="25"/>
      <c r="AG307" s="2" t="s">
        <v>1091</v>
      </c>
    </row>
    <row r="308" spans="1:33" s="2" customFormat="1" hidden="1" x14ac:dyDescent="0.4">
      <c r="A308" s="14" t="str">
        <f t="shared" si="158"/>
        <v>-</v>
      </c>
      <c r="B308" s="14" t="str">
        <f t="shared" si="159"/>
        <v>☆</v>
      </c>
      <c r="C308" s="2">
        <v>14</v>
      </c>
      <c r="D308" s="1">
        <v>43442.616736111115</v>
      </c>
      <c r="E308" s="2" t="s">
        <v>883</v>
      </c>
      <c r="F308" s="2">
        <v>27525</v>
      </c>
      <c r="G308" s="2" t="s">
        <v>94</v>
      </c>
      <c r="H308" s="2">
        <v>0</v>
      </c>
      <c r="I308" s="2">
        <v>199</v>
      </c>
      <c r="J308" s="2">
        <v>2</v>
      </c>
      <c r="K308" s="2">
        <v>2</v>
      </c>
      <c r="L308" s="1">
        <v>43442.617418981485</v>
      </c>
      <c r="O308" s="2" t="s">
        <v>46</v>
      </c>
      <c r="P308" s="2" t="s">
        <v>47</v>
      </c>
      <c r="Q308" s="2" t="s">
        <v>75</v>
      </c>
      <c r="R308" s="2" t="s">
        <v>76</v>
      </c>
      <c r="S308" s="1">
        <v>43442.626759259256</v>
      </c>
      <c r="U308" s="1">
        <v>43442.642222222225</v>
      </c>
      <c r="X308" s="1">
        <f t="shared" si="151"/>
        <v>43442.616736111115</v>
      </c>
      <c r="Y308" s="28">
        <f t="shared" si="152"/>
        <v>0</v>
      </c>
      <c r="Z308" s="28">
        <f t="shared" si="153"/>
        <v>0</v>
      </c>
      <c r="AA308" s="25"/>
      <c r="AB308" s="25">
        <f t="shared" si="154"/>
        <v>0</v>
      </c>
      <c r="AC308" s="25">
        <f t="shared" si="160"/>
        <v>1.0023148141044658E-2</v>
      </c>
      <c r="AD308" s="25"/>
      <c r="AE308" s="25"/>
    </row>
    <row r="309" spans="1:33" s="2" customFormat="1" hidden="1" x14ac:dyDescent="0.4">
      <c r="A309" s="14" t="str">
        <f t="shared" si="158"/>
        <v>-</v>
      </c>
      <c r="B309" s="14" t="str">
        <f t="shared" si="159"/>
        <v>☆</v>
      </c>
      <c r="C309" s="2">
        <v>14</v>
      </c>
      <c r="D309" s="1">
        <v>43442.61787037037</v>
      </c>
      <c r="E309" s="2" t="s">
        <v>807</v>
      </c>
      <c r="F309" s="2">
        <v>27528</v>
      </c>
      <c r="G309" s="2" t="s">
        <v>18</v>
      </c>
      <c r="H309" s="2">
        <v>8687</v>
      </c>
      <c r="I309" s="2">
        <v>410</v>
      </c>
      <c r="J309" s="2">
        <v>2</v>
      </c>
      <c r="K309" s="2">
        <v>1</v>
      </c>
      <c r="L309" s="1">
        <v>43442.626435185186</v>
      </c>
      <c r="O309" s="2" t="s">
        <v>63</v>
      </c>
      <c r="P309" s="2" t="s">
        <v>64</v>
      </c>
      <c r="Q309" s="2" t="s">
        <v>68</v>
      </c>
      <c r="R309" s="2" t="s">
        <v>69</v>
      </c>
      <c r="S309" s="1">
        <v>43442.625127314815</v>
      </c>
      <c r="U309" s="1">
        <v>43442.640219907407</v>
      </c>
      <c r="X309" s="1">
        <f t="shared" si="151"/>
        <v>43442.61787037037</v>
      </c>
      <c r="Y309" s="28">
        <f t="shared" si="152"/>
        <v>0</v>
      </c>
      <c r="Z309" s="28">
        <f t="shared" si="153"/>
        <v>0</v>
      </c>
      <c r="AA309" s="25"/>
      <c r="AB309" s="25">
        <f t="shared" si="154"/>
        <v>0</v>
      </c>
      <c r="AC309" s="25">
        <f t="shared" si="160"/>
        <v>8.5648148160544224E-3</v>
      </c>
      <c r="AD309" s="25"/>
      <c r="AE309" s="25"/>
    </row>
    <row r="310" spans="1:33" s="6" customFormat="1" hidden="1" x14ac:dyDescent="0.4">
      <c r="A310" s="14" t="str">
        <f t="shared" si="158"/>
        <v>-</v>
      </c>
      <c r="B310" s="14" t="str">
        <f t="shared" si="159"/>
        <v>☆</v>
      </c>
      <c r="C310" s="6">
        <v>14</v>
      </c>
      <c r="D310" s="1">
        <v>43442.622627314813</v>
      </c>
      <c r="E310" s="2" t="s">
        <v>887</v>
      </c>
      <c r="F310" s="2">
        <v>27534</v>
      </c>
      <c r="G310" s="2" t="s">
        <v>18</v>
      </c>
      <c r="H310" s="2">
        <v>8456</v>
      </c>
      <c r="I310" s="2">
        <v>597</v>
      </c>
      <c r="J310" s="2">
        <v>11</v>
      </c>
      <c r="K310" s="2">
        <v>1</v>
      </c>
      <c r="L310" s="1">
        <v>43442.62290509259</v>
      </c>
      <c r="M310" s="2"/>
      <c r="N310" s="2"/>
      <c r="O310" s="2" t="s">
        <v>26</v>
      </c>
      <c r="P310" s="2" t="s">
        <v>27</v>
      </c>
      <c r="Q310" s="2" t="s">
        <v>77</v>
      </c>
      <c r="R310" s="2" t="s">
        <v>78</v>
      </c>
      <c r="S310" s="1">
        <v>43442.639317129629</v>
      </c>
      <c r="T310" s="2"/>
      <c r="U310" s="1">
        <v>43442.64634259259</v>
      </c>
      <c r="V310" s="2"/>
      <c r="W310" s="2"/>
      <c r="X310" s="1">
        <f t="shared" si="151"/>
        <v>43442.622627314813</v>
      </c>
      <c r="Y310" s="28">
        <f t="shared" si="152"/>
        <v>0</v>
      </c>
      <c r="Z310" s="28">
        <f t="shared" si="153"/>
        <v>0</v>
      </c>
      <c r="AA310" s="8"/>
      <c r="AB310" s="8">
        <f t="shared" si="154"/>
        <v>0</v>
      </c>
      <c r="AC310" s="8">
        <f t="shared" si="160"/>
        <v>1.6689814816345461E-2</v>
      </c>
      <c r="AD310" s="8"/>
      <c r="AE310" s="8"/>
      <c r="AG310" s="2"/>
    </row>
    <row r="311" spans="1:33" s="6" customFormat="1" hidden="1" x14ac:dyDescent="0.4">
      <c r="A311" s="14" t="str">
        <f t="shared" ref="A311" si="161">IF(W311&gt;0, "★", "-")</f>
        <v>-</v>
      </c>
      <c r="B311" s="14" t="str">
        <f t="shared" ref="B311" si="162">IF(L311&gt;0, "☆", "-")</f>
        <v>☆</v>
      </c>
      <c r="C311" s="2">
        <v>14</v>
      </c>
      <c r="D311" s="1">
        <v>43442.623877314814</v>
      </c>
      <c r="E311" s="2" t="s">
        <v>890</v>
      </c>
      <c r="F311" s="2">
        <v>27537</v>
      </c>
      <c r="G311" s="2" t="s">
        <v>32</v>
      </c>
      <c r="H311" s="2">
        <v>7428</v>
      </c>
      <c r="I311" s="2">
        <v>726</v>
      </c>
      <c r="J311" s="2">
        <v>9</v>
      </c>
      <c r="K311" s="2">
        <v>1</v>
      </c>
      <c r="L311" s="1">
        <v>43442.624016203707</v>
      </c>
      <c r="M311" s="2"/>
      <c r="N311" s="2"/>
      <c r="O311" s="2" t="s">
        <v>22</v>
      </c>
      <c r="P311" s="2" t="s">
        <v>23</v>
      </c>
      <c r="Q311" s="2" t="s">
        <v>68</v>
      </c>
      <c r="R311" s="2" t="s">
        <v>69</v>
      </c>
      <c r="S311" s="1">
        <v>43442.624942129631</v>
      </c>
      <c r="T311" s="2"/>
      <c r="U311" s="1">
        <v>43442.638437499998</v>
      </c>
      <c r="V311" s="2"/>
      <c r="W311" s="2"/>
      <c r="X311" s="1">
        <f t="shared" si="151"/>
        <v>43442.623877314814</v>
      </c>
      <c r="Y311" s="28">
        <f t="shared" si="152"/>
        <v>0</v>
      </c>
      <c r="Z311" s="28">
        <f t="shared" si="153"/>
        <v>0</v>
      </c>
      <c r="AA311" s="25"/>
      <c r="AB311" s="25">
        <f t="shared" si="154"/>
        <v>0</v>
      </c>
      <c r="AC311" s="25">
        <f t="shared" si="160"/>
        <v>1.0648148163454607E-3</v>
      </c>
      <c r="AD311" s="25"/>
      <c r="AE311" s="25"/>
      <c r="AG311" s="2" t="s">
        <v>1092</v>
      </c>
    </row>
    <row r="312" spans="1:33" s="10" customFormat="1" hidden="1" x14ac:dyDescent="0.4">
      <c r="A312" s="15" t="str">
        <f>IF(W312&gt;0, "★", "-")</f>
        <v>-</v>
      </c>
      <c r="B312" s="15" t="str">
        <f>IF(L312&gt;0, "☆", "-")</f>
        <v>☆</v>
      </c>
      <c r="C312" s="4">
        <v>14</v>
      </c>
      <c r="D312" s="3">
        <v>43442.62427083333</v>
      </c>
      <c r="E312" s="4" t="s">
        <v>822</v>
      </c>
      <c r="F312" s="4">
        <v>27539</v>
      </c>
      <c r="G312" s="4" t="s">
        <v>32</v>
      </c>
      <c r="H312" s="4">
        <v>7428</v>
      </c>
      <c r="I312" s="4">
        <v>166</v>
      </c>
      <c r="J312" s="4">
        <v>15</v>
      </c>
      <c r="K312" s="4">
        <v>3</v>
      </c>
      <c r="L312" s="3">
        <v>43442.624537037038</v>
      </c>
      <c r="M312" s="4"/>
      <c r="N312" s="4"/>
      <c r="O312" s="4" t="s">
        <v>22</v>
      </c>
      <c r="P312" s="4" t="s">
        <v>23</v>
      </c>
      <c r="Q312" s="4" t="s">
        <v>68</v>
      </c>
      <c r="R312" s="4" t="s">
        <v>69</v>
      </c>
      <c r="S312" s="3">
        <v>43442.643171296295</v>
      </c>
      <c r="T312" s="4"/>
      <c r="U312" s="3">
        <v>43442.658055555556</v>
      </c>
      <c r="V312" s="4"/>
      <c r="W312" s="4"/>
      <c r="X312" s="3">
        <f t="shared" si="151"/>
        <v>43442.62427083333</v>
      </c>
      <c r="Y312" s="29">
        <f t="shared" si="152"/>
        <v>0</v>
      </c>
      <c r="Z312" s="29">
        <f t="shared" si="153"/>
        <v>0</v>
      </c>
      <c r="AA312" s="26"/>
      <c r="AB312" s="26">
        <f t="shared" si="154"/>
        <v>0</v>
      </c>
      <c r="AC312" s="26"/>
      <c r="AD312" s="26"/>
      <c r="AE312" s="26"/>
      <c r="AG312" s="2" t="s">
        <v>1093</v>
      </c>
    </row>
    <row r="313" spans="1:33" s="18" customFormat="1" x14ac:dyDescent="0.4">
      <c r="A313" s="17" t="str">
        <f>IF(W313&gt;0, "★", "-")</f>
        <v>★</v>
      </c>
      <c r="B313" s="17" t="str">
        <f>IF(L313&gt;0, "☆", "-")</f>
        <v>-</v>
      </c>
      <c r="C313" s="18">
        <v>15</v>
      </c>
      <c r="D313" s="19">
        <v>43442.620798611111</v>
      </c>
      <c r="E313" s="18" t="s">
        <v>478</v>
      </c>
      <c r="F313" s="18">
        <v>27529</v>
      </c>
      <c r="G313" s="18" t="s">
        <v>32</v>
      </c>
      <c r="H313" s="18">
        <v>4924</v>
      </c>
      <c r="I313" s="18">
        <v>425</v>
      </c>
      <c r="J313" s="18">
        <v>10</v>
      </c>
      <c r="K313" s="18">
        <v>1</v>
      </c>
      <c r="M313" s="19">
        <v>43442.62777777778</v>
      </c>
      <c r="N313" s="19">
        <v>43442.639710648145</v>
      </c>
      <c r="O313" s="18" t="s">
        <v>39</v>
      </c>
      <c r="P313" s="18" t="s">
        <v>40</v>
      </c>
      <c r="Q313" s="18" t="s">
        <v>22</v>
      </c>
      <c r="R313" s="18" t="s">
        <v>23</v>
      </c>
      <c r="S313" s="19">
        <v>43442.628240740742</v>
      </c>
      <c r="T313" s="19">
        <v>43442.628240740742</v>
      </c>
      <c r="U313" s="19">
        <v>43442.641655092593</v>
      </c>
      <c r="V313" s="19">
        <v>43442.640682870369</v>
      </c>
      <c r="W313" s="19">
        <v>43442.62773148148</v>
      </c>
      <c r="X313" s="19">
        <f t="shared" si="151"/>
        <v>43442.62773148148</v>
      </c>
      <c r="Y313" s="30">
        <f t="shared" si="152"/>
        <v>1.1932870365853887E-2</v>
      </c>
      <c r="Z313" s="30">
        <f t="shared" si="153"/>
        <v>1.1932870365853887E-2</v>
      </c>
      <c r="AA313" s="27">
        <f>SUM(Z313:Z426)</f>
        <v>1.0021759259325336</v>
      </c>
      <c r="AB313" s="27">
        <f t="shared" si="154"/>
        <v>0</v>
      </c>
      <c r="AC313" s="27">
        <f>IF(IF(B313="☆",(IF(L313&gt;S313,L313-X313,S313-X313)),M313-X313)&lt;0,0,IF(B313="☆",(IF(L313&gt;S313,L313-X313,S313-X313)),M313-X313))</f>
        <v>4.6296299842651933E-5</v>
      </c>
      <c r="AD313" s="27">
        <f>AVERAGE(AC313:AC426)</f>
        <v>1.4723274410243903E-2</v>
      </c>
      <c r="AE313" s="27">
        <f>MEDIAN(AC313:AC426)</f>
        <v>1.4953703699575271E-2</v>
      </c>
    </row>
    <row r="314" spans="1:33" s="2" customFormat="1" x14ac:dyDescent="0.4">
      <c r="A314" s="14" t="str">
        <f>IF(W314&gt;0, "★", "-")</f>
        <v>★</v>
      </c>
      <c r="B314" s="14" t="str">
        <f>IF(L314&gt;0, "☆", "-")</f>
        <v>-</v>
      </c>
      <c r="C314" s="2">
        <v>15</v>
      </c>
      <c r="D314" s="1">
        <v>43442.621874999997</v>
      </c>
      <c r="E314" s="2" t="s">
        <v>824</v>
      </c>
      <c r="F314" s="2">
        <v>27532</v>
      </c>
      <c r="G314" s="2" t="s">
        <v>32</v>
      </c>
      <c r="H314" s="2">
        <v>3674</v>
      </c>
      <c r="I314" s="2">
        <v>943</v>
      </c>
      <c r="J314" s="2">
        <v>1</v>
      </c>
      <c r="K314" s="2">
        <v>1</v>
      </c>
      <c r="M314" s="1">
        <v>43442.662662037037</v>
      </c>
      <c r="N314" s="1">
        <v>43442.670173611114</v>
      </c>
      <c r="O314" s="2" t="s">
        <v>66</v>
      </c>
      <c r="P314" s="2" t="s">
        <v>67</v>
      </c>
      <c r="Q314" s="2" t="s">
        <v>57</v>
      </c>
      <c r="R314" s="2" t="s">
        <v>58</v>
      </c>
      <c r="S314" s="1">
        <v>43442.663518518515</v>
      </c>
      <c r="T314" s="1">
        <v>43442.663518518515</v>
      </c>
      <c r="U314" s="1">
        <v>43442.670729166668</v>
      </c>
      <c r="V314" s="1">
        <v>43442.67459490741</v>
      </c>
      <c r="W314" s="1">
        <v>43442.663518518515</v>
      </c>
      <c r="X314" s="1">
        <f t="shared" si="151"/>
        <v>43442.663518518515</v>
      </c>
      <c r="Y314" s="28">
        <f t="shared" si="152"/>
        <v>7.5115740764886141E-3</v>
      </c>
      <c r="Z314" s="28">
        <f t="shared" si="153"/>
        <v>7.5115740764886141E-3</v>
      </c>
      <c r="AA314" s="25"/>
      <c r="AB314" s="25">
        <f t="shared" si="154"/>
        <v>0</v>
      </c>
      <c r="AC314" s="25">
        <f>IF(IF(B314="☆",(IF(L314&gt;S314,L314-X314,S314-X314)),M314-X314)&lt;0,0,IF(B314="☆",(IF(L314&gt;S314,L314-X314,S314-X314)),M314-X314))</f>
        <v>0</v>
      </c>
      <c r="AD314" s="25"/>
      <c r="AE314" s="25"/>
    </row>
    <row r="315" spans="1:33" s="2" customFormat="1" hidden="1" x14ac:dyDescent="0.4">
      <c r="A315" s="14" t="str">
        <f t="shared" si="147"/>
        <v>-</v>
      </c>
      <c r="B315" s="14" t="str">
        <f t="shared" si="148"/>
        <v>-</v>
      </c>
      <c r="C315" s="2">
        <v>15</v>
      </c>
      <c r="D315" s="1">
        <v>43442.626539351855</v>
      </c>
      <c r="E315" s="2" t="s">
        <v>894</v>
      </c>
      <c r="F315" s="2">
        <v>27548</v>
      </c>
      <c r="G315" s="2" t="s">
        <v>94</v>
      </c>
      <c r="H315" s="2">
        <v>0</v>
      </c>
      <c r="I315" s="2">
        <v>105</v>
      </c>
      <c r="J315" s="2">
        <v>3</v>
      </c>
      <c r="K315" s="2">
        <v>2</v>
      </c>
      <c r="M315" s="1">
        <v>43442.633425925924</v>
      </c>
      <c r="N315" s="1">
        <v>43442.651643518519</v>
      </c>
      <c r="O315" s="2" t="s">
        <v>48</v>
      </c>
      <c r="P315" s="2" t="s">
        <v>49</v>
      </c>
      <c r="Q315" s="2" t="s">
        <v>73</v>
      </c>
      <c r="R315" s="2" t="s">
        <v>74</v>
      </c>
      <c r="S315" s="1">
        <v>43442.633090277777</v>
      </c>
      <c r="T315" s="1">
        <v>43442.633090277777</v>
      </c>
      <c r="U315" s="1">
        <v>43442.645567129628</v>
      </c>
      <c r="V315" s="1">
        <v>43442.65896990741</v>
      </c>
      <c r="X315" s="1">
        <f t="shared" ref="X315:X346" si="163">IF(W315&gt;0,W315,D315)</f>
        <v>43442.626539351855</v>
      </c>
      <c r="Y315" s="28">
        <f t="shared" ref="Y315:Y346" si="164">N315-M315</f>
        <v>1.8217592594737653E-2</v>
      </c>
      <c r="Z315" s="28">
        <f t="shared" ref="Z315:Z346" si="165">Y315*K315</f>
        <v>3.6435185189475305E-2</v>
      </c>
      <c r="AA315" s="25"/>
      <c r="AB315" s="25">
        <f t="shared" si="137"/>
        <v>3.3564814657438546E-4</v>
      </c>
      <c r="AC315" s="25">
        <f t="shared" si="138"/>
        <v>6.8865740686305799E-3</v>
      </c>
      <c r="AD315" s="25"/>
      <c r="AE315" s="25"/>
    </row>
    <row r="316" spans="1:33" s="2" customFormat="1" x14ac:dyDescent="0.4">
      <c r="A316" s="14" t="str">
        <f t="shared" si="147"/>
        <v>-</v>
      </c>
      <c r="B316" s="14" t="str">
        <f t="shared" si="148"/>
        <v>-</v>
      </c>
      <c r="C316" s="2">
        <v>15</v>
      </c>
      <c r="D316" s="1">
        <v>43442.62672453704</v>
      </c>
      <c r="E316" s="2" t="s">
        <v>874</v>
      </c>
      <c r="F316" s="2">
        <v>27549</v>
      </c>
      <c r="G316" s="2" t="s">
        <v>96</v>
      </c>
      <c r="H316" s="2">
        <v>8707</v>
      </c>
      <c r="I316" s="2">
        <v>723</v>
      </c>
      <c r="J316" s="2">
        <v>3</v>
      </c>
      <c r="K316" s="2">
        <v>1</v>
      </c>
      <c r="M316" s="1">
        <v>43442.63853009259</v>
      </c>
      <c r="N316" s="1">
        <v>43442.643113425926</v>
      </c>
      <c r="O316" s="2" t="s">
        <v>26</v>
      </c>
      <c r="P316" s="2" t="s">
        <v>27</v>
      </c>
      <c r="Q316" s="2" t="s">
        <v>55</v>
      </c>
      <c r="R316" s="2" t="s">
        <v>56</v>
      </c>
      <c r="S316" s="1">
        <v>43442.637106481481</v>
      </c>
      <c r="T316" s="1">
        <v>43442.639548611114</v>
      </c>
      <c r="U316" s="1">
        <v>43442.641921296294</v>
      </c>
      <c r="V316" s="1">
        <v>43442.644594907404</v>
      </c>
      <c r="X316" s="1">
        <f t="shared" si="163"/>
        <v>43442.62672453704</v>
      </c>
      <c r="Y316" s="28">
        <f t="shared" si="164"/>
        <v>4.5833333351765759E-3</v>
      </c>
      <c r="Z316" s="28">
        <f t="shared" si="165"/>
        <v>4.5833333351765759E-3</v>
      </c>
      <c r="AA316" s="25"/>
      <c r="AB316" s="25">
        <f t="shared" si="137"/>
        <v>1.4236111092031933E-3</v>
      </c>
      <c r="AC316" s="25">
        <f t="shared" si="138"/>
        <v>1.1805555550381541E-2</v>
      </c>
      <c r="AD316" s="25"/>
      <c r="AE316" s="25"/>
    </row>
    <row r="317" spans="1:33" s="2" customFormat="1" x14ac:dyDescent="0.4">
      <c r="A317" s="14" t="str">
        <f t="shared" si="147"/>
        <v>★</v>
      </c>
      <c r="B317" s="14" t="str">
        <f t="shared" si="148"/>
        <v>-</v>
      </c>
      <c r="C317" s="2">
        <v>15</v>
      </c>
      <c r="D317" s="1">
        <v>43442.626875000002</v>
      </c>
      <c r="E317" s="2" t="s">
        <v>895</v>
      </c>
      <c r="F317" s="2">
        <v>27550</v>
      </c>
      <c r="G317" s="2" t="s">
        <v>18</v>
      </c>
      <c r="H317" s="2">
        <v>8672</v>
      </c>
      <c r="I317" s="2">
        <v>581</v>
      </c>
      <c r="J317" s="2">
        <v>8</v>
      </c>
      <c r="K317" s="2">
        <v>5</v>
      </c>
      <c r="M317" s="1">
        <v>43442.646296296298</v>
      </c>
      <c r="N317" s="1">
        <v>43442.651759259257</v>
      </c>
      <c r="O317" s="2" t="s">
        <v>63</v>
      </c>
      <c r="P317" s="2" t="s">
        <v>64</v>
      </c>
      <c r="Q317" s="2" t="s">
        <v>30</v>
      </c>
      <c r="R317" s="2" t="s">
        <v>31</v>
      </c>
      <c r="S317" s="1">
        <v>43442.647951388892</v>
      </c>
      <c r="T317" s="1">
        <v>43442.648738425924</v>
      </c>
      <c r="U317" s="1">
        <v>43442.658958333333</v>
      </c>
      <c r="V317" s="1">
        <v>43442.654317129629</v>
      </c>
      <c r="W317" s="1">
        <v>43442.633796296293</v>
      </c>
      <c r="X317" s="1">
        <f t="shared" si="163"/>
        <v>43442.633796296293</v>
      </c>
      <c r="Y317" s="28">
        <f t="shared" si="164"/>
        <v>5.4629629594273865E-3</v>
      </c>
      <c r="Z317" s="28">
        <f t="shared" si="165"/>
        <v>2.7314814797136933E-2</v>
      </c>
      <c r="AA317" s="25"/>
      <c r="AB317" s="25">
        <f t="shared" si="137"/>
        <v>0</v>
      </c>
      <c r="AC317" s="25">
        <f t="shared" si="138"/>
        <v>1.2500000004365575E-2</v>
      </c>
      <c r="AD317" s="25"/>
      <c r="AE317" s="25"/>
    </row>
    <row r="318" spans="1:33" s="2" customFormat="1" x14ac:dyDescent="0.4">
      <c r="A318" s="14" t="str">
        <f t="shared" si="147"/>
        <v>-</v>
      </c>
      <c r="B318" s="14" t="str">
        <f t="shared" si="148"/>
        <v>-</v>
      </c>
      <c r="C318" s="2">
        <v>15</v>
      </c>
      <c r="D318" s="1">
        <v>43442.627465277779</v>
      </c>
      <c r="E318" s="2" t="s">
        <v>896</v>
      </c>
      <c r="F318" s="2">
        <v>27552</v>
      </c>
      <c r="G318" s="2" t="s">
        <v>18</v>
      </c>
      <c r="H318" s="2">
        <v>8709</v>
      </c>
      <c r="I318" s="2">
        <v>890</v>
      </c>
      <c r="J318" s="2">
        <v>13</v>
      </c>
      <c r="K318" s="2">
        <v>2</v>
      </c>
      <c r="M318" s="1">
        <v>43442.633715277778</v>
      </c>
      <c r="N318" s="1">
        <v>43442.648333333331</v>
      </c>
      <c r="O318" s="2" t="s">
        <v>24</v>
      </c>
      <c r="P318" s="2" t="s">
        <v>25</v>
      </c>
      <c r="Q318" s="2" t="s">
        <v>100</v>
      </c>
      <c r="R318" s="2" t="s">
        <v>19</v>
      </c>
      <c r="S318" s="1">
        <v>43442.634016203701</v>
      </c>
      <c r="T318" s="1">
        <v>43442.634016203701</v>
      </c>
      <c r="U318" s="1">
        <v>43442.649317129632</v>
      </c>
      <c r="V318" s="1">
        <v>43442.650972222225</v>
      </c>
      <c r="X318" s="1">
        <f t="shared" si="163"/>
        <v>43442.627465277779</v>
      </c>
      <c r="Y318" s="28">
        <f t="shared" si="164"/>
        <v>1.4618055553000886E-2</v>
      </c>
      <c r="Z318" s="28">
        <f t="shared" si="165"/>
        <v>2.9236111106001772E-2</v>
      </c>
      <c r="AA318" s="25"/>
      <c r="AB318" s="25">
        <f t="shared" si="137"/>
        <v>0</v>
      </c>
      <c r="AC318" s="25">
        <f t="shared" si="138"/>
        <v>6.2499999985448085E-3</v>
      </c>
      <c r="AD318" s="25"/>
      <c r="AE318" s="25"/>
    </row>
    <row r="319" spans="1:33" s="2" customFormat="1" x14ac:dyDescent="0.4">
      <c r="A319" s="14" t="str">
        <f t="shared" si="147"/>
        <v>-</v>
      </c>
      <c r="B319" s="14" t="str">
        <f t="shared" si="148"/>
        <v>-</v>
      </c>
      <c r="C319" s="2">
        <v>15</v>
      </c>
      <c r="D319" s="1">
        <v>43442.629641203705</v>
      </c>
      <c r="E319" s="2" t="s">
        <v>784</v>
      </c>
      <c r="F319" s="2">
        <v>27555</v>
      </c>
      <c r="G319" s="2" t="s">
        <v>18</v>
      </c>
      <c r="H319" s="2">
        <v>8680</v>
      </c>
      <c r="I319" s="2">
        <v>717</v>
      </c>
      <c r="J319" s="2">
        <v>12</v>
      </c>
      <c r="K319" s="2">
        <v>2</v>
      </c>
      <c r="M319" s="1">
        <v>43442.634814814817</v>
      </c>
      <c r="N319" s="1">
        <v>43442.650081018517</v>
      </c>
      <c r="O319" s="2" t="s">
        <v>43</v>
      </c>
      <c r="P319" s="2" t="s">
        <v>89</v>
      </c>
      <c r="Q319" s="2" t="s">
        <v>57</v>
      </c>
      <c r="R319" s="2" t="s">
        <v>58</v>
      </c>
      <c r="S319" s="1">
        <v>43442.638240740744</v>
      </c>
      <c r="T319" s="1">
        <v>43442.638240740744</v>
      </c>
      <c r="U319" s="1">
        <v>43442.652268518519</v>
      </c>
      <c r="V319" s="1">
        <v>43442.65252314815</v>
      </c>
      <c r="X319" s="1">
        <f t="shared" si="163"/>
        <v>43442.629641203705</v>
      </c>
      <c r="Y319" s="28">
        <f t="shared" si="164"/>
        <v>1.526620369986631E-2</v>
      </c>
      <c r="Z319" s="28">
        <f t="shared" si="165"/>
        <v>3.053240739973262E-2</v>
      </c>
      <c r="AA319" s="25"/>
      <c r="AB319" s="25">
        <f t="shared" ref="AB319:AB348" si="166">IF(IF(A319="☆",L319-S319,M319-S319)&lt;0,0,IF(A319="☆",L319-S319,M319-S319))</f>
        <v>0</v>
      </c>
      <c r="AC319" s="25">
        <f t="shared" ref="AC319:AC348" si="167">IF(IF(B319="☆",(IF(L319&gt;S319,L319-X319,S319-X319)),M319-X319)&lt;0,0,IF(B319="☆",(IF(L319&gt;S319,L319-X319,S319-X319)),M319-X319))</f>
        <v>5.173611112695653E-3</v>
      </c>
      <c r="AD319" s="25"/>
      <c r="AE319" s="25"/>
    </row>
    <row r="320" spans="1:33" s="2" customFormat="1" x14ac:dyDescent="0.4">
      <c r="A320" s="14" t="str">
        <f t="shared" si="147"/>
        <v>-</v>
      </c>
      <c r="B320" s="14" t="str">
        <f t="shared" si="148"/>
        <v>-</v>
      </c>
      <c r="C320" s="2">
        <v>15</v>
      </c>
      <c r="D320" s="1">
        <v>43442.629675925928</v>
      </c>
      <c r="E320" s="2" t="s">
        <v>807</v>
      </c>
      <c r="F320" s="2">
        <v>27556</v>
      </c>
      <c r="G320" s="2" t="s">
        <v>18</v>
      </c>
      <c r="H320" s="2">
        <v>8687</v>
      </c>
      <c r="I320" s="2">
        <v>882</v>
      </c>
      <c r="J320" s="2">
        <v>2</v>
      </c>
      <c r="K320" s="2">
        <v>1</v>
      </c>
      <c r="M320" s="1">
        <v>43442.631157407406</v>
      </c>
      <c r="N320" s="1">
        <v>43442.655381944445</v>
      </c>
      <c r="O320" s="2" t="s">
        <v>63</v>
      </c>
      <c r="P320" s="2" t="s">
        <v>64</v>
      </c>
      <c r="Q320" s="2" t="s">
        <v>68</v>
      </c>
      <c r="R320" s="2" t="s">
        <v>69</v>
      </c>
      <c r="S320" s="1">
        <v>43442.633101851854</v>
      </c>
      <c r="T320" s="1">
        <v>43442.633101851854</v>
      </c>
      <c r="U320" s="1">
        <v>43442.652824074074</v>
      </c>
      <c r="V320" s="1">
        <v>43442.656435185185</v>
      </c>
      <c r="X320" s="1">
        <f t="shared" si="163"/>
        <v>43442.629675925928</v>
      </c>
      <c r="Y320" s="28">
        <f t="shared" si="164"/>
        <v>2.4224537039117422E-2</v>
      </c>
      <c r="Z320" s="28">
        <f t="shared" si="165"/>
        <v>2.4224537039117422E-2</v>
      </c>
      <c r="AA320" s="25"/>
      <c r="AB320" s="25">
        <f t="shared" si="166"/>
        <v>0</v>
      </c>
      <c r="AC320" s="25">
        <f t="shared" si="167"/>
        <v>1.48148147854954E-3</v>
      </c>
      <c r="AD320" s="25"/>
      <c r="AE320" s="25"/>
    </row>
    <row r="321" spans="1:31" s="2" customFormat="1" x14ac:dyDescent="0.4">
      <c r="A321" s="14" t="str">
        <f t="shared" si="147"/>
        <v>★</v>
      </c>
      <c r="B321" s="14" t="str">
        <f t="shared" si="148"/>
        <v>-</v>
      </c>
      <c r="C321" s="2">
        <v>15</v>
      </c>
      <c r="D321" s="1">
        <v>43442.629930555559</v>
      </c>
      <c r="E321" s="2" t="s">
        <v>898</v>
      </c>
      <c r="F321" s="2">
        <v>27557</v>
      </c>
      <c r="G321" s="2" t="s">
        <v>18</v>
      </c>
      <c r="H321" s="2">
        <v>8714</v>
      </c>
      <c r="I321" s="2">
        <v>413</v>
      </c>
      <c r="J321" s="2">
        <v>11</v>
      </c>
      <c r="K321" s="2">
        <v>4</v>
      </c>
      <c r="M321" s="1">
        <v>43442.647002314814</v>
      </c>
      <c r="N321" s="1">
        <v>43442.652106481481</v>
      </c>
      <c r="O321" s="2" t="s">
        <v>36</v>
      </c>
      <c r="P321" s="2" t="s">
        <v>37</v>
      </c>
      <c r="Q321" s="2" t="s">
        <v>61</v>
      </c>
      <c r="R321" s="2" t="s">
        <v>62</v>
      </c>
      <c r="S321" s="1">
        <v>43442.644513888888</v>
      </c>
      <c r="T321" s="1">
        <v>43442.647685185184</v>
      </c>
      <c r="U321" s="1">
        <v>43442.652743055558</v>
      </c>
      <c r="V321" s="1">
        <v>43442.653263888889</v>
      </c>
      <c r="W321" s="1">
        <v>43442.636840277781</v>
      </c>
      <c r="X321" s="1">
        <f t="shared" si="163"/>
        <v>43442.636840277781</v>
      </c>
      <c r="Y321" s="28">
        <f t="shared" si="164"/>
        <v>5.1041666665696539E-3</v>
      </c>
      <c r="Z321" s="28">
        <f t="shared" si="165"/>
        <v>2.0416666666278616E-2</v>
      </c>
      <c r="AA321" s="25"/>
      <c r="AB321" s="25">
        <f t="shared" si="166"/>
        <v>2.488425925548654E-3</v>
      </c>
      <c r="AC321" s="25">
        <f t="shared" si="167"/>
        <v>1.0162037033296656E-2</v>
      </c>
      <c r="AD321" s="25"/>
      <c r="AE321" s="25"/>
    </row>
    <row r="322" spans="1:31" s="2" customFormat="1" x14ac:dyDescent="0.4">
      <c r="A322" s="14" t="str">
        <f t="shared" si="147"/>
        <v>★</v>
      </c>
      <c r="B322" s="14" t="str">
        <f t="shared" si="148"/>
        <v>-</v>
      </c>
      <c r="C322" s="2">
        <v>15</v>
      </c>
      <c r="D322" s="1">
        <v>43442.629988425928</v>
      </c>
      <c r="E322" s="2" t="s">
        <v>301</v>
      </c>
      <c r="F322" s="2">
        <v>27558</v>
      </c>
      <c r="G322" s="2" t="s">
        <v>18</v>
      </c>
      <c r="H322" s="2">
        <v>3765</v>
      </c>
      <c r="I322" s="2">
        <v>670</v>
      </c>
      <c r="J322" s="2">
        <v>12</v>
      </c>
      <c r="K322" s="2">
        <v>1</v>
      </c>
      <c r="M322" s="1">
        <v>43442.640648148146</v>
      </c>
      <c r="N322" s="1">
        <v>43442.645428240743</v>
      </c>
      <c r="O322" s="2" t="s">
        <v>68</v>
      </c>
      <c r="P322" s="2" t="s">
        <v>69</v>
      </c>
      <c r="Q322" s="2" t="s">
        <v>66</v>
      </c>
      <c r="R322" s="2" t="s">
        <v>67</v>
      </c>
      <c r="S322" s="1">
        <v>43442.640173611115</v>
      </c>
      <c r="T322" s="1">
        <v>43442.640173611115</v>
      </c>
      <c r="U322" s="1">
        <v>43442.646655092591</v>
      </c>
      <c r="V322" s="1">
        <v>43442.647870370369</v>
      </c>
      <c r="W322" s="1">
        <v>43442.636921296296</v>
      </c>
      <c r="X322" s="1">
        <f t="shared" si="163"/>
        <v>43442.636921296296</v>
      </c>
      <c r="Y322" s="28">
        <f t="shared" si="164"/>
        <v>4.7800925967749208E-3</v>
      </c>
      <c r="Z322" s="28">
        <f t="shared" si="165"/>
        <v>4.7800925967749208E-3</v>
      </c>
      <c r="AA322" s="25"/>
      <c r="AB322" s="25">
        <f t="shared" si="166"/>
        <v>4.7453703155042604E-4</v>
      </c>
      <c r="AC322" s="25">
        <f t="shared" si="167"/>
        <v>3.7268518499331549E-3</v>
      </c>
      <c r="AD322" s="25"/>
      <c r="AE322" s="25"/>
    </row>
    <row r="323" spans="1:31" s="2" customFormat="1" x14ac:dyDescent="0.4">
      <c r="A323" s="14" t="str">
        <f t="shared" si="147"/>
        <v>-</v>
      </c>
      <c r="B323" s="14" t="str">
        <f t="shared" si="148"/>
        <v>-</v>
      </c>
      <c r="C323" s="2">
        <v>15</v>
      </c>
      <c r="D323" s="1">
        <v>43442.630057870374</v>
      </c>
      <c r="E323" s="2" t="s">
        <v>897</v>
      </c>
      <c r="F323" s="2">
        <v>27559</v>
      </c>
      <c r="G323" s="2" t="s">
        <v>32</v>
      </c>
      <c r="H323" s="2">
        <v>8512</v>
      </c>
      <c r="I323" s="2">
        <v>519</v>
      </c>
      <c r="J323" s="2">
        <v>3</v>
      </c>
      <c r="K323" s="2">
        <v>1</v>
      </c>
      <c r="M323" s="1">
        <v>43442.638564814813</v>
      </c>
      <c r="N323" s="1">
        <v>43442.645833333336</v>
      </c>
      <c r="O323" s="2" t="s">
        <v>26</v>
      </c>
      <c r="P323" s="2" t="s">
        <v>27</v>
      </c>
      <c r="Q323" s="2" t="s">
        <v>38</v>
      </c>
      <c r="R323" s="2" t="s">
        <v>103</v>
      </c>
      <c r="S323" s="1">
        <v>43442.637453703705</v>
      </c>
      <c r="T323" s="1">
        <v>43442.63989583333</v>
      </c>
      <c r="U323" s="1">
        <v>43442.646273148152</v>
      </c>
      <c r="V323" s="1">
        <v>43442.648599537039</v>
      </c>
      <c r="X323" s="1">
        <f t="shared" si="163"/>
        <v>43442.630057870374</v>
      </c>
      <c r="Y323" s="28">
        <f t="shared" si="164"/>
        <v>7.2685185223235749E-3</v>
      </c>
      <c r="Z323" s="28">
        <f t="shared" si="165"/>
        <v>7.2685185223235749E-3</v>
      </c>
      <c r="AA323" s="25"/>
      <c r="AB323" s="25">
        <f t="shared" si="166"/>
        <v>1.111111108912155E-3</v>
      </c>
      <c r="AC323" s="25">
        <f t="shared" si="167"/>
        <v>8.5069444394321181E-3</v>
      </c>
      <c r="AD323" s="25"/>
      <c r="AE323" s="25"/>
    </row>
    <row r="324" spans="1:31" s="2" customFormat="1" x14ac:dyDescent="0.4">
      <c r="A324" s="14" t="str">
        <f t="shared" si="147"/>
        <v>-</v>
      </c>
      <c r="B324" s="14" t="str">
        <f t="shared" si="148"/>
        <v>-</v>
      </c>
      <c r="C324" s="2">
        <v>15</v>
      </c>
      <c r="D324" s="1">
        <v>43442.630115740743</v>
      </c>
      <c r="E324" s="2" t="s">
        <v>899</v>
      </c>
      <c r="F324" s="2">
        <v>27560</v>
      </c>
      <c r="G324" s="2" t="s">
        <v>18</v>
      </c>
      <c r="H324" s="2">
        <v>8710</v>
      </c>
      <c r="I324" s="2">
        <v>551</v>
      </c>
      <c r="J324" s="2">
        <v>4</v>
      </c>
      <c r="K324" s="2">
        <v>1</v>
      </c>
      <c r="M324" s="1">
        <v>43442.644745370373</v>
      </c>
      <c r="N324" s="1">
        <v>43442.652222222219</v>
      </c>
      <c r="O324" s="2" t="s">
        <v>100</v>
      </c>
      <c r="P324" s="2" t="s">
        <v>19</v>
      </c>
      <c r="Q324" s="2" t="s">
        <v>41</v>
      </c>
      <c r="R324" s="2" t="s">
        <v>42</v>
      </c>
      <c r="S324" s="1">
        <v>43442.644907407404</v>
      </c>
      <c r="T324" s="1">
        <v>43442.644907407404</v>
      </c>
      <c r="U324" s="1">
        <v>43442.656145833331</v>
      </c>
      <c r="V324" s="1">
        <v>43442.653229166666</v>
      </c>
      <c r="X324" s="1">
        <f t="shared" si="163"/>
        <v>43442.630115740743</v>
      </c>
      <c r="Y324" s="28">
        <f t="shared" si="164"/>
        <v>7.4768518461496569E-3</v>
      </c>
      <c r="Z324" s="28">
        <f t="shared" si="165"/>
        <v>7.4768518461496569E-3</v>
      </c>
      <c r="AA324" s="25"/>
      <c r="AB324" s="25">
        <f t="shared" si="166"/>
        <v>0</v>
      </c>
      <c r="AC324" s="25">
        <f t="shared" si="167"/>
        <v>1.4629629629780538E-2</v>
      </c>
      <c r="AD324" s="25"/>
      <c r="AE324" s="25"/>
    </row>
    <row r="325" spans="1:31" s="6" customFormat="1" hidden="1" x14ac:dyDescent="0.4">
      <c r="A325" s="14" t="str">
        <f t="shared" si="147"/>
        <v>-</v>
      </c>
      <c r="B325" s="14" t="str">
        <f t="shared" si="148"/>
        <v>-</v>
      </c>
      <c r="C325" s="6">
        <v>15</v>
      </c>
      <c r="D325" s="1">
        <v>43442.630439814813</v>
      </c>
      <c r="E325" s="2" t="s">
        <v>902</v>
      </c>
      <c r="F325" s="2">
        <v>27563</v>
      </c>
      <c r="G325" s="2" t="s">
        <v>94</v>
      </c>
      <c r="H325" s="2">
        <v>0</v>
      </c>
      <c r="I325" s="2">
        <v>960</v>
      </c>
      <c r="J325" s="2">
        <v>2</v>
      </c>
      <c r="K325" s="2">
        <v>2</v>
      </c>
      <c r="L325" s="2"/>
      <c r="M325" s="1">
        <v>43442.661319444444</v>
      </c>
      <c r="N325" s="1">
        <v>43442.666875000003</v>
      </c>
      <c r="O325" s="2" t="s">
        <v>43</v>
      </c>
      <c r="P325" s="2" t="s">
        <v>89</v>
      </c>
      <c r="Q325" s="2" t="s">
        <v>100</v>
      </c>
      <c r="R325" s="2" t="s">
        <v>19</v>
      </c>
      <c r="S325" s="1">
        <v>43442.655138888891</v>
      </c>
      <c r="T325" s="1">
        <v>43442.658750000002</v>
      </c>
      <c r="U325" s="1">
        <v>43442.663958333331</v>
      </c>
      <c r="V325" s="1">
        <v>43442.670046296298</v>
      </c>
      <c r="W325" s="2"/>
      <c r="X325" s="1">
        <f t="shared" si="163"/>
        <v>43442.630439814813</v>
      </c>
      <c r="Y325" s="28">
        <f t="shared" si="164"/>
        <v>5.5555555591126904E-3</v>
      </c>
      <c r="Z325" s="28">
        <f t="shared" si="165"/>
        <v>1.1111111118225381E-2</v>
      </c>
      <c r="AA325" s="8"/>
      <c r="AB325" s="8">
        <f t="shared" si="166"/>
        <v>6.1805555524188094E-3</v>
      </c>
      <c r="AC325" s="8">
        <f t="shared" si="167"/>
        <v>3.0879629630362615E-2</v>
      </c>
      <c r="AD325" s="8"/>
      <c r="AE325" s="8"/>
    </row>
    <row r="326" spans="1:31" s="2" customFormat="1" x14ac:dyDescent="0.4">
      <c r="A326" s="14" t="str">
        <f t="shared" ref="A326:A330" si="168">IF(W326&gt;0, "★", "-")</f>
        <v>-</v>
      </c>
      <c r="B326" s="14" t="str">
        <f t="shared" ref="B326:B330" si="169">IF(L326&gt;0, "☆", "-")</f>
        <v>-</v>
      </c>
      <c r="C326" s="2">
        <v>15</v>
      </c>
      <c r="D326" s="1">
        <v>43442.633993055555</v>
      </c>
      <c r="E326" s="2" t="s">
        <v>360</v>
      </c>
      <c r="F326" s="2">
        <v>27565</v>
      </c>
      <c r="G326" s="2" t="s">
        <v>18</v>
      </c>
      <c r="H326" s="2">
        <v>2335</v>
      </c>
      <c r="I326" s="2">
        <v>613</v>
      </c>
      <c r="J326" s="2">
        <v>10</v>
      </c>
      <c r="K326" s="2">
        <v>1</v>
      </c>
      <c r="M326" s="1">
        <v>43442.640949074077</v>
      </c>
      <c r="N326" s="1">
        <v>43442.643437500003</v>
      </c>
      <c r="O326" s="2" t="s">
        <v>22</v>
      </c>
      <c r="P326" s="2" t="s">
        <v>23</v>
      </c>
      <c r="Q326" s="2" t="s">
        <v>63</v>
      </c>
      <c r="R326" s="2" t="s">
        <v>64</v>
      </c>
      <c r="S326" s="1">
        <v>43442.641631944447</v>
      </c>
      <c r="T326" s="1">
        <v>43442.641631944447</v>
      </c>
      <c r="U326" s="1">
        <v>43442.645787037036</v>
      </c>
      <c r="V326" s="1">
        <v>43442.644282407404</v>
      </c>
      <c r="X326" s="1">
        <f t="shared" si="163"/>
        <v>43442.633993055555</v>
      </c>
      <c r="Y326" s="28">
        <f t="shared" si="164"/>
        <v>2.488425925548654E-3</v>
      </c>
      <c r="Z326" s="28">
        <f t="shared" si="165"/>
        <v>2.488425925548654E-3</v>
      </c>
      <c r="AA326" s="25"/>
      <c r="AB326" s="25">
        <f t="shared" si="166"/>
        <v>0</v>
      </c>
      <c r="AC326" s="25">
        <f t="shared" si="167"/>
        <v>6.9560185220325366E-3</v>
      </c>
      <c r="AD326" s="25"/>
      <c r="AE326" s="25"/>
    </row>
    <row r="327" spans="1:31" s="2" customFormat="1" x14ac:dyDescent="0.4">
      <c r="A327" s="14" t="str">
        <f t="shared" si="168"/>
        <v>★</v>
      </c>
      <c r="B327" s="14" t="str">
        <f t="shared" si="169"/>
        <v>-</v>
      </c>
      <c r="C327" s="2">
        <v>15</v>
      </c>
      <c r="D327" s="1">
        <v>43442.635011574072</v>
      </c>
      <c r="E327" s="2" t="s">
        <v>903</v>
      </c>
      <c r="F327" s="2">
        <v>27566</v>
      </c>
      <c r="G327" s="2" t="s">
        <v>32</v>
      </c>
      <c r="H327" s="2">
        <v>2643</v>
      </c>
      <c r="I327" s="2">
        <v>749</v>
      </c>
      <c r="J327" s="2">
        <v>1</v>
      </c>
      <c r="K327" s="2">
        <v>3</v>
      </c>
      <c r="M327" s="1">
        <v>43442.641805555555</v>
      </c>
      <c r="N327" s="1">
        <v>43442.656770833331</v>
      </c>
      <c r="O327" s="2" t="s">
        <v>53</v>
      </c>
      <c r="P327" s="2" t="s">
        <v>54</v>
      </c>
      <c r="Q327" s="2" t="s">
        <v>22</v>
      </c>
      <c r="R327" s="2" t="s">
        <v>23</v>
      </c>
      <c r="S327" s="1">
        <v>43442.641944444447</v>
      </c>
      <c r="T327" s="1">
        <v>43442.641944444447</v>
      </c>
      <c r="U327" s="1">
        <v>43442.659039351849</v>
      </c>
      <c r="V327" s="1">
        <v>43442.65966435185</v>
      </c>
      <c r="W327" s="1">
        <v>43442.641944444447</v>
      </c>
      <c r="X327" s="1">
        <f t="shared" si="163"/>
        <v>43442.641944444447</v>
      </c>
      <c r="Y327" s="28">
        <f t="shared" si="164"/>
        <v>1.4965277776354924E-2</v>
      </c>
      <c r="Z327" s="28">
        <f t="shared" si="165"/>
        <v>4.4895833329064772E-2</v>
      </c>
      <c r="AA327" s="25"/>
      <c r="AB327" s="25">
        <f t="shared" si="166"/>
        <v>0</v>
      </c>
      <c r="AC327" s="25">
        <f t="shared" si="167"/>
        <v>0</v>
      </c>
      <c r="AD327" s="25"/>
      <c r="AE327" s="25"/>
    </row>
    <row r="328" spans="1:31" s="2" customFormat="1" x14ac:dyDescent="0.4">
      <c r="A328" s="14" t="str">
        <f t="shared" si="168"/>
        <v>★</v>
      </c>
      <c r="B328" s="14" t="str">
        <f t="shared" si="169"/>
        <v>-</v>
      </c>
      <c r="C328" s="2">
        <v>15</v>
      </c>
      <c r="D328" s="1">
        <v>43442.635381944441</v>
      </c>
      <c r="E328" s="2" t="s">
        <v>904</v>
      </c>
      <c r="F328" s="2">
        <v>27568</v>
      </c>
      <c r="G328" s="2" t="s">
        <v>32</v>
      </c>
      <c r="H328" s="2">
        <v>8713</v>
      </c>
      <c r="I328" s="2">
        <v>271</v>
      </c>
      <c r="J328" s="2">
        <v>7</v>
      </c>
      <c r="K328" s="2">
        <v>2</v>
      </c>
      <c r="M328" s="1">
        <v>43442.652384259258</v>
      </c>
      <c r="N328" s="1">
        <v>43442.658599537041</v>
      </c>
      <c r="O328" s="2" t="s">
        <v>57</v>
      </c>
      <c r="P328" s="2" t="s">
        <v>58</v>
      </c>
      <c r="Q328" s="2" t="s">
        <v>22</v>
      </c>
      <c r="R328" s="2" t="s">
        <v>23</v>
      </c>
      <c r="S328" s="1">
        <v>43442.652731481481</v>
      </c>
      <c r="T328" s="1">
        <v>43442.652731481481</v>
      </c>
      <c r="U328" s="1">
        <v>43442.660138888888</v>
      </c>
      <c r="V328" s="1">
        <v>43442.659097222226</v>
      </c>
      <c r="W328" s="1">
        <v>43442.642314814817</v>
      </c>
      <c r="X328" s="1">
        <f t="shared" si="163"/>
        <v>43442.642314814817</v>
      </c>
      <c r="Y328" s="28">
        <f t="shared" si="164"/>
        <v>6.2152777827577665E-3</v>
      </c>
      <c r="Z328" s="28">
        <f t="shared" si="165"/>
        <v>1.2430555565515533E-2</v>
      </c>
      <c r="AA328" s="25"/>
      <c r="AB328" s="25">
        <f t="shared" si="166"/>
        <v>0</v>
      </c>
      <c r="AC328" s="25">
        <f t="shared" si="167"/>
        <v>1.006944444088731E-2</v>
      </c>
      <c r="AD328" s="25"/>
      <c r="AE328" s="25"/>
    </row>
    <row r="329" spans="1:31" s="2" customFormat="1" x14ac:dyDescent="0.4">
      <c r="A329" s="14" t="str">
        <f t="shared" si="168"/>
        <v>★</v>
      </c>
      <c r="B329" s="14" t="str">
        <f t="shared" si="169"/>
        <v>-</v>
      </c>
      <c r="C329" s="2">
        <v>15</v>
      </c>
      <c r="D329" s="1">
        <v>43442.635682870372</v>
      </c>
      <c r="E329" s="2" t="s">
        <v>730</v>
      </c>
      <c r="F329" s="2">
        <v>27569</v>
      </c>
      <c r="G329" s="2" t="s">
        <v>32</v>
      </c>
      <c r="H329" s="2">
        <v>8232</v>
      </c>
      <c r="I329" s="2">
        <v>939</v>
      </c>
      <c r="J329" s="2">
        <v>13</v>
      </c>
      <c r="K329" s="2">
        <v>1</v>
      </c>
      <c r="M329" s="1">
        <v>43442.640486111108</v>
      </c>
      <c r="N329" s="1">
        <v>43442.649988425925</v>
      </c>
      <c r="O329" s="2" t="s">
        <v>22</v>
      </c>
      <c r="P329" s="2" t="s">
        <v>23</v>
      </c>
      <c r="Q329" s="2" t="s">
        <v>33</v>
      </c>
      <c r="R329" s="2" t="s">
        <v>34</v>
      </c>
      <c r="S329" s="1">
        <v>43442.64261574074</v>
      </c>
      <c r="T329" s="1">
        <v>43442.64261574074</v>
      </c>
      <c r="U329" s="1">
        <v>43442.653773148151</v>
      </c>
      <c r="V329" s="1">
        <v>43442.653622685182</v>
      </c>
      <c r="W329" s="1">
        <v>43442.64261574074</v>
      </c>
      <c r="X329" s="1">
        <f t="shared" si="163"/>
        <v>43442.64261574074</v>
      </c>
      <c r="Y329" s="28">
        <f t="shared" si="164"/>
        <v>9.5023148169275373E-3</v>
      </c>
      <c r="Z329" s="28">
        <f t="shared" si="165"/>
        <v>9.5023148169275373E-3</v>
      </c>
      <c r="AA329" s="25"/>
      <c r="AB329" s="25">
        <f t="shared" si="166"/>
        <v>0</v>
      </c>
      <c r="AC329" s="25">
        <f t="shared" si="167"/>
        <v>0</v>
      </c>
      <c r="AD329" s="25"/>
      <c r="AE329" s="25"/>
    </row>
    <row r="330" spans="1:31" s="2" customFormat="1" x14ac:dyDescent="0.4">
      <c r="A330" s="14" t="str">
        <f t="shared" si="168"/>
        <v>★</v>
      </c>
      <c r="B330" s="14" t="str">
        <f t="shared" si="169"/>
        <v>-</v>
      </c>
      <c r="C330" s="2">
        <v>15</v>
      </c>
      <c r="D330" s="1">
        <v>43442.636666666665</v>
      </c>
      <c r="E330" s="2" t="s">
        <v>905</v>
      </c>
      <c r="F330" s="2">
        <v>27572</v>
      </c>
      <c r="G330" s="2" t="s">
        <v>18</v>
      </c>
      <c r="H330" s="2">
        <v>7857</v>
      </c>
      <c r="I330" s="2">
        <v>721</v>
      </c>
      <c r="J330" s="2">
        <v>5</v>
      </c>
      <c r="K330" s="2">
        <v>2</v>
      </c>
      <c r="M330" s="1">
        <v>43442.646157407406</v>
      </c>
      <c r="N330" s="1">
        <v>43442.667500000003</v>
      </c>
      <c r="O330" s="2" t="s">
        <v>30</v>
      </c>
      <c r="P330" s="2" t="s">
        <v>31</v>
      </c>
      <c r="Q330" s="2" t="s">
        <v>53</v>
      </c>
      <c r="R330" s="2" t="s">
        <v>54</v>
      </c>
      <c r="S330" s="1">
        <v>43442.649085648147</v>
      </c>
      <c r="T330" s="1">
        <v>43442.649085648147</v>
      </c>
      <c r="U330" s="1">
        <v>43442.65834490741</v>
      </c>
      <c r="V330" s="1">
        <v>43442.664664351854</v>
      </c>
      <c r="W330" s="1">
        <v>43442.643587962964</v>
      </c>
      <c r="X330" s="1">
        <f t="shared" si="163"/>
        <v>43442.643587962964</v>
      </c>
      <c r="Y330" s="28">
        <f t="shared" si="164"/>
        <v>2.1342592597648036E-2</v>
      </c>
      <c r="Z330" s="28">
        <f t="shared" si="165"/>
        <v>4.2685185195296071E-2</v>
      </c>
      <c r="AA330" s="25"/>
      <c r="AB330" s="25">
        <f t="shared" si="166"/>
        <v>0</v>
      </c>
      <c r="AC330" s="25">
        <f t="shared" si="167"/>
        <v>2.5694444411783479E-3</v>
      </c>
      <c r="AD330" s="25"/>
      <c r="AE330" s="25"/>
    </row>
    <row r="331" spans="1:31" s="2" customFormat="1" hidden="1" x14ac:dyDescent="0.4">
      <c r="A331" s="14" t="str">
        <f t="shared" si="145"/>
        <v>-</v>
      </c>
      <c r="B331" s="14" t="str">
        <f t="shared" si="146"/>
        <v>-</v>
      </c>
      <c r="C331" s="2">
        <v>15</v>
      </c>
      <c r="D331" s="1">
        <v>43442.637430555558</v>
      </c>
      <c r="E331" s="2" t="s">
        <v>907</v>
      </c>
      <c r="F331" s="2">
        <v>27575</v>
      </c>
      <c r="G331" s="2" t="s">
        <v>95</v>
      </c>
      <c r="H331" s="2">
        <v>0</v>
      </c>
      <c r="I331" s="2">
        <v>257</v>
      </c>
      <c r="J331" s="2">
        <v>8</v>
      </c>
      <c r="K331" s="2">
        <v>3</v>
      </c>
      <c r="M331" s="1">
        <v>43442.6562037037</v>
      </c>
      <c r="N331" s="1">
        <v>43442.667928240742</v>
      </c>
      <c r="O331" s="2" t="s">
        <v>44</v>
      </c>
      <c r="P331" s="2" t="s">
        <v>45</v>
      </c>
      <c r="Q331" s="2" t="s">
        <v>55</v>
      </c>
      <c r="R331" s="2" t="s">
        <v>56</v>
      </c>
      <c r="S331" s="1">
        <v>43442.661377314813</v>
      </c>
      <c r="T331" s="1">
        <v>43442.661377314813</v>
      </c>
      <c r="U331" s="1">
        <v>43442.669027777774</v>
      </c>
      <c r="V331" s="1">
        <v>43442.6718287037</v>
      </c>
      <c r="X331" s="1">
        <f t="shared" si="163"/>
        <v>43442.637430555558</v>
      </c>
      <c r="Y331" s="28">
        <f t="shared" si="164"/>
        <v>1.1724537042027805E-2</v>
      </c>
      <c r="Z331" s="28">
        <f t="shared" si="165"/>
        <v>3.5173611126083415E-2</v>
      </c>
      <c r="AA331" s="25"/>
      <c r="AB331" s="25">
        <f t="shared" si="166"/>
        <v>0</v>
      </c>
      <c r="AC331" s="25">
        <f t="shared" si="167"/>
        <v>1.8773148141917773E-2</v>
      </c>
      <c r="AD331" s="25"/>
      <c r="AE331" s="25"/>
    </row>
    <row r="332" spans="1:31" s="2" customFormat="1" x14ac:dyDescent="0.4">
      <c r="A332" s="14" t="str">
        <f t="shared" si="145"/>
        <v>★</v>
      </c>
      <c r="B332" s="14" t="str">
        <f t="shared" si="146"/>
        <v>-</v>
      </c>
      <c r="C332" s="2">
        <v>15</v>
      </c>
      <c r="D332" s="1">
        <v>43442.637569444443</v>
      </c>
      <c r="E332" s="2" t="s">
        <v>795</v>
      </c>
      <c r="F332" s="2">
        <v>27577</v>
      </c>
      <c r="G332" s="2" t="s">
        <v>32</v>
      </c>
      <c r="H332" s="2">
        <v>3336</v>
      </c>
      <c r="I332" s="2">
        <v>486</v>
      </c>
      <c r="J332" s="2">
        <v>4</v>
      </c>
      <c r="K332" s="2">
        <v>2</v>
      </c>
      <c r="M332" s="1">
        <v>43442.653877314813</v>
      </c>
      <c r="N332" s="1">
        <v>43442.677407407406</v>
      </c>
      <c r="O332" s="2" t="s">
        <v>41</v>
      </c>
      <c r="P332" s="2" t="s">
        <v>42</v>
      </c>
      <c r="Q332" s="2" t="s">
        <v>36</v>
      </c>
      <c r="R332" s="2" t="s">
        <v>37</v>
      </c>
      <c r="S332" s="1">
        <v>43442.659259259257</v>
      </c>
      <c r="T332" s="1">
        <v>43442.659259259257</v>
      </c>
      <c r="U332" s="1">
        <v>43442.675625000003</v>
      </c>
      <c r="V332" s="1">
        <v>43442.682326388887</v>
      </c>
      <c r="W332" s="1">
        <v>43442.644502314812</v>
      </c>
      <c r="X332" s="1">
        <f t="shared" si="163"/>
        <v>43442.644502314812</v>
      </c>
      <c r="Y332" s="28">
        <f t="shared" si="164"/>
        <v>2.3530092592409346E-2</v>
      </c>
      <c r="Z332" s="28">
        <f t="shared" si="165"/>
        <v>4.7060185184818693E-2</v>
      </c>
      <c r="AA332" s="25"/>
      <c r="AB332" s="25">
        <f t="shared" si="166"/>
        <v>0</v>
      </c>
      <c r="AC332" s="25">
        <f t="shared" si="167"/>
        <v>9.3750000014551915E-3</v>
      </c>
      <c r="AD332" s="25"/>
      <c r="AE332" s="25"/>
    </row>
    <row r="333" spans="1:31" s="2" customFormat="1" hidden="1" x14ac:dyDescent="0.4">
      <c r="A333" s="14" t="str">
        <f t="shared" ref="A333" si="170">IF(W333&gt;0, "★", "-")</f>
        <v>-</v>
      </c>
      <c r="B333" s="14" t="str">
        <f t="shared" ref="B333" si="171">IF(L333&gt;0, "☆", "-")</f>
        <v>-</v>
      </c>
      <c r="C333" s="2">
        <v>15</v>
      </c>
      <c r="D333" s="1">
        <v>43442.637800925928</v>
      </c>
      <c r="E333" s="2" t="s">
        <v>872</v>
      </c>
      <c r="F333" s="2">
        <v>27578</v>
      </c>
      <c r="G333" s="2" t="s">
        <v>94</v>
      </c>
      <c r="H333" s="2">
        <v>0</v>
      </c>
      <c r="I333" s="2">
        <v>995</v>
      </c>
      <c r="J333" s="2">
        <v>12</v>
      </c>
      <c r="K333" s="2">
        <v>4</v>
      </c>
      <c r="M333" s="1">
        <v>43442.653784722221</v>
      </c>
      <c r="N333" s="1">
        <v>43442.659143518518</v>
      </c>
      <c r="O333" s="2" t="s">
        <v>73</v>
      </c>
      <c r="P333" s="2" t="s">
        <v>74</v>
      </c>
      <c r="Q333" s="2" t="s">
        <v>48</v>
      </c>
      <c r="R333" s="2" t="s">
        <v>49</v>
      </c>
      <c r="S333" s="1">
        <v>43442.657488425924</v>
      </c>
      <c r="T333" s="1">
        <v>43442.657488425924</v>
      </c>
      <c r="U333" s="1">
        <v>43442.667557870373</v>
      </c>
      <c r="V333" s="1">
        <v>43442.660798611112</v>
      </c>
      <c r="X333" s="1">
        <f t="shared" si="163"/>
        <v>43442.637800925928</v>
      </c>
      <c r="Y333" s="28">
        <f t="shared" si="164"/>
        <v>5.3587962975143455E-3</v>
      </c>
      <c r="Z333" s="28">
        <f t="shared" si="165"/>
        <v>2.1435185190057382E-2</v>
      </c>
      <c r="AA333" s="25"/>
      <c r="AB333" s="25">
        <f t="shared" si="166"/>
        <v>0</v>
      </c>
      <c r="AC333" s="25">
        <f t="shared" si="167"/>
        <v>1.5983796292857733E-2</v>
      </c>
      <c r="AD333" s="25"/>
      <c r="AE333" s="25"/>
    </row>
    <row r="334" spans="1:31" s="2" customFormat="1" hidden="1" x14ac:dyDescent="0.4">
      <c r="A334" s="14" t="str">
        <f t="shared" ref="A334" si="172">IF(W334&gt;0, "★", "-")</f>
        <v>-</v>
      </c>
      <c r="B334" s="14" t="str">
        <f t="shared" ref="B334" si="173">IF(L334&gt;0, "☆", "-")</f>
        <v>-</v>
      </c>
      <c r="C334" s="2">
        <v>15</v>
      </c>
      <c r="D334" s="1">
        <v>43442.638090277775</v>
      </c>
      <c r="E334" s="2" t="s">
        <v>906</v>
      </c>
      <c r="F334" s="2">
        <v>27580</v>
      </c>
      <c r="G334" s="2" t="s">
        <v>94</v>
      </c>
      <c r="H334" s="2">
        <v>0</v>
      </c>
      <c r="I334" s="2">
        <v>362</v>
      </c>
      <c r="J334" s="2">
        <v>10</v>
      </c>
      <c r="K334" s="2">
        <v>2</v>
      </c>
      <c r="M334" s="1">
        <v>43442.659814814811</v>
      </c>
      <c r="N334" s="1">
        <v>43442.667812500003</v>
      </c>
      <c r="O334" s="2" t="s">
        <v>61</v>
      </c>
      <c r="P334" s="2" t="s">
        <v>62</v>
      </c>
      <c r="Q334" s="2" t="s">
        <v>100</v>
      </c>
      <c r="R334" s="2" t="s">
        <v>19</v>
      </c>
      <c r="S334" s="1">
        <v>43442.660543981481</v>
      </c>
      <c r="T334" s="1">
        <v>43442.660543981481</v>
      </c>
      <c r="U334" s="1">
        <v>43442.667523148149</v>
      </c>
      <c r="V334" s="1">
        <v>43442.668946759259</v>
      </c>
      <c r="X334" s="1">
        <f t="shared" si="163"/>
        <v>43442.638090277775</v>
      </c>
      <c r="Y334" s="28">
        <f t="shared" si="164"/>
        <v>7.9976851920946501E-3</v>
      </c>
      <c r="Z334" s="28">
        <f t="shared" si="165"/>
        <v>1.59953703841893E-2</v>
      </c>
      <c r="AA334" s="25"/>
      <c r="AB334" s="25">
        <f t="shared" si="166"/>
        <v>0</v>
      </c>
      <c r="AC334" s="25">
        <f t="shared" si="167"/>
        <v>2.1724537036789116E-2</v>
      </c>
      <c r="AD334" s="25"/>
      <c r="AE334" s="25"/>
    </row>
    <row r="335" spans="1:31" s="2" customFormat="1" hidden="1" x14ac:dyDescent="0.4">
      <c r="A335" s="14" t="str">
        <f t="shared" ref="A335:A337" si="174">IF(W335&gt;0, "★", "-")</f>
        <v>-</v>
      </c>
      <c r="B335" s="14" t="str">
        <f t="shared" ref="B335:B337" si="175">IF(L335&gt;0, "☆", "-")</f>
        <v>-</v>
      </c>
      <c r="C335" s="2">
        <v>15</v>
      </c>
      <c r="D335" s="1">
        <v>43442.639039351852</v>
      </c>
      <c r="E335" s="2" t="s">
        <v>908</v>
      </c>
      <c r="F335" s="2">
        <v>27584</v>
      </c>
      <c r="G335" s="2" t="s">
        <v>94</v>
      </c>
      <c r="H335" s="2">
        <v>0</v>
      </c>
      <c r="I335" s="2">
        <v>354</v>
      </c>
      <c r="J335" s="2">
        <v>15</v>
      </c>
      <c r="K335" s="2">
        <v>2</v>
      </c>
      <c r="M335" s="1">
        <v>43442.641400462962</v>
      </c>
      <c r="N335" s="1">
        <v>43442.64439814815</v>
      </c>
      <c r="O335" s="2" t="s">
        <v>63</v>
      </c>
      <c r="P335" s="2" t="s">
        <v>64</v>
      </c>
      <c r="Q335" s="2" t="s">
        <v>70</v>
      </c>
      <c r="R335" s="2" t="s">
        <v>102</v>
      </c>
      <c r="S335" s="1">
        <v>43442.640810185185</v>
      </c>
      <c r="T335" s="1">
        <v>43442.641168981485</v>
      </c>
      <c r="U335" s="1">
        <v>43442.647673611114</v>
      </c>
      <c r="V335" s="1">
        <v>43442.647465277776</v>
      </c>
      <c r="X335" s="1">
        <f t="shared" si="163"/>
        <v>43442.639039351852</v>
      </c>
      <c r="Y335" s="28">
        <f t="shared" si="164"/>
        <v>2.9976851874380372E-3</v>
      </c>
      <c r="Z335" s="28">
        <f t="shared" si="165"/>
        <v>5.9953703748760745E-3</v>
      </c>
      <c r="AA335" s="25"/>
      <c r="AB335" s="25">
        <f t="shared" si="166"/>
        <v>5.9027777751907706E-4</v>
      </c>
      <c r="AC335" s="25">
        <f t="shared" si="167"/>
        <v>2.3611111100763083E-3</v>
      </c>
      <c r="AD335" s="25"/>
      <c r="AE335" s="25"/>
    </row>
    <row r="336" spans="1:31" s="2" customFormat="1" hidden="1" x14ac:dyDescent="0.4">
      <c r="A336" s="14" t="str">
        <f t="shared" si="174"/>
        <v>-</v>
      </c>
      <c r="B336" s="14" t="str">
        <f t="shared" si="175"/>
        <v>-</v>
      </c>
      <c r="C336" s="2">
        <v>15</v>
      </c>
      <c r="D336" s="1">
        <v>43442.639513888891</v>
      </c>
      <c r="E336" s="2" t="s">
        <v>909</v>
      </c>
      <c r="F336" s="2">
        <v>27585</v>
      </c>
      <c r="G336" s="2" t="s">
        <v>94</v>
      </c>
      <c r="H336" s="2">
        <v>0</v>
      </c>
      <c r="I336" s="2">
        <v>758</v>
      </c>
      <c r="J336" s="2">
        <v>15</v>
      </c>
      <c r="K336" s="2">
        <v>3</v>
      </c>
      <c r="M336" s="1">
        <v>43442.654004629629</v>
      </c>
      <c r="N336" s="1">
        <v>43442.657673611109</v>
      </c>
      <c r="O336" s="2" t="s">
        <v>61</v>
      </c>
      <c r="P336" s="2" t="s">
        <v>62</v>
      </c>
      <c r="Q336" s="2" t="s">
        <v>46</v>
      </c>
      <c r="R336" s="2" t="s">
        <v>47</v>
      </c>
      <c r="S336" s="1">
        <v>43442.656956018516</v>
      </c>
      <c r="T336" s="1">
        <v>43442.656956018516</v>
      </c>
      <c r="U336" s="1">
        <v>43442.662268518521</v>
      </c>
      <c r="V336" s="1">
        <v>43442.662268518521</v>
      </c>
      <c r="X336" s="1">
        <f t="shared" si="163"/>
        <v>43442.639513888891</v>
      </c>
      <c r="Y336" s="28">
        <f t="shared" si="164"/>
        <v>3.6689814805868082E-3</v>
      </c>
      <c r="Z336" s="28">
        <f t="shared" si="165"/>
        <v>1.1006944441760425E-2</v>
      </c>
      <c r="AA336" s="25"/>
      <c r="AB336" s="25">
        <f t="shared" si="166"/>
        <v>0</v>
      </c>
      <c r="AC336" s="25">
        <f t="shared" si="167"/>
        <v>1.449074073752854E-2</v>
      </c>
      <c r="AD336" s="25"/>
      <c r="AE336" s="25"/>
    </row>
    <row r="337" spans="1:31" s="2" customFormat="1" x14ac:dyDescent="0.4">
      <c r="A337" s="14" t="str">
        <f t="shared" si="174"/>
        <v>★</v>
      </c>
      <c r="B337" s="14" t="str">
        <f t="shared" si="175"/>
        <v>-</v>
      </c>
      <c r="C337" s="2">
        <v>15</v>
      </c>
      <c r="D337" s="1">
        <v>43442.641041666669</v>
      </c>
      <c r="E337" s="2" t="s">
        <v>911</v>
      </c>
      <c r="F337" s="2">
        <v>27589</v>
      </c>
      <c r="G337" s="2" t="s">
        <v>96</v>
      </c>
      <c r="H337" s="2">
        <v>8653</v>
      </c>
      <c r="I337" s="2">
        <v>144</v>
      </c>
      <c r="J337" s="2">
        <v>2</v>
      </c>
      <c r="K337" s="2">
        <v>4</v>
      </c>
      <c r="M337" s="1">
        <v>43442.649375000001</v>
      </c>
      <c r="N337" s="1">
        <v>43442.660636574074</v>
      </c>
      <c r="O337" s="2" t="s">
        <v>26</v>
      </c>
      <c r="P337" s="2" t="s">
        <v>27</v>
      </c>
      <c r="Q337" s="2" t="s">
        <v>75</v>
      </c>
      <c r="R337" s="2" t="s">
        <v>76</v>
      </c>
      <c r="S337" s="1">
        <v>43442.647916666669</v>
      </c>
      <c r="T337" s="1">
        <v>43442.649664351855</v>
      </c>
      <c r="U337" s="1">
        <v>43442.661678240744</v>
      </c>
      <c r="V337" s="1">
        <v>43442.662407407406</v>
      </c>
      <c r="W337" s="1">
        <v>43442.647916666669</v>
      </c>
      <c r="X337" s="1">
        <f t="shared" si="163"/>
        <v>43442.647916666669</v>
      </c>
      <c r="Y337" s="28">
        <f t="shared" si="164"/>
        <v>1.1261574072705116E-2</v>
      </c>
      <c r="Z337" s="28">
        <f t="shared" si="165"/>
        <v>4.5046296290820464E-2</v>
      </c>
      <c r="AA337" s="25"/>
      <c r="AB337" s="25">
        <f t="shared" si="166"/>
        <v>1.4583333322661929E-3</v>
      </c>
      <c r="AC337" s="25">
        <f t="shared" si="167"/>
        <v>1.4583333322661929E-3</v>
      </c>
      <c r="AD337" s="25"/>
      <c r="AE337" s="25"/>
    </row>
    <row r="338" spans="1:31" s="2" customFormat="1" hidden="1" x14ac:dyDescent="0.4">
      <c r="A338" s="14" t="str">
        <f t="shared" ref="A338" si="176">IF(W338&gt;0, "★", "-")</f>
        <v>-</v>
      </c>
      <c r="B338" s="14" t="str">
        <f t="shared" ref="B338" si="177">IF(L338&gt;0, "☆", "-")</f>
        <v>-</v>
      </c>
      <c r="C338" s="2">
        <v>15</v>
      </c>
      <c r="D338" s="1">
        <v>43442.641250000001</v>
      </c>
      <c r="E338" s="2" t="s">
        <v>802</v>
      </c>
      <c r="F338" s="2">
        <v>27590</v>
      </c>
      <c r="G338" s="2" t="s">
        <v>95</v>
      </c>
      <c r="H338" s="2">
        <v>0</v>
      </c>
      <c r="I338" s="2">
        <v>816</v>
      </c>
      <c r="J338" s="2">
        <v>5</v>
      </c>
      <c r="K338" s="2">
        <v>1</v>
      </c>
      <c r="M338" s="1">
        <v>43442.651388888888</v>
      </c>
      <c r="N338" s="1">
        <v>43442.658807870372</v>
      </c>
      <c r="O338" s="2" t="s">
        <v>20</v>
      </c>
      <c r="P338" s="2" t="s">
        <v>21</v>
      </c>
      <c r="Q338" s="2" t="s">
        <v>41</v>
      </c>
      <c r="R338" s="2" t="s">
        <v>42</v>
      </c>
      <c r="S338" s="1">
        <v>43442.652430555558</v>
      </c>
      <c r="T338" s="1">
        <v>43442.652430555558</v>
      </c>
      <c r="U338" s="1">
        <v>43442.660879629628</v>
      </c>
      <c r="V338" s="1">
        <v>43442.66170138889</v>
      </c>
      <c r="X338" s="1">
        <f t="shared" si="163"/>
        <v>43442.641250000001</v>
      </c>
      <c r="Y338" s="28">
        <f t="shared" si="164"/>
        <v>7.4189814840792678E-3</v>
      </c>
      <c r="Z338" s="28">
        <f t="shared" si="165"/>
        <v>7.4189814840792678E-3</v>
      </c>
      <c r="AA338" s="25"/>
      <c r="AB338" s="25">
        <f t="shared" si="166"/>
        <v>0</v>
      </c>
      <c r="AC338" s="25">
        <f t="shared" si="167"/>
        <v>1.0138888887013309E-2</v>
      </c>
      <c r="AD338" s="25"/>
      <c r="AE338" s="25"/>
    </row>
    <row r="339" spans="1:31" s="2" customFormat="1" hidden="1" x14ac:dyDescent="0.4">
      <c r="A339" s="14" t="str">
        <f t="shared" ref="A339" si="178">IF(W339&gt;0, "★", "-")</f>
        <v>-</v>
      </c>
      <c r="B339" s="14" t="str">
        <f t="shared" ref="B339" si="179">IF(L339&gt;0, "☆", "-")</f>
        <v>-</v>
      </c>
      <c r="C339" s="2">
        <v>15</v>
      </c>
      <c r="D339" s="1">
        <v>43442.64162037037</v>
      </c>
      <c r="E339" s="2" t="s">
        <v>912</v>
      </c>
      <c r="F339" s="2">
        <v>27592</v>
      </c>
      <c r="G339" s="2" t="s">
        <v>95</v>
      </c>
      <c r="H339" s="2">
        <v>0</v>
      </c>
      <c r="I339" s="2">
        <v>410</v>
      </c>
      <c r="J339" s="2">
        <v>3</v>
      </c>
      <c r="K339" s="2">
        <v>2</v>
      </c>
      <c r="M339" s="1">
        <v>43442.658506944441</v>
      </c>
      <c r="N339" s="1">
        <v>43442.671446759261</v>
      </c>
      <c r="O339" s="2" t="s">
        <v>24</v>
      </c>
      <c r="P339" s="2" t="s">
        <v>25</v>
      </c>
      <c r="Q339" s="2" t="s">
        <v>39</v>
      </c>
      <c r="R339" s="2" t="s">
        <v>40</v>
      </c>
      <c r="S339" s="1">
        <v>43442.664375</v>
      </c>
      <c r="T339" s="1">
        <v>43442.664375</v>
      </c>
      <c r="U339" s="1">
        <v>43442.67386574074</v>
      </c>
      <c r="V339" s="1">
        <v>43442.67150462963</v>
      </c>
      <c r="X339" s="1">
        <f t="shared" si="163"/>
        <v>43442.64162037037</v>
      </c>
      <c r="Y339" s="28">
        <f t="shared" si="164"/>
        <v>1.2939814820128959E-2</v>
      </c>
      <c r="Z339" s="28">
        <f t="shared" si="165"/>
        <v>2.5879629640257917E-2</v>
      </c>
      <c r="AA339" s="25"/>
      <c r="AB339" s="25">
        <f t="shared" si="166"/>
        <v>0</v>
      </c>
      <c r="AC339" s="25">
        <f t="shared" si="167"/>
        <v>1.6886574070667848E-2</v>
      </c>
      <c r="AD339" s="25"/>
      <c r="AE339" s="25"/>
    </row>
    <row r="340" spans="1:31" s="2" customFormat="1" x14ac:dyDescent="0.4">
      <c r="A340" s="14" t="str">
        <f t="shared" ref="A340" si="180">IF(W340&gt;0, "★", "-")</f>
        <v>★</v>
      </c>
      <c r="B340" s="14" t="str">
        <f t="shared" ref="B340" si="181">IF(L340&gt;0, "☆", "-")</f>
        <v>-</v>
      </c>
      <c r="C340" s="2">
        <v>15</v>
      </c>
      <c r="D340" s="1">
        <v>43442.642199074071</v>
      </c>
      <c r="E340" s="2" t="s">
        <v>401</v>
      </c>
      <c r="F340" s="2">
        <v>27594</v>
      </c>
      <c r="G340" s="2" t="s">
        <v>107</v>
      </c>
      <c r="H340" s="2">
        <v>5037</v>
      </c>
      <c r="I340" s="2">
        <v>577</v>
      </c>
      <c r="J340" s="2">
        <v>15</v>
      </c>
      <c r="K340" s="2">
        <v>1</v>
      </c>
      <c r="M340" s="1">
        <v>43442.666990740741</v>
      </c>
      <c r="N340" s="1">
        <v>43442.674328703702</v>
      </c>
      <c r="O340" s="2" t="s">
        <v>26</v>
      </c>
      <c r="P340" s="2" t="s">
        <v>27</v>
      </c>
      <c r="Q340" s="2" t="s">
        <v>33</v>
      </c>
      <c r="R340" s="2" t="s">
        <v>34</v>
      </c>
      <c r="S340" s="1">
        <v>43442.669479166667</v>
      </c>
      <c r="T340" s="1">
        <v>43442.669479166667</v>
      </c>
      <c r="U340" s="1">
        <v>43442.675358796296</v>
      </c>
      <c r="V340" s="1">
        <v>43442.675844907404</v>
      </c>
      <c r="W340" s="1">
        <v>43442.64912037037</v>
      </c>
      <c r="X340" s="1">
        <f t="shared" si="163"/>
        <v>43442.64912037037</v>
      </c>
      <c r="Y340" s="28">
        <f t="shared" si="164"/>
        <v>7.3379629611736163E-3</v>
      </c>
      <c r="Z340" s="28">
        <f t="shared" si="165"/>
        <v>7.3379629611736163E-3</v>
      </c>
      <c r="AA340" s="25"/>
      <c r="AB340" s="25">
        <f t="shared" si="166"/>
        <v>0</v>
      </c>
      <c r="AC340" s="25">
        <f t="shared" si="167"/>
        <v>1.7870370371383615E-2</v>
      </c>
      <c r="AD340" s="25"/>
      <c r="AE340" s="25"/>
    </row>
    <row r="341" spans="1:31" s="2" customFormat="1" x14ac:dyDescent="0.4">
      <c r="A341" s="14" t="str">
        <f t="shared" ref="A341" si="182">IF(W341&gt;0, "★", "-")</f>
        <v>★</v>
      </c>
      <c r="B341" s="14" t="str">
        <f t="shared" ref="B341" si="183">IF(L341&gt;0, "☆", "-")</f>
        <v>-</v>
      </c>
      <c r="C341" s="2">
        <v>15</v>
      </c>
      <c r="D341" s="1">
        <v>43442.642280092594</v>
      </c>
      <c r="E341" s="2" t="s">
        <v>845</v>
      </c>
      <c r="F341" s="2">
        <v>27597</v>
      </c>
      <c r="G341" s="2" t="s">
        <v>32</v>
      </c>
      <c r="H341" s="2">
        <v>4140</v>
      </c>
      <c r="I341" s="2">
        <v>391</v>
      </c>
      <c r="J341" s="2">
        <v>11</v>
      </c>
      <c r="K341" s="2">
        <v>2</v>
      </c>
      <c r="M341" s="1">
        <v>43442.669085648151</v>
      </c>
      <c r="N341" s="1">
        <v>43442.679363425923</v>
      </c>
      <c r="O341" s="2" t="s">
        <v>22</v>
      </c>
      <c r="P341" s="2" t="s">
        <v>23</v>
      </c>
      <c r="Q341" s="2" t="s">
        <v>66</v>
      </c>
      <c r="R341" s="2" t="s">
        <v>67</v>
      </c>
      <c r="S341" s="1">
        <v>43442.670405092591</v>
      </c>
      <c r="T341" s="1">
        <v>43442.671446759261</v>
      </c>
      <c r="U341" s="1">
        <v>43442.680497685185</v>
      </c>
      <c r="V341" s="1">
        <v>43442.681527777779</v>
      </c>
      <c r="W341" s="1">
        <v>43442.649224537039</v>
      </c>
      <c r="X341" s="1">
        <f t="shared" si="163"/>
        <v>43442.649224537039</v>
      </c>
      <c r="Y341" s="28">
        <f t="shared" si="164"/>
        <v>1.0277777771989349E-2</v>
      </c>
      <c r="Z341" s="28">
        <f t="shared" si="165"/>
        <v>2.0555555543978699E-2</v>
      </c>
      <c r="AA341" s="25"/>
      <c r="AB341" s="25">
        <f t="shared" si="166"/>
        <v>0</v>
      </c>
      <c r="AC341" s="25">
        <f t="shared" si="167"/>
        <v>1.9861111111822538E-2</v>
      </c>
      <c r="AD341" s="25"/>
      <c r="AE341" s="25"/>
    </row>
    <row r="342" spans="1:31" s="2" customFormat="1" x14ac:dyDescent="0.4">
      <c r="A342" s="14" t="str">
        <f t="shared" ref="A342:A348" si="184">IF(W342&gt;0, "★", "-")</f>
        <v>-</v>
      </c>
      <c r="B342" s="14" t="str">
        <f t="shared" ref="B342:B348" si="185">IF(L342&gt;0, "☆", "-")</f>
        <v>-</v>
      </c>
      <c r="C342" s="2">
        <v>15</v>
      </c>
      <c r="D342" s="1">
        <v>43442.64398148148</v>
      </c>
      <c r="E342" s="2" t="s">
        <v>810</v>
      </c>
      <c r="F342" s="2">
        <v>27600</v>
      </c>
      <c r="G342" s="2" t="s">
        <v>32</v>
      </c>
      <c r="H342" s="2">
        <v>4054</v>
      </c>
      <c r="I342" s="2">
        <v>282</v>
      </c>
      <c r="J342" s="2">
        <v>4</v>
      </c>
      <c r="K342" s="2">
        <v>1</v>
      </c>
      <c r="M342" s="1">
        <v>43442.659502314818</v>
      </c>
      <c r="N342" s="1">
        <v>43442.669236111113</v>
      </c>
      <c r="O342" s="2" t="s">
        <v>38</v>
      </c>
      <c r="P342" s="2" t="s">
        <v>103</v>
      </c>
      <c r="Q342" s="2" t="s">
        <v>88</v>
      </c>
      <c r="R342" s="2" t="s">
        <v>35</v>
      </c>
      <c r="S342" s="1">
        <v>43442.664212962962</v>
      </c>
      <c r="T342" s="1">
        <v>43442.664212962962</v>
      </c>
      <c r="U342" s="1">
        <v>43442.668437499997</v>
      </c>
      <c r="V342" s="1">
        <v>43442.668206018519</v>
      </c>
      <c r="X342" s="1">
        <f t="shared" si="163"/>
        <v>43442.64398148148</v>
      </c>
      <c r="Y342" s="28">
        <f t="shared" si="164"/>
        <v>9.7337962943129241E-3</v>
      </c>
      <c r="Z342" s="28">
        <f t="shared" si="165"/>
        <v>9.7337962943129241E-3</v>
      </c>
      <c r="AA342" s="25"/>
      <c r="AB342" s="25">
        <f t="shared" si="166"/>
        <v>0</v>
      </c>
      <c r="AC342" s="25">
        <f t="shared" si="167"/>
        <v>1.5520833338086959E-2</v>
      </c>
      <c r="AD342" s="25"/>
      <c r="AE342" s="25"/>
    </row>
    <row r="343" spans="1:31" s="2" customFormat="1" x14ac:dyDescent="0.4">
      <c r="A343" s="14" t="str">
        <f t="shared" si="184"/>
        <v>-</v>
      </c>
      <c r="B343" s="14" t="str">
        <f t="shared" si="185"/>
        <v>-</v>
      </c>
      <c r="C343" s="2">
        <v>15</v>
      </c>
      <c r="D343" s="1">
        <v>43442.644432870373</v>
      </c>
      <c r="E343" s="2" t="s">
        <v>773</v>
      </c>
      <c r="F343" s="2">
        <v>27602</v>
      </c>
      <c r="G343" s="2" t="s">
        <v>32</v>
      </c>
      <c r="H343" s="2">
        <v>8677</v>
      </c>
      <c r="I343" s="2">
        <v>741</v>
      </c>
      <c r="J343" s="2">
        <v>14</v>
      </c>
      <c r="K343" s="2">
        <v>2</v>
      </c>
      <c r="M343" s="1">
        <v>43442.647199074076</v>
      </c>
      <c r="N343" s="1">
        <v>43442.65253472222</v>
      </c>
      <c r="O343" s="2" t="s">
        <v>73</v>
      </c>
      <c r="P343" s="2" t="s">
        <v>74</v>
      </c>
      <c r="Q343" s="2" t="s">
        <v>46</v>
      </c>
      <c r="R343" s="2" t="s">
        <v>47</v>
      </c>
      <c r="S343" s="1">
        <v>43442.645729166667</v>
      </c>
      <c r="T343" s="1">
        <v>43442.646666666667</v>
      </c>
      <c r="U343" s="1">
        <v>43442.652615740742</v>
      </c>
      <c r="V343" s="1">
        <v>43442.653553240743</v>
      </c>
      <c r="X343" s="1">
        <f t="shared" si="163"/>
        <v>43442.644432870373</v>
      </c>
      <c r="Y343" s="28">
        <f t="shared" si="164"/>
        <v>5.3356481439550407E-3</v>
      </c>
      <c r="Z343" s="28">
        <f t="shared" si="165"/>
        <v>1.0671296287910081E-2</v>
      </c>
      <c r="AA343" s="25"/>
      <c r="AB343" s="25">
        <f t="shared" si="166"/>
        <v>1.4699074090458453E-3</v>
      </c>
      <c r="AC343" s="25">
        <f t="shared" si="167"/>
        <v>2.7662037027766928E-3</v>
      </c>
      <c r="AD343" s="25"/>
      <c r="AE343" s="25"/>
    </row>
    <row r="344" spans="1:31" s="2" customFormat="1" hidden="1" x14ac:dyDescent="0.4">
      <c r="A344" s="14" t="str">
        <f t="shared" si="184"/>
        <v>-</v>
      </c>
      <c r="B344" s="14" t="str">
        <f t="shared" si="185"/>
        <v>-</v>
      </c>
      <c r="C344" s="2">
        <v>15</v>
      </c>
      <c r="D344" s="1">
        <v>43442.644490740742</v>
      </c>
      <c r="E344" s="2" t="s">
        <v>915</v>
      </c>
      <c r="F344" s="2">
        <v>27603</v>
      </c>
      <c r="G344" s="2" t="s">
        <v>95</v>
      </c>
      <c r="H344" s="2">
        <v>0</v>
      </c>
      <c r="I344" s="2">
        <v>314</v>
      </c>
      <c r="J344" s="2">
        <v>14</v>
      </c>
      <c r="K344" s="2">
        <v>3</v>
      </c>
      <c r="M344" s="1">
        <v>43442.670185185183</v>
      </c>
      <c r="N344" s="1">
        <v>43442.673090277778</v>
      </c>
      <c r="O344" s="2" t="s">
        <v>24</v>
      </c>
      <c r="P344" s="2" t="s">
        <v>25</v>
      </c>
      <c r="Q344" s="2" t="s">
        <v>61</v>
      </c>
      <c r="R344" s="2" t="s">
        <v>62</v>
      </c>
      <c r="S344" s="1">
        <v>43442.673831018517</v>
      </c>
      <c r="T344" s="1">
        <v>43442.673831018517</v>
      </c>
      <c r="U344" s="1">
        <v>43442.683321759258</v>
      </c>
      <c r="V344" s="1">
        <v>43442.683321759258</v>
      </c>
      <c r="X344" s="1">
        <f t="shared" si="163"/>
        <v>43442.644490740742</v>
      </c>
      <c r="Y344" s="28">
        <f t="shared" si="164"/>
        <v>2.905092595028691E-3</v>
      </c>
      <c r="Z344" s="28">
        <f t="shared" si="165"/>
        <v>8.715277785086073E-3</v>
      </c>
      <c r="AA344" s="25"/>
      <c r="AB344" s="25">
        <f t="shared" si="166"/>
        <v>0</v>
      </c>
      <c r="AC344" s="25">
        <f t="shared" si="167"/>
        <v>2.569444444088731E-2</v>
      </c>
      <c r="AD344" s="25"/>
      <c r="AE344" s="25"/>
    </row>
    <row r="345" spans="1:31" s="2" customFormat="1" x14ac:dyDescent="0.4">
      <c r="A345" s="14" t="str">
        <f t="shared" si="184"/>
        <v>-</v>
      </c>
      <c r="B345" s="14" t="str">
        <f t="shared" si="185"/>
        <v>-</v>
      </c>
      <c r="C345" s="2">
        <v>15</v>
      </c>
      <c r="D345" s="1">
        <v>43442.64471064815</v>
      </c>
      <c r="E345" s="2" t="s">
        <v>856</v>
      </c>
      <c r="F345" s="2">
        <v>27604</v>
      </c>
      <c r="G345" s="2" t="s">
        <v>65</v>
      </c>
      <c r="H345" s="2">
        <v>5847</v>
      </c>
      <c r="I345" s="2">
        <v>825</v>
      </c>
      <c r="J345" s="2">
        <v>8</v>
      </c>
      <c r="K345" s="2">
        <v>3</v>
      </c>
      <c r="M345" s="1">
        <v>43442.666516203702</v>
      </c>
      <c r="N345" s="1">
        <v>43442.669606481482</v>
      </c>
      <c r="O345" s="2" t="s">
        <v>30</v>
      </c>
      <c r="P345" s="2" t="s">
        <v>31</v>
      </c>
      <c r="Q345" s="2" t="s">
        <v>100</v>
      </c>
      <c r="R345" s="2" t="s">
        <v>19</v>
      </c>
      <c r="S345" s="1">
        <v>43442.665092592593</v>
      </c>
      <c r="T345" s="1">
        <v>43442.665092592593</v>
      </c>
      <c r="U345" s="1">
        <v>43442.679409722223</v>
      </c>
      <c r="V345" s="1">
        <v>43442.679409722223</v>
      </c>
      <c r="X345" s="1">
        <f t="shared" si="163"/>
        <v>43442.64471064815</v>
      </c>
      <c r="Y345" s="28">
        <f t="shared" si="164"/>
        <v>3.0902777798473835E-3</v>
      </c>
      <c r="Z345" s="28">
        <f t="shared" si="165"/>
        <v>9.2708333395421505E-3</v>
      </c>
      <c r="AA345" s="25"/>
      <c r="AB345" s="25">
        <f t="shared" si="166"/>
        <v>1.4236111092031933E-3</v>
      </c>
      <c r="AC345" s="25">
        <f t="shared" si="167"/>
        <v>2.1805555552418809E-2</v>
      </c>
      <c r="AD345" s="25"/>
      <c r="AE345" s="25"/>
    </row>
    <row r="346" spans="1:31" s="2" customFormat="1" x14ac:dyDescent="0.4">
      <c r="A346" s="14" t="str">
        <f t="shared" si="184"/>
        <v>-</v>
      </c>
      <c r="B346" s="14" t="str">
        <f t="shared" si="185"/>
        <v>-</v>
      </c>
      <c r="C346" s="2">
        <v>15</v>
      </c>
      <c r="D346" s="1">
        <v>43442.645613425928</v>
      </c>
      <c r="E346" s="2" t="s">
        <v>747</v>
      </c>
      <c r="F346" s="2">
        <v>27609</v>
      </c>
      <c r="G346" s="2" t="s">
        <v>32</v>
      </c>
      <c r="H346" s="2">
        <v>8649</v>
      </c>
      <c r="I346" s="2">
        <v>409</v>
      </c>
      <c r="J346" s="2">
        <v>5</v>
      </c>
      <c r="K346" s="2">
        <v>1</v>
      </c>
      <c r="M346" s="1">
        <v>43442.648298611108</v>
      </c>
      <c r="N346" s="1">
        <v>43442.677557870367</v>
      </c>
      <c r="O346" s="2" t="s">
        <v>20</v>
      </c>
      <c r="P346" s="2" t="s">
        <v>21</v>
      </c>
      <c r="Q346" s="2" t="s">
        <v>100</v>
      </c>
      <c r="R346" s="2" t="s">
        <v>19</v>
      </c>
      <c r="S346" s="1">
        <v>43442.652777777781</v>
      </c>
      <c r="T346" s="1">
        <v>43442.652777777781</v>
      </c>
      <c r="U346" s="1">
        <v>43442.673888888887</v>
      </c>
      <c r="V346" s="1">
        <v>43442.680613425924</v>
      </c>
      <c r="X346" s="1">
        <f t="shared" si="163"/>
        <v>43442.645613425928</v>
      </c>
      <c r="Y346" s="28">
        <f t="shared" si="164"/>
        <v>2.9259259259561077E-2</v>
      </c>
      <c r="Z346" s="28">
        <f t="shared" si="165"/>
        <v>2.9259259259561077E-2</v>
      </c>
      <c r="AA346" s="25"/>
      <c r="AB346" s="25">
        <f t="shared" si="166"/>
        <v>0</v>
      </c>
      <c r="AC346" s="25">
        <f t="shared" si="167"/>
        <v>2.6851851798710413E-3</v>
      </c>
      <c r="AD346" s="25"/>
      <c r="AE346" s="25"/>
    </row>
    <row r="347" spans="1:31" s="2" customFormat="1" x14ac:dyDescent="0.4">
      <c r="A347" s="14" t="str">
        <f t="shared" si="184"/>
        <v>-</v>
      </c>
      <c r="B347" s="14" t="str">
        <f t="shared" si="185"/>
        <v>-</v>
      </c>
      <c r="C347" s="2">
        <v>15</v>
      </c>
      <c r="D347" s="1">
        <v>43442.646284722221</v>
      </c>
      <c r="E347" s="2" t="s">
        <v>781</v>
      </c>
      <c r="F347" s="2">
        <v>27613</v>
      </c>
      <c r="G347" s="2" t="s">
        <v>18</v>
      </c>
      <c r="H347" s="2">
        <v>2205</v>
      </c>
      <c r="I347" s="2">
        <v>781</v>
      </c>
      <c r="J347" s="2">
        <v>7</v>
      </c>
      <c r="K347" s="2">
        <v>2</v>
      </c>
      <c r="M347" s="1">
        <v>43442.663263888891</v>
      </c>
      <c r="N347" s="1">
        <v>43442.676157407404</v>
      </c>
      <c r="O347" s="2" t="s">
        <v>30</v>
      </c>
      <c r="P347" s="2" t="s">
        <v>31</v>
      </c>
      <c r="Q347" s="2" t="s">
        <v>100</v>
      </c>
      <c r="R347" s="2" t="s">
        <v>19</v>
      </c>
      <c r="S347" s="1">
        <v>43442.666979166665</v>
      </c>
      <c r="T347" s="1">
        <v>43442.666979166665</v>
      </c>
      <c r="U347" s="1">
        <v>43442.676076388889</v>
      </c>
      <c r="V347" s="1">
        <v>43442.677777777775</v>
      </c>
      <c r="X347" s="1">
        <f t="shared" ref="X347:X442" si="186">IF(W347&gt;0,W347,D347)</f>
        <v>43442.646284722221</v>
      </c>
      <c r="Y347" s="28">
        <f t="shared" ref="Y347:Y442" si="187">N347-M347</f>
        <v>1.2893518513010349E-2</v>
      </c>
      <c r="Z347" s="28">
        <f t="shared" ref="Z347:Z442" si="188">Y347*K347</f>
        <v>2.5787037026020698E-2</v>
      </c>
      <c r="AA347" s="25"/>
      <c r="AB347" s="25">
        <f t="shared" si="166"/>
        <v>0</v>
      </c>
      <c r="AC347" s="25">
        <f t="shared" si="167"/>
        <v>1.6979166670353152E-2</v>
      </c>
      <c r="AD347" s="25"/>
      <c r="AE347" s="25"/>
    </row>
    <row r="348" spans="1:31" s="2" customFormat="1" x14ac:dyDescent="0.4">
      <c r="A348" s="14" t="str">
        <f t="shared" si="184"/>
        <v>-</v>
      </c>
      <c r="B348" s="14" t="str">
        <f t="shared" si="185"/>
        <v>-</v>
      </c>
      <c r="C348" s="2">
        <v>15</v>
      </c>
      <c r="D348" s="1">
        <v>43442.646678240744</v>
      </c>
      <c r="E348" s="2" t="s">
        <v>918</v>
      </c>
      <c r="F348" s="2">
        <v>27616</v>
      </c>
      <c r="G348" s="2" t="s">
        <v>107</v>
      </c>
      <c r="H348" s="2">
        <v>2568</v>
      </c>
      <c r="I348" s="2">
        <v>697</v>
      </c>
      <c r="J348" s="2">
        <v>12</v>
      </c>
      <c r="K348" s="2">
        <v>2</v>
      </c>
      <c r="M348" s="1">
        <v>43442.661921296298</v>
      </c>
      <c r="N348" s="1">
        <v>43442.671423611115</v>
      </c>
      <c r="O348" s="2" t="s">
        <v>48</v>
      </c>
      <c r="P348" s="2" t="s">
        <v>49</v>
      </c>
      <c r="Q348" s="2" t="s">
        <v>22</v>
      </c>
      <c r="R348" s="2" t="s">
        <v>23</v>
      </c>
      <c r="S348" s="1">
        <v>43442.667557870373</v>
      </c>
      <c r="T348" s="1">
        <v>43442.667557870373</v>
      </c>
      <c r="U348" s="1">
        <v>43442.682222222225</v>
      </c>
      <c r="V348" s="1">
        <v>43442.672060185185</v>
      </c>
      <c r="X348" s="1">
        <f t="shared" si="186"/>
        <v>43442.646678240744</v>
      </c>
      <c r="Y348" s="28">
        <f t="shared" si="187"/>
        <v>9.5023148169275373E-3</v>
      </c>
      <c r="Z348" s="28">
        <f t="shared" si="188"/>
        <v>1.9004629633855075E-2</v>
      </c>
      <c r="AA348" s="25"/>
      <c r="AB348" s="25">
        <f t="shared" si="166"/>
        <v>0</v>
      </c>
      <c r="AC348" s="25">
        <f t="shared" si="167"/>
        <v>1.5243055553582963E-2</v>
      </c>
      <c r="AD348" s="25"/>
      <c r="AE348" s="25"/>
    </row>
    <row r="349" spans="1:31" s="2" customFormat="1" x14ac:dyDescent="0.4">
      <c r="A349" s="14" t="str">
        <f t="shared" ref="A349:A351" si="189">IF(W349&gt;0, "★", "-")</f>
        <v>-</v>
      </c>
      <c r="B349" s="14" t="str">
        <f t="shared" ref="B349:B351" si="190">IF(L349&gt;0, "☆", "-")</f>
        <v>-</v>
      </c>
      <c r="C349" s="2">
        <v>15</v>
      </c>
      <c r="D349" s="1">
        <v>43442.647152777776</v>
      </c>
      <c r="E349" s="2" t="s">
        <v>920</v>
      </c>
      <c r="F349" s="2">
        <v>27618</v>
      </c>
      <c r="G349" s="2" t="s">
        <v>32</v>
      </c>
      <c r="H349" s="2">
        <v>5417</v>
      </c>
      <c r="I349" s="2">
        <v>297</v>
      </c>
      <c r="J349" s="2">
        <v>3</v>
      </c>
      <c r="K349" s="2">
        <v>2</v>
      </c>
      <c r="M349" s="1">
        <v>43442.665254629632</v>
      </c>
      <c r="N349" s="1">
        <v>43442.679525462961</v>
      </c>
      <c r="O349" s="2" t="s">
        <v>30</v>
      </c>
      <c r="P349" s="2" t="s">
        <v>31</v>
      </c>
      <c r="Q349" s="2" t="s">
        <v>68</v>
      </c>
      <c r="R349" s="2" t="s">
        <v>69</v>
      </c>
      <c r="S349" s="1">
        <v>43442.669131944444</v>
      </c>
      <c r="T349" s="1">
        <v>43442.669131944444</v>
      </c>
      <c r="U349" s="1">
        <v>43442.681527777779</v>
      </c>
      <c r="V349" s="1">
        <v>43442.67759259259</v>
      </c>
      <c r="X349" s="1">
        <f t="shared" si="186"/>
        <v>43442.647152777776</v>
      </c>
      <c r="Y349" s="28">
        <f t="shared" si="187"/>
        <v>1.4270833329646848E-2</v>
      </c>
      <c r="Z349" s="28">
        <f t="shared" si="188"/>
        <v>2.8541666659293696E-2</v>
      </c>
      <c r="AA349" s="25"/>
      <c r="AB349" s="25">
        <f t="shared" ref="AB349:AB444" si="191">IF(IF(A349="☆",L349-S349,M349-S349)&lt;0,0,IF(A349="☆",L349-S349,M349-S349))</f>
        <v>0</v>
      </c>
      <c r="AC349" s="25">
        <f t="shared" ref="AC349:AC444" si="192">IF(IF(B349="☆",(IF(L349&gt;S349,L349-X349,S349-X349)),M349-X349)&lt;0,0,IF(B349="☆",(IF(L349&gt;S349,L349-X349,S349-X349)),M349-X349))</f>
        <v>1.8101851856044959E-2</v>
      </c>
      <c r="AD349" s="25"/>
      <c r="AE349" s="25"/>
    </row>
    <row r="350" spans="1:31" s="2" customFormat="1" x14ac:dyDescent="0.4">
      <c r="A350" s="14" t="str">
        <f t="shared" si="189"/>
        <v>-</v>
      </c>
      <c r="B350" s="14" t="str">
        <f t="shared" si="190"/>
        <v>-</v>
      </c>
      <c r="C350" s="2">
        <v>15</v>
      </c>
      <c r="D350" s="1">
        <v>43442.647280092591</v>
      </c>
      <c r="E350" s="2" t="s">
        <v>922</v>
      </c>
      <c r="F350" s="2">
        <v>27620</v>
      </c>
      <c r="G350" s="2" t="s">
        <v>107</v>
      </c>
      <c r="H350" s="2">
        <v>5679</v>
      </c>
      <c r="I350" s="2">
        <v>111</v>
      </c>
      <c r="J350" s="2">
        <v>13</v>
      </c>
      <c r="K350" s="2">
        <v>2</v>
      </c>
      <c r="M350" s="1">
        <v>43442.67633101852</v>
      </c>
      <c r="N350" s="1">
        <v>43442.681180555555</v>
      </c>
      <c r="O350" s="2" t="s">
        <v>24</v>
      </c>
      <c r="P350" s="2" t="s">
        <v>25</v>
      </c>
      <c r="Q350" s="2" t="s">
        <v>22</v>
      </c>
      <c r="R350" s="2" t="s">
        <v>23</v>
      </c>
      <c r="S350" s="1">
        <v>43442.675173611111</v>
      </c>
      <c r="T350" s="1">
        <v>43442.675173611111</v>
      </c>
      <c r="U350" s="1">
        <v>43442.682314814818</v>
      </c>
      <c r="V350" s="1">
        <v>43442.682384259257</v>
      </c>
      <c r="X350" s="1">
        <f t="shared" si="186"/>
        <v>43442.647280092591</v>
      </c>
      <c r="Y350" s="28">
        <f t="shared" si="187"/>
        <v>4.8495370356249623E-3</v>
      </c>
      <c r="Z350" s="28">
        <f t="shared" si="188"/>
        <v>9.6990740712499246E-3</v>
      </c>
      <c r="AA350" s="25"/>
      <c r="AB350" s="25">
        <f t="shared" si="191"/>
        <v>1.157407408754807E-3</v>
      </c>
      <c r="AC350" s="25">
        <f t="shared" si="192"/>
        <v>2.9050925928459037E-2</v>
      </c>
      <c r="AD350" s="25"/>
      <c r="AE350" s="25"/>
    </row>
    <row r="351" spans="1:31" s="2" customFormat="1" x14ac:dyDescent="0.4">
      <c r="A351" s="14" t="str">
        <f t="shared" si="189"/>
        <v>-</v>
      </c>
      <c r="B351" s="14" t="str">
        <f t="shared" si="190"/>
        <v>-</v>
      </c>
      <c r="C351" s="2">
        <v>15</v>
      </c>
      <c r="D351" s="1">
        <v>43442.650451388887</v>
      </c>
      <c r="E351" s="2" t="s">
        <v>835</v>
      </c>
      <c r="F351" s="2">
        <v>27631</v>
      </c>
      <c r="G351" s="2" t="s">
        <v>32</v>
      </c>
      <c r="H351" s="2">
        <v>4845</v>
      </c>
      <c r="I351" s="2">
        <v>767</v>
      </c>
      <c r="J351" s="2">
        <v>4</v>
      </c>
      <c r="K351" s="2">
        <v>2</v>
      </c>
      <c r="M351" s="1">
        <v>43442.664282407408</v>
      </c>
      <c r="N351" s="1">
        <v>43442.685925925929</v>
      </c>
      <c r="O351" s="2" t="s">
        <v>43</v>
      </c>
      <c r="P351" s="2" t="s">
        <v>89</v>
      </c>
      <c r="Q351" s="2" t="s">
        <v>61</v>
      </c>
      <c r="R351" s="2" t="s">
        <v>62</v>
      </c>
      <c r="S351" s="1">
        <v>43442.666770833333</v>
      </c>
      <c r="T351" s="1">
        <v>43442.666770833333</v>
      </c>
      <c r="U351" s="1">
        <v>43442.68855324074</v>
      </c>
      <c r="V351" s="1">
        <v>43442.6875462963</v>
      </c>
      <c r="X351" s="1">
        <f t="shared" si="186"/>
        <v>43442.650451388887</v>
      </c>
      <c r="Y351" s="28">
        <f t="shared" si="187"/>
        <v>2.1643518521159422E-2</v>
      </c>
      <c r="Z351" s="28">
        <f t="shared" si="188"/>
        <v>4.3287037042318843E-2</v>
      </c>
      <c r="AA351" s="25"/>
      <c r="AB351" s="25">
        <f t="shared" si="191"/>
        <v>0</v>
      </c>
      <c r="AC351" s="25">
        <f t="shared" si="192"/>
        <v>1.3831018521159422E-2</v>
      </c>
      <c r="AD351" s="25"/>
      <c r="AE351" s="25"/>
    </row>
    <row r="352" spans="1:31" s="2" customFormat="1" x14ac:dyDescent="0.4">
      <c r="A352" s="14" t="str">
        <f t="shared" ref="A352:A362" si="193">IF(W352&gt;0, "★", "-")</f>
        <v>★</v>
      </c>
      <c r="B352" s="14" t="str">
        <f t="shared" ref="B352:B362" si="194">IF(L352&gt;0, "☆", "-")</f>
        <v>-</v>
      </c>
      <c r="C352" s="2">
        <v>15</v>
      </c>
      <c r="D352" s="1">
        <v>43442.652962962966</v>
      </c>
      <c r="E352" s="2" t="s">
        <v>871</v>
      </c>
      <c r="F352" s="2">
        <v>27641</v>
      </c>
      <c r="G352" s="2" t="s">
        <v>32</v>
      </c>
      <c r="H352" s="2">
        <v>6335</v>
      </c>
      <c r="I352" s="2">
        <v>120</v>
      </c>
      <c r="J352" s="2">
        <v>3</v>
      </c>
      <c r="K352" s="2">
        <v>2</v>
      </c>
      <c r="M352" s="1">
        <v>43442.67114583333</v>
      </c>
      <c r="N352" s="1">
        <v>43442.693935185183</v>
      </c>
      <c r="O352" s="2" t="s">
        <v>39</v>
      </c>
      <c r="P352" s="2" t="s">
        <v>40</v>
      </c>
      <c r="Q352" s="2" t="s">
        <v>30</v>
      </c>
      <c r="R352" s="2" t="s">
        <v>31</v>
      </c>
      <c r="S352" s="1">
        <v>43442.675891203704</v>
      </c>
      <c r="T352" s="1">
        <v>43442.675891203704</v>
      </c>
      <c r="U352" s="1">
        <v>43442.692476851851</v>
      </c>
      <c r="V352" s="1">
        <v>43442.696030092593</v>
      </c>
      <c r="W352" s="1">
        <v>43442.659895833334</v>
      </c>
      <c r="X352" s="1">
        <f t="shared" si="186"/>
        <v>43442.659895833334</v>
      </c>
      <c r="Y352" s="28">
        <f t="shared" si="187"/>
        <v>2.2789351853134576E-2</v>
      </c>
      <c r="Z352" s="28">
        <f t="shared" si="188"/>
        <v>4.5578703706269152E-2</v>
      </c>
      <c r="AA352" s="25"/>
      <c r="AB352" s="25">
        <f t="shared" si="191"/>
        <v>0</v>
      </c>
      <c r="AC352" s="25">
        <f t="shared" si="192"/>
        <v>1.1249999995925464E-2</v>
      </c>
      <c r="AD352" s="25"/>
      <c r="AE352" s="25"/>
    </row>
    <row r="353" spans="1:33" s="2" customFormat="1" x14ac:dyDescent="0.4">
      <c r="A353" s="14" t="str">
        <f t="shared" si="193"/>
        <v>-</v>
      </c>
      <c r="B353" s="14" t="str">
        <f t="shared" si="194"/>
        <v>-</v>
      </c>
      <c r="C353" s="2">
        <v>15</v>
      </c>
      <c r="D353" s="1">
        <v>43442.653368055559</v>
      </c>
      <c r="E353" s="2" t="s">
        <v>928</v>
      </c>
      <c r="F353" s="2">
        <v>27642</v>
      </c>
      <c r="G353" s="2" t="s">
        <v>65</v>
      </c>
      <c r="H353" s="2">
        <v>4933</v>
      </c>
      <c r="I353" s="2">
        <v>347</v>
      </c>
      <c r="J353" s="2">
        <v>6</v>
      </c>
      <c r="K353" s="2">
        <v>1</v>
      </c>
      <c r="M353" s="1">
        <v>43442.659837962965</v>
      </c>
      <c r="N353" s="1">
        <v>43442.66741898148</v>
      </c>
      <c r="O353" s="2" t="s">
        <v>46</v>
      </c>
      <c r="P353" s="2" t="s">
        <v>47</v>
      </c>
      <c r="Q353" s="2" t="s">
        <v>22</v>
      </c>
      <c r="R353" s="2" t="s">
        <v>23</v>
      </c>
      <c r="S353" s="1">
        <v>43442.657650462963</v>
      </c>
      <c r="T353" s="1">
        <v>43442.659594907411</v>
      </c>
      <c r="U353" s="1">
        <v>43442.664849537039</v>
      </c>
      <c r="V353" s="1">
        <v>43442.667395833334</v>
      </c>
      <c r="X353" s="1">
        <f t="shared" si="186"/>
        <v>43442.653368055559</v>
      </c>
      <c r="Y353" s="28">
        <f t="shared" si="187"/>
        <v>7.5810185153386556E-3</v>
      </c>
      <c r="Z353" s="28">
        <f t="shared" si="188"/>
        <v>7.5810185153386556E-3</v>
      </c>
      <c r="AA353" s="25"/>
      <c r="AB353" s="25">
        <f t="shared" si="191"/>
        <v>2.1875000020372681E-3</v>
      </c>
      <c r="AC353" s="25">
        <f t="shared" si="192"/>
        <v>6.4699074064265005E-3</v>
      </c>
      <c r="AD353" s="25"/>
      <c r="AE353" s="25"/>
    </row>
    <row r="354" spans="1:33" s="2" customFormat="1" x14ac:dyDescent="0.4">
      <c r="A354" s="14" t="str">
        <f t="shared" si="193"/>
        <v>-</v>
      </c>
      <c r="B354" s="14" t="str">
        <f t="shared" si="194"/>
        <v>-</v>
      </c>
      <c r="C354" s="2">
        <v>15</v>
      </c>
      <c r="D354" s="1">
        <v>43442.654143518521</v>
      </c>
      <c r="E354" s="2" t="s">
        <v>360</v>
      </c>
      <c r="F354" s="2">
        <v>27643</v>
      </c>
      <c r="G354" s="2" t="s">
        <v>18</v>
      </c>
      <c r="H354" s="2">
        <v>2335</v>
      </c>
      <c r="I354" s="2">
        <v>843</v>
      </c>
      <c r="J354" s="2">
        <v>6</v>
      </c>
      <c r="K354" s="2">
        <v>1</v>
      </c>
      <c r="M354" s="1">
        <v>43442.663240740738</v>
      </c>
      <c r="N354" s="1">
        <v>43442.673078703701</v>
      </c>
      <c r="O354" s="2" t="s">
        <v>63</v>
      </c>
      <c r="P354" s="2" t="s">
        <v>64</v>
      </c>
      <c r="Q354" s="2" t="s">
        <v>20</v>
      </c>
      <c r="R354" s="2" t="s">
        <v>21</v>
      </c>
      <c r="S354" s="1">
        <v>43442.663993055554</v>
      </c>
      <c r="T354" s="1">
        <v>43442.664513888885</v>
      </c>
      <c r="U354" s="1">
        <v>43442.674930555557</v>
      </c>
      <c r="V354" s="1">
        <v>43442.674942129626</v>
      </c>
      <c r="X354" s="1">
        <f t="shared" si="186"/>
        <v>43442.654143518521</v>
      </c>
      <c r="Y354" s="28">
        <f t="shared" si="187"/>
        <v>9.8379629635019228E-3</v>
      </c>
      <c r="Z354" s="28">
        <f t="shared" si="188"/>
        <v>9.8379629635019228E-3</v>
      </c>
      <c r="AA354" s="25"/>
      <c r="AB354" s="25">
        <f t="shared" si="191"/>
        <v>0</v>
      </c>
      <c r="AC354" s="25">
        <f t="shared" si="192"/>
        <v>9.0972222169511952E-3</v>
      </c>
      <c r="AD354" s="25"/>
      <c r="AE354" s="25"/>
    </row>
    <row r="355" spans="1:33" s="2" customFormat="1" x14ac:dyDescent="0.4">
      <c r="A355" s="14" t="str">
        <f t="shared" si="193"/>
        <v>-</v>
      </c>
      <c r="B355" s="14" t="str">
        <f t="shared" si="194"/>
        <v>-</v>
      </c>
      <c r="C355" s="2">
        <v>15</v>
      </c>
      <c r="D355" s="1">
        <v>43442.654895833337</v>
      </c>
      <c r="E355" s="2" t="s">
        <v>924</v>
      </c>
      <c r="F355" s="2">
        <v>27644</v>
      </c>
      <c r="G355" s="2" t="s">
        <v>32</v>
      </c>
      <c r="H355" s="2">
        <v>5513</v>
      </c>
      <c r="I355" s="2">
        <v>177</v>
      </c>
      <c r="J355" s="2">
        <v>2</v>
      </c>
      <c r="K355" s="2">
        <v>2</v>
      </c>
      <c r="M355" s="1">
        <v>43442.675798611112</v>
      </c>
      <c r="N355" s="1">
        <v>43442.680555555555</v>
      </c>
      <c r="O355" s="2" t="s">
        <v>70</v>
      </c>
      <c r="P355" s="2" t="s">
        <v>102</v>
      </c>
      <c r="Q355" s="2" t="s">
        <v>39</v>
      </c>
      <c r="R355" s="2" t="s">
        <v>40</v>
      </c>
      <c r="S355" s="1">
        <v>43442.676111111112</v>
      </c>
      <c r="T355" s="1">
        <v>43442.676111111112</v>
      </c>
      <c r="U355" s="1">
        <v>43442.682939814818</v>
      </c>
      <c r="V355" s="1">
        <v>43442.682939814818</v>
      </c>
      <c r="X355" s="1">
        <f t="shared" si="186"/>
        <v>43442.654895833337</v>
      </c>
      <c r="Y355" s="28">
        <f t="shared" si="187"/>
        <v>4.756944443215616E-3</v>
      </c>
      <c r="Z355" s="28">
        <f t="shared" si="188"/>
        <v>9.5138888864312321E-3</v>
      </c>
      <c r="AA355" s="25"/>
      <c r="AB355" s="25">
        <f t="shared" si="191"/>
        <v>0</v>
      </c>
      <c r="AC355" s="25">
        <f t="shared" si="192"/>
        <v>2.0902777774608694E-2</v>
      </c>
      <c r="AD355" s="25"/>
      <c r="AE355" s="25"/>
    </row>
    <row r="356" spans="1:33" s="2" customFormat="1" hidden="1" x14ac:dyDescent="0.4">
      <c r="A356" s="14" t="str">
        <f t="shared" si="193"/>
        <v>-</v>
      </c>
      <c r="B356" s="14" t="str">
        <f t="shared" si="194"/>
        <v>-</v>
      </c>
      <c r="C356" s="2">
        <v>15</v>
      </c>
      <c r="D356" s="1">
        <v>43442.657071759262</v>
      </c>
      <c r="E356" s="2" t="s">
        <v>930</v>
      </c>
      <c r="F356" s="2">
        <v>27646</v>
      </c>
      <c r="G356" s="2" t="s">
        <v>94</v>
      </c>
      <c r="H356" s="2">
        <v>0</v>
      </c>
      <c r="I356" s="2">
        <v>269</v>
      </c>
      <c r="J356" s="2">
        <v>10</v>
      </c>
      <c r="K356" s="2">
        <v>1</v>
      </c>
      <c r="M356" s="1">
        <v>43442.664386574077</v>
      </c>
      <c r="N356" s="1">
        <v>43442.673402777778</v>
      </c>
      <c r="O356" s="2" t="s">
        <v>57</v>
      </c>
      <c r="P356" s="2" t="s">
        <v>58</v>
      </c>
      <c r="Q356" s="2" t="s">
        <v>26</v>
      </c>
      <c r="R356" s="2" t="s">
        <v>27</v>
      </c>
      <c r="S356" s="1">
        <v>43442.665358796294</v>
      </c>
      <c r="T356" s="1">
        <v>43442.665358796294</v>
      </c>
      <c r="U356" s="1">
        <v>43442.675173611111</v>
      </c>
      <c r="V356" s="1">
        <v>43442.674895833334</v>
      </c>
      <c r="X356" s="1">
        <f t="shared" si="186"/>
        <v>43442.657071759262</v>
      </c>
      <c r="Y356" s="28">
        <f t="shared" si="187"/>
        <v>9.0162037013215013E-3</v>
      </c>
      <c r="Z356" s="28">
        <f t="shared" si="188"/>
        <v>9.0162037013215013E-3</v>
      </c>
      <c r="AA356" s="25"/>
      <c r="AB356" s="25">
        <f t="shared" si="191"/>
        <v>0</v>
      </c>
      <c r="AC356" s="25">
        <f t="shared" si="192"/>
        <v>7.3148148148902692E-3</v>
      </c>
      <c r="AD356" s="25"/>
      <c r="AE356" s="25"/>
    </row>
    <row r="357" spans="1:33" s="2" customFormat="1" hidden="1" x14ac:dyDescent="0.4">
      <c r="A357" s="14" t="str">
        <f t="shared" si="193"/>
        <v>-</v>
      </c>
      <c r="B357" s="14" t="str">
        <f t="shared" si="194"/>
        <v>-</v>
      </c>
      <c r="C357" s="2">
        <v>15</v>
      </c>
      <c r="D357" s="1">
        <v>43442.658668981479</v>
      </c>
      <c r="E357" s="2" t="s">
        <v>932</v>
      </c>
      <c r="F357" s="2">
        <v>27649</v>
      </c>
      <c r="G357" s="2" t="s">
        <v>94</v>
      </c>
      <c r="H357" s="2">
        <v>0</v>
      </c>
      <c r="I357" s="2">
        <v>593</v>
      </c>
      <c r="J357" s="2">
        <v>5</v>
      </c>
      <c r="K357" s="2">
        <v>1</v>
      </c>
      <c r="M357" s="1">
        <v>43442.660821759258</v>
      </c>
      <c r="N357" s="1">
        <v>43442.682175925926</v>
      </c>
      <c r="O357" s="2" t="s">
        <v>41</v>
      </c>
      <c r="P357" s="2" t="s">
        <v>42</v>
      </c>
      <c r="Q357" s="2" t="s">
        <v>61</v>
      </c>
      <c r="R357" s="2" t="s">
        <v>62</v>
      </c>
      <c r="S357" s="1">
        <v>43442.66170138889</v>
      </c>
      <c r="T357" s="1">
        <v>43442.66170138889</v>
      </c>
      <c r="U357" s="1">
        <v>43442.686863425923</v>
      </c>
      <c r="V357" s="1">
        <v>43442.692604166667</v>
      </c>
      <c r="X357" s="1">
        <f t="shared" si="186"/>
        <v>43442.658668981479</v>
      </c>
      <c r="Y357" s="28">
        <f t="shared" si="187"/>
        <v>2.1354166667151731E-2</v>
      </c>
      <c r="Z357" s="28">
        <f t="shared" si="188"/>
        <v>2.1354166667151731E-2</v>
      </c>
      <c r="AA357" s="25"/>
      <c r="AB357" s="25">
        <f t="shared" si="191"/>
        <v>0</v>
      </c>
      <c r="AC357" s="25">
        <f t="shared" si="192"/>
        <v>2.1527777789742686E-3</v>
      </c>
      <c r="AD357" s="25"/>
      <c r="AE357" s="25"/>
    </row>
    <row r="358" spans="1:33" s="2" customFormat="1" hidden="1" x14ac:dyDescent="0.4">
      <c r="A358" s="14" t="str">
        <f t="shared" si="193"/>
        <v>-</v>
      </c>
      <c r="B358" s="14" t="str">
        <f t="shared" si="194"/>
        <v>-</v>
      </c>
      <c r="C358" s="2">
        <v>15</v>
      </c>
      <c r="D358" s="1">
        <v>43442.658946759257</v>
      </c>
      <c r="E358" s="2" t="s">
        <v>933</v>
      </c>
      <c r="F358" s="2">
        <v>27651</v>
      </c>
      <c r="G358" s="2" t="s">
        <v>95</v>
      </c>
      <c r="H358" s="2">
        <v>0</v>
      </c>
      <c r="I358" s="2">
        <v>685</v>
      </c>
      <c r="J358" s="2">
        <v>12</v>
      </c>
      <c r="K358" s="2">
        <v>2</v>
      </c>
      <c r="M358" s="1">
        <v>43442.661377314813</v>
      </c>
      <c r="N358" s="1">
        <v>43442.676099537035</v>
      </c>
      <c r="O358" s="2" t="s">
        <v>48</v>
      </c>
      <c r="P358" s="2" t="s">
        <v>49</v>
      </c>
      <c r="Q358" s="2" t="s">
        <v>61</v>
      </c>
      <c r="R358" s="2" t="s">
        <v>62</v>
      </c>
      <c r="S358" s="1">
        <v>43442.668252314812</v>
      </c>
      <c r="T358" s="1">
        <v>43442.668252314812</v>
      </c>
      <c r="U358" s="1">
        <v>43442.687800925924</v>
      </c>
      <c r="V358" s="1">
        <v>43442.68072916667</v>
      </c>
      <c r="X358" s="1">
        <f t="shared" si="186"/>
        <v>43442.658946759257</v>
      </c>
      <c r="Y358" s="28">
        <f t="shared" si="187"/>
        <v>1.4722222222189885E-2</v>
      </c>
      <c r="Z358" s="28">
        <f t="shared" si="188"/>
        <v>2.9444444444379769E-2</v>
      </c>
      <c r="AA358" s="25"/>
      <c r="AB358" s="25">
        <f t="shared" si="191"/>
        <v>0</v>
      </c>
      <c r="AC358" s="25">
        <f t="shared" si="192"/>
        <v>2.4305555562023073E-3</v>
      </c>
      <c r="AD358" s="25"/>
      <c r="AE358" s="25"/>
    </row>
    <row r="359" spans="1:33" s="2" customFormat="1" x14ac:dyDescent="0.4">
      <c r="A359" s="14" t="str">
        <f t="shared" si="193"/>
        <v>-</v>
      </c>
      <c r="B359" s="14" t="str">
        <f t="shared" si="194"/>
        <v>-</v>
      </c>
      <c r="C359" s="2">
        <v>15</v>
      </c>
      <c r="D359" s="1">
        <v>43442.659328703703</v>
      </c>
      <c r="E359" s="2" t="s">
        <v>934</v>
      </c>
      <c r="F359" s="2">
        <v>27652</v>
      </c>
      <c r="G359" s="2" t="s">
        <v>18</v>
      </c>
      <c r="H359" s="2">
        <v>8672</v>
      </c>
      <c r="I359" s="2">
        <v>623</v>
      </c>
      <c r="J359" s="2">
        <v>6</v>
      </c>
      <c r="K359" s="2">
        <v>4</v>
      </c>
      <c r="M359" s="1">
        <v>43442.674988425926</v>
      </c>
      <c r="N359" s="1">
        <v>43442.683541666665</v>
      </c>
      <c r="O359" s="2" t="s">
        <v>30</v>
      </c>
      <c r="P359" s="2" t="s">
        <v>31</v>
      </c>
      <c r="Q359" s="2" t="s">
        <v>59</v>
      </c>
      <c r="R359" s="2" t="s">
        <v>60</v>
      </c>
      <c r="S359" s="1">
        <v>43442.676944444444</v>
      </c>
      <c r="T359" s="1">
        <v>43442.676944444444</v>
      </c>
      <c r="U359" s="1">
        <v>43442.68650462963</v>
      </c>
      <c r="V359" s="1">
        <v>43442.685706018521</v>
      </c>
      <c r="X359" s="1">
        <f t="shared" si="186"/>
        <v>43442.659328703703</v>
      </c>
      <c r="Y359" s="28">
        <f t="shared" si="187"/>
        <v>8.55324073927477E-3</v>
      </c>
      <c r="Z359" s="28">
        <f t="shared" si="188"/>
        <v>3.421296295709908E-2</v>
      </c>
      <c r="AA359" s="25"/>
      <c r="AB359" s="25">
        <f t="shared" si="191"/>
        <v>0</v>
      </c>
      <c r="AC359" s="25">
        <f t="shared" si="192"/>
        <v>1.5659722223063E-2</v>
      </c>
      <c r="AD359" s="25"/>
      <c r="AE359" s="25"/>
    </row>
    <row r="360" spans="1:33" s="2" customFormat="1" hidden="1" x14ac:dyDescent="0.4">
      <c r="A360" s="14" t="str">
        <f t="shared" si="193"/>
        <v>-</v>
      </c>
      <c r="B360" s="14" t="str">
        <f t="shared" si="194"/>
        <v>-</v>
      </c>
      <c r="C360" s="2">
        <v>15</v>
      </c>
      <c r="D360" s="1">
        <v>43442.662662037037</v>
      </c>
      <c r="E360" s="2" t="s">
        <v>936</v>
      </c>
      <c r="F360" s="2">
        <v>27657</v>
      </c>
      <c r="G360" s="2" t="s">
        <v>95</v>
      </c>
      <c r="H360" s="2">
        <v>0</v>
      </c>
      <c r="I360" s="2">
        <v>616</v>
      </c>
      <c r="J360" s="2">
        <v>7</v>
      </c>
      <c r="K360" s="2">
        <v>2</v>
      </c>
      <c r="M360" s="1">
        <v>43442.666747685187</v>
      </c>
      <c r="N360" s="1">
        <v>43442.67119212963</v>
      </c>
      <c r="O360" s="2" t="s">
        <v>24</v>
      </c>
      <c r="P360" s="2" t="s">
        <v>25</v>
      </c>
      <c r="Q360" s="2" t="s">
        <v>61</v>
      </c>
      <c r="R360" s="2" t="s">
        <v>62</v>
      </c>
      <c r="S360" s="1">
        <v>43442.670983796299</v>
      </c>
      <c r="T360" s="1">
        <v>43442.670983796299</v>
      </c>
      <c r="U360" s="1">
        <v>43442.679780092592</v>
      </c>
      <c r="V360" s="1">
        <v>43442.673368055555</v>
      </c>
      <c r="X360" s="1">
        <f t="shared" si="186"/>
        <v>43442.662662037037</v>
      </c>
      <c r="Y360" s="28">
        <f t="shared" si="187"/>
        <v>4.4444444429245777E-3</v>
      </c>
      <c r="Z360" s="28">
        <f t="shared" si="188"/>
        <v>8.8888888858491555E-3</v>
      </c>
      <c r="AA360" s="25"/>
      <c r="AB360" s="25">
        <f t="shared" si="191"/>
        <v>0</v>
      </c>
      <c r="AC360" s="25">
        <f t="shared" si="192"/>
        <v>4.0856481500668451E-3</v>
      </c>
      <c r="AD360" s="25"/>
      <c r="AE360" s="25"/>
    </row>
    <row r="361" spans="1:33" s="2" customFormat="1" x14ac:dyDescent="0.4">
      <c r="A361" s="14" t="str">
        <f t="shared" si="193"/>
        <v>-</v>
      </c>
      <c r="B361" s="14" t="str">
        <f t="shared" si="194"/>
        <v>-</v>
      </c>
      <c r="C361" s="2">
        <v>15</v>
      </c>
      <c r="D361" s="1">
        <v>43442.665092592593</v>
      </c>
      <c r="E361" s="2" t="s">
        <v>854</v>
      </c>
      <c r="F361" s="2">
        <v>27661</v>
      </c>
      <c r="G361" s="2" t="s">
        <v>32</v>
      </c>
      <c r="H361" s="2">
        <v>8706</v>
      </c>
      <c r="I361" s="2">
        <v>403</v>
      </c>
      <c r="J361" s="2">
        <v>2</v>
      </c>
      <c r="K361" s="2">
        <v>2</v>
      </c>
      <c r="M361" s="1">
        <v>43442.689085648148</v>
      </c>
      <c r="N361" s="1">
        <v>43442.693136574075</v>
      </c>
      <c r="O361" s="2" t="s">
        <v>100</v>
      </c>
      <c r="P361" s="2" t="s">
        <v>19</v>
      </c>
      <c r="Q361" s="2" t="s">
        <v>20</v>
      </c>
      <c r="R361" s="2" t="s">
        <v>21</v>
      </c>
      <c r="S361" s="1">
        <v>43442.690798611111</v>
      </c>
      <c r="T361" s="1">
        <v>43442.690798611111</v>
      </c>
      <c r="U361" s="1">
        <v>43442.698888888888</v>
      </c>
      <c r="V361" s="1">
        <v>43442.696689814817</v>
      </c>
      <c r="X361" s="1">
        <f t="shared" si="186"/>
        <v>43442.665092592593</v>
      </c>
      <c r="Y361" s="28">
        <f t="shared" si="187"/>
        <v>4.0509259270038456E-3</v>
      </c>
      <c r="Z361" s="28">
        <f t="shared" si="188"/>
        <v>8.1018518540076911E-3</v>
      </c>
      <c r="AA361" s="25"/>
      <c r="AB361" s="25">
        <f t="shared" si="191"/>
        <v>0</v>
      </c>
      <c r="AC361" s="25">
        <f t="shared" si="192"/>
        <v>2.3993055554456078E-2</v>
      </c>
      <c r="AD361" s="25"/>
      <c r="AE361" s="25"/>
    </row>
    <row r="362" spans="1:33" s="2" customFormat="1" hidden="1" x14ac:dyDescent="0.4">
      <c r="A362" s="14" t="str">
        <f t="shared" si="193"/>
        <v>-</v>
      </c>
      <c r="B362" s="14" t="str">
        <f t="shared" si="194"/>
        <v>-</v>
      </c>
      <c r="C362" s="2">
        <v>15</v>
      </c>
      <c r="D362" s="1">
        <v>43442.665555555555</v>
      </c>
      <c r="E362" s="2" t="s">
        <v>939</v>
      </c>
      <c r="F362" s="2">
        <v>27663</v>
      </c>
      <c r="G362" s="2" t="s">
        <v>94</v>
      </c>
      <c r="H362" s="2">
        <v>0</v>
      </c>
      <c r="I362" s="2">
        <v>47</v>
      </c>
      <c r="J362" s="2">
        <v>6</v>
      </c>
      <c r="K362" s="2">
        <v>3</v>
      </c>
      <c r="M362" s="1">
        <v>43442.688252314816</v>
      </c>
      <c r="N362" s="1">
        <v>43442.703900462962</v>
      </c>
      <c r="O362" s="2" t="s">
        <v>43</v>
      </c>
      <c r="P362" s="2" t="s">
        <v>89</v>
      </c>
      <c r="Q362" s="2" t="s">
        <v>61</v>
      </c>
      <c r="R362" s="2" t="s">
        <v>62</v>
      </c>
      <c r="S362" s="1">
        <v>43442.689236111109</v>
      </c>
      <c r="T362" s="1">
        <v>43442.689236111109</v>
      </c>
      <c r="U362" s="1">
        <v>43442.703900462962</v>
      </c>
      <c r="V362" s="1">
        <v>43442.70820601852</v>
      </c>
      <c r="X362" s="1">
        <f t="shared" si="186"/>
        <v>43442.665555555555</v>
      </c>
      <c r="Y362" s="28">
        <f t="shared" si="187"/>
        <v>1.5648148146283347E-2</v>
      </c>
      <c r="Z362" s="28">
        <f t="shared" si="188"/>
        <v>4.6944444438850041E-2</v>
      </c>
      <c r="AA362" s="25"/>
      <c r="AB362" s="25">
        <f t="shared" si="191"/>
        <v>0</v>
      </c>
      <c r="AC362" s="25">
        <f t="shared" si="192"/>
        <v>2.269675926072523E-2</v>
      </c>
      <c r="AD362" s="25"/>
      <c r="AE362" s="25"/>
    </row>
    <row r="363" spans="1:33" s="2" customFormat="1" hidden="1" x14ac:dyDescent="0.4">
      <c r="A363" s="14" t="str">
        <f t="shared" ref="A363:A373" si="195">IF(W363&gt;0, "★", "-")</f>
        <v>★</v>
      </c>
      <c r="B363" s="14" t="str">
        <f t="shared" ref="B363:B373" si="196">IF(L363&gt;0, "☆", "-")</f>
        <v>☆</v>
      </c>
      <c r="C363" s="2">
        <v>15</v>
      </c>
      <c r="D363" s="1">
        <v>43442.596435185187</v>
      </c>
      <c r="E363" s="2" t="s">
        <v>854</v>
      </c>
      <c r="F363" s="2">
        <v>27480</v>
      </c>
      <c r="G363" s="2" t="s">
        <v>32</v>
      </c>
      <c r="H363" s="2">
        <v>8706</v>
      </c>
      <c r="I363" s="2">
        <v>815</v>
      </c>
      <c r="J363" s="2">
        <v>9</v>
      </c>
      <c r="K363" s="2">
        <v>2</v>
      </c>
      <c r="L363" s="1">
        <v>43442.596712962964</v>
      </c>
      <c r="O363" s="2" t="s">
        <v>61</v>
      </c>
      <c r="P363" s="2" t="s">
        <v>62</v>
      </c>
      <c r="Q363" s="2" t="s">
        <v>63</v>
      </c>
      <c r="R363" s="2" t="s">
        <v>64</v>
      </c>
      <c r="S363" s="1">
        <v>43442.638090277775</v>
      </c>
      <c r="U363" s="1">
        <v>43442.641076388885</v>
      </c>
      <c r="W363" s="1">
        <v>43442.638090277775</v>
      </c>
      <c r="X363" s="1">
        <f t="shared" ref="X363:X394" si="197">IF(W363&gt;0,W363,D363)</f>
        <v>43442.638090277775</v>
      </c>
      <c r="Y363" s="28">
        <f t="shared" ref="Y363:Y394" si="198">N363-M363</f>
        <v>0</v>
      </c>
      <c r="Z363" s="28">
        <f t="shared" ref="Z363:Z394" si="199">Y363*K363</f>
        <v>0</v>
      </c>
      <c r="AA363" s="25"/>
      <c r="AB363" s="25">
        <f t="shared" ref="AB363:AB394" si="200">IF(IF(A363="☆",L363-S363,M363-S363)&lt;0,0,IF(A363="☆",L363-S363,M363-S363))</f>
        <v>0</v>
      </c>
      <c r="AC363" s="25">
        <f>IF(IF(B363="☆",(IF(L363&gt;S363,L363-X363,S363-X363)),M363-X363)&lt;0,0,IF(B363="☆",(IF(L363&gt;S363,L363-X363,S363-X363)),M363-X363))</f>
        <v>0</v>
      </c>
      <c r="AD363" s="25"/>
      <c r="AE363" s="25"/>
    </row>
    <row r="364" spans="1:33" s="2" customFormat="1" hidden="1" x14ac:dyDescent="0.4">
      <c r="A364" s="14" t="str">
        <f t="shared" si="195"/>
        <v>-</v>
      </c>
      <c r="B364" s="14" t="str">
        <f t="shared" si="196"/>
        <v>☆</v>
      </c>
      <c r="C364" s="2">
        <v>15</v>
      </c>
      <c r="D364" s="1">
        <v>43442.625162037039</v>
      </c>
      <c r="E364" s="2" t="s">
        <v>882</v>
      </c>
      <c r="F364" s="2">
        <v>27542</v>
      </c>
      <c r="G364" s="2" t="s">
        <v>18</v>
      </c>
      <c r="H364" s="2">
        <v>6611</v>
      </c>
      <c r="I364" s="2">
        <v>828</v>
      </c>
      <c r="J364" s="2">
        <v>12</v>
      </c>
      <c r="K364" s="2">
        <v>1</v>
      </c>
      <c r="L364" s="1">
        <v>43442.625555555554</v>
      </c>
      <c r="O364" s="2" t="s">
        <v>43</v>
      </c>
      <c r="P364" s="2" t="s">
        <v>89</v>
      </c>
      <c r="Q364" s="2" t="s">
        <v>26</v>
      </c>
      <c r="R364" s="2" t="s">
        <v>27</v>
      </c>
      <c r="S364" s="1">
        <v>43442.640057870369</v>
      </c>
      <c r="U364" s="1">
        <v>43442.646631944444</v>
      </c>
      <c r="X364" s="1">
        <f t="shared" si="197"/>
        <v>43442.625162037039</v>
      </c>
      <c r="Y364" s="28">
        <f t="shared" si="198"/>
        <v>0</v>
      </c>
      <c r="Z364" s="28">
        <f t="shared" si="199"/>
        <v>0</v>
      </c>
      <c r="AA364" s="25"/>
      <c r="AB364" s="25">
        <f t="shared" si="200"/>
        <v>0</v>
      </c>
      <c r="AC364" s="25">
        <f>IF(IF(B364="☆",(IF(L364&gt;S364,L364-X364,S364-X364)),M364-X364)&lt;0,0,IF(B364="☆",(IF(L364&gt;S364,L364-X364,S364-X364)),M364-X364))</f>
        <v>1.4895833330228925E-2</v>
      </c>
      <c r="AD364" s="25"/>
      <c r="AE364" s="25"/>
    </row>
    <row r="365" spans="1:33" s="2" customFormat="1" hidden="1" x14ac:dyDescent="0.4">
      <c r="A365" s="14" t="str">
        <f t="shared" si="195"/>
        <v>-</v>
      </c>
      <c r="B365" s="14" t="str">
        <f t="shared" si="196"/>
        <v>☆</v>
      </c>
      <c r="C365" s="2">
        <v>15</v>
      </c>
      <c r="D365" s="1">
        <v>43442.625277777777</v>
      </c>
      <c r="E365" s="2" t="s">
        <v>822</v>
      </c>
      <c r="F365" s="2">
        <v>27544</v>
      </c>
      <c r="G365" s="2" t="s">
        <v>32</v>
      </c>
      <c r="H365" s="2">
        <v>7428</v>
      </c>
      <c r="I365" s="2">
        <v>665</v>
      </c>
      <c r="J365" s="2">
        <v>8</v>
      </c>
      <c r="K365" s="2">
        <v>3</v>
      </c>
      <c r="L365" s="1">
        <v>43442.625671296293</v>
      </c>
      <c r="O365" s="2" t="s">
        <v>22</v>
      </c>
      <c r="P365" s="2" t="s">
        <v>23</v>
      </c>
      <c r="Q365" s="2" t="s">
        <v>63</v>
      </c>
      <c r="R365" s="2" t="s">
        <v>64</v>
      </c>
      <c r="S365" s="1">
        <v>43442.628530092596</v>
      </c>
      <c r="U365" s="1">
        <v>43442.634074074071</v>
      </c>
      <c r="X365" s="1">
        <f t="shared" si="197"/>
        <v>43442.625277777777</v>
      </c>
      <c r="Y365" s="28">
        <f t="shared" si="198"/>
        <v>0</v>
      </c>
      <c r="Z365" s="28">
        <f t="shared" si="199"/>
        <v>0</v>
      </c>
      <c r="AA365" s="25"/>
      <c r="AB365" s="25">
        <f t="shared" si="200"/>
        <v>0</v>
      </c>
      <c r="AC365" s="25">
        <f>IF(IF(B365="☆",(IF(L365&gt;S365,L365-X365,S365-X365)),M365-X365)&lt;0,0,IF(B365="☆",(IF(L365&gt;S365,L365-X365,S365-X365)),M365-X365))</f>
        <v>3.2523148183827288E-3</v>
      </c>
      <c r="AD365" s="25"/>
      <c r="AE365" s="25"/>
    </row>
    <row r="366" spans="1:33" s="2" customFormat="1" hidden="1" x14ac:dyDescent="0.4">
      <c r="A366" s="14" t="str">
        <f t="shared" si="195"/>
        <v>-</v>
      </c>
      <c r="B366" s="14" t="str">
        <f t="shared" si="196"/>
        <v>☆</v>
      </c>
      <c r="C366" s="2">
        <v>15</v>
      </c>
      <c r="D366" s="1">
        <v>43442.625590277778</v>
      </c>
      <c r="E366" s="2" t="s">
        <v>892</v>
      </c>
      <c r="F366" s="2">
        <v>27545</v>
      </c>
      <c r="G366" s="2" t="s">
        <v>96</v>
      </c>
      <c r="H366" s="2">
        <v>6522</v>
      </c>
      <c r="I366" s="2">
        <v>941</v>
      </c>
      <c r="J366" s="2">
        <v>1</v>
      </c>
      <c r="K366" s="2">
        <v>3</v>
      </c>
      <c r="L366" s="1">
        <v>43442.633148148147</v>
      </c>
      <c r="O366" s="2" t="s">
        <v>26</v>
      </c>
      <c r="P366" s="2" t="s">
        <v>27</v>
      </c>
      <c r="Q366" s="2" t="s">
        <v>100</v>
      </c>
      <c r="R366" s="2" t="s">
        <v>19</v>
      </c>
      <c r="S366" s="1">
        <v>43442.640844907408</v>
      </c>
      <c r="U366" s="1">
        <v>43442.647280092591</v>
      </c>
      <c r="X366" s="1">
        <f t="shared" si="197"/>
        <v>43442.625590277778</v>
      </c>
      <c r="Y366" s="28">
        <f t="shared" si="198"/>
        <v>0</v>
      </c>
      <c r="Z366" s="28">
        <f t="shared" si="199"/>
        <v>0</v>
      </c>
      <c r="AA366" s="25"/>
      <c r="AB366" s="25">
        <f t="shared" si="200"/>
        <v>0</v>
      </c>
      <c r="AC366" s="25">
        <f>IF(IF(B366="☆",(IF(L366&gt;S366,L366-X366,S366-X366)),M366-X366)&lt;0,0,IF(B366="☆",(IF(L366&gt;S366,L366-X366,S366-X366)),M366-X366))</f>
        <v>1.5254629630362615E-2</v>
      </c>
      <c r="AD366" s="25"/>
      <c r="AE366" s="25"/>
    </row>
    <row r="367" spans="1:33" s="6" customFormat="1" hidden="1" x14ac:dyDescent="0.4">
      <c r="A367" s="14" t="str">
        <f t="shared" si="195"/>
        <v>-</v>
      </c>
      <c r="B367" s="14" t="str">
        <f t="shared" si="196"/>
        <v>☆</v>
      </c>
      <c r="C367" s="2">
        <v>15</v>
      </c>
      <c r="D367" s="1">
        <v>43442.625856481478</v>
      </c>
      <c r="E367" s="2" t="s">
        <v>882</v>
      </c>
      <c r="F367" s="2">
        <v>27546</v>
      </c>
      <c r="G367" s="2" t="s">
        <v>18</v>
      </c>
      <c r="H367" s="2">
        <v>6611</v>
      </c>
      <c r="I367" s="2">
        <v>267</v>
      </c>
      <c r="J367" s="2">
        <v>12</v>
      </c>
      <c r="K367" s="2">
        <v>1</v>
      </c>
      <c r="L367" s="1">
        <v>43442.636018518519</v>
      </c>
      <c r="M367" s="2"/>
      <c r="N367" s="2"/>
      <c r="O367" s="2" t="s">
        <v>43</v>
      </c>
      <c r="P367" s="2" t="s">
        <v>89</v>
      </c>
      <c r="Q367" s="2" t="s">
        <v>26</v>
      </c>
      <c r="R367" s="2" t="s">
        <v>27</v>
      </c>
      <c r="S367" s="1">
        <v>43442.63789351852</v>
      </c>
      <c r="T367" s="2"/>
      <c r="U367" s="1">
        <v>43442.644467592596</v>
      </c>
      <c r="V367" s="2"/>
      <c r="W367" s="2"/>
      <c r="X367" s="1">
        <f t="shared" si="197"/>
        <v>43442.625856481478</v>
      </c>
      <c r="Y367" s="28">
        <f t="shared" si="198"/>
        <v>0</v>
      </c>
      <c r="Z367" s="28">
        <f t="shared" si="199"/>
        <v>0</v>
      </c>
      <c r="AA367" s="25"/>
      <c r="AB367" s="25">
        <f t="shared" si="200"/>
        <v>0</v>
      </c>
      <c r="AC367" s="25">
        <f>IF(IF(B367="☆",(IF(L367&gt;S367,L367-X367,S367-X367)),M367-X367)&lt;0,0,IF(B367="☆",(IF(L367&gt;S367,L367-X367,S367-X367)),M367-X367))</f>
        <v>1.2037037042318843E-2</v>
      </c>
      <c r="AD367" s="25"/>
      <c r="AE367" s="25"/>
      <c r="AG367" s="2"/>
    </row>
    <row r="368" spans="1:33" s="6" customFormat="1" hidden="1" x14ac:dyDescent="0.4">
      <c r="A368" s="14" t="str">
        <f t="shared" si="195"/>
        <v>-</v>
      </c>
      <c r="B368" s="14" t="str">
        <f t="shared" si="196"/>
        <v>☆</v>
      </c>
      <c r="C368" s="2">
        <v>15</v>
      </c>
      <c r="D368" s="1">
        <v>43442.625983796293</v>
      </c>
      <c r="E368" s="2" t="s">
        <v>893</v>
      </c>
      <c r="F368" s="2">
        <v>27547</v>
      </c>
      <c r="G368" s="2" t="s">
        <v>96</v>
      </c>
      <c r="H368" s="2">
        <v>8705</v>
      </c>
      <c r="I368" s="2">
        <v>611</v>
      </c>
      <c r="J368" s="2">
        <v>15</v>
      </c>
      <c r="K368" s="2">
        <v>4</v>
      </c>
      <c r="L368" s="1">
        <v>43442.626319444447</v>
      </c>
      <c r="M368" s="2"/>
      <c r="N368" s="2"/>
      <c r="O368" s="2" t="s">
        <v>33</v>
      </c>
      <c r="P368" s="2" t="s">
        <v>34</v>
      </c>
      <c r="Q368" s="2" t="s">
        <v>77</v>
      </c>
      <c r="R368" s="2" t="s">
        <v>78</v>
      </c>
      <c r="S368" s="1">
        <v>43442.646018518521</v>
      </c>
      <c r="T368" s="2"/>
      <c r="U368" s="1">
        <v>43442.658900462964</v>
      </c>
      <c r="V368" s="2"/>
      <c r="W368" s="2"/>
      <c r="X368" s="1">
        <f t="shared" si="197"/>
        <v>43442.625983796293</v>
      </c>
      <c r="Y368" s="28">
        <f t="shared" si="198"/>
        <v>0</v>
      </c>
      <c r="Z368" s="28">
        <f t="shared" si="199"/>
        <v>0</v>
      </c>
      <c r="AA368" s="25"/>
      <c r="AB368" s="25">
        <f t="shared" si="200"/>
        <v>0</v>
      </c>
      <c r="AC368" s="25"/>
      <c r="AD368" s="25"/>
      <c r="AE368" s="25"/>
      <c r="AG368" s="2" t="s">
        <v>1094</v>
      </c>
    </row>
    <row r="369" spans="1:33" s="2" customFormat="1" hidden="1" x14ac:dyDescent="0.4">
      <c r="A369" s="14" t="str">
        <f t="shared" si="195"/>
        <v>-</v>
      </c>
      <c r="B369" s="14" t="str">
        <f t="shared" si="196"/>
        <v>☆</v>
      </c>
      <c r="C369" s="2">
        <v>15</v>
      </c>
      <c r="D369" s="1">
        <v>43442.627013888887</v>
      </c>
      <c r="E369" s="2" t="s">
        <v>893</v>
      </c>
      <c r="F369" s="2">
        <v>27551</v>
      </c>
      <c r="G369" s="2" t="s">
        <v>96</v>
      </c>
      <c r="H369" s="2">
        <v>8705</v>
      </c>
      <c r="I369" s="2">
        <v>942</v>
      </c>
      <c r="J369" s="2">
        <v>9</v>
      </c>
      <c r="K369" s="2">
        <v>1</v>
      </c>
      <c r="L369" s="1">
        <v>43442.627152777779</v>
      </c>
      <c r="O369" s="2" t="s">
        <v>100</v>
      </c>
      <c r="P369" s="2" t="s">
        <v>19</v>
      </c>
      <c r="Q369" s="2" t="s">
        <v>77</v>
      </c>
      <c r="R369" s="2" t="s">
        <v>78</v>
      </c>
      <c r="S369" s="1">
        <v>43442.634027777778</v>
      </c>
      <c r="U369" s="1">
        <v>43442.641851851855</v>
      </c>
      <c r="X369" s="1">
        <f t="shared" si="197"/>
        <v>43442.627013888887</v>
      </c>
      <c r="Y369" s="28">
        <f t="shared" si="198"/>
        <v>0</v>
      </c>
      <c r="Z369" s="28">
        <f t="shared" si="199"/>
        <v>0</v>
      </c>
      <c r="AA369" s="25"/>
      <c r="AB369" s="25">
        <f t="shared" si="200"/>
        <v>0</v>
      </c>
      <c r="AC369" s="25">
        <f>IF(IF(B369="☆",(IF(L369&gt;S369,L369-X369,S369-X369)),M369-X369)&lt;0,0,IF(B369="☆",(IF(L369&gt;S369,L369-X369,S369-X369)),M369-X369))</f>
        <v>7.0138888913788833E-3</v>
      </c>
      <c r="AD369" s="25"/>
      <c r="AE369" s="25"/>
      <c r="AG369" s="2" t="s">
        <v>1095</v>
      </c>
    </row>
    <row r="370" spans="1:33" s="2" customFormat="1" hidden="1" x14ac:dyDescent="0.4">
      <c r="A370" s="14" t="str">
        <f t="shared" si="195"/>
        <v>-</v>
      </c>
      <c r="B370" s="14" t="str">
        <f t="shared" si="196"/>
        <v>☆</v>
      </c>
      <c r="C370" s="2">
        <v>15</v>
      </c>
      <c r="D370" s="1">
        <v>43442.627685185187</v>
      </c>
      <c r="E370" s="2" t="s">
        <v>893</v>
      </c>
      <c r="F370" s="2">
        <v>27553</v>
      </c>
      <c r="G370" s="2" t="s">
        <v>96</v>
      </c>
      <c r="H370" s="2">
        <v>8705</v>
      </c>
      <c r="I370" s="2">
        <v>859</v>
      </c>
      <c r="J370" s="2">
        <v>11</v>
      </c>
      <c r="K370" s="2">
        <v>4</v>
      </c>
      <c r="L370" s="1">
        <v>43442.627881944441</v>
      </c>
      <c r="O370" s="2" t="s">
        <v>100</v>
      </c>
      <c r="P370" s="2" t="s">
        <v>19</v>
      </c>
      <c r="Q370" s="2" t="s">
        <v>77</v>
      </c>
      <c r="R370" s="2" t="s">
        <v>78</v>
      </c>
      <c r="S370" s="1">
        <v>43442.641736111109</v>
      </c>
      <c r="U370" s="1">
        <v>43442.651643518519</v>
      </c>
      <c r="X370" s="1">
        <f t="shared" si="197"/>
        <v>43442.627685185187</v>
      </c>
      <c r="Y370" s="28">
        <f t="shared" si="198"/>
        <v>0</v>
      </c>
      <c r="Z370" s="28">
        <f t="shared" si="199"/>
        <v>0</v>
      </c>
      <c r="AA370" s="25"/>
      <c r="AB370" s="25">
        <f t="shared" si="200"/>
        <v>0</v>
      </c>
      <c r="AC370" s="25"/>
      <c r="AD370" s="25"/>
      <c r="AE370" s="25"/>
      <c r="AG370" s="2" t="s">
        <v>1096</v>
      </c>
    </row>
    <row r="371" spans="1:33" s="2" customFormat="1" hidden="1" x14ac:dyDescent="0.4">
      <c r="A371" s="14" t="str">
        <f t="shared" si="195"/>
        <v>★</v>
      </c>
      <c r="B371" s="14" t="str">
        <f t="shared" si="196"/>
        <v>☆</v>
      </c>
      <c r="C371" s="2">
        <v>15</v>
      </c>
      <c r="D371" s="1">
        <v>43442.628831018519</v>
      </c>
      <c r="E371" s="2" t="s">
        <v>897</v>
      </c>
      <c r="F371" s="2">
        <v>27554</v>
      </c>
      <c r="G371" s="2" t="s">
        <v>32</v>
      </c>
      <c r="H371" s="2">
        <v>8512</v>
      </c>
      <c r="I371" s="2">
        <v>831</v>
      </c>
      <c r="J371" s="2">
        <v>11</v>
      </c>
      <c r="K371" s="2">
        <v>1</v>
      </c>
      <c r="L371" s="1">
        <v>43442.629733796297</v>
      </c>
      <c r="O371" s="2" t="s">
        <v>26</v>
      </c>
      <c r="P371" s="2" t="s">
        <v>27</v>
      </c>
      <c r="Q371" s="2" t="s">
        <v>41</v>
      </c>
      <c r="R371" s="2" t="s">
        <v>42</v>
      </c>
      <c r="S371" s="1">
        <v>43442.639872685184</v>
      </c>
      <c r="U371" s="1">
        <v>43442.647916666669</v>
      </c>
      <c r="W371" s="1">
        <v>43442.635763888888</v>
      </c>
      <c r="X371" s="1">
        <f t="shared" si="197"/>
        <v>43442.635763888888</v>
      </c>
      <c r="Y371" s="28">
        <f t="shared" si="198"/>
        <v>0</v>
      </c>
      <c r="Z371" s="28">
        <f t="shared" si="199"/>
        <v>0</v>
      </c>
      <c r="AA371" s="25"/>
      <c r="AB371" s="25">
        <f t="shared" si="200"/>
        <v>0</v>
      </c>
      <c r="AC371" s="25">
        <f>IF(IF(B371="☆",(IF(L371&gt;S371,L371-X371,S371-X371)),M371-X371)&lt;0,0,IF(B371="☆",(IF(L371&gt;S371,L371-X371,S371-X371)),M371-X371))</f>
        <v>4.1087962963501923E-3</v>
      </c>
      <c r="AD371" s="25"/>
      <c r="AE371" s="25"/>
    </row>
    <row r="372" spans="1:33" s="2" customFormat="1" hidden="1" x14ac:dyDescent="0.4">
      <c r="A372" s="14" t="str">
        <f t="shared" si="195"/>
        <v>-</v>
      </c>
      <c r="B372" s="14" t="str">
        <f t="shared" si="196"/>
        <v>☆</v>
      </c>
      <c r="C372" s="2">
        <v>15</v>
      </c>
      <c r="D372" s="1">
        <v>43442.630243055559</v>
      </c>
      <c r="E372" s="2" t="s">
        <v>900</v>
      </c>
      <c r="F372" s="2">
        <v>27561</v>
      </c>
      <c r="G372" s="2" t="s">
        <v>18</v>
      </c>
      <c r="H372" s="2">
        <v>4956</v>
      </c>
      <c r="I372" s="2">
        <v>507</v>
      </c>
      <c r="J372" s="2">
        <v>4</v>
      </c>
      <c r="K372" s="2">
        <v>1</v>
      </c>
      <c r="L372" s="1">
        <v>43442.63045138889</v>
      </c>
      <c r="O372" s="2" t="s">
        <v>100</v>
      </c>
      <c r="P372" s="2" t="s">
        <v>19</v>
      </c>
      <c r="Q372" s="2" t="s">
        <v>75</v>
      </c>
      <c r="R372" s="2" t="s">
        <v>76</v>
      </c>
      <c r="S372" s="1">
        <v>43442.645254629628</v>
      </c>
      <c r="U372" s="1">
        <v>43442.656134259261</v>
      </c>
      <c r="X372" s="1">
        <f t="shared" si="197"/>
        <v>43442.630243055559</v>
      </c>
      <c r="Y372" s="28">
        <f t="shared" si="198"/>
        <v>0</v>
      </c>
      <c r="Z372" s="28">
        <f t="shared" si="199"/>
        <v>0</v>
      </c>
      <c r="AA372" s="25"/>
      <c r="AB372" s="25">
        <f t="shared" si="200"/>
        <v>0</v>
      </c>
      <c r="AC372" s="25">
        <f>IF(IF(B372="☆",(IF(L372&gt;S372,L372-X372,S372-X372)),M372-X372)&lt;0,0,IF(B372="☆",(IF(L372&gt;S372,L372-X372,S372-X372)),M372-X372))</f>
        <v>1.5011574068921618E-2</v>
      </c>
      <c r="AD372" s="25"/>
      <c r="AE372" s="25"/>
    </row>
    <row r="373" spans="1:33" s="2" customFormat="1" hidden="1" x14ac:dyDescent="0.4">
      <c r="A373" s="14" t="str">
        <f t="shared" si="195"/>
        <v>-</v>
      </c>
      <c r="B373" s="14" t="str">
        <f t="shared" si="196"/>
        <v>☆</v>
      </c>
      <c r="C373" s="2">
        <v>15</v>
      </c>
      <c r="D373" s="1">
        <v>43442.630393518521</v>
      </c>
      <c r="E373" s="2" t="s">
        <v>901</v>
      </c>
      <c r="F373" s="2">
        <v>27562</v>
      </c>
      <c r="G373" s="2" t="s">
        <v>94</v>
      </c>
      <c r="H373" s="2">
        <v>0</v>
      </c>
      <c r="I373" s="2">
        <v>67</v>
      </c>
      <c r="J373" s="2">
        <v>7</v>
      </c>
      <c r="K373" s="2">
        <v>3</v>
      </c>
      <c r="L373" s="1">
        <v>43442.63077546296</v>
      </c>
      <c r="O373" s="2" t="s">
        <v>30</v>
      </c>
      <c r="P373" s="2" t="s">
        <v>31</v>
      </c>
      <c r="Q373" s="2" t="s">
        <v>53</v>
      </c>
      <c r="R373" s="2" t="s">
        <v>54</v>
      </c>
      <c r="S373" s="1">
        <v>43442.647326388891</v>
      </c>
      <c r="U373" s="1">
        <v>43442.657280092593</v>
      </c>
      <c r="X373" s="1">
        <f t="shared" si="197"/>
        <v>43442.630393518521</v>
      </c>
      <c r="Y373" s="28">
        <f t="shared" si="198"/>
        <v>0</v>
      </c>
      <c r="Z373" s="28">
        <f t="shared" si="199"/>
        <v>0</v>
      </c>
      <c r="AA373" s="25"/>
      <c r="AB373" s="25">
        <f t="shared" si="200"/>
        <v>0</v>
      </c>
      <c r="AC373" s="25">
        <f>IF(IF(B373="☆",(IF(L373&gt;S373,L373-X373,S373-X373)),M373-X373)&lt;0,0,IF(B373="☆",(IF(L373&gt;S373,L373-X373,S373-X373)),M373-X373))</f>
        <v>1.69328703705105E-2</v>
      </c>
      <c r="AD373" s="25"/>
      <c r="AE373" s="25"/>
    </row>
    <row r="374" spans="1:33" s="2" customFormat="1" hidden="1" x14ac:dyDescent="0.4">
      <c r="A374" s="14" t="str">
        <f t="shared" ref="A374" si="201">IF(W374&gt;0, "★", "-")</f>
        <v>-</v>
      </c>
      <c r="B374" s="14" t="str">
        <f t="shared" ref="B374" si="202">IF(L374&gt;0, "☆", "-")</f>
        <v>☆</v>
      </c>
      <c r="C374" s="2">
        <v>15</v>
      </c>
      <c r="D374" s="1">
        <v>43442.632754629631</v>
      </c>
      <c r="E374" s="2" t="s">
        <v>355</v>
      </c>
      <c r="F374" s="2">
        <v>27564</v>
      </c>
      <c r="G374" s="2" t="s">
        <v>18</v>
      </c>
      <c r="H374" s="2">
        <v>4091</v>
      </c>
      <c r="I374" s="2">
        <v>86</v>
      </c>
      <c r="J374" s="2">
        <v>7</v>
      </c>
      <c r="K374" s="2">
        <v>1</v>
      </c>
      <c r="L374" s="1">
        <v>43442.633020833331</v>
      </c>
      <c r="O374" s="2" t="s">
        <v>36</v>
      </c>
      <c r="P374" s="2" t="s">
        <v>37</v>
      </c>
      <c r="Q374" s="2" t="s">
        <v>33</v>
      </c>
      <c r="R374" s="2" t="s">
        <v>34</v>
      </c>
      <c r="S374" s="1">
        <v>43442.655439814815</v>
      </c>
      <c r="U374" s="1">
        <v>43442.661921296298</v>
      </c>
      <c r="X374" s="1">
        <f t="shared" si="197"/>
        <v>43442.632754629631</v>
      </c>
      <c r="Y374" s="28">
        <f t="shared" si="198"/>
        <v>0</v>
      </c>
      <c r="Z374" s="28">
        <f t="shared" si="199"/>
        <v>0</v>
      </c>
      <c r="AA374" s="25"/>
      <c r="AB374" s="25">
        <f t="shared" si="200"/>
        <v>0</v>
      </c>
      <c r="AC374" s="25">
        <f>IF(IF(B374="☆",(IF(L374&gt;S374,L374-X374,S374-X374)),M374-X374)&lt;0,0,IF(B374="☆",(IF(L374&gt;S374,L374-X374,S374-X374)),M374-X374))</f>
        <v>2.2685185183945578E-2</v>
      </c>
      <c r="AD374" s="25"/>
      <c r="AE374" s="25"/>
    </row>
    <row r="375" spans="1:33" s="2" customFormat="1" hidden="1" x14ac:dyDescent="0.4">
      <c r="A375" s="14" t="str">
        <f t="shared" ref="A375:A406" si="203">IF(W375&gt;0, "★", "-")</f>
        <v>★</v>
      </c>
      <c r="B375" s="14" t="str">
        <f t="shared" ref="B375:B406" si="204">IF(L375&gt;0, "☆", "-")</f>
        <v>☆</v>
      </c>
      <c r="C375" s="2">
        <v>15</v>
      </c>
      <c r="D375" s="1">
        <v>43442.635266203702</v>
      </c>
      <c r="E375" s="2" t="s">
        <v>892</v>
      </c>
      <c r="F375" s="2">
        <v>27567</v>
      </c>
      <c r="G375" s="2" t="s">
        <v>96</v>
      </c>
      <c r="H375" s="2">
        <v>6522</v>
      </c>
      <c r="I375" s="2">
        <v>621</v>
      </c>
      <c r="J375" s="2">
        <v>5</v>
      </c>
      <c r="K375" s="2">
        <v>3</v>
      </c>
      <c r="L375" s="1">
        <v>43442.63548611111</v>
      </c>
      <c r="O375" s="2" t="s">
        <v>26</v>
      </c>
      <c r="P375" s="2" t="s">
        <v>27</v>
      </c>
      <c r="Q375" s="2" t="s">
        <v>63</v>
      </c>
      <c r="R375" s="2" t="s">
        <v>64</v>
      </c>
      <c r="S375" s="1">
        <v>43442.64166666667</v>
      </c>
      <c r="U375" s="1">
        <v>43442.656793981485</v>
      </c>
      <c r="W375" s="1">
        <v>43442.64166666667</v>
      </c>
      <c r="X375" s="1">
        <f t="shared" si="197"/>
        <v>43442.64166666667</v>
      </c>
      <c r="Y375" s="28">
        <f t="shared" si="198"/>
        <v>0</v>
      </c>
      <c r="Z375" s="28">
        <f t="shared" si="199"/>
        <v>0</v>
      </c>
      <c r="AA375" s="25"/>
      <c r="AB375" s="25">
        <f t="shared" si="200"/>
        <v>0</v>
      </c>
      <c r="AC375" s="25">
        <f>IF(IF(B375="☆",(IF(L375&gt;S375,L375-X375,S375-X375)),M375-X375)&lt;0,0,IF(B375="☆",(IF(L375&gt;S375,L375-X375,S375-X375)),M375-X375))</f>
        <v>0</v>
      </c>
      <c r="AD375" s="25"/>
      <c r="AE375" s="25"/>
      <c r="AG375" s="2" t="s">
        <v>91</v>
      </c>
    </row>
    <row r="376" spans="1:33" s="2" customFormat="1" hidden="1" x14ac:dyDescent="0.4">
      <c r="A376" s="14" t="str">
        <f t="shared" si="203"/>
        <v>-</v>
      </c>
      <c r="B376" s="14" t="str">
        <f t="shared" si="204"/>
        <v>☆</v>
      </c>
      <c r="C376" s="2">
        <v>15</v>
      </c>
      <c r="D376" s="1">
        <v>43442.635775462964</v>
      </c>
      <c r="E376" s="2" t="s">
        <v>892</v>
      </c>
      <c r="F376" s="2">
        <v>27571</v>
      </c>
      <c r="G376" s="2" t="s">
        <v>96</v>
      </c>
      <c r="H376" s="2">
        <v>6522</v>
      </c>
      <c r="I376" s="2">
        <v>887</v>
      </c>
      <c r="J376" s="2">
        <v>5</v>
      </c>
      <c r="K376" s="2">
        <v>3</v>
      </c>
      <c r="L376" s="1">
        <v>43442.635960648149</v>
      </c>
      <c r="O376" s="2" t="s">
        <v>26</v>
      </c>
      <c r="P376" s="2" t="s">
        <v>27</v>
      </c>
      <c r="Q376" s="2" t="s">
        <v>63</v>
      </c>
      <c r="R376" s="2" t="s">
        <v>64</v>
      </c>
      <c r="S376" s="1">
        <v>43442.637870370374</v>
      </c>
      <c r="U376" s="1">
        <v>43442.652997685182</v>
      </c>
      <c r="X376" s="1">
        <f t="shared" si="197"/>
        <v>43442.635775462964</v>
      </c>
      <c r="Y376" s="28">
        <f t="shared" si="198"/>
        <v>0</v>
      </c>
      <c r="Z376" s="28">
        <f t="shared" si="199"/>
        <v>0</v>
      </c>
      <c r="AA376" s="25"/>
      <c r="AB376" s="25">
        <f t="shared" si="200"/>
        <v>0</v>
      </c>
      <c r="AC376" s="25"/>
      <c r="AD376" s="25"/>
      <c r="AE376" s="25"/>
      <c r="AG376" s="2" t="s">
        <v>91</v>
      </c>
    </row>
    <row r="377" spans="1:33" s="2" customFormat="1" hidden="1" x14ac:dyDescent="0.4">
      <c r="A377" s="14" t="str">
        <f t="shared" si="203"/>
        <v>★</v>
      </c>
      <c r="B377" s="14" t="str">
        <f t="shared" si="204"/>
        <v>☆</v>
      </c>
      <c r="C377" s="2">
        <v>15</v>
      </c>
      <c r="D377" s="1">
        <v>43442.636967592596</v>
      </c>
      <c r="E377" s="2" t="s">
        <v>822</v>
      </c>
      <c r="F377" s="2">
        <v>27573</v>
      </c>
      <c r="G377" s="2" t="s">
        <v>32</v>
      </c>
      <c r="H377" s="2">
        <v>7428</v>
      </c>
      <c r="I377" s="2">
        <v>153</v>
      </c>
      <c r="J377" s="2">
        <v>12</v>
      </c>
      <c r="K377" s="2">
        <v>3</v>
      </c>
      <c r="L377" s="1">
        <v>43442.637187499997</v>
      </c>
      <c r="O377" s="2" t="s">
        <v>57</v>
      </c>
      <c r="P377" s="2" t="s">
        <v>58</v>
      </c>
      <c r="Q377" s="2" t="s">
        <v>68</v>
      </c>
      <c r="R377" s="2" t="s">
        <v>69</v>
      </c>
      <c r="S377" s="1">
        <v>43442.653865740744</v>
      </c>
      <c r="U377" s="1">
        <v>43442.665856481479</v>
      </c>
      <c r="W377" s="1">
        <v>43442.643912037034</v>
      </c>
      <c r="X377" s="1">
        <f t="shared" si="197"/>
        <v>43442.643912037034</v>
      </c>
      <c r="Y377" s="28">
        <f t="shared" si="198"/>
        <v>0</v>
      </c>
      <c r="Z377" s="28">
        <f t="shared" si="199"/>
        <v>0</v>
      </c>
      <c r="AA377" s="25"/>
      <c r="AB377" s="25">
        <f t="shared" si="200"/>
        <v>0</v>
      </c>
      <c r="AC377" s="25">
        <f>IF(IF(B377="☆",(IF(L377&gt;S377,L377-X377,S377-X377)),M377-X377)&lt;0,0,IF(B377="☆",(IF(L377&gt;S377,L377-X377,S377-X377)),M377-X377))</f>
        <v>9.9537037094705738E-3</v>
      </c>
      <c r="AD377" s="25"/>
      <c r="AE377" s="25"/>
    </row>
    <row r="378" spans="1:33" s="2" customFormat="1" hidden="1" x14ac:dyDescent="0.4">
      <c r="A378" s="14" t="str">
        <f t="shared" si="203"/>
        <v>★</v>
      </c>
      <c r="B378" s="14" t="str">
        <f t="shared" si="204"/>
        <v>☆</v>
      </c>
      <c r="C378" s="2">
        <v>15</v>
      </c>
      <c r="D378" s="1">
        <v>43442.637337962966</v>
      </c>
      <c r="E378" s="2" t="s">
        <v>906</v>
      </c>
      <c r="F378" s="2">
        <v>27574</v>
      </c>
      <c r="G378" s="2" t="s">
        <v>94</v>
      </c>
      <c r="H378" s="2">
        <v>0</v>
      </c>
      <c r="I378" s="2">
        <v>718</v>
      </c>
      <c r="J378" s="2">
        <v>12</v>
      </c>
      <c r="K378" s="2">
        <v>2</v>
      </c>
      <c r="L378" s="1">
        <v>43442.637673611112</v>
      </c>
      <c r="O378" s="2" t="s">
        <v>61</v>
      </c>
      <c r="P378" s="2" t="s">
        <v>62</v>
      </c>
      <c r="Q378" s="2" t="s">
        <v>100</v>
      </c>
      <c r="R378" s="2" t="s">
        <v>19</v>
      </c>
      <c r="S378" s="1">
        <v>43442.659224537034</v>
      </c>
      <c r="U378" s="1">
        <v>43442.666203703702</v>
      </c>
      <c r="W378" s="1">
        <v>43442.643854166665</v>
      </c>
      <c r="X378" s="1">
        <f t="shared" si="197"/>
        <v>43442.643854166665</v>
      </c>
      <c r="Y378" s="28">
        <f t="shared" si="198"/>
        <v>0</v>
      </c>
      <c r="Z378" s="28">
        <f t="shared" si="199"/>
        <v>0</v>
      </c>
      <c r="AA378" s="25"/>
      <c r="AB378" s="25">
        <f t="shared" si="200"/>
        <v>0</v>
      </c>
      <c r="AC378" s="25">
        <f>IF(IF(B378="☆",(IF(L378&gt;S378,L378-X378,S378-X378)),M378-X378)&lt;0,0,IF(B378="☆",(IF(L378&gt;S378,L378-X378,S378-X378)),M378-X378))</f>
        <v>1.5370370369055308E-2</v>
      </c>
      <c r="AD378" s="25"/>
      <c r="AE378" s="25"/>
    </row>
    <row r="379" spans="1:33" s="2" customFormat="1" hidden="1" x14ac:dyDescent="0.4">
      <c r="A379" s="14" t="str">
        <f t="shared" si="203"/>
        <v>★</v>
      </c>
      <c r="B379" s="14" t="str">
        <f t="shared" si="204"/>
        <v>☆</v>
      </c>
      <c r="C379" s="2">
        <v>15</v>
      </c>
      <c r="D379" s="1">
        <v>43442.637453703705</v>
      </c>
      <c r="E379" s="2" t="s">
        <v>892</v>
      </c>
      <c r="F379" s="2">
        <v>27576</v>
      </c>
      <c r="G379" s="2" t="s">
        <v>96</v>
      </c>
      <c r="H379" s="2">
        <v>6522</v>
      </c>
      <c r="I379" s="2">
        <v>395</v>
      </c>
      <c r="J379" s="2">
        <v>5</v>
      </c>
      <c r="K379" s="2">
        <v>1</v>
      </c>
      <c r="L379" s="1">
        <v>43442.637592592589</v>
      </c>
      <c r="O379" s="2" t="s">
        <v>26</v>
      </c>
      <c r="P379" s="2" t="s">
        <v>27</v>
      </c>
      <c r="Q379" s="2" t="s">
        <v>63</v>
      </c>
      <c r="R379" s="2" t="s">
        <v>64</v>
      </c>
      <c r="S379" s="1">
        <v>43442.66505787037</v>
      </c>
      <c r="U379" s="1">
        <v>43442.674803240741</v>
      </c>
      <c r="W379" s="1">
        <v>43442.643750000003</v>
      </c>
      <c r="X379" s="1">
        <f t="shared" si="197"/>
        <v>43442.643750000003</v>
      </c>
      <c r="Y379" s="28">
        <f t="shared" si="198"/>
        <v>0</v>
      </c>
      <c r="Z379" s="28">
        <f t="shared" si="199"/>
        <v>0</v>
      </c>
      <c r="AA379" s="25"/>
      <c r="AB379" s="25">
        <f t="shared" si="200"/>
        <v>0</v>
      </c>
      <c r="AC379" s="25"/>
      <c r="AD379" s="25"/>
      <c r="AE379" s="25"/>
      <c r="AG379" s="2" t="s">
        <v>91</v>
      </c>
    </row>
    <row r="380" spans="1:33" s="2" customFormat="1" hidden="1" x14ac:dyDescent="0.4">
      <c r="A380" s="14" t="str">
        <f t="shared" si="203"/>
        <v>-</v>
      </c>
      <c r="B380" s="14" t="str">
        <f t="shared" si="204"/>
        <v>☆</v>
      </c>
      <c r="C380" s="2">
        <v>15</v>
      </c>
      <c r="D380" s="1">
        <v>43442.637916666667</v>
      </c>
      <c r="E380" s="2" t="s">
        <v>892</v>
      </c>
      <c r="F380" s="2">
        <v>27579</v>
      </c>
      <c r="G380" s="2" t="s">
        <v>96</v>
      </c>
      <c r="H380" s="2">
        <v>6522</v>
      </c>
      <c r="I380" s="2">
        <v>771</v>
      </c>
      <c r="J380" s="2">
        <v>5</v>
      </c>
      <c r="K380" s="2">
        <v>3</v>
      </c>
      <c r="L380" s="1">
        <v>43442.640138888892</v>
      </c>
      <c r="O380" s="2" t="s">
        <v>26</v>
      </c>
      <c r="P380" s="2" t="s">
        <v>27</v>
      </c>
      <c r="Q380" s="2" t="s">
        <v>63</v>
      </c>
      <c r="R380" s="2" t="s">
        <v>64</v>
      </c>
      <c r="S380" s="1">
        <v>43442.66505787037</v>
      </c>
      <c r="U380" s="1">
        <v>43442.676192129627</v>
      </c>
      <c r="X380" s="1">
        <f t="shared" si="197"/>
        <v>43442.637916666667</v>
      </c>
      <c r="Y380" s="28">
        <f t="shared" si="198"/>
        <v>0</v>
      </c>
      <c r="Z380" s="28">
        <f t="shared" si="199"/>
        <v>0</v>
      </c>
      <c r="AA380" s="25"/>
      <c r="AB380" s="25">
        <f t="shared" si="200"/>
        <v>0</v>
      </c>
      <c r="AC380" s="25"/>
      <c r="AD380" s="25"/>
      <c r="AE380" s="25"/>
      <c r="AG380" s="2" t="s">
        <v>91</v>
      </c>
    </row>
    <row r="381" spans="1:33" s="2" customFormat="1" hidden="1" x14ac:dyDescent="0.4">
      <c r="A381" s="14" t="str">
        <f t="shared" si="203"/>
        <v>-</v>
      </c>
      <c r="B381" s="14" t="str">
        <f t="shared" si="204"/>
        <v>☆</v>
      </c>
      <c r="C381" s="2">
        <v>15</v>
      </c>
      <c r="D381" s="1">
        <v>43442.638333333336</v>
      </c>
      <c r="E381" s="2" t="s">
        <v>882</v>
      </c>
      <c r="F381" s="2">
        <v>27581</v>
      </c>
      <c r="G381" s="2" t="s">
        <v>18</v>
      </c>
      <c r="H381" s="2">
        <v>6611</v>
      </c>
      <c r="I381" s="2">
        <v>232</v>
      </c>
      <c r="J381" s="2">
        <v>2</v>
      </c>
      <c r="K381" s="2">
        <v>1</v>
      </c>
      <c r="L381" s="1">
        <v>43442.638506944444</v>
      </c>
      <c r="O381" s="2" t="s">
        <v>43</v>
      </c>
      <c r="P381" s="2" t="s">
        <v>89</v>
      </c>
      <c r="Q381" s="2" t="s">
        <v>26</v>
      </c>
      <c r="R381" s="2" t="s">
        <v>27</v>
      </c>
      <c r="S381" s="1">
        <v>43442.655833333331</v>
      </c>
      <c r="U381" s="1">
        <v>43442.662407407406</v>
      </c>
      <c r="X381" s="1">
        <f t="shared" si="197"/>
        <v>43442.638333333336</v>
      </c>
      <c r="Y381" s="28">
        <f t="shared" si="198"/>
        <v>0</v>
      </c>
      <c r="Z381" s="28">
        <f t="shared" si="199"/>
        <v>0</v>
      </c>
      <c r="AA381" s="25"/>
      <c r="AB381" s="25">
        <f t="shared" si="200"/>
        <v>0</v>
      </c>
      <c r="AC381" s="25"/>
      <c r="AD381" s="25"/>
      <c r="AE381" s="25"/>
      <c r="AG381" s="2" t="s">
        <v>1097</v>
      </c>
    </row>
    <row r="382" spans="1:33" s="2" customFormat="1" hidden="1" x14ac:dyDescent="0.4">
      <c r="A382" s="14" t="str">
        <f t="shared" si="203"/>
        <v>★</v>
      </c>
      <c r="B382" s="14" t="str">
        <f t="shared" si="204"/>
        <v>☆</v>
      </c>
      <c r="C382" s="2">
        <v>15</v>
      </c>
      <c r="D382" s="1">
        <v>43442.638356481482</v>
      </c>
      <c r="E382" s="2" t="s">
        <v>822</v>
      </c>
      <c r="F382" s="2">
        <v>27582</v>
      </c>
      <c r="G382" s="2" t="s">
        <v>32</v>
      </c>
      <c r="H382" s="2">
        <v>7428</v>
      </c>
      <c r="I382" s="2">
        <v>285</v>
      </c>
      <c r="J382" s="2">
        <v>3</v>
      </c>
      <c r="K382" s="2">
        <v>3</v>
      </c>
      <c r="L382" s="1">
        <v>43442.638553240744</v>
      </c>
      <c r="O382" s="2" t="s">
        <v>57</v>
      </c>
      <c r="P382" s="2" t="s">
        <v>58</v>
      </c>
      <c r="Q382" s="2" t="s">
        <v>38</v>
      </c>
      <c r="R382" s="2" t="s">
        <v>103</v>
      </c>
      <c r="S382" s="1">
        <v>43442.665844907409</v>
      </c>
      <c r="U382" s="1">
        <v>43442.677534722221</v>
      </c>
      <c r="W382" s="1">
        <v>43442.645289351851</v>
      </c>
      <c r="X382" s="1">
        <f t="shared" si="197"/>
        <v>43442.645289351851</v>
      </c>
      <c r="Y382" s="28">
        <f t="shared" si="198"/>
        <v>0</v>
      </c>
      <c r="Z382" s="28">
        <f t="shared" si="199"/>
        <v>0</v>
      </c>
      <c r="AA382" s="25"/>
      <c r="AB382" s="25">
        <f t="shared" si="200"/>
        <v>0</v>
      </c>
      <c r="AC382" s="25">
        <f>IF(IF(B382="☆",(IF(L382&gt;S382,L382-X382,S382-X382)),M382-X382)&lt;0,0,IF(B382="☆",(IF(L382&gt;S382,L382-X382,S382-X382)),M382-X382))</f>
        <v>2.0555555558530614E-2</v>
      </c>
      <c r="AD382" s="25"/>
      <c r="AE382" s="25"/>
    </row>
    <row r="383" spans="1:33" s="2" customFormat="1" hidden="1" x14ac:dyDescent="0.4">
      <c r="A383" s="14" t="str">
        <f t="shared" si="203"/>
        <v>-</v>
      </c>
      <c r="B383" s="14" t="str">
        <f t="shared" si="204"/>
        <v>☆</v>
      </c>
      <c r="C383" s="2">
        <v>15</v>
      </c>
      <c r="D383" s="1">
        <v>43442.638854166667</v>
      </c>
      <c r="E383" s="2" t="s">
        <v>882</v>
      </c>
      <c r="F383" s="2">
        <v>27583</v>
      </c>
      <c r="G383" s="2" t="s">
        <v>32</v>
      </c>
      <c r="H383" s="2">
        <v>6611</v>
      </c>
      <c r="I383" s="2">
        <v>229</v>
      </c>
      <c r="J383" s="2">
        <v>2</v>
      </c>
      <c r="K383" s="2">
        <v>1</v>
      </c>
      <c r="L383" s="1">
        <v>43442.638935185183</v>
      </c>
      <c r="O383" s="2" t="s">
        <v>43</v>
      </c>
      <c r="P383" s="2" t="s">
        <v>89</v>
      </c>
      <c r="Q383" s="2" t="s">
        <v>26</v>
      </c>
      <c r="R383" s="2" t="s">
        <v>27</v>
      </c>
      <c r="S383" s="1">
        <v>43442.655833333331</v>
      </c>
      <c r="U383" s="1">
        <v>43442.662407407406</v>
      </c>
      <c r="X383" s="1">
        <f t="shared" si="197"/>
        <v>43442.638854166667</v>
      </c>
      <c r="Y383" s="28">
        <f t="shared" si="198"/>
        <v>0</v>
      </c>
      <c r="Z383" s="28">
        <f t="shared" si="199"/>
        <v>0</v>
      </c>
      <c r="AA383" s="25"/>
      <c r="AB383" s="25">
        <f t="shared" si="200"/>
        <v>0</v>
      </c>
      <c r="AC383" s="25">
        <f>IF(IF(B383="☆",(IF(L383&gt;S383,L383-X383,S383-X383)),M383-X383)&lt;0,0,IF(B383="☆",(IF(L383&gt;S383,L383-X383,S383-X383)),M383-X383))</f>
        <v>1.6979166663077194E-2</v>
      </c>
      <c r="AD383" s="25"/>
      <c r="AE383" s="25"/>
      <c r="AG383" s="2" t="s">
        <v>1098</v>
      </c>
    </row>
    <row r="384" spans="1:33" s="2" customFormat="1" hidden="1" x14ac:dyDescent="0.4">
      <c r="A384" s="14" t="str">
        <f t="shared" si="203"/>
        <v>-</v>
      </c>
      <c r="B384" s="14" t="str">
        <f t="shared" si="204"/>
        <v>☆</v>
      </c>
      <c r="C384" s="2">
        <v>15</v>
      </c>
      <c r="D384" s="1">
        <v>43442.639733796299</v>
      </c>
      <c r="E384" s="2" t="s">
        <v>910</v>
      </c>
      <c r="F384" s="2">
        <v>27587</v>
      </c>
      <c r="G384" s="2" t="s">
        <v>32</v>
      </c>
      <c r="H384" s="2">
        <v>3301</v>
      </c>
      <c r="I384" s="2">
        <v>860</v>
      </c>
      <c r="J384" s="2">
        <v>3</v>
      </c>
      <c r="K384" s="2">
        <v>2</v>
      </c>
      <c r="L384" s="1">
        <v>43442.640011574076</v>
      </c>
      <c r="O384" s="2" t="s">
        <v>22</v>
      </c>
      <c r="P384" s="2" t="s">
        <v>23</v>
      </c>
      <c r="Q384" s="2" t="s">
        <v>100</v>
      </c>
      <c r="R384" s="2" t="s">
        <v>19</v>
      </c>
      <c r="S384" s="1">
        <v>43442.665717592594</v>
      </c>
      <c r="U384" s="1">
        <v>43442.674571759257</v>
      </c>
      <c r="X384" s="1">
        <f t="shared" si="197"/>
        <v>43442.639733796299</v>
      </c>
      <c r="Y384" s="28">
        <f t="shared" si="198"/>
        <v>0</v>
      </c>
      <c r="Z384" s="28">
        <f t="shared" si="199"/>
        <v>0</v>
      </c>
      <c r="AA384" s="25"/>
      <c r="AB384" s="25">
        <f t="shared" si="200"/>
        <v>0</v>
      </c>
      <c r="AC384" s="25"/>
      <c r="AD384" s="25"/>
      <c r="AE384" s="25"/>
      <c r="AG384" s="2" t="s">
        <v>104</v>
      </c>
    </row>
    <row r="385" spans="1:33" s="2" customFormat="1" hidden="1" x14ac:dyDescent="0.4">
      <c r="A385" s="14" t="str">
        <f t="shared" si="203"/>
        <v>-</v>
      </c>
      <c r="B385" s="14" t="str">
        <f t="shared" si="204"/>
        <v>☆</v>
      </c>
      <c r="C385" s="2">
        <v>15</v>
      </c>
      <c r="D385" s="1">
        <v>43442.640439814815</v>
      </c>
      <c r="E385" s="2" t="s">
        <v>910</v>
      </c>
      <c r="F385" s="2">
        <v>27588</v>
      </c>
      <c r="G385" s="2" t="s">
        <v>32</v>
      </c>
      <c r="H385" s="2">
        <v>3301</v>
      </c>
      <c r="I385" s="2">
        <v>675</v>
      </c>
      <c r="J385" s="2">
        <v>3</v>
      </c>
      <c r="K385" s="2">
        <v>2</v>
      </c>
      <c r="L385" s="1">
        <v>43442.640636574077</v>
      </c>
      <c r="O385" s="2" t="s">
        <v>22</v>
      </c>
      <c r="P385" s="2" t="s">
        <v>23</v>
      </c>
      <c r="Q385" s="2" t="s">
        <v>100</v>
      </c>
      <c r="R385" s="2" t="s">
        <v>19</v>
      </c>
      <c r="S385" s="1">
        <v>43442.665972222225</v>
      </c>
      <c r="U385" s="1">
        <v>43442.674826388888</v>
      </c>
      <c r="X385" s="1">
        <f t="shared" si="197"/>
        <v>43442.640439814815</v>
      </c>
      <c r="Y385" s="28">
        <f t="shared" si="198"/>
        <v>0</v>
      </c>
      <c r="Z385" s="28">
        <f t="shared" si="199"/>
        <v>0</v>
      </c>
      <c r="AA385" s="25"/>
      <c r="AB385" s="25">
        <f t="shared" si="200"/>
        <v>0</v>
      </c>
      <c r="AC385" s="25"/>
      <c r="AD385" s="25"/>
      <c r="AE385" s="25"/>
      <c r="AG385" s="2" t="s">
        <v>104</v>
      </c>
    </row>
    <row r="386" spans="1:33" s="2" customFormat="1" hidden="1" x14ac:dyDescent="0.4">
      <c r="A386" s="14" t="str">
        <f t="shared" si="203"/>
        <v>-</v>
      </c>
      <c r="B386" s="14" t="str">
        <f t="shared" si="204"/>
        <v>☆</v>
      </c>
      <c r="C386" s="2">
        <v>15</v>
      </c>
      <c r="D386" s="1">
        <v>43442.641481481478</v>
      </c>
      <c r="E386" s="2" t="s">
        <v>910</v>
      </c>
      <c r="F386" s="2">
        <v>27591</v>
      </c>
      <c r="G386" s="2" t="s">
        <v>32</v>
      </c>
      <c r="H386" s="2">
        <v>3301</v>
      </c>
      <c r="I386" s="2">
        <v>588</v>
      </c>
      <c r="J386" s="2">
        <v>10</v>
      </c>
      <c r="K386" s="2">
        <v>2</v>
      </c>
      <c r="L386" s="1">
        <v>43442.641724537039</v>
      </c>
      <c r="O386" s="2" t="s">
        <v>63</v>
      </c>
      <c r="P386" s="2" t="s">
        <v>64</v>
      </c>
      <c r="Q386" s="2" t="s">
        <v>100</v>
      </c>
      <c r="R386" s="2" t="s">
        <v>19</v>
      </c>
      <c r="S386" s="1">
        <v>43442.662835648145</v>
      </c>
      <c r="U386" s="1">
        <v>43442.668969907405</v>
      </c>
      <c r="X386" s="1">
        <f t="shared" si="197"/>
        <v>43442.641481481478</v>
      </c>
      <c r="Y386" s="28">
        <f t="shared" si="198"/>
        <v>0</v>
      </c>
      <c r="Z386" s="28">
        <f t="shared" si="199"/>
        <v>0</v>
      </c>
      <c r="AA386" s="25"/>
      <c r="AB386" s="25">
        <f t="shared" si="200"/>
        <v>0</v>
      </c>
      <c r="AC386" s="25"/>
      <c r="AD386" s="25"/>
      <c r="AE386" s="25"/>
      <c r="AG386" s="2" t="s">
        <v>104</v>
      </c>
    </row>
    <row r="387" spans="1:33" s="2" customFormat="1" hidden="1" x14ac:dyDescent="0.4">
      <c r="A387" s="14" t="str">
        <f t="shared" si="203"/>
        <v>-</v>
      </c>
      <c r="B387" s="14" t="str">
        <f t="shared" si="204"/>
        <v>☆</v>
      </c>
      <c r="C387" s="2">
        <v>15</v>
      </c>
      <c r="D387" s="1">
        <v>43442.64166666667</v>
      </c>
      <c r="E387" s="2" t="s">
        <v>913</v>
      </c>
      <c r="F387" s="2">
        <v>27593</v>
      </c>
      <c r="G387" s="2" t="s">
        <v>18</v>
      </c>
      <c r="H387" s="2">
        <v>2205</v>
      </c>
      <c r="I387" s="2">
        <v>954</v>
      </c>
      <c r="J387" s="2">
        <v>15</v>
      </c>
      <c r="K387" s="2">
        <v>2</v>
      </c>
      <c r="L387" s="1">
        <v>43442.642118055555</v>
      </c>
      <c r="O387" s="2" t="s">
        <v>30</v>
      </c>
      <c r="P387" s="2" t="s">
        <v>31</v>
      </c>
      <c r="Q387" s="2" t="s">
        <v>33</v>
      </c>
      <c r="R387" s="2" t="s">
        <v>34</v>
      </c>
      <c r="S387" s="1">
        <v>43442.670173611114</v>
      </c>
      <c r="U387" s="1">
        <v>43442.680104166669</v>
      </c>
      <c r="X387" s="1">
        <f t="shared" si="197"/>
        <v>43442.64166666667</v>
      </c>
      <c r="Y387" s="28">
        <f t="shared" si="198"/>
        <v>0</v>
      </c>
      <c r="Z387" s="28">
        <f t="shared" si="199"/>
        <v>0</v>
      </c>
      <c r="AA387" s="25"/>
      <c r="AB387" s="25">
        <f t="shared" si="200"/>
        <v>0</v>
      </c>
      <c r="AC387" s="25"/>
      <c r="AD387" s="25"/>
      <c r="AE387" s="25"/>
      <c r="AG387" s="2" t="s">
        <v>1099</v>
      </c>
    </row>
    <row r="388" spans="1:33" s="2" customFormat="1" hidden="1" x14ac:dyDescent="0.4">
      <c r="A388" s="14" t="str">
        <f t="shared" si="203"/>
        <v>-</v>
      </c>
      <c r="B388" s="14" t="str">
        <f t="shared" si="204"/>
        <v>☆</v>
      </c>
      <c r="C388" s="2">
        <v>15</v>
      </c>
      <c r="D388" s="1">
        <v>43442.642268518517</v>
      </c>
      <c r="E388" s="2" t="s">
        <v>910</v>
      </c>
      <c r="F388" s="2">
        <v>27596</v>
      </c>
      <c r="G388" s="2" t="s">
        <v>32</v>
      </c>
      <c r="H388" s="2">
        <v>3301</v>
      </c>
      <c r="I388" s="2">
        <v>661</v>
      </c>
      <c r="J388" s="2">
        <v>10</v>
      </c>
      <c r="K388" s="2">
        <v>2</v>
      </c>
      <c r="L388" s="1">
        <v>43442.651192129626</v>
      </c>
      <c r="O388" s="2" t="s">
        <v>63</v>
      </c>
      <c r="P388" s="2" t="s">
        <v>64</v>
      </c>
      <c r="Q388" s="2" t="s">
        <v>100</v>
      </c>
      <c r="R388" s="2" t="s">
        <v>19</v>
      </c>
      <c r="S388" s="1">
        <v>43442.662835648145</v>
      </c>
      <c r="U388" s="1">
        <v>43442.668969907405</v>
      </c>
      <c r="X388" s="1">
        <f t="shared" si="197"/>
        <v>43442.642268518517</v>
      </c>
      <c r="Y388" s="28">
        <f t="shared" si="198"/>
        <v>0</v>
      </c>
      <c r="Z388" s="28">
        <f t="shared" si="199"/>
        <v>0</v>
      </c>
      <c r="AA388" s="25"/>
      <c r="AB388" s="25">
        <f t="shared" si="200"/>
        <v>0</v>
      </c>
      <c r="AC388" s="25">
        <f>IF(IF(B388="☆",(IF(L388&gt;S388,L388-X388,S388-X388)),M388-X388)&lt;0,0,IF(B388="☆",(IF(L388&gt;S388,L388-X388,S388-X388)),M388-X388))</f>
        <v>2.0567129628034309E-2</v>
      </c>
      <c r="AD388" s="25"/>
      <c r="AE388" s="25"/>
      <c r="AG388" s="2" t="s">
        <v>104</v>
      </c>
    </row>
    <row r="389" spans="1:33" s="2" customFormat="1" hidden="1" x14ac:dyDescent="0.4">
      <c r="A389" s="14" t="str">
        <f t="shared" si="203"/>
        <v>-</v>
      </c>
      <c r="B389" s="14" t="str">
        <f t="shared" si="204"/>
        <v>☆</v>
      </c>
      <c r="C389" s="2">
        <v>15</v>
      </c>
      <c r="D389" s="1">
        <v>43442.642372685186</v>
      </c>
      <c r="E389" s="2" t="s">
        <v>781</v>
      </c>
      <c r="F389" s="2">
        <v>27598</v>
      </c>
      <c r="G389" s="2" t="s">
        <v>18</v>
      </c>
      <c r="H389" s="2">
        <v>2205</v>
      </c>
      <c r="I389" s="2">
        <v>514</v>
      </c>
      <c r="J389" s="2">
        <v>8</v>
      </c>
      <c r="K389" s="2">
        <v>2</v>
      </c>
      <c r="L389" s="1">
        <v>43442.642754629633</v>
      </c>
      <c r="O389" s="2" t="s">
        <v>30</v>
      </c>
      <c r="P389" s="2" t="s">
        <v>31</v>
      </c>
      <c r="Q389" s="2" t="s">
        <v>100</v>
      </c>
      <c r="R389" s="2" t="s">
        <v>19</v>
      </c>
      <c r="S389" s="1">
        <v>43442.664305555554</v>
      </c>
      <c r="U389" s="1">
        <v>43442.677928240744</v>
      </c>
      <c r="X389" s="1">
        <f t="shared" si="197"/>
        <v>43442.642372685186</v>
      </c>
      <c r="Y389" s="28">
        <f t="shared" si="198"/>
        <v>0</v>
      </c>
      <c r="Z389" s="28">
        <f t="shared" si="199"/>
        <v>0</v>
      </c>
      <c r="AA389" s="25"/>
      <c r="AB389" s="25">
        <f t="shared" si="200"/>
        <v>0</v>
      </c>
      <c r="AC389" s="25">
        <f>IF(IF(B389="☆",(IF(L389&gt;S389,L389-X389,S389-X389)),M389-X389)&lt;0,0,IF(B389="☆",(IF(L389&gt;S389,L389-X389,S389-X389)),M389-X389))</f>
        <v>2.1932870367891155E-2</v>
      </c>
      <c r="AD389" s="25"/>
      <c r="AE389" s="25"/>
      <c r="AG389" s="2" t="s">
        <v>1100</v>
      </c>
    </row>
    <row r="390" spans="1:33" s="2" customFormat="1" hidden="1" x14ac:dyDescent="0.4">
      <c r="A390" s="14" t="str">
        <f t="shared" si="203"/>
        <v>-</v>
      </c>
      <c r="B390" s="14" t="str">
        <f t="shared" si="204"/>
        <v>☆</v>
      </c>
      <c r="C390" s="2">
        <v>15</v>
      </c>
      <c r="D390" s="1">
        <v>43442.643645833334</v>
      </c>
      <c r="E390" s="2" t="s">
        <v>747</v>
      </c>
      <c r="F390" s="2">
        <v>27599</v>
      </c>
      <c r="G390" s="2" t="s">
        <v>32</v>
      </c>
      <c r="H390" s="2">
        <v>8649</v>
      </c>
      <c r="I390" s="2">
        <v>606</v>
      </c>
      <c r="J390" s="2">
        <v>5</v>
      </c>
      <c r="K390" s="2">
        <v>1</v>
      </c>
      <c r="L390" s="1">
        <v>43442.64472222222</v>
      </c>
      <c r="O390" s="2" t="s">
        <v>20</v>
      </c>
      <c r="P390" s="2" t="s">
        <v>21</v>
      </c>
      <c r="Q390" s="2" t="s">
        <v>33</v>
      </c>
      <c r="R390" s="2" t="s">
        <v>34</v>
      </c>
      <c r="S390" s="1">
        <v>43442.652777777781</v>
      </c>
      <c r="U390" s="1">
        <v>43442.674722222226</v>
      </c>
      <c r="X390" s="1">
        <f t="shared" si="197"/>
        <v>43442.643645833334</v>
      </c>
      <c r="Y390" s="28">
        <f t="shared" si="198"/>
        <v>0</v>
      </c>
      <c r="Z390" s="28">
        <f t="shared" si="199"/>
        <v>0</v>
      </c>
      <c r="AA390" s="25"/>
      <c r="AB390" s="25">
        <f t="shared" si="200"/>
        <v>0</v>
      </c>
      <c r="AC390" s="25">
        <f>IF(IF(B390="☆",(IF(L390&gt;S390,L390-X390,S390-X390)),M390-X390)&lt;0,0,IF(B390="☆",(IF(L390&gt;S390,L390-X390,S390-X390)),M390-X390))</f>
        <v>9.1319444472901523E-3</v>
      </c>
      <c r="AD390" s="25"/>
      <c r="AE390" s="25"/>
    </row>
    <row r="391" spans="1:33" s="2" customFormat="1" hidden="1" x14ac:dyDescent="0.4">
      <c r="A391" s="14" t="str">
        <f t="shared" si="203"/>
        <v>-</v>
      </c>
      <c r="B391" s="14" t="str">
        <f t="shared" si="204"/>
        <v>☆</v>
      </c>
      <c r="C391" s="2">
        <v>15</v>
      </c>
      <c r="D391" s="1">
        <v>43442.64434027778</v>
      </c>
      <c r="E391" s="2" t="s">
        <v>874</v>
      </c>
      <c r="F391" s="2">
        <v>27601</v>
      </c>
      <c r="G391" s="2" t="s">
        <v>96</v>
      </c>
      <c r="H391" s="2">
        <v>8707</v>
      </c>
      <c r="I391" s="2">
        <v>380</v>
      </c>
      <c r="J391" s="2">
        <v>8</v>
      </c>
      <c r="K391" s="2">
        <v>1</v>
      </c>
      <c r="L391" s="1">
        <v>43442.644560185188</v>
      </c>
      <c r="O391" s="2" t="s">
        <v>55</v>
      </c>
      <c r="P391" s="2" t="s">
        <v>56</v>
      </c>
      <c r="Q391" s="2" t="s">
        <v>63</v>
      </c>
      <c r="R391" s="2" t="s">
        <v>64</v>
      </c>
      <c r="S391" s="1">
        <v>43442.669027777774</v>
      </c>
      <c r="U391" s="1">
        <v>43442.680590277778</v>
      </c>
      <c r="X391" s="1">
        <f t="shared" si="197"/>
        <v>43442.64434027778</v>
      </c>
      <c r="Y391" s="28">
        <f t="shared" si="198"/>
        <v>0</v>
      </c>
      <c r="Z391" s="28">
        <f t="shared" si="199"/>
        <v>0</v>
      </c>
      <c r="AA391" s="25"/>
      <c r="AB391" s="25">
        <f t="shared" si="200"/>
        <v>0</v>
      </c>
      <c r="AC391" s="25"/>
      <c r="AD391" s="25"/>
      <c r="AE391" s="25"/>
      <c r="AG391" s="2" t="s">
        <v>105</v>
      </c>
    </row>
    <row r="392" spans="1:33" s="2" customFormat="1" hidden="1" x14ac:dyDescent="0.4">
      <c r="A392" s="14" t="str">
        <f t="shared" si="203"/>
        <v>★</v>
      </c>
      <c r="B392" s="14" t="str">
        <f t="shared" si="204"/>
        <v>☆</v>
      </c>
      <c r="C392" s="2">
        <v>15</v>
      </c>
      <c r="D392" s="1">
        <v>43442.64471064815</v>
      </c>
      <c r="E392" s="2" t="s">
        <v>916</v>
      </c>
      <c r="F392" s="2">
        <v>27605</v>
      </c>
      <c r="G392" s="2" t="s">
        <v>32</v>
      </c>
      <c r="H392" s="2">
        <v>2568</v>
      </c>
      <c r="I392" s="2">
        <v>239</v>
      </c>
      <c r="J392" s="2">
        <v>12</v>
      </c>
      <c r="K392" s="2">
        <v>1</v>
      </c>
      <c r="L392" s="1">
        <v>43442.646053240744</v>
      </c>
      <c r="O392" s="2" t="s">
        <v>48</v>
      </c>
      <c r="P392" s="2" t="s">
        <v>49</v>
      </c>
      <c r="Q392" s="2" t="s">
        <v>22</v>
      </c>
      <c r="R392" s="2" t="s">
        <v>23</v>
      </c>
      <c r="S392" s="1">
        <v>43442.668773148151</v>
      </c>
      <c r="U392" s="1">
        <v>43442.682743055557</v>
      </c>
      <c r="W392" s="1">
        <v>43442.651655092595</v>
      </c>
      <c r="X392" s="1">
        <f t="shared" si="197"/>
        <v>43442.651655092595</v>
      </c>
      <c r="Y392" s="28">
        <f t="shared" si="198"/>
        <v>0</v>
      </c>
      <c r="Z392" s="28">
        <f t="shared" si="199"/>
        <v>0</v>
      </c>
      <c r="AA392" s="25"/>
      <c r="AB392" s="25">
        <f t="shared" si="200"/>
        <v>0</v>
      </c>
      <c r="AC392" s="25">
        <f>IF(IF(B392="☆",(IF(L392&gt;S392,L392-X392,S392-X392)),M392-X392)&lt;0,0,IF(B392="☆",(IF(L392&gt;S392,L392-X392,S392-X392)),M392-X392))</f>
        <v>1.7118055555329192E-2</v>
      </c>
      <c r="AD392" s="25"/>
      <c r="AE392" s="25"/>
      <c r="AG392" s="2" t="s">
        <v>1101</v>
      </c>
    </row>
    <row r="393" spans="1:33" s="2" customFormat="1" hidden="1" x14ac:dyDescent="0.4">
      <c r="A393" s="14" t="str">
        <f t="shared" si="203"/>
        <v>-</v>
      </c>
      <c r="B393" s="14" t="str">
        <f t="shared" si="204"/>
        <v>☆</v>
      </c>
      <c r="C393" s="2">
        <v>15</v>
      </c>
      <c r="D393" s="1">
        <v>43442.644918981481</v>
      </c>
      <c r="E393" s="2" t="s">
        <v>874</v>
      </c>
      <c r="F393" s="2">
        <v>27606</v>
      </c>
      <c r="G393" s="2" t="s">
        <v>96</v>
      </c>
      <c r="H393" s="2">
        <v>8707</v>
      </c>
      <c r="I393" s="2">
        <v>931</v>
      </c>
      <c r="J393" s="2">
        <v>5</v>
      </c>
      <c r="K393" s="2">
        <v>1</v>
      </c>
      <c r="L393" s="1">
        <v>43442.64508101852</v>
      </c>
      <c r="O393" s="2" t="s">
        <v>55</v>
      </c>
      <c r="P393" s="2" t="s">
        <v>56</v>
      </c>
      <c r="Q393" s="2" t="s">
        <v>38</v>
      </c>
      <c r="R393" s="2" t="s">
        <v>103</v>
      </c>
      <c r="S393" s="1">
        <v>43442.658194444448</v>
      </c>
      <c r="U393" s="1">
        <v>43442.662546296298</v>
      </c>
      <c r="X393" s="1">
        <f t="shared" si="197"/>
        <v>43442.644918981481</v>
      </c>
      <c r="Y393" s="28">
        <f t="shared" si="198"/>
        <v>0</v>
      </c>
      <c r="Z393" s="28">
        <f t="shared" si="199"/>
        <v>0</v>
      </c>
      <c r="AA393" s="25"/>
      <c r="AB393" s="25">
        <f t="shared" si="200"/>
        <v>0</v>
      </c>
      <c r="AC393" s="25">
        <f>IF(IF(B393="☆",(IF(L393&gt;S393,L393-X393,S393-X393)),M393-X393)&lt;0,0,IF(B393="☆",(IF(L393&gt;S393,L393-X393,S393-X393)),M393-X393))</f>
        <v>1.3275462966703344E-2</v>
      </c>
      <c r="AD393" s="25"/>
      <c r="AE393" s="25"/>
      <c r="AG393" s="2" t="s">
        <v>105</v>
      </c>
    </row>
    <row r="394" spans="1:33" s="2" customFormat="1" hidden="1" x14ac:dyDescent="0.4">
      <c r="A394" s="14" t="str">
        <f t="shared" si="203"/>
        <v>-</v>
      </c>
      <c r="B394" s="14" t="str">
        <f t="shared" si="204"/>
        <v>☆</v>
      </c>
      <c r="C394" s="2">
        <v>15</v>
      </c>
      <c r="D394" s="1">
        <v>43442.645046296297</v>
      </c>
      <c r="E394" s="2" t="s">
        <v>747</v>
      </c>
      <c r="F394" s="2">
        <v>27607</v>
      </c>
      <c r="G394" s="2" t="s">
        <v>32</v>
      </c>
      <c r="H394" s="2">
        <v>8649</v>
      </c>
      <c r="I394" s="2">
        <v>985</v>
      </c>
      <c r="J394" s="2">
        <v>13</v>
      </c>
      <c r="K394" s="2">
        <v>1</v>
      </c>
      <c r="L394" s="1">
        <v>43442.645173611112</v>
      </c>
      <c r="O394" s="2" t="s">
        <v>20</v>
      </c>
      <c r="P394" s="2" t="s">
        <v>21</v>
      </c>
      <c r="Q394" s="2" t="s">
        <v>22</v>
      </c>
      <c r="R394" s="2" t="s">
        <v>23</v>
      </c>
      <c r="S394" s="1">
        <v>43442.675717592596</v>
      </c>
      <c r="U394" s="1">
        <v>43442.684479166666</v>
      </c>
      <c r="X394" s="1">
        <f t="shared" si="197"/>
        <v>43442.645046296297</v>
      </c>
      <c r="Y394" s="28">
        <f t="shared" si="198"/>
        <v>0</v>
      </c>
      <c r="Z394" s="28">
        <f t="shared" si="199"/>
        <v>0</v>
      </c>
      <c r="AA394" s="25"/>
      <c r="AB394" s="25">
        <f t="shared" si="200"/>
        <v>0</v>
      </c>
      <c r="AC394" s="25">
        <f>IF(IF(B394="☆",(IF(L394&gt;S394,L394-X394,S394-X394)),M394-X394)&lt;0,0,IF(B394="☆",(IF(L394&gt;S394,L394-X394,S394-X394)),M394-X394))</f>
        <v>3.0671296299260575E-2</v>
      </c>
      <c r="AD394" s="25"/>
      <c r="AE394" s="25"/>
    </row>
    <row r="395" spans="1:33" s="2" customFormat="1" hidden="1" x14ac:dyDescent="0.4">
      <c r="A395" s="14" t="str">
        <f t="shared" si="203"/>
        <v>-</v>
      </c>
      <c r="B395" s="14" t="str">
        <f t="shared" si="204"/>
        <v>☆</v>
      </c>
      <c r="C395" s="2">
        <v>15</v>
      </c>
      <c r="D395" s="1">
        <v>43442.64539351852</v>
      </c>
      <c r="E395" s="2" t="s">
        <v>874</v>
      </c>
      <c r="F395" s="2">
        <v>27608</v>
      </c>
      <c r="G395" s="2" t="s">
        <v>96</v>
      </c>
      <c r="H395" s="2">
        <v>8707</v>
      </c>
      <c r="I395" s="2">
        <v>141</v>
      </c>
      <c r="J395" s="2">
        <v>13</v>
      </c>
      <c r="K395" s="2">
        <v>1</v>
      </c>
      <c r="L395" s="1">
        <v>43442.645520833335</v>
      </c>
      <c r="O395" s="2" t="s">
        <v>55</v>
      </c>
      <c r="P395" s="2" t="s">
        <v>56</v>
      </c>
      <c r="Q395" s="2" t="s">
        <v>30</v>
      </c>
      <c r="R395" s="2" t="s">
        <v>31</v>
      </c>
      <c r="S395" s="1">
        <v>43442.67459490741</v>
      </c>
      <c r="U395" s="1">
        <v>43442.682696759257</v>
      </c>
      <c r="X395" s="1">
        <f t="shared" ref="X395:X426" si="205">IF(W395&gt;0,W395,D395)</f>
        <v>43442.64539351852</v>
      </c>
      <c r="Y395" s="28">
        <f t="shared" ref="Y395:Y426" si="206">N395-M395</f>
        <v>0</v>
      </c>
      <c r="Z395" s="28">
        <f t="shared" ref="Z395:Z426" si="207">Y395*K395</f>
        <v>0</v>
      </c>
      <c r="AA395" s="25"/>
      <c r="AB395" s="25">
        <f t="shared" ref="AB395:AB426" si="208">IF(IF(A395="☆",L395-S395,M395-S395)&lt;0,0,IF(A395="☆",L395-S395,M395-S395))</f>
        <v>0</v>
      </c>
      <c r="AC395" s="25"/>
      <c r="AD395" s="25"/>
      <c r="AE395" s="25"/>
      <c r="AG395" s="2" t="s">
        <v>105</v>
      </c>
    </row>
    <row r="396" spans="1:33" s="2" customFormat="1" hidden="1" x14ac:dyDescent="0.4">
      <c r="A396" s="14" t="str">
        <f t="shared" si="203"/>
        <v>-</v>
      </c>
      <c r="B396" s="14" t="str">
        <f t="shared" si="204"/>
        <v>☆</v>
      </c>
      <c r="C396" s="2">
        <v>15</v>
      </c>
      <c r="D396" s="1">
        <v>43442.645671296297</v>
      </c>
      <c r="E396" s="2" t="s">
        <v>917</v>
      </c>
      <c r="F396" s="2">
        <v>27610</v>
      </c>
      <c r="G396" s="2" t="s">
        <v>96</v>
      </c>
      <c r="H396" s="2">
        <v>8719</v>
      </c>
      <c r="I396" s="2">
        <v>485</v>
      </c>
      <c r="J396" s="2">
        <v>10</v>
      </c>
      <c r="K396" s="2">
        <v>2</v>
      </c>
      <c r="L396" s="1">
        <v>43442.646238425928</v>
      </c>
      <c r="O396" s="2" t="s">
        <v>100</v>
      </c>
      <c r="P396" s="2" t="s">
        <v>19</v>
      </c>
      <c r="Q396" s="2" t="s">
        <v>88</v>
      </c>
      <c r="R396" s="2" t="s">
        <v>35</v>
      </c>
      <c r="S396" s="1">
        <v>43442.669664351852</v>
      </c>
      <c r="U396" s="1">
        <v>43442.67659722222</v>
      </c>
      <c r="X396" s="1">
        <f t="shared" si="205"/>
        <v>43442.645671296297</v>
      </c>
      <c r="Y396" s="28">
        <f t="shared" si="206"/>
        <v>0</v>
      </c>
      <c r="Z396" s="28">
        <f t="shared" si="207"/>
        <v>0</v>
      </c>
      <c r="AA396" s="25"/>
      <c r="AB396" s="25">
        <f t="shared" si="208"/>
        <v>0</v>
      </c>
      <c r="AC396" s="25">
        <f>IF(IF(B396="☆",(IF(L396&gt;S396,L396-X396,S396-X396)),M396-X396)&lt;0,0,IF(B396="☆",(IF(L396&gt;S396,L396-X396,S396-X396)),M396-X396))</f>
        <v>2.3993055554456078E-2</v>
      </c>
      <c r="AD396" s="25"/>
      <c r="AE396" s="25"/>
      <c r="AG396" s="2" t="s">
        <v>1105</v>
      </c>
    </row>
    <row r="397" spans="1:33" s="2" customFormat="1" hidden="1" x14ac:dyDescent="0.4">
      <c r="A397" s="14" t="str">
        <f t="shared" si="203"/>
        <v>-</v>
      </c>
      <c r="B397" s="14" t="str">
        <f t="shared" si="204"/>
        <v>☆</v>
      </c>
      <c r="C397" s="2">
        <v>15</v>
      </c>
      <c r="D397" s="1">
        <v>43442.645682870374</v>
      </c>
      <c r="E397" s="2" t="s">
        <v>781</v>
      </c>
      <c r="F397" s="2">
        <v>27611</v>
      </c>
      <c r="G397" s="2" t="s">
        <v>18</v>
      </c>
      <c r="H397" s="2">
        <v>2205</v>
      </c>
      <c r="I397" s="2">
        <v>78</v>
      </c>
      <c r="J397" s="2">
        <v>13</v>
      </c>
      <c r="K397" s="2">
        <v>2</v>
      </c>
      <c r="L397" s="1">
        <v>43442.645856481482</v>
      </c>
      <c r="O397" s="2" t="s">
        <v>30</v>
      </c>
      <c r="P397" s="2" t="s">
        <v>31</v>
      </c>
      <c r="Q397" s="2" t="s">
        <v>33</v>
      </c>
      <c r="R397" s="2" t="s">
        <v>34</v>
      </c>
      <c r="S397" s="1">
        <v>43442.67597222222</v>
      </c>
      <c r="U397" s="1">
        <v>43442.685902777775</v>
      </c>
      <c r="X397" s="1">
        <f t="shared" si="205"/>
        <v>43442.645682870374</v>
      </c>
      <c r="Y397" s="28">
        <f t="shared" si="206"/>
        <v>0</v>
      </c>
      <c r="Z397" s="28">
        <f t="shared" si="207"/>
        <v>0</v>
      </c>
      <c r="AA397" s="25"/>
      <c r="AB397" s="25">
        <f t="shared" si="208"/>
        <v>0</v>
      </c>
      <c r="AC397" s="25">
        <f>IF(IF(B397="☆",(IF(L397&gt;S397,L397-X397,S397-X397)),M397-X397)&lt;0,0,IF(B397="☆",(IF(L397&gt;S397,L397-X397,S397-X397)),M397-X397))</f>
        <v>3.028935184556758E-2</v>
      </c>
      <c r="AD397" s="25"/>
      <c r="AE397" s="25"/>
    </row>
    <row r="398" spans="1:33" s="2" customFormat="1" hidden="1" x14ac:dyDescent="0.4">
      <c r="A398" s="14" t="str">
        <f t="shared" si="203"/>
        <v>-</v>
      </c>
      <c r="B398" s="14" t="str">
        <f t="shared" si="204"/>
        <v>☆</v>
      </c>
      <c r="C398" s="2">
        <v>15</v>
      </c>
      <c r="D398" s="1">
        <v>43442.645833333336</v>
      </c>
      <c r="E398" s="2" t="s">
        <v>874</v>
      </c>
      <c r="F398" s="2">
        <v>27612</v>
      </c>
      <c r="G398" s="2" t="s">
        <v>96</v>
      </c>
      <c r="H398" s="2">
        <v>8707</v>
      </c>
      <c r="I398" s="2">
        <v>676</v>
      </c>
      <c r="J398" s="2">
        <v>7</v>
      </c>
      <c r="K398" s="2">
        <v>1</v>
      </c>
      <c r="L398" s="1">
        <v>43442.645949074074</v>
      </c>
      <c r="O398" s="2" t="s">
        <v>55</v>
      </c>
      <c r="P398" s="2" t="s">
        <v>56</v>
      </c>
      <c r="Q398" s="2" t="s">
        <v>30</v>
      </c>
      <c r="R398" s="2" t="s">
        <v>31</v>
      </c>
      <c r="S398" s="1">
        <v>43442.670335648145</v>
      </c>
      <c r="U398" s="1">
        <v>43442.678437499999</v>
      </c>
      <c r="X398" s="1">
        <f t="shared" si="205"/>
        <v>43442.645833333336</v>
      </c>
      <c r="Y398" s="28">
        <f t="shared" si="206"/>
        <v>0</v>
      </c>
      <c r="Z398" s="28">
        <f t="shared" si="207"/>
        <v>0</v>
      </c>
      <c r="AA398" s="25"/>
      <c r="AB398" s="25">
        <f t="shared" si="208"/>
        <v>0</v>
      </c>
      <c r="AC398" s="25"/>
      <c r="AD398" s="25"/>
      <c r="AE398" s="25"/>
      <c r="AG398" s="2" t="s">
        <v>105</v>
      </c>
    </row>
    <row r="399" spans="1:33" s="2" customFormat="1" hidden="1" x14ac:dyDescent="0.4">
      <c r="A399" s="14" t="str">
        <f t="shared" si="203"/>
        <v>-</v>
      </c>
      <c r="B399" s="14" t="str">
        <f t="shared" si="204"/>
        <v>☆</v>
      </c>
      <c r="C399" s="2">
        <v>15</v>
      </c>
      <c r="D399" s="1">
        <v>43442.646307870367</v>
      </c>
      <c r="E399" s="2" t="s">
        <v>916</v>
      </c>
      <c r="F399" s="2">
        <v>27614</v>
      </c>
      <c r="G399" s="2" t="s">
        <v>32</v>
      </c>
      <c r="H399" s="2">
        <v>2568</v>
      </c>
      <c r="I399" s="2">
        <v>510</v>
      </c>
      <c r="J399" s="2">
        <v>12</v>
      </c>
      <c r="K399" s="2">
        <v>1</v>
      </c>
      <c r="L399" s="1">
        <v>43442.646458333336</v>
      </c>
      <c r="O399" s="2" t="s">
        <v>48</v>
      </c>
      <c r="P399" s="2" t="s">
        <v>49</v>
      </c>
      <c r="Q399" s="2" t="s">
        <v>22</v>
      </c>
      <c r="R399" s="2" t="s">
        <v>23</v>
      </c>
      <c r="S399" s="1">
        <v>43442.667557870373</v>
      </c>
      <c r="U399" s="1">
        <v>43442.681527777779</v>
      </c>
      <c r="X399" s="1">
        <f t="shared" si="205"/>
        <v>43442.646307870367</v>
      </c>
      <c r="Y399" s="28">
        <f t="shared" si="206"/>
        <v>0</v>
      </c>
      <c r="Z399" s="28">
        <f t="shared" si="207"/>
        <v>0</v>
      </c>
      <c r="AA399" s="25"/>
      <c r="AB399" s="25">
        <f t="shared" si="208"/>
        <v>0</v>
      </c>
      <c r="AC399" s="25"/>
      <c r="AD399" s="25"/>
      <c r="AE399" s="25"/>
      <c r="AG399" s="2" t="s">
        <v>1102</v>
      </c>
    </row>
    <row r="400" spans="1:33" s="2" customFormat="1" hidden="1" x14ac:dyDescent="0.4">
      <c r="A400" s="14" t="str">
        <f t="shared" si="203"/>
        <v>-</v>
      </c>
      <c r="B400" s="14" t="str">
        <f t="shared" si="204"/>
        <v>☆</v>
      </c>
      <c r="C400" s="2">
        <v>15</v>
      </c>
      <c r="D400" s="1">
        <v>43442.646782407406</v>
      </c>
      <c r="E400" s="2" t="s">
        <v>919</v>
      </c>
      <c r="F400" s="2">
        <v>27617</v>
      </c>
      <c r="G400" s="2" t="s">
        <v>94</v>
      </c>
      <c r="H400" s="2">
        <v>0</v>
      </c>
      <c r="I400" s="2">
        <v>343</v>
      </c>
      <c r="J400" s="2">
        <v>13</v>
      </c>
      <c r="K400" s="2">
        <v>1</v>
      </c>
      <c r="L400" s="1">
        <v>43442.647013888891</v>
      </c>
      <c r="O400" s="2" t="s">
        <v>44</v>
      </c>
      <c r="P400" s="2" t="s">
        <v>45</v>
      </c>
      <c r="Q400" s="2" t="s">
        <v>22</v>
      </c>
      <c r="R400" s="2" t="s">
        <v>23</v>
      </c>
      <c r="S400" s="1">
        <v>43442.674618055556</v>
      </c>
      <c r="U400" s="1">
        <v>43442.682222222225</v>
      </c>
      <c r="X400" s="1">
        <f t="shared" si="205"/>
        <v>43442.646782407406</v>
      </c>
      <c r="Y400" s="28">
        <f t="shared" si="206"/>
        <v>0</v>
      </c>
      <c r="Z400" s="28">
        <f t="shared" si="207"/>
        <v>0</v>
      </c>
      <c r="AA400" s="25"/>
      <c r="AB400" s="25">
        <f t="shared" si="208"/>
        <v>0</v>
      </c>
      <c r="AC400" s="25">
        <f>IF(IF(B400="☆",(IF(L400&gt;S400,L400-X400,S400-X400)),M400-X400)&lt;0,0,IF(B400="☆",(IF(L400&gt;S400,L400-X400,S400-X400)),M400-X400))</f>
        <v>2.7835648150357883E-2</v>
      </c>
      <c r="AD400" s="25"/>
      <c r="AE400" s="25"/>
    </row>
    <row r="401" spans="1:33" s="2" customFormat="1" hidden="1" x14ac:dyDescent="0.4">
      <c r="A401" s="14" t="str">
        <f t="shared" si="203"/>
        <v>-</v>
      </c>
      <c r="B401" s="14" t="str">
        <f t="shared" si="204"/>
        <v>☆</v>
      </c>
      <c r="C401" s="2">
        <v>15</v>
      </c>
      <c r="D401" s="1">
        <v>43442.647349537037</v>
      </c>
      <c r="E401" s="2" t="s">
        <v>833</v>
      </c>
      <c r="F401" s="2">
        <v>27621</v>
      </c>
      <c r="G401" s="2" t="s">
        <v>32</v>
      </c>
      <c r="H401" s="2">
        <v>7538</v>
      </c>
      <c r="I401" s="2">
        <v>127</v>
      </c>
      <c r="J401" s="2">
        <v>2</v>
      </c>
      <c r="K401" s="2">
        <v>2</v>
      </c>
      <c r="L401" s="1">
        <v>43442.647627314815</v>
      </c>
      <c r="O401" s="2" t="s">
        <v>63</v>
      </c>
      <c r="P401" s="2" t="s">
        <v>64</v>
      </c>
      <c r="Q401" s="2" t="s">
        <v>30</v>
      </c>
      <c r="R401" s="2" t="s">
        <v>31</v>
      </c>
      <c r="S401" s="1">
        <v>43442.678530092591</v>
      </c>
      <c r="U401" s="1">
        <v>43442.6874537037</v>
      </c>
      <c r="X401" s="1">
        <f t="shared" si="205"/>
        <v>43442.647349537037</v>
      </c>
      <c r="Y401" s="28">
        <f t="shared" si="206"/>
        <v>0</v>
      </c>
      <c r="Z401" s="28">
        <f t="shared" si="207"/>
        <v>0</v>
      </c>
      <c r="AA401" s="25"/>
      <c r="AB401" s="25">
        <f t="shared" si="208"/>
        <v>0</v>
      </c>
      <c r="AC401" s="25">
        <f>IF(IF(B401="☆",(IF(L401&gt;S401,L401-X401,S401-X401)),M401-X401)&lt;0,0,IF(B401="☆",(IF(L401&gt;S401,L401-X401,S401-X401)),M401-X401))</f>
        <v>3.1180555553874001E-2</v>
      </c>
      <c r="AD401" s="25"/>
      <c r="AE401" s="25"/>
    </row>
    <row r="402" spans="1:33" s="2" customFormat="1" hidden="1" x14ac:dyDescent="0.4">
      <c r="A402" s="14" t="str">
        <f t="shared" si="203"/>
        <v>-</v>
      </c>
      <c r="B402" s="14" t="str">
        <f t="shared" si="204"/>
        <v>☆</v>
      </c>
      <c r="C402" s="2">
        <v>15</v>
      </c>
      <c r="D402" s="1">
        <v>43442.647766203707</v>
      </c>
      <c r="E402" s="2" t="s">
        <v>923</v>
      </c>
      <c r="F402" s="2">
        <v>27622</v>
      </c>
      <c r="G402" s="2" t="s">
        <v>32</v>
      </c>
      <c r="H402" s="2">
        <v>5513</v>
      </c>
      <c r="I402" s="2">
        <v>316</v>
      </c>
      <c r="J402" s="2">
        <v>2</v>
      </c>
      <c r="K402" s="2">
        <v>1</v>
      </c>
      <c r="L402" s="1">
        <v>43442.64806712963</v>
      </c>
      <c r="O402" s="2" t="s">
        <v>70</v>
      </c>
      <c r="P402" s="2" t="s">
        <v>102</v>
      </c>
      <c r="Q402" s="2" t="s">
        <v>39</v>
      </c>
      <c r="R402" s="2" t="s">
        <v>40</v>
      </c>
      <c r="S402" s="1">
        <v>43442.676412037035</v>
      </c>
      <c r="U402" s="1">
        <v>43442.682546296295</v>
      </c>
      <c r="X402" s="1">
        <f t="shared" si="205"/>
        <v>43442.647766203707</v>
      </c>
      <c r="Y402" s="28">
        <f t="shared" si="206"/>
        <v>0</v>
      </c>
      <c r="Z402" s="28">
        <f t="shared" si="207"/>
        <v>0</v>
      </c>
      <c r="AA402" s="25"/>
      <c r="AB402" s="25">
        <f t="shared" si="208"/>
        <v>0</v>
      </c>
      <c r="AC402" s="25">
        <f>IF(IF(B402="☆",(IF(L402&gt;S402,L402-X402,S402-X402)),M402-X402)&lt;0,0,IF(B402="☆",(IF(L402&gt;S402,L402-X402,S402-X402)),M402-X402))</f>
        <v>2.8645833328482695E-2</v>
      </c>
      <c r="AD402" s="25"/>
      <c r="AE402" s="25"/>
      <c r="AG402" s="2" t="s">
        <v>1104</v>
      </c>
    </row>
    <row r="403" spans="1:33" s="2" customFormat="1" hidden="1" x14ac:dyDescent="0.4">
      <c r="A403" s="14" t="str">
        <f t="shared" si="203"/>
        <v>-</v>
      </c>
      <c r="B403" s="14" t="str">
        <f t="shared" si="204"/>
        <v>☆</v>
      </c>
      <c r="C403" s="2">
        <v>15</v>
      </c>
      <c r="D403" s="1">
        <v>43442.648379629631</v>
      </c>
      <c r="E403" s="2" t="s">
        <v>874</v>
      </c>
      <c r="F403" s="2">
        <v>27623</v>
      </c>
      <c r="G403" s="2" t="s">
        <v>96</v>
      </c>
      <c r="H403" s="2">
        <v>8707</v>
      </c>
      <c r="I403" s="2">
        <v>541</v>
      </c>
      <c r="J403" s="2">
        <v>4</v>
      </c>
      <c r="K403" s="2">
        <v>1</v>
      </c>
      <c r="L403" s="1">
        <v>43442.648553240739</v>
      </c>
      <c r="O403" s="2" t="s">
        <v>55</v>
      </c>
      <c r="P403" s="2" t="s">
        <v>56</v>
      </c>
      <c r="Q403" s="2" t="s">
        <v>39</v>
      </c>
      <c r="R403" s="2" t="s">
        <v>40</v>
      </c>
      <c r="S403" s="1">
        <v>43442.669432870367</v>
      </c>
      <c r="U403" s="1">
        <v>43442.672696759262</v>
      </c>
      <c r="X403" s="1">
        <f t="shared" si="205"/>
        <v>43442.648379629631</v>
      </c>
      <c r="Y403" s="28">
        <f t="shared" si="206"/>
        <v>0</v>
      </c>
      <c r="Z403" s="28">
        <f t="shared" si="207"/>
        <v>0</v>
      </c>
      <c r="AA403" s="25"/>
      <c r="AB403" s="25">
        <f t="shared" si="208"/>
        <v>0</v>
      </c>
      <c r="AC403" s="25"/>
      <c r="AD403" s="25"/>
      <c r="AE403" s="25"/>
      <c r="AG403" s="2" t="s">
        <v>105</v>
      </c>
    </row>
    <row r="404" spans="1:33" s="2" customFormat="1" hidden="1" x14ac:dyDescent="0.4">
      <c r="A404" s="14" t="str">
        <f t="shared" si="203"/>
        <v>-</v>
      </c>
      <c r="B404" s="14" t="str">
        <f t="shared" si="204"/>
        <v>☆</v>
      </c>
      <c r="C404" s="2">
        <v>15</v>
      </c>
      <c r="D404" s="1">
        <v>43442.6484837963</v>
      </c>
      <c r="E404" s="2" t="s">
        <v>924</v>
      </c>
      <c r="F404" s="2">
        <v>27624</v>
      </c>
      <c r="G404" s="2" t="s">
        <v>32</v>
      </c>
      <c r="H404" s="2">
        <v>5513</v>
      </c>
      <c r="I404" s="2">
        <v>395</v>
      </c>
      <c r="J404" s="2">
        <v>2</v>
      </c>
      <c r="K404" s="2">
        <v>2</v>
      </c>
      <c r="L404" s="1">
        <v>43442.654039351852</v>
      </c>
      <c r="O404" s="2" t="s">
        <v>70</v>
      </c>
      <c r="P404" s="2" t="s">
        <v>102</v>
      </c>
      <c r="Q404" s="2" t="s">
        <v>39</v>
      </c>
      <c r="R404" s="2" t="s">
        <v>40</v>
      </c>
      <c r="S404" s="1">
        <v>43442.677129629628</v>
      </c>
      <c r="U404" s="1">
        <v>43442.683958333335</v>
      </c>
      <c r="X404" s="1">
        <f t="shared" si="205"/>
        <v>43442.6484837963</v>
      </c>
      <c r="Y404" s="28">
        <f t="shared" si="206"/>
        <v>0</v>
      </c>
      <c r="Z404" s="28">
        <f t="shared" si="207"/>
        <v>0</v>
      </c>
      <c r="AA404" s="25"/>
      <c r="AB404" s="25">
        <f t="shared" si="208"/>
        <v>0</v>
      </c>
      <c r="AC404" s="25"/>
      <c r="AD404" s="25"/>
      <c r="AE404" s="25"/>
      <c r="AG404" s="2" t="s">
        <v>1103</v>
      </c>
    </row>
    <row r="405" spans="1:33" s="2" customFormat="1" hidden="1" x14ac:dyDescent="0.4">
      <c r="A405" s="14" t="str">
        <f t="shared" si="203"/>
        <v>-</v>
      </c>
      <c r="B405" s="14" t="str">
        <f t="shared" si="204"/>
        <v>☆</v>
      </c>
      <c r="C405" s="2">
        <v>15</v>
      </c>
      <c r="D405" s="1">
        <v>43442.648530092592</v>
      </c>
      <c r="E405" s="2" t="s">
        <v>925</v>
      </c>
      <c r="F405" s="2">
        <v>27625</v>
      </c>
      <c r="G405" s="2" t="s">
        <v>96</v>
      </c>
      <c r="H405" s="2">
        <v>8721</v>
      </c>
      <c r="I405" s="2">
        <v>419</v>
      </c>
      <c r="J405" s="2">
        <v>7</v>
      </c>
      <c r="K405" s="2">
        <v>2</v>
      </c>
      <c r="L405" s="1">
        <v>43442.649062500001</v>
      </c>
      <c r="O405" s="2" t="s">
        <v>100</v>
      </c>
      <c r="P405" s="2" t="s">
        <v>19</v>
      </c>
      <c r="Q405" s="2" t="s">
        <v>30</v>
      </c>
      <c r="R405" s="2" t="s">
        <v>31</v>
      </c>
      <c r="S405" s="1">
        <v>43442.676192129627</v>
      </c>
      <c r="U405" s="1">
        <v>43442.68445601852</v>
      </c>
      <c r="X405" s="1">
        <f t="shared" si="205"/>
        <v>43442.648530092592</v>
      </c>
      <c r="Y405" s="28">
        <f t="shared" si="206"/>
        <v>0</v>
      </c>
      <c r="Z405" s="28">
        <f t="shared" si="207"/>
        <v>0</v>
      </c>
      <c r="AA405" s="25"/>
      <c r="AB405" s="25">
        <f t="shared" si="208"/>
        <v>0</v>
      </c>
      <c r="AC405" s="25"/>
      <c r="AD405" s="25"/>
      <c r="AE405" s="25"/>
      <c r="AG405" s="2" t="s">
        <v>1107</v>
      </c>
    </row>
    <row r="406" spans="1:33" s="2" customFormat="1" hidden="1" x14ac:dyDescent="0.4">
      <c r="A406" s="14" t="str">
        <f t="shared" si="203"/>
        <v>-</v>
      </c>
      <c r="B406" s="14" t="str">
        <f t="shared" si="204"/>
        <v>☆</v>
      </c>
      <c r="C406" s="2">
        <v>15</v>
      </c>
      <c r="D406" s="1">
        <v>43442.648576388892</v>
      </c>
      <c r="E406" s="2" t="s">
        <v>917</v>
      </c>
      <c r="F406" s="2">
        <v>27626</v>
      </c>
      <c r="G406" s="2" t="s">
        <v>96</v>
      </c>
      <c r="H406" s="2">
        <v>8719</v>
      </c>
      <c r="I406" s="2">
        <v>134</v>
      </c>
      <c r="J406" s="2">
        <v>8</v>
      </c>
      <c r="K406" s="2">
        <v>2</v>
      </c>
      <c r="L406" s="1">
        <v>43442.682442129626</v>
      </c>
      <c r="O406" s="2" t="s">
        <v>100</v>
      </c>
      <c r="P406" s="2" t="s">
        <v>19</v>
      </c>
      <c r="Q406" s="2" t="s">
        <v>88</v>
      </c>
      <c r="R406" s="2" t="s">
        <v>35</v>
      </c>
      <c r="S406" s="1">
        <v>43442.679409722223</v>
      </c>
      <c r="U406" s="1">
        <v>43442.686342592591</v>
      </c>
      <c r="X406" s="1">
        <f t="shared" si="205"/>
        <v>43442.648576388892</v>
      </c>
      <c r="Y406" s="28">
        <f t="shared" si="206"/>
        <v>0</v>
      </c>
      <c r="Z406" s="28">
        <f t="shared" si="207"/>
        <v>0</v>
      </c>
      <c r="AA406" s="25"/>
      <c r="AB406" s="25">
        <f t="shared" si="208"/>
        <v>0</v>
      </c>
      <c r="AC406" s="25"/>
      <c r="AD406" s="25"/>
      <c r="AE406" s="25"/>
      <c r="AG406" s="2" t="s">
        <v>1106</v>
      </c>
    </row>
    <row r="407" spans="1:33" s="2" customFormat="1" hidden="1" x14ac:dyDescent="0.4">
      <c r="A407" s="14" t="str">
        <f t="shared" ref="A407:A436" si="209">IF(W407&gt;0, "★", "-")</f>
        <v>-</v>
      </c>
      <c r="B407" s="14" t="str">
        <f t="shared" ref="B407:B436" si="210">IF(L407&gt;0, "☆", "-")</f>
        <v>☆</v>
      </c>
      <c r="C407" s="2">
        <v>15</v>
      </c>
      <c r="D407" s="1">
        <v>43442.648923611108</v>
      </c>
      <c r="E407" s="2" t="s">
        <v>874</v>
      </c>
      <c r="F407" s="2">
        <v>27627</v>
      </c>
      <c r="G407" s="2" t="s">
        <v>96</v>
      </c>
      <c r="H407" s="2">
        <v>8707</v>
      </c>
      <c r="I407" s="2">
        <v>965</v>
      </c>
      <c r="J407" s="2">
        <v>4</v>
      </c>
      <c r="K407" s="2">
        <v>1</v>
      </c>
      <c r="L407" s="1">
        <v>43442.649062500001</v>
      </c>
      <c r="O407" s="2" t="s">
        <v>55</v>
      </c>
      <c r="P407" s="2" t="s">
        <v>56</v>
      </c>
      <c r="Q407" s="2" t="s">
        <v>100</v>
      </c>
      <c r="R407" s="2" t="s">
        <v>19</v>
      </c>
      <c r="S407" s="1">
        <v>43442.669432870367</v>
      </c>
      <c r="U407" s="1">
        <v>43442.676666666666</v>
      </c>
      <c r="X407" s="1">
        <f t="shared" si="205"/>
        <v>43442.648923611108</v>
      </c>
      <c r="Y407" s="28">
        <f t="shared" si="206"/>
        <v>0</v>
      </c>
      <c r="Z407" s="28">
        <f t="shared" si="207"/>
        <v>0</v>
      </c>
      <c r="AA407" s="25"/>
      <c r="AB407" s="25">
        <f t="shared" si="208"/>
        <v>0</v>
      </c>
      <c r="AC407" s="25"/>
      <c r="AD407" s="25"/>
      <c r="AE407" s="25"/>
      <c r="AG407" s="2" t="s">
        <v>105</v>
      </c>
    </row>
    <row r="408" spans="1:33" s="2" customFormat="1" hidden="1" x14ac:dyDescent="0.4">
      <c r="A408" s="14" t="str">
        <f t="shared" si="209"/>
        <v>-</v>
      </c>
      <c r="B408" s="14" t="str">
        <f t="shared" si="210"/>
        <v>☆</v>
      </c>
      <c r="C408" s="2">
        <v>15</v>
      </c>
      <c r="D408" s="1">
        <v>43442.650069444448</v>
      </c>
      <c r="E408" s="2" t="s">
        <v>925</v>
      </c>
      <c r="F408" s="2">
        <v>27629</v>
      </c>
      <c r="G408" s="2" t="s">
        <v>96</v>
      </c>
      <c r="H408" s="2">
        <v>8721</v>
      </c>
      <c r="I408" s="2">
        <v>102</v>
      </c>
      <c r="J408" s="2">
        <v>7</v>
      </c>
      <c r="K408" s="2">
        <v>1</v>
      </c>
      <c r="L408" s="1">
        <v>43442.651238425926</v>
      </c>
      <c r="O408" s="2" t="s">
        <v>100</v>
      </c>
      <c r="P408" s="2" t="s">
        <v>19</v>
      </c>
      <c r="Q408" s="2" t="s">
        <v>30</v>
      </c>
      <c r="R408" s="2" t="s">
        <v>31</v>
      </c>
      <c r="S408" s="1">
        <v>43442.676412037035</v>
      </c>
      <c r="U408" s="1">
        <v>43442.683981481481</v>
      </c>
      <c r="X408" s="1">
        <f t="shared" si="205"/>
        <v>43442.650069444448</v>
      </c>
      <c r="Y408" s="28">
        <f t="shared" si="206"/>
        <v>0</v>
      </c>
      <c r="Z408" s="28">
        <f t="shared" si="207"/>
        <v>0</v>
      </c>
      <c r="AA408" s="25"/>
      <c r="AB408" s="25">
        <f t="shared" si="208"/>
        <v>0</v>
      </c>
      <c r="AC408" s="25">
        <f>IF(IF(B408="☆",(IF(L408&gt;S408,L408-X408,S408-X408)),M408-X408)&lt;0,0,IF(B408="☆",(IF(L408&gt;S408,L408-X408,S408-X408)),M408-X408))</f>
        <v>2.6342592587752733E-2</v>
      </c>
      <c r="AD408" s="25"/>
      <c r="AE408" s="25"/>
      <c r="AG408" s="2" t="s">
        <v>1108</v>
      </c>
    </row>
    <row r="409" spans="1:33" s="2" customFormat="1" hidden="1" x14ac:dyDescent="0.4">
      <c r="A409" s="14" t="str">
        <f t="shared" si="209"/>
        <v>-</v>
      </c>
      <c r="B409" s="14" t="str">
        <f t="shared" si="210"/>
        <v>☆</v>
      </c>
      <c r="C409" s="2">
        <v>15</v>
      </c>
      <c r="D409" s="1">
        <v>43442.650219907409</v>
      </c>
      <c r="E409" s="2" t="s">
        <v>874</v>
      </c>
      <c r="F409" s="2">
        <v>27630</v>
      </c>
      <c r="G409" s="2" t="s">
        <v>96</v>
      </c>
      <c r="H409" s="2">
        <v>8707</v>
      </c>
      <c r="I409" s="2">
        <v>763</v>
      </c>
      <c r="J409" s="2">
        <v>4</v>
      </c>
      <c r="K409" s="2">
        <v>1</v>
      </c>
      <c r="L409" s="1">
        <v>43442.650358796294</v>
      </c>
      <c r="O409" s="2" t="s">
        <v>55</v>
      </c>
      <c r="P409" s="2" t="s">
        <v>56</v>
      </c>
      <c r="Q409" s="2" t="s">
        <v>68</v>
      </c>
      <c r="R409" s="2" t="s">
        <v>69</v>
      </c>
      <c r="S409" s="1">
        <v>43442.669432870367</v>
      </c>
      <c r="U409" s="1">
        <v>43442.673159722224</v>
      </c>
      <c r="X409" s="1">
        <f t="shared" si="205"/>
        <v>43442.650219907409</v>
      </c>
      <c r="Y409" s="28">
        <f t="shared" si="206"/>
        <v>0</v>
      </c>
      <c r="Z409" s="28">
        <f t="shared" si="207"/>
        <v>0</v>
      </c>
      <c r="AA409" s="25"/>
      <c r="AB409" s="25">
        <f t="shared" si="208"/>
        <v>0</v>
      </c>
      <c r="AC409" s="25"/>
      <c r="AD409" s="25"/>
      <c r="AE409" s="25"/>
      <c r="AG409" s="2" t="s">
        <v>105</v>
      </c>
    </row>
    <row r="410" spans="1:33" s="2" customFormat="1" hidden="1" x14ac:dyDescent="0.4">
      <c r="A410" s="14" t="str">
        <f t="shared" si="209"/>
        <v>★</v>
      </c>
      <c r="B410" s="14" t="str">
        <f t="shared" si="210"/>
        <v>☆</v>
      </c>
      <c r="C410" s="2">
        <v>15</v>
      </c>
      <c r="D410" s="1">
        <v>43442.650613425925</v>
      </c>
      <c r="E410" s="2" t="s">
        <v>862</v>
      </c>
      <c r="F410" s="2">
        <v>27632</v>
      </c>
      <c r="G410" s="2" t="s">
        <v>18</v>
      </c>
      <c r="H410" s="2">
        <v>7261</v>
      </c>
      <c r="I410" s="2">
        <v>924</v>
      </c>
      <c r="J410" s="2">
        <v>11</v>
      </c>
      <c r="K410" s="2">
        <v>3</v>
      </c>
      <c r="L410" s="1">
        <v>43442.65116898148</v>
      </c>
      <c r="O410" s="2" t="s">
        <v>88</v>
      </c>
      <c r="P410" s="2" t="s">
        <v>35</v>
      </c>
      <c r="Q410" s="2" t="s">
        <v>26</v>
      </c>
      <c r="R410" s="2" t="s">
        <v>27</v>
      </c>
      <c r="S410" s="1">
        <v>43442.683796296296</v>
      </c>
      <c r="U410" s="1">
        <v>43442.690208333333</v>
      </c>
      <c r="W410" s="1">
        <v>43442.657546296294</v>
      </c>
      <c r="X410" s="1">
        <f t="shared" si="205"/>
        <v>43442.657546296294</v>
      </c>
      <c r="Y410" s="28">
        <f t="shared" si="206"/>
        <v>0</v>
      </c>
      <c r="Z410" s="28">
        <f t="shared" si="207"/>
        <v>0</v>
      </c>
      <c r="AA410" s="25"/>
      <c r="AB410" s="25">
        <f t="shared" si="208"/>
        <v>0</v>
      </c>
      <c r="AC410" s="25"/>
      <c r="AD410" s="25"/>
      <c r="AE410" s="25"/>
      <c r="AG410" s="2" t="s">
        <v>1109</v>
      </c>
    </row>
    <row r="411" spans="1:33" s="6" customFormat="1" hidden="1" x14ac:dyDescent="0.4">
      <c r="A411" s="14" t="str">
        <f t="shared" si="209"/>
        <v>-</v>
      </c>
      <c r="B411" s="14" t="str">
        <f t="shared" si="210"/>
        <v>☆</v>
      </c>
      <c r="C411" s="2">
        <v>15</v>
      </c>
      <c r="D411" s="1">
        <v>43442.650763888887</v>
      </c>
      <c r="E411" s="2" t="s">
        <v>874</v>
      </c>
      <c r="F411" s="2">
        <v>27633</v>
      </c>
      <c r="G411" s="2" t="s">
        <v>96</v>
      </c>
      <c r="H411" s="2">
        <v>8707</v>
      </c>
      <c r="I411" s="2">
        <v>123</v>
      </c>
      <c r="J411" s="2">
        <v>15</v>
      </c>
      <c r="K411" s="2">
        <v>1</v>
      </c>
      <c r="L411" s="1">
        <v>43442.650891203702</v>
      </c>
      <c r="M411" s="2"/>
      <c r="N411" s="2"/>
      <c r="O411" s="2" t="s">
        <v>55</v>
      </c>
      <c r="P411" s="2" t="s">
        <v>56</v>
      </c>
      <c r="Q411" s="2" t="s">
        <v>20</v>
      </c>
      <c r="R411" s="2" t="s">
        <v>21</v>
      </c>
      <c r="S411" s="1">
        <v>43442.683287037034</v>
      </c>
      <c r="T411" s="2"/>
      <c r="U411" s="1">
        <v>43442.69121527778</v>
      </c>
      <c r="V411" s="2"/>
      <c r="W411" s="2"/>
      <c r="X411" s="1">
        <f t="shared" si="205"/>
        <v>43442.650763888887</v>
      </c>
      <c r="Y411" s="28">
        <f t="shared" si="206"/>
        <v>0</v>
      </c>
      <c r="Z411" s="28">
        <f t="shared" si="207"/>
        <v>0</v>
      </c>
      <c r="AA411" s="25"/>
      <c r="AB411" s="25">
        <f t="shared" si="208"/>
        <v>0</v>
      </c>
      <c r="AC411" s="25"/>
      <c r="AD411" s="25"/>
      <c r="AE411" s="25"/>
      <c r="AG411" s="2" t="s">
        <v>105</v>
      </c>
    </row>
    <row r="412" spans="1:33" s="2" customFormat="1" hidden="1" x14ac:dyDescent="0.4">
      <c r="A412" s="14" t="str">
        <f t="shared" si="209"/>
        <v>-</v>
      </c>
      <c r="B412" s="14" t="str">
        <f t="shared" si="210"/>
        <v>☆</v>
      </c>
      <c r="C412" s="2">
        <v>15</v>
      </c>
      <c r="D412" s="1">
        <v>43442.651006944441</v>
      </c>
      <c r="E412" s="2" t="s">
        <v>851</v>
      </c>
      <c r="F412" s="2">
        <v>27634</v>
      </c>
      <c r="G412" s="2" t="s">
        <v>94</v>
      </c>
      <c r="H412" s="2">
        <v>0</v>
      </c>
      <c r="I412" s="2">
        <v>83</v>
      </c>
      <c r="J412" s="2">
        <v>15</v>
      </c>
      <c r="K412" s="2">
        <v>3</v>
      </c>
      <c r="L412" s="1">
        <v>43442.689398148148</v>
      </c>
      <c r="O412" s="2" t="s">
        <v>30</v>
      </c>
      <c r="P412" s="2" t="s">
        <v>31</v>
      </c>
      <c r="Q412" s="2" t="s">
        <v>43</v>
      </c>
      <c r="R412" s="2" t="s">
        <v>89</v>
      </c>
      <c r="S412" s="1">
        <v>43442.684664351851</v>
      </c>
      <c r="U412" s="1">
        <v>43442.692986111113</v>
      </c>
      <c r="X412" s="1">
        <f t="shared" si="205"/>
        <v>43442.651006944441</v>
      </c>
      <c r="Y412" s="28">
        <f t="shared" si="206"/>
        <v>0</v>
      </c>
      <c r="Z412" s="28">
        <f t="shared" si="207"/>
        <v>0</v>
      </c>
      <c r="AA412" s="25"/>
      <c r="AB412" s="25">
        <f t="shared" si="208"/>
        <v>0</v>
      </c>
      <c r="AC412" s="25">
        <f>IF(IF(B412="☆",(IF(L412&gt;S412,L412-X412,S412-X412)),M412-X412)&lt;0,0,IF(B412="☆",(IF(L412&gt;S412,L412-X412,S412-X412)),M412-X412))</f>
        <v>3.8391203706851229E-2</v>
      </c>
      <c r="AD412" s="25"/>
      <c r="AE412" s="25"/>
    </row>
    <row r="413" spans="1:33" s="2" customFormat="1" hidden="1" x14ac:dyDescent="0.4">
      <c r="A413" s="14" t="str">
        <f t="shared" si="209"/>
        <v>-</v>
      </c>
      <c r="B413" s="14" t="str">
        <f t="shared" si="210"/>
        <v>☆</v>
      </c>
      <c r="C413" s="2">
        <v>15</v>
      </c>
      <c r="D413" s="1">
        <v>43442.65185185185</v>
      </c>
      <c r="E413" s="2" t="s">
        <v>925</v>
      </c>
      <c r="F413" s="2">
        <v>27637</v>
      </c>
      <c r="G413" s="2" t="s">
        <v>96</v>
      </c>
      <c r="H413" s="2">
        <v>8721</v>
      </c>
      <c r="I413" s="2">
        <v>759</v>
      </c>
      <c r="J413" s="2">
        <v>7</v>
      </c>
      <c r="K413" s="2">
        <v>2</v>
      </c>
      <c r="L413" s="1">
        <v>43442.652106481481</v>
      </c>
      <c r="O413" s="2" t="s">
        <v>100</v>
      </c>
      <c r="P413" s="2" t="s">
        <v>19</v>
      </c>
      <c r="Q413" s="2" t="s">
        <v>30</v>
      </c>
      <c r="R413" s="2" t="s">
        <v>31</v>
      </c>
      <c r="S413" s="1">
        <v>43442.676076388889</v>
      </c>
      <c r="U413" s="1">
        <v>43442.684340277781</v>
      </c>
      <c r="X413" s="1">
        <f t="shared" si="205"/>
        <v>43442.65185185185</v>
      </c>
      <c r="Y413" s="28">
        <f t="shared" si="206"/>
        <v>0</v>
      </c>
      <c r="Z413" s="28">
        <f t="shared" si="207"/>
        <v>0</v>
      </c>
      <c r="AA413" s="25"/>
      <c r="AB413" s="25">
        <f t="shared" si="208"/>
        <v>0</v>
      </c>
      <c r="AC413" s="25">
        <f>IF(IF(B413="☆",(IF(L413&gt;S413,L413-X413,S413-X413)),M413-X413)&lt;0,0,IF(B413="☆",(IF(L413&gt;S413,L413-X413,S413-X413)),M413-X413))</f>
        <v>2.4224537039117422E-2</v>
      </c>
      <c r="AD413" s="25"/>
      <c r="AE413" s="25"/>
    </row>
    <row r="414" spans="1:33" s="2" customFormat="1" hidden="1" x14ac:dyDescent="0.4">
      <c r="A414" s="14" t="str">
        <f t="shared" si="209"/>
        <v>★</v>
      </c>
      <c r="B414" s="14" t="str">
        <f t="shared" si="210"/>
        <v>☆</v>
      </c>
      <c r="C414" s="2">
        <v>15</v>
      </c>
      <c r="D414" s="1">
        <v>43442.65185185185</v>
      </c>
      <c r="E414" s="2" t="s">
        <v>862</v>
      </c>
      <c r="F414" s="2">
        <v>27638</v>
      </c>
      <c r="G414" s="2" t="s">
        <v>18</v>
      </c>
      <c r="H414" s="2">
        <v>7261</v>
      </c>
      <c r="I414" s="2">
        <v>831</v>
      </c>
      <c r="J414" s="2">
        <v>11</v>
      </c>
      <c r="K414" s="2">
        <v>3</v>
      </c>
      <c r="L414" s="1">
        <v>43442.652291666665</v>
      </c>
      <c r="O414" s="2" t="s">
        <v>51</v>
      </c>
      <c r="P414" s="2" t="s">
        <v>52</v>
      </c>
      <c r="Q414" s="2" t="s">
        <v>26</v>
      </c>
      <c r="R414" s="2" t="s">
        <v>27</v>
      </c>
      <c r="S414" s="1">
        <v>43442.684120370373</v>
      </c>
      <c r="U414" s="1">
        <v>43442.691145833334</v>
      </c>
      <c r="W414" s="1">
        <v>43442.658784722225</v>
      </c>
      <c r="X414" s="1">
        <f t="shared" si="205"/>
        <v>43442.658784722225</v>
      </c>
      <c r="Y414" s="28">
        <f t="shared" si="206"/>
        <v>0</v>
      </c>
      <c r="Z414" s="28">
        <f t="shared" si="207"/>
        <v>0</v>
      </c>
      <c r="AA414" s="25"/>
      <c r="AB414" s="25">
        <f t="shared" si="208"/>
        <v>0</v>
      </c>
      <c r="AC414" s="25"/>
      <c r="AD414" s="25"/>
      <c r="AE414" s="25"/>
      <c r="AG414" s="2" t="s">
        <v>1111</v>
      </c>
    </row>
    <row r="415" spans="1:33" s="2" customFormat="1" hidden="1" x14ac:dyDescent="0.4">
      <c r="A415" s="14" t="str">
        <f t="shared" si="209"/>
        <v>★</v>
      </c>
      <c r="B415" s="14" t="str">
        <f t="shared" si="210"/>
        <v>☆</v>
      </c>
      <c r="C415" s="2">
        <v>15</v>
      </c>
      <c r="D415" s="1">
        <v>43442.652662037035</v>
      </c>
      <c r="E415" s="2" t="s">
        <v>862</v>
      </c>
      <c r="F415" s="2">
        <v>27639</v>
      </c>
      <c r="G415" s="2" t="s">
        <v>18</v>
      </c>
      <c r="H415" s="2">
        <v>7261</v>
      </c>
      <c r="I415" s="2">
        <v>599</v>
      </c>
      <c r="J415" s="2">
        <v>7</v>
      </c>
      <c r="K415" s="2">
        <v>3</v>
      </c>
      <c r="L415" s="1">
        <v>43442.652928240743</v>
      </c>
      <c r="O415" s="2" t="s">
        <v>55</v>
      </c>
      <c r="P415" s="2" t="s">
        <v>56</v>
      </c>
      <c r="Q415" s="2" t="s">
        <v>26</v>
      </c>
      <c r="R415" s="2" t="s">
        <v>27</v>
      </c>
      <c r="S415" s="1">
        <v>43442.681608796294</v>
      </c>
      <c r="U415" s="1">
        <v>43442.688020833331</v>
      </c>
      <c r="W415" s="1">
        <v>43442.659594907411</v>
      </c>
      <c r="X415" s="1">
        <f t="shared" si="205"/>
        <v>43442.659594907411</v>
      </c>
      <c r="Y415" s="28">
        <f t="shared" si="206"/>
        <v>0</v>
      </c>
      <c r="Z415" s="28">
        <f t="shared" si="207"/>
        <v>0</v>
      </c>
      <c r="AA415" s="25"/>
      <c r="AB415" s="25">
        <f t="shared" si="208"/>
        <v>0</v>
      </c>
      <c r="AC415" s="25">
        <f>IF(IF(B415="☆",(IF(L415&gt;S415,L415-X415,S415-X415)),M415-X415)&lt;0,0,IF(B415="☆",(IF(L415&gt;S415,L415-X415,S415-X415)),M415-X415))</f>
        <v>2.2013888883520849E-2</v>
      </c>
      <c r="AD415" s="25"/>
      <c r="AE415" s="25"/>
      <c r="AG415" s="2" t="s">
        <v>1110</v>
      </c>
    </row>
    <row r="416" spans="1:33" s="2" customFormat="1" hidden="1" x14ac:dyDescent="0.4">
      <c r="A416" s="14" t="str">
        <f t="shared" si="209"/>
        <v>-</v>
      </c>
      <c r="B416" s="14" t="str">
        <f t="shared" si="210"/>
        <v>☆</v>
      </c>
      <c r="C416" s="2">
        <v>15</v>
      </c>
      <c r="D416" s="1">
        <v>43442.652789351851</v>
      </c>
      <c r="E416" s="2" t="s">
        <v>927</v>
      </c>
      <c r="F416" s="2">
        <v>27640</v>
      </c>
      <c r="G416" s="2" t="s">
        <v>95</v>
      </c>
      <c r="H416" s="2">
        <v>0</v>
      </c>
      <c r="I416" s="2">
        <v>148</v>
      </c>
      <c r="J416" s="2">
        <v>1</v>
      </c>
      <c r="K416" s="2">
        <v>1</v>
      </c>
      <c r="L416" s="1">
        <v>43442.654236111113</v>
      </c>
      <c r="O416" s="2" t="s">
        <v>46</v>
      </c>
      <c r="P416" s="2" t="s">
        <v>47</v>
      </c>
      <c r="Q416" s="2" t="s">
        <v>26</v>
      </c>
      <c r="R416" s="2" t="s">
        <v>27</v>
      </c>
      <c r="S416" s="1">
        <v>43442.679456018515</v>
      </c>
      <c r="U416" s="1">
        <v>43442.687361111108</v>
      </c>
      <c r="X416" s="1">
        <f t="shared" si="205"/>
        <v>43442.652789351851</v>
      </c>
      <c r="Y416" s="28">
        <f t="shared" si="206"/>
        <v>0</v>
      </c>
      <c r="Z416" s="28">
        <f t="shared" si="207"/>
        <v>0</v>
      </c>
      <c r="AA416" s="25"/>
      <c r="AB416" s="25">
        <f t="shared" si="208"/>
        <v>0</v>
      </c>
      <c r="AC416" s="25">
        <f>IF(IF(B416="☆",(IF(L416&gt;S416,L416-X416,S416-X416)),M416-X416)&lt;0,0,IF(B416="☆",(IF(L416&gt;S416,L416-X416,S416-X416)),M416-X416))</f>
        <v>2.6666666664823424E-2</v>
      </c>
      <c r="AD416" s="25"/>
      <c r="AE416" s="25"/>
    </row>
    <row r="417" spans="1:33" s="2" customFormat="1" hidden="1" x14ac:dyDescent="0.4">
      <c r="A417" s="14" t="str">
        <f t="shared" si="209"/>
        <v>-</v>
      </c>
      <c r="B417" s="14" t="str">
        <f t="shared" si="210"/>
        <v>☆</v>
      </c>
      <c r="C417" s="2">
        <v>15</v>
      </c>
      <c r="D417" s="1">
        <v>43442.657523148147</v>
      </c>
      <c r="E417" s="2" t="s">
        <v>728</v>
      </c>
      <c r="F417" s="2">
        <v>27647</v>
      </c>
      <c r="G417" s="2" t="s">
        <v>18</v>
      </c>
      <c r="H417" s="2">
        <v>3600</v>
      </c>
      <c r="I417" s="2">
        <v>366</v>
      </c>
      <c r="J417" s="2">
        <v>1</v>
      </c>
      <c r="K417" s="2">
        <v>1</v>
      </c>
      <c r="L417" s="1">
        <v>43442.664629629631</v>
      </c>
      <c r="O417" s="2" t="s">
        <v>26</v>
      </c>
      <c r="P417" s="2" t="s">
        <v>27</v>
      </c>
      <c r="Q417" s="2" t="s">
        <v>36</v>
      </c>
      <c r="R417" s="2" t="s">
        <v>37</v>
      </c>
      <c r="S417" s="1">
        <v>43442.667488425926</v>
      </c>
      <c r="U417" s="1">
        <v>43442.677164351851</v>
      </c>
      <c r="X417" s="1">
        <f t="shared" si="205"/>
        <v>43442.657523148147</v>
      </c>
      <c r="Y417" s="28">
        <f t="shared" si="206"/>
        <v>0</v>
      </c>
      <c r="Z417" s="28">
        <f t="shared" si="207"/>
        <v>0</v>
      </c>
      <c r="AA417" s="25"/>
      <c r="AB417" s="25">
        <f t="shared" si="208"/>
        <v>0</v>
      </c>
      <c r="AC417" s="25">
        <f>IF(IF(B417="☆",(IF(L417&gt;S417,L417-X417,S417-X417)),M417-X417)&lt;0,0,IF(B417="☆",(IF(L417&gt;S417,L417-X417,S417-X417)),M417-X417))</f>
        <v>9.9652777789742686E-3</v>
      </c>
      <c r="AD417" s="25"/>
      <c r="AE417" s="25"/>
    </row>
    <row r="418" spans="1:33" s="2" customFormat="1" hidden="1" x14ac:dyDescent="0.4">
      <c r="A418" s="14" t="str">
        <f t="shared" si="209"/>
        <v>-</v>
      </c>
      <c r="B418" s="14" t="str">
        <f t="shared" si="210"/>
        <v>☆</v>
      </c>
      <c r="C418" s="2">
        <v>15</v>
      </c>
      <c r="D418" s="1">
        <v>43442.658101851855</v>
      </c>
      <c r="E418" s="2" t="s">
        <v>931</v>
      </c>
      <c r="F418" s="2">
        <v>27648</v>
      </c>
      <c r="G418" s="2" t="s">
        <v>96</v>
      </c>
      <c r="H418" s="2">
        <v>8723</v>
      </c>
      <c r="I418" s="2">
        <v>200</v>
      </c>
      <c r="J418" s="2">
        <v>7</v>
      </c>
      <c r="K418" s="2">
        <v>1</v>
      </c>
      <c r="L418" s="1">
        <v>43442.658703703702</v>
      </c>
      <c r="O418" s="2" t="s">
        <v>100</v>
      </c>
      <c r="P418" s="2" t="s">
        <v>19</v>
      </c>
      <c r="Q418" s="2" t="s">
        <v>61</v>
      </c>
      <c r="R418" s="2" t="s">
        <v>62</v>
      </c>
      <c r="S418" s="1">
        <v>43442.676076388889</v>
      </c>
      <c r="U418" s="1">
        <v>43442.68414351852</v>
      </c>
      <c r="X418" s="1">
        <f t="shared" si="205"/>
        <v>43442.658101851855</v>
      </c>
      <c r="Y418" s="28">
        <f t="shared" si="206"/>
        <v>0</v>
      </c>
      <c r="Z418" s="28">
        <f t="shared" si="207"/>
        <v>0</v>
      </c>
      <c r="AA418" s="25"/>
      <c r="AB418" s="25">
        <f t="shared" si="208"/>
        <v>0</v>
      </c>
      <c r="AC418" s="25"/>
      <c r="AD418" s="25"/>
      <c r="AE418" s="25"/>
      <c r="AG418" s="2" t="s">
        <v>1113</v>
      </c>
    </row>
    <row r="419" spans="1:33" s="2" customFormat="1" hidden="1" x14ac:dyDescent="0.4">
      <c r="A419" s="14" t="str">
        <f t="shared" si="209"/>
        <v>★</v>
      </c>
      <c r="B419" s="14" t="str">
        <f t="shared" si="210"/>
        <v>☆</v>
      </c>
      <c r="C419" s="2">
        <v>15</v>
      </c>
      <c r="D419" s="1">
        <v>43442.65892361111</v>
      </c>
      <c r="E419" s="2" t="s">
        <v>236</v>
      </c>
      <c r="F419" s="2">
        <v>27650</v>
      </c>
      <c r="G419" s="2" t="s">
        <v>107</v>
      </c>
      <c r="H419" s="2">
        <v>5455</v>
      </c>
      <c r="I419" s="2">
        <v>731</v>
      </c>
      <c r="J419" s="2">
        <v>10</v>
      </c>
      <c r="K419" s="2">
        <v>1</v>
      </c>
      <c r="L419" s="1">
        <v>43442.659247685187</v>
      </c>
      <c r="O419" s="2" t="s">
        <v>43</v>
      </c>
      <c r="P419" s="2" t="s">
        <v>89</v>
      </c>
      <c r="Q419" s="2" t="s">
        <v>30</v>
      </c>
      <c r="R419" s="2" t="s">
        <v>31</v>
      </c>
      <c r="S419" s="1">
        <v>43442.680543981478</v>
      </c>
      <c r="U419" s="1">
        <v>43442.689953703702</v>
      </c>
      <c r="W419" s="1">
        <v>43442.665856481479</v>
      </c>
      <c r="X419" s="1">
        <f t="shared" si="205"/>
        <v>43442.665856481479</v>
      </c>
      <c r="Y419" s="28">
        <f t="shared" si="206"/>
        <v>0</v>
      </c>
      <c r="Z419" s="28">
        <f t="shared" si="207"/>
        <v>0</v>
      </c>
      <c r="AA419" s="25"/>
      <c r="AB419" s="25">
        <f t="shared" si="208"/>
        <v>0</v>
      </c>
      <c r="AC419" s="25">
        <f>IF(IF(B419="☆",(IF(L419&gt;S419,L419-X419,S419-X419)),M419-X419)&lt;0,0,IF(B419="☆",(IF(L419&gt;S419,L419-X419,S419-X419)),M419-X419))</f>
        <v>1.4687499999126885E-2</v>
      </c>
      <c r="AD419" s="25"/>
      <c r="AE419" s="25"/>
      <c r="AG419" s="2" t="s">
        <v>1114</v>
      </c>
    </row>
    <row r="420" spans="1:33" s="2" customFormat="1" hidden="1" x14ac:dyDescent="0.4">
      <c r="A420" s="14" t="str">
        <f t="shared" si="209"/>
        <v>-</v>
      </c>
      <c r="B420" s="14" t="str">
        <f t="shared" si="210"/>
        <v>☆</v>
      </c>
      <c r="C420" s="2">
        <v>15</v>
      </c>
      <c r="D420" s="1">
        <v>43442.660081018519</v>
      </c>
      <c r="E420" s="2" t="s">
        <v>931</v>
      </c>
      <c r="F420" s="2">
        <v>27653</v>
      </c>
      <c r="G420" s="2" t="s">
        <v>96</v>
      </c>
      <c r="H420" s="2">
        <v>8723</v>
      </c>
      <c r="I420" s="2">
        <v>292</v>
      </c>
      <c r="J420" s="2">
        <v>7</v>
      </c>
      <c r="K420" s="2">
        <v>1</v>
      </c>
      <c r="L420" s="1">
        <v>43442.66028935185</v>
      </c>
      <c r="O420" s="2" t="s">
        <v>100</v>
      </c>
      <c r="P420" s="2" t="s">
        <v>19</v>
      </c>
      <c r="Q420" s="2" t="s">
        <v>61</v>
      </c>
      <c r="R420" s="2" t="s">
        <v>62</v>
      </c>
      <c r="S420" s="1">
        <v>43442.676076388889</v>
      </c>
      <c r="U420" s="1">
        <v>43442.68414351852</v>
      </c>
      <c r="X420" s="1">
        <f t="shared" si="205"/>
        <v>43442.660081018519</v>
      </c>
      <c r="Y420" s="28">
        <f t="shared" si="206"/>
        <v>0</v>
      </c>
      <c r="Z420" s="28">
        <f t="shared" si="207"/>
        <v>0</v>
      </c>
      <c r="AA420" s="25"/>
      <c r="AB420" s="25">
        <f t="shared" si="208"/>
        <v>0</v>
      </c>
      <c r="AC420" s="25">
        <f>IF(IF(B420="☆",(IF(L420&gt;S420,L420-X420,S420-X420)),M420-X420)&lt;0,0,IF(B420="☆",(IF(L420&gt;S420,L420-X420,S420-X420)),M420-X420))</f>
        <v>1.5995370369637385E-2</v>
      </c>
      <c r="AD420" s="25"/>
      <c r="AE420" s="25"/>
      <c r="AG420" s="2" t="s">
        <v>1112</v>
      </c>
    </row>
    <row r="421" spans="1:33" s="2" customFormat="1" hidden="1" x14ac:dyDescent="0.4">
      <c r="A421" s="14" t="str">
        <f t="shared" si="209"/>
        <v>-</v>
      </c>
      <c r="B421" s="14" t="str">
        <f t="shared" si="210"/>
        <v>☆</v>
      </c>
      <c r="C421" s="2">
        <v>15</v>
      </c>
      <c r="D421" s="1">
        <v>43442.661354166667</v>
      </c>
      <c r="E421" s="2" t="s">
        <v>236</v>
      </c>
      <c r="F421" s="2">
        <v>27655</v>
      </c>
      <c r="G421" s="2" t="s">
        <v>107</v>
      </c>
      <c r="H421" s="2">
        <v>5455</v>
      </c>
      <c r="I421" s="2">
        <v>405</v>
      </c>
      <c r="J421" s="2">
        <v>1</v>
      </c>
      <c r="K421" s="2">
        <v>1</v>
      </c>
      <c r="L421" s="1">
        <v>43442.661689814813</v>
      </c>
      <c r="O421" s="2" t="s">
        <v>43</v>
      </c>
      <c r="P421" s="2" t="s">
        <v>89</v>
      </c>
      <c r="Q421" s="2" t="s">
        <v>30</v>
      </c>
      <c r="R421" s="2" t="s">
        <v>31</v>
      </c>
      <c r="S421" s="1">
        <v>43442.686469907407</v>
      </c>
      <c r="U421" s="1">
        <v>43442.695879629631</v>
      </c>
      <c r="X421" s="1">
        <f t="shared" si="205"/>
        <v>43442.661354166667</v>
      </c>
      <c r="Y421" s="28">
        <f t="shared" si="206"/>
        <v>0</v>
      </c>
      <c r="Z421" s="28">
        <f t="shared" si="207"/>
        <v>0</v>
      </c>
      <c r="AA421" s="25"/>
      <c r="AB421" s="25">
        <f t="shared" si="208"/>
        <v>0</v>
      </c>
      <c r="AC421" s="25"/>
      <c r="AD421" s="25"/>
      <c r="AE421" s="25"/>
      <c r="AG421" s="2" t="s">
        <v>1115</v>
      </c>
    </row>
    <row r="422" spans="1:33" s="6" customFormat="1" hidden="1" x14ac:dyDescent="0.4">
      <c r="A422" s="14" t="str">
        <f t="shared" si="209"/>
        <v>-</v>
      </c>
      <c r="B422" s="14" t="str">
        <f t="shared" si="210"/>
        <v>☆</v>
      </c>
      <c r="C422" s="6">
        <v>15</v>
      </c>
      <c r="D422" s="1">
        <v>43442.664722222224</v>
      </c>
      <c r="E422" s="2" t="s">
        <v>937</v>
      </c>
      <c r="F422" s="2">
        <v>27659</v>
      </c>
      <c r="G422" s="2" t="s">
        <v>18</v>
      </c>
      <c r="H422" s="2">
        <v>2741</v>
      </c>
      <c r="I422" s="2">
        <v>326</v>
      </c>
      <c r="J422" s="2">
        <v>2</v>
      </c>
      <c r="K422" s="2">
        <v>2</v>
      </c>
      <c r="L422" s="1">
        <v>43442.665000000001</v>
      </c>
      <c r="M422" s="2"/>
      <c r="N422" s="2"/>
      <c r="O422" s="2" t="s">
        <v>63</v>
      </c>
      <c r="P422" s="2" t="s">
        <v>64</v>
      </c>
      <c r="Q422" s="2" t="s">
        <v>71</v>
      </c>
      <c r="R422" s="2" t="s">
        <v>72</v>
      </c>
      <c r="S422" s="1">
        <v>43442.694884259261</v>
      </c>
      <c r="T422" s="2"/>
      <c r="U422" s="1">
        <v>43442.703622685185</v>
      </c>
      <c r="V422" s="2"/>
      <c r="W422" s="2"/>
      <c r="X422" s="1">
        <f t="shared" si="205"/>
        <v>43442.664722222224</v>
      </c>
      <c r="Y422" s="28">
        <f t="shared" si="206"/>
        <v>0</v>
      </c>
      <c r="Z422" s="28">
        <f t="shared" si="207"/>
        <v>0</v>
      </c>
      <c r="AA422" s="8"/>
      <c r="AB422" s="8">
        <f t="shared" si="208"/>
        <v>0</v>
      </c>
      <c r="AC422" s="8">
        <f>IF(IF(B422="☆",(IF(L422&gt;S422,L422-X422,S422-X422)),M422-X422)&lt;0,0,IF(B422="☆",(IF(L422&gt;S422,L422-X422,S422-X422)),M422-X422))</f>
        <v>3.0162037037371192E-2</v>
      </c>
      <c r="AD422" s="8"/>
      <c r="AE422" s="8"/>
      <c r="AG422" s="2"/>
    </row>
    <row r="423" spans="1:33" s="2" customFormat="1" hidden="1" x14ac:dyDescent="0.4">
      <c r="A423" s="14" t="str">
        <f t="shared" si="209"/>
        <v>-</v>
      </c>
      <c r="B423" s="14" t="str">
        <f t="shared" si="210"/>
        <v>☆</v>
      </c>
      <c r="C423" s="2">
        <v>15</v>
      </c>
      <c r="D423" s="1">
        <v>43442.665196759262</v>
      </c>
      <c r="E423" s="2" t="s">
        <v>774</v>
      </c>
      <c r="F423" s="2">
        <v>27662</v>
      </c>
      <c r="G423" s="2" t="s">
        <v>96</v>
      </c>
      <c r="H423" s="2">
        <v>8675</v>
      </c>
      <c r="I423" s="2">
        <v>568</v>
      </c>
      <c r="J423" s="2">
        <v>6</v>
      </c>
      <c r="K423" s="2">
        <v>3</v>
      </c>
      <c r="L423" s="1">
        <v>43442.665509259263</v>
      </c>
      <c r="O423" s="2" t="s">
        <v>51</v>
      </c>
      <c r="P423" s="2" t="s">
        <v>52</v>
      </c>
      <c r="Q423" s="2" t="s">
        <v>100</v>
      </c>
      <c r="R423" s="2" t="s">
        <v>19</v>
      </c>
      <c r="S423" s="1">
        <v>43442.689467592594</v>
      </c>
      <c r="U423" s="1">
        <v>43442.698692129627</v>
      </c>
      <c r="X423" s="1">
        <f t="shared" si="205"/>
        <v>43442.665196759262</v>
      </c>
      <c r="Y423" s="28">
        <f t="shared" si="206"/>
        <v>0</v>
      </c>
      <c r="Z423" s="28">
        <f t="shared" si="207"/>
        <v>0</v>
      </c>
      <c r="AA423" s="25"/>
      <c r="AB423" s="25">
        <f t="shared" si="208"/>
        <v>0</v>
      </c>
      <c r="AC423" s="25">
        <f>IF(IF(B423="☆",(IF(L423&gt;S423,L423-X423,S423-X423)),M423-X423)&lt;0,0,IF(B423="☆",(IF(L423&gt;S423,L423-X423,S423-X423)),M423-X423))</f>
        <v>2.4270833331684116E-2</v>
      </c>
      <c r="AD423" s="25"/>
      <c r="AE423" s="25"/>
      <c r="AG423" s="2" t="s">
        <v>1117</v>
      </c>
    </row>
    <row r="424" spans="1:33" s="2" customFormat="1" hidden="1" x14ac:dyDescent="0.4">
      <c r="A424" s="14" t="str">
        <f t="shared" si="209"/>
        <v>-</v>
      </c>
      <c r="B424" s="14" t="str">
        <f t="shared" si="210"/>
        <v>☆</v>
      </c>
      <c r="C424" s="2">
        <v>15</v>
      </c>
      <c r="D424" s="1">
        <v>43442.666354166664</v>
      </c>
      <c r="E424" s="2" t="s">
        <v>940</v>
      </c>
      <c r="F424" s="2">
        <v>27665</v>
      </c>
      <c r="G424" s="2" t="s">
        <v>18</v>
      </c>
      <c r="H424" s="2">
        <v>8644</v>
      </c>
      <c r="I424" s="2">
        <v>236</v>
      </c>
      <c r="J424" s="2">
        <v>15</v>
      </c>
      <c r="K424" s="2">
        <v>2</v>
      </c>
      <c r="L424" s="1">
        <v>43442.666643518518</v>
      </c>
      <c r="O424" s="2" t="s">
        <v>41</v>
      </c>
      <c r="P424" s="2" t="s">
        <v>42</v>
      </c>
      <c r="Q424" s="2" t="s">
        <v>100</v>
      </c>
      <c r="R424" s="2" t="s">
        <v>19</v>
      </c>
      <c r="S424" s="1">
        <v>43442.694965277777</v>
      </c>
      <c r="U424" s="1">
        <v>43442.706122685187</v>
      </c>
      <c r="X424" s="1">
        <f t="shared" si="205"/>
        <v>43442.666354166664</v>
      </c>
      <c r="Y424" s="28">
        <f t="shared" si="206"/>
        <v>0</v>
      </c>
      <c r="Z424" s="28">
        <f t="shared" si="207"/>
        <v>0</v>
      </c>
      <c r="AA424" s="25"/>
      <c r="AB424" s="25">
        <f t="shared" si="208"/>
        <v>0</v>
      </c>
      <c r="AC424" s="25">
        <f>IF(IF(B424="☆",(IF(L424&gt;S424,L424-X424,S424-X424)),M424-X424)&lt;0,0,IF(B424="☆",(IF(L424&gt;S424,L424-X424,S424-X424)),M424-X424))</f>
        <v>2.8611111112695653E-2</v>
      </c>
      <c r="AD424" s="25"/>
      <c r="AE424" s="25"/>
    </row>
    <row r="425" spans="1:33" s="2" customFormat="1" hidden="1" x14ac:dyDescent="0.4">
      <c r="A425" s="14" t="str">
        <f t="shared" si="209"/>
        <v>-</v>
      </c>
      <c r="B425" s="14" t="str">
        <f t="shared" si="210"/>
        <v>☆</v>
      </c>
      <c r="C425" s="2">
        <v>15</v>
      </c>
      <c r="D425" s="1">
        <v>43442.666574074072</v>
      </c>
      <c r="E425" s="2" t="s">
        <v>941</v>
      </c>
      <c r="F425" s="2">
        <v>27666</v>
      </c>
      <c r="G425" s="2" t="s">
        <v>95</v>
      </c>
      <c r="H425" s="2">
        <v>0</v>
      </c>
      <c r="I425" s="2">
        <v>980</v>
      </c>
      <c r="J425" s="2">
        <v>6</v>
      </c>
      <c r="K425" s="2">
        <v>6</v>
      </c>
      <c r="L425" s="1">
        <v>43442.667002314818</v>
      </c>
      <c r="O425" s="2" t="s">
        <v>61</v>
      </c>
      <c r="P425" s="2" t="s">
        <v>62</v>
      </c>
      <c r="Q425" s="2" t="s">
        <v>43</v>
      </c>
      <c r="R425" s="2" t="s">
        <v>89</v>
      </c>
      <c r="S425" s="1">
        <v>43442.703900462962</v>
      </c>
      <c r="U425" s="1">
        <v>43442.719687500001</v>
      </c>
      <c r="X425" s="1">
        <f t="shared" si="205"/>
        <v>43442.666574074072</v>
      </c>
      <c r="Y425" s="28">
        <f t="shared" si="206"/>
        <v>0</v>
      </c>
      <c r="Z425" s="28">
        <f t="shared" si="207"/>
        <v>0</v>
      </c>
      <c r="AA425" s="25"/>
      <c r="AB425" s="25">
        <f t="shared" si="208"/>
        <v>0</v>
      </c>
      <c r="AC425" s="25">
        <f>IF(IF(B425="☆",(IF(L425&gt;S425,L425-X425,S425-X425)),M425-X425)&lt;0,0,IF(B425="☆",(IF(L425&gt;S425,L425-X425,S425-X425)),M425-X425))</f>
        <v>3.7326388890505768E-2</v>
      </c>
      <c r="AD425" s="25"/>
      <c r="AE425" s="25"/>
    </row>
    <row r="426" spans="1:33" s="4" customFormat="1" hidden="1" x14ac:dyDescent="0.4">
      <c r="A426" s="15" t="str">
        <f t="shared" si="209"/>
        <v>-</v>
      </c>
      <c r="B426" s="15" t="str">
        <f t="shared" si="210"/>
        <v>☆</v>
      </c>
      <c r="C426" s="4">
        <v>15</v>
      </c>
      <c r="D426" s="3">
        <v>43442.666655092595</v>
      </c>
      <c r="E426" s="4" t="s">
        <v>774</v>
      </c>
      <c r="F426" s="4">
        <v>27667</v>
      </c>
      <c r="G426" s="4" t="s">
        <v>96</v>
      </c>
      <c r="H426" s="4">
        <v>8675</v>
      </c>
      <c r="I426" s="4">
        <v>938</v>
      </c>
      <c r="J426" s="4">
        <v>15</v>
      </c>
      <c r="K426" s="4">
        <v>3</v>
      </c>
      <c r="L426" s="3">
        <v>43442.666886574072</v>
      </c>
      <c r="O426" s="4" t="s">
        <v>51</v>
      </c>
      <c r="P426" s="4" t="s">
        <v>52</v>
      </c>
      <c r="Q426" s="4" t="s">
        <v>43</v>
      </c>
      <c r="R426" s="4" t="s">
        <v>89</v>
      </c>
      <c r="S426" s="3">
        <v>43442.695844907408</v>
      </c>
      <c r="U426" s="3">
        <v>43442.700266203705</v>
      </c>
      <c r="X426" s="3">
        <f t="shared" si="205"/>
        <v>43442.666655092595</v>
      </c>
      <c r="Y426" s="29">
        <f t="shared" si="206"/>
        <v>0</v>
      </c>
      <c r="Z426" s="29">
        <f t="shared" si="207"/>
        <v>0</v>
      </c>
      <c r="AA426" s="26"/>
      <c r="AB426" s="26">
        <f t="shared" si="208"/>
        <v>0</v>
      </c>
      <c r="AC426" s="26"/>
      <c r="AD426" s="26"/>
      <c r="AE426" s="26"/>
      <c r="AG426" s="2" t="s">
        <v>1116</v>
      </c>
    </row>
    <row r="427" spans="1:33" s="18" customFormat="1" x14ac:dyDescent="0.4">
      <c r="A427" s="17" t="str">
        <f t="shared" si="209"/>
        <v>★</v>
      </c>
      <c r="B427" s="17" t="str">
        <f t="shared" si="210"/>
        <v>-</v>
      </c>
      <c r="C427" s="18">
        <v>16</v>
      </c>
      <c r="D427" s="19">
        <v>43442.625196759262</v>
      </c>
      <c r="E427" s="18" t="s">
        <v>786</v>
      </c>
      <c r="F427" s="18">
        <v>27543</v>
      </c>
      <c r="G427" s="18" t="s">
        <v>65</v>
      </c>
      <c r="H427" s="18">
        <v>8492</v>
      </c>
      <c r="I427" s="18">
        <v>553</v>
      </c>
      <c r="J427" s="18">
        <v>9</v>
      </c>
      <c r="K427" s="18">
        <v>3</v>
      </c>
      <c r="M427" s="19">
        <v>43442.664490740739</v>
      </c>
      <c r="N427" s="19">
        <v>43442.687314814815</v>
      </c>
      <c r="O427" s="18" t="s">
        <v>53</v>
      </c>
      <c r="P427" s="18" t="s">
        <v>54</v>
      </c>
      <c r="Q427" s="18" t="s">
        <v>22</v>
      </c>
      <c r="R427" s="18" t="s">
        <v>23</v>
      </c>
      <c r="S427" s="19">
        <v>43442.666851851849</v>
      </c>
      <c r="T427" s="19">
        <v>43442.666851851849</v>
      </c>
      <c r="U427" s="19">
        <v>43442.683946759258</v>
      </c>
      <c r="V427" s="19">
        <v>43442.695960648147</v>
      </c>
      <c r="W427" s="19">
        <v>43442.666851851849</v>
      </c>
      <c r="X427" s="19">
        <f t="shared" ref="X427:X436" si="211">IF(W427&gt;0,W427,D427)</f>
        <v>43442.666851851849</v>
      </c>
      <c r="Y427" s="30">
        <f t="shared" ref="Y427:Y436" si="212">N427-M427</f>
        <v>2.2824074076197576E-2</v>
      </c>
      <c r="Z427" s="30">
        <f t="shared" ref="Z427:Z436" si="213">Y427*K427</f>
        <v>6.8472222228592727E-2</v>
      </c>
      <c r="AA427" s="27">
        <f>SUM(Z427:Z514)</f>
        <v>1.0769212962695747</v>
      </c>
      <c r="AB427" s="27">
        <f t="shared" ref="AB427:AB436" si="214">IF(IF(A427="☆",L427-S427,M427-S427)&lt;0,0,IF(A427="☆",L427-S427,M427-S427))</f>
        <v>0</v>
      </c>
      <c r="AC427" s="27">
        <f t="shared" ref="AC427:AC436" si="215">IF(IF(B427="☆",(IF(L427&gt;S427,L427-X427,S427-X427)),M427-X427)&lt;0,0,IF(B427="☆",(IF(L427&gt;S427,L427-X427,S427-X427)),M427-X427))</f>
        <v>0</v>
      </c>
      <c r="AD427" s="27">
        <f>AVERAGE(AC427:AC514)</f>
        <v>9.7905374885424567E-3</v>
      </c>
      <c r="AE427" s="27">
        <f>MEDIAN(AC427:AC514)</f>
        <v>9.8900462944584433E-3</v>
      </c>
    </row>
    <row r="428" spans="1:33" s="2" customFormat="1" x14ac:dyDescent="0.4">
      <c r="A428" s="14" t="str">
        <f t="shared" si="209"/>
        <v>★</v>
      </c>
      <c r="B428" s="14" t="str">
        <f t="shared" si="210"/>
        <v>-</v>
      </c>
      <c r="C428" s="2">
        <v>16</v>
      </c>
      <c r="D428" s="1">
        <v>43442.635740740741</v>
      </c>
      <c r="E428" s="2" t="s">
        <v>718</v>
      </c>
      <c r="F428" s="2">
        <v>27570</v>
      </c>
      <c r="G428" s="2" t="s">
        <v>32</v>
      </c>
      <c r="H428" s="2">
        <v>4820</v>
      </c>
      <c r="I428" s="2">
        <v>353</v>
      </c>
      <c r="J428" s="2">
        <v>9</v>
      </c>
      <c r="K428" s="2">
        <v>1</v>
      </c>
      <c r="M428" s="1">
        <v>43442.676377314812</v>
      </c>
      <c r="N428" s="1">
        <v>43442.682337962964</v>
      </c>
      <c r="O428" s="2" t="s">
        <v>39</v>
      </c>
      <c r="P428" s="2" t="s">
        <v>40</v>
      </c>
      <c r="Q428" s="2" t="s">
        <v>36</v>
      </c>
      <c r="R428" s="2" t="s">
        <v>37</v>
      </c>
      <c r="S428" s="1">
        <v>43442.677372685182</v>
      </c>
      <c r="T428" s="1">
        <v>43442.677372685182</v>
      </c>
      <c r="U428" s="1">
        <v>43442.691122685188</v>
      </c>
      <c r="V428" s="1">
        <v>43442.691122685188</v>
      </c>
      <c r="W428" s="1">
        <v>43442.677372685182</v>
      </c>
      <c r="X428" s="1">
        <f t="shared" si="211"/>
        <v>43442.677372685182</v>
      </c>
      <c r="Y428" s="28">
        <f t="shared" si="212"/>
        <v>5.9606481518130749E-3</v>
      </c>
      <c r="Z428" s="28">
        <f t="shared" si="213"/>
        <v>5.9606481518130749E-3</v>
      </c>
      <c r="AA428" s="25"/>
      <c r="AB428" s="25">
        <f t="shared" si="214"/>
        <v>0</v>
      </c>
      <c r="AC428" s="25">
        <f t="shared" si="215"/>
        <v>0</v>
      </c>
      <c r="AD428" s="25"/>
      <c r="AE428" s="25"/>
    </row>
    <row r="429" spans="1:33" s="2" customFormat="1" x14ac:dyDescent="0.4">
      <c r="A429" s="14" t="str">
        <f t="shared" si="209"/>
        <v>★</v>
      </c>
      <c r="B429" s="14" t="str">
        <f t="shared" si="210"/>
        <v>-</v>
      </c>
      <c r="C429" s="2">
        <v>16</v>
      </c>
      <c r="D429" s="1">
        <v>43442.639525462961</v>
      </c>
      <c r="E429" s="2" t="s">
        <v>858</v>
      </c>
      <c r="F429" s="2">
        <v>27586</v>
      </c>
      <c r="G429" s="2" t="s">
        <v>65</v>
      </c>
      <c r="H429" s="2">
        <v>8692</v>
      </c>
      <c r="I429" s="2">
        <v>790</v>
      </c>
      <c r="J429" s="2">
        <v>5</v>
      </c>
      <c r="K429" s="2">
        <v>3</v>
      </c>
      <c r="M429" s="1">
        <v>43442.684467592589</v>
      </c>
      <c r="N429" s="1">
        <v>43442.692824074074</v>
      </c>
      <c r="O429" s="2" t="s">
        <v>63</v>
      </c>
      <c r="P429" s="2" t="s">
        <v>64</v>
      </c>
      <c r="Q429" s="2" t="s">
        <v>53</v>
      </c>
      <c r="R429" s="2" t="s">
        <v>54</v>
      </c>
      <c r="S429" s="1">
        <v>43442.681180555555</v>
      </c>
      <c r="T429" s="1">
        <v>43442.686921296299</v>
      </c>
      <c r="U429" s="1">
        <v>43442.695671296293</v>
      </c>
      <c r="V429" s="1">
        <v>43442.693749999999</v>
      </c>
      <c r="W429" s="1">
        <v>43442.681180555555</v>
      </c>
      <c r="X429" s="1">
        <f t="shared" si="211"/>
        <v>43442.681180555555</v>
      </c>
      <c r="Y429" s="28">
        <f t="shared" si="212"/>
        <v>8.3564814849523827E-3</v>
      </c>
      <c r="Z429" s="28">
        <f t="shared" si="213"/>
        <v>2.5069444454857148E-2</v>
      </c>
      <c r="AA429" s="25"/>
      <c r="AB429" s="25">
        <f t="shared" si="214"/>
        <v>3.2870370341697708E-3</v>
      </c>
      <c r="AC429" s="25">
        <f t="shared" si="215"/>
        <v>3.2870370341697708E-3</v>
      </c>
      <c r="AD429" s="25"/>
      <c r="AE429" s="25"/>
    </row>
    <row r="430" spans="1:33" s="2" customFormat="1" x14ac:dyDescent="0.4">
      <c r="A430" s="14" t="str">
        <f t="shared" si="209"/>
        <v>★</v>
      </c>
      <c r="B430" s="14" t="str">
        <f t="shared" si="210"/>
        <v>-</v>
      </c>
      <c r="C430" s="2">
        <v>16</v>
      </c>
      <c r="D430" s="1">
        <v>43442.649386574078</v>
      </c>
      <c r="E430" s="2" t="s">
        <v>926</v>
      </c>
      <c r="F430" s="2">
        <v>27628</v>
      </c>
      <c r="G430" s="2" t="s">
        <v>32</v>
      </c>
      <c r="H430" s="2">
        <v>8717</v>
      </c>
      <c r="I430" s="2">
        <v>69</v>
      </c>
      <c r="J430" s="2">
        <v>8</v>
      </c>
      <c r="K430" s="2">
        <v>4</v>
      </c>
      <c r="M430" s="1">
        <v>43442.687326388892</v>
      </c>
      <c r="N430" s="1">
        <v>43442.69458333333</v>
      </c>
      <c r="O430" s="2" t="s">
        <v>66</v>
      </c>
      <c r="P430" s="2" t="s">
        <v>67</v>
      </c>
      <c r="Q430" s="2" t="s">
        <v>68</v>
      </c>
      <c r="R430" s="2" t="s">
        <v>69</v>
      </c>
      <c r="S430" s="1">
        <v>43442.691041666665</v>
      </c>
      <c r="T430" s="1">
        <v>43442.691041666665</v>
      </c>
      <c r="U430" s="1">
        <v>43442.70144675926</v>
      </c>
      <c r="V430" s="1">
        <v>43442.696342592593</v>
      </c>
      <c r="W430" s="1">
        <v>43442.691041666665</v>
      </c>
      <c r="X430" s="1">
        <f t="shared" si="211"/>
        <v>43442.691041666665</v>
      </c>
      <c r="Y430" s="28">
        <f t="shared" si="212"/>
        <v>7.2569444382679649E-3</v>
      </c>
      <c r="Z430" s="28">
        <f t="shared" si="213"/>
        <v>2.9027777753071859E-2</v>
      </c>
      <c r="AA430" s="25"/>
      <c r="AB430" s="25">
        <f t="shared" si="214"/>
        <v>0</v>
      </c>
      <c r="AC430" s="25">
        <f t="shared" si="215"/>
        <v>0</v>
      </c>
      <c r="AD430" s="25"/>
      <c r="AE430" s="25"/>
    </row>
    <row r="431" spans="1:33" s="2" customFormat="1" x14ac:dyDescent="0.4">
      <c r="A431" s="14" t="str">
        <f t="shared" si="209"/>
        <v>★</v>
      </c>
      <c r="B431" s="14" t="str">
        <f t="shared" si="210"/>
        <v>-</v>
      </c>
      <c r="C431" s="2">
        <v>16</v>
      </c>
      <c r="D431" s="1">
        <v>43442.651516203703</v>
      </c>
      <c r="E431" s="2" t="s">
        <v>721</v>
      </c>
      <c r="F431" s="2">
        <v>27636</v>
      </c>
      <c r="G431" s="2" t="s">
        <v>18</v>
      </c>
      <c r="H431" s="2">
        <v>5695</v>
      </c>
      <c r="I431" s="2">
        <v>969</v>
      </c>
      <c r="J431" s="2">
        <v>7</v>
      </c>
      <c r="K431" s="2">
        <v>1</v>
      </c>
      <c r="M431" s="1">
        <v>43442.68476851852</v>
      </c>
      <c r="N431" s="1">
        <v>43442.690775462965</v>
      </c>
      <c r="O431" s="2" t="s">
        <v>100</v>
      </c>
      <c r="P431" s="2" t="s">
        <v>19</v>
      </c>
      <c r="Q431" s="2" t="s">
        <v>36</v>
      </c>
      <c r="R431" s="2" t="s">
        <v>37</v>
      </c>
      <c r="S431" s="1">
        <v>43442.693171296298</v>
      </c>
      <c r="T431" s="1">
        <v>43442.693171296298</v>
      </c>
      <c r="U431" s="1">
        <v>43442.700833333336</v>
      </c>
      <c r="V431" s="1">
        <v>43442.702199074076</v>
      </c>
      <c r="W431" s="1">
        <v>43442.693171296298</v>
      </c>
      <c r="X431" s="1">
        <f t="shared" si="211"/>
        <v>43442.693171296298</v>
      </c>
      <c r="Y431" s="28">
        <f t="shared" si="212"/>
        <v>6.0069444443797693E-3</v>
      </c>
      <c r="Z431" s="28">
        <f t="shared" si="213"/>
        <v>6.0069444443797693E-3</v>
      </c>
      <c r="AA431" s="25"/>
      <c r="AB431" s="25">
        <f t="shared" si="214"/>
        <v>0</v>
      </c>
      <c r="AC431" s="25">
        <f t="shared" si="215"/>
        <v>0</v>
      </c>
      <c r="AD431" s="25"/>
      <c r="AE431" s="25"/>
    </row>
    <row r="432" spans="1:33" s="2" customFormat="1" hidden="1" x14ac:dyDescent="0.4">
      <c r="A432" s="14" t="str">
        <f t="shared" si="209"/>
        <v>★</v>
      </c>
      <c r="B432" s="14" t="str">
        <f t="shared" si="210"/>
        <v>-</v>
      </c>
      <c r="C432" s="2">
        <v>16</v>
      </c>
      <c r="D432" s="1">
        <v>43442.656805555554</v>
      </c>
      <c r="E432" s="2" t="s">
        <v>929</v>
      </c>
      <c r="F432" s="2">
        <v>27645</v>
      </c>
      <c r="G432" s="2" t="s">
        <v>94</v>
      </c>
      <c r="H432" s="2">
        <v>0</v>
      </c>
      <c r="I432" s="2">
        <v>853</v>
      </c>
      <c r="J432" s="2">
        <v>4</v>
      </c>
      <c r="K432" s="2">
        <v>2</v>
      </c>
      <c r="M432" s="1">
        <v>43442.699803240743</v>
      </c>
      <c r="N432" s="1">
        <v>43442.704328703701</v>
      </c>
      <c r="O432" s="2" t="s">
        <v>61</v>
      </c>
      <c r="P432" s="2" t="s">
        <v>62</v>
      </c>
      <c r="Q432" s="2" t="s">
        <v>70</v>
      </c>
      <c r="R432" s="2" t="s">
        <v>102</v>
      </c>
      <c r="S432" s="1">
        <v>43442.698009259257</v>
      </c>
      <c r="T432" s="1">
        <v>43442.698009259257</v>
      </c>
      <c r="U432" s="1">
        <v>43442.705706018518</v>
      </c>
      <c r="V432" s="1">
        <v>43442.704768518517</v>
      </c>
      <c r="W432" s="1">
        <v>43442.698009259257</v>
      </c>
      <c r="X432" s="1">
        <f t="shared" si="211"/>
        <v>43442.698009259257</v>
      </c>
      <c r="Y432" s="28">
        <f t="shared" si="212"/>
        <v>4.5254629585542716E-3</v>
      </c>
      <c r="Z432" s="28">
        <f t="shared" si="213"/>
        <v>9.0509259171085432E-3</v>
      </c>
      <c r="AA432" s="25"/>
      <c r="AB432" s="25">
        <f t="shared" si="214"/>
        <v>1.793981486116536E-3</v>
      </c>
      <c r="AC432" s="25">
        <f t="shared" si="215"/>
        <v>1.793981486116536E-3</v>
      </c>
      <c r="AD432" s="25"/>
      <c r="AE432" s="25"/>
    </row>
    <row r="433" spans="1:31" s="2" customFormat="1" hidden="1" x14ac:dyDescent="0.4">
      <c r="A433" s="14" t="str">
        <f t="shared" si="209"/>
        <v>★</v>
      </c>
      <c r="B433" s="14" t="str">
        <f t="shared" si="210"/>
        <v>-</v>
      </c>
      <c r="C433" s="2">
        <v>16</v>
      </c>
      <c r="D433" s="1">
        <v>43442.662291666667</v>
      </c>
      <c r="E433" s="2" t="s">
        <v>935</v>
      </c>
      <c r="F433" s="2">
        <v>27656</v>
      </c>
      <c r="G433" s="2" t="s">
        <v>94</v>
      </c>
      <c r="H433" s="2">
        <v>0</v>
      </c>
      <c r="I433" s="2">
        <v>407</v>
      </c>
      <c r="J433" s="2">
        <v>10</v>
      </c>
      <c r="K433" s="2">
        <v>4</v>
      </c>
      <c r="M433" s="1">
        <v>43442.679375</v>
      </c>
      <c r="N433" s="1">
        <v>43442.695787037039</v>
      </c>
      <c r="O433" s="2" t="s">
        <v>48</v>
      </c>
      <c r="P433" s="2" t="s">
        <v>49</v>
      </c>
      <c r="Q433" s="2" t="s">
        <v>73</v>
      </c>
      <c r="R433" s="2" t="s">
        <v>74</v>
      </c>
      <c r="S433" s="1">
        <v>43442.679189814815</v>
      </c>
      <c r="T433" s="1">
        <v>43442.679189814815</v>
      </c>
      <c r="U433" s="1">
        <v>43442.693055555559</v>
      </c>
      <c r="V433" s="1">
        <v>43442.699444444443</v>
      </c>
      <c r="W433" s="1">
        <v>43442.668958333335</v>
      </c>
      <c r="X433" s="1">
        <f t="shared" si="211"/>
        <v>43442.668958333335</v>
      </c>
      <c r="Y433" s="28">
        <f t="shared" si="212"/>
        <v>1.6412037039117422E-2</v>
      </c>
      <c r="Z433" s="28">
        <f t="shared" si="213"/>
        <v>6.5648148156469688E-2</v>
      </c>
      <c r="AA433" s="25"/>
      <c r="AB433" s="25">
        <f t="shared" si="214"/>
        <v>1.8518518481869251E-4</v>
      </c>
      <c r="AC433" s="25">
        <f t="shared" si="215"/>
        <v>1.0416666664241347E-2</v>
      </c>
      <c r="AD433" s="25"/>
      <c r="AE433" s="25"/>
    </row>
    <row r="434" spans="1:31" s="2" customFormat="1" x14ac:dyDescent="0.4">
      <c r="A434" s="14" t="str">
        <f t="shared" si="209"/>
        <v>★</v>
      </c>
      <c r="B434" s="14" t="str">
        <f t="shared" si="210"/>
        <v>-</v>
      </c>
      <c r="C434" s="2">
        <v>16</v>
      </c>
      <c r="D434" s="1">
        <v>43442.664259259262</v>
      </c>
      <c r="E434" s="2" t="s">
        <v>898</v>
      </c>
      <c r="F434" s="2">
        <v>27658</v>
      </c>
      <c r="G434" s="2" t="s">
        <v>32</v>
      </c>
      <c r="H434" s="2">
        <v>8714</v>
      </c>
      <c r="I434" s="2">
        <v>179</v>
      </c>
      <c r="J434" s="2">
        <v>4</v>
      </c>
      <c r="K434" s="2">
        <v>4</v>
      </c>
      <c r="M434" s="1">
        <v>43442.700266203705</v>
      </c>
      <c r="N434" s="1">
        <v>43442.708680555559</v>
      </c>
      <c r="O434" s="2" t="s">
        <v>61</v>
      </c>
      <c r="P434" s="2" t="s">
        <v>62</v>
      </c>
      <c r="Q434" s="2" t="s">
        <v>26</v>
      </c>
      <c r="R434" s="2" t="s">
        <v>27</v>
      </c>
      <c r="S434" s="1">
        <v>43442.705914351849</v>
      </c>
      <c r="T434" s="1">
        <v>43442.705914351849</v>
      </c>
      <c r="U434" s="1">
        <v>43442.719884259262</v>
      </c>
      <c r="V434" s="1">
        <v>43442.710219907407</v>
      </c>
      <c r="W434" s="1">
        <v>43442.705914351849</v>
      </c>
      <c r="X434" s="1">
        <f t="shared" si="211"/>
        <v>43442.705914351849</v>
      </c>
      <c r="Y434" s="28">
        <f t="shared" si="212"/>
        <v>8.4143518542987294E-3</v>
      </c>
      <c r="Z434" s="28">
        <f t="shared" si="213"/>
        <v>3.3657407417194918E-2</v>
      </c>
      <c r="AA434" s="25"/>
      <c r="AB434" s="25">
        <f t="shared" si="214"/>
        <v>0</v>
      </c>
      <c r="AC434" s="25">
        <f t="shared" si="215"/>
        <v>0</v>
      </c>
      <c r="AD434" s="25"/>
      <c r="AE434" s="25"/>
    </row>
    <row r="435" spans="1:31" s="2" customFormat="1" x14ac:dyDescent="0.4">
      <c r="A435" s="14" t="str">
        <f t="shared" si="209"/>
        <v>★</v>
      </c>
      <c r="B435" s="14" t="str">
        <f t="shared" si="210"/>
        <v>-</v>
      </c>
      <c r="C435" s="2">
        <v>16</v>
      </c>
      <c r="D435" s="1">
        <v>43442.664849537039</v>
      </c>
      <c r="E435" s="2" t="s">
        <v>938</v>
      </c>
      <c r="F435" s="2">
        <v>27660</v>
      </c>
      <c r="G435" s="2" t="s">
        <v>32</v>
      </c>
      <c r="H435" s="2">
        <v>7039</v>
      </c>
      <c r="I435" s="2">
        <v>232</v>
      </c>
      <c r="J435" s="2">
        <v>4</v>
      </c>
      <c r="K435" s="2">
        <v>2</v>
      </c>
      <c r="M435" s="1">
        <v>43442.672893518517</v>
      </c>
      <c r="N435" s="1">
        <v>43442.680706018517</v>
      </c>
      <c r="O435" s="2" t="s">
        <v>100</v>
      </c>
      <c r="P435" s="2" t="s">
        <v>19</v>
      </c>
      <c r="Q435" s="2" t="s">
        <v>28</v>
      </c>
      <c r="R435" s="2" t="s">
        <v>29</v>
      </c>
      <c r="S435" s="1">
        <v>43442.67396990741</v>
      </c>
      <c r="T435" s="1">
        <v>43442.67396990741</v>
      </c>
      <c r="U435" s="1">
        <v>43442.684664351851</v>
      </c>
      <c r="V435" s="1">
        <v>43442.681481481479</v>
      </c>
      <c r="W435" s="1">
        <v>43442.671782407408</v>
      </c>
      <c r="X435" s="1">
        <f t="shared" si="211"/>
        <v>43442.671782407408</v>
      </c>
      <c r="Y435" s="28">
        <f t="shared" si="212"/>
        <v>7.8125E-3</v>
      </c>
      <c r="Z435" s="28">
        <f t="shared" si="213"/>
        <v>1.5625E-2</v>
      </c>
      <c r="AA435" s="25"/>
      <c r="AB435" s="25">
        <f t="shared" si="214"/>
        <v>0</v>
      </c>
      <c r="AC435" s="25">
        <f t="shared" si="215"/>
        <v>1.111111108912155E-3</v>
      </c>
      <c r="AD435" s="25"/>
      <c r="AE435" s="25"/>
    </row>
    <row r="436" spans="1:31" s="2" customFormat="1" x14ac:dyDescent="0.4">
      <c r="A436" s="14" t="str">
        <f t="shared" si="209"/>
        <v>★</v>
      </c>
      <c r="B436" s="14" t="str">
        <f t="shared" si="210"/>
        <v>-</v>
      </c>
      <c r="C436" s="2">
        <v>16</v>
      </c>
      <c r="D436" s="1">
        <v>43442.665960648148</v>
      </c>
      <c r="E436" s="2" t="s">
        <v>874</v>
      </c>
      <c r="F436" s="2">
        <v>27664</v>
      </c>
      <c r="G436" s="2" t="s">
        <v>96</v>
      </c>
      <c r="H436" s="2">
        <v>8707</v>
      </c>
      <c r="I436" s="2">
        <v>414</v>
      </c>
      <c r="J436" s="2">
        <v>10</v>
      </c>
      <c r="K436" s="2">
        <v>1</v>
      </c>
      <c r="M436" s="1">
        <v>43442.682627314818</v>
      </c>
      <c r="N436" s="1">
        <v>43442.686562499999</v>
      </c>
      <c r="O436" s="2" t="s">
        <v>55</v>
      </c>
      <c r="P436" s="2" t="s">
        <v>56</v>
      </c>
      <c r="Q436" s="2" t="s">
        <v>39</v>
      </c>
      <c r="R436" s="2" t="s">
        <v>40</v>
      </c>
      <c r="S436" s="1">
        <v>43442.683622685188</v>
      </c>
      <c r="T436" s="1">
        <v>43442.683622685188</v>
      </c>
      <c r="U436" s="1">
        <v>43442.686886574076</v>
      </c>
      <c r="V436" s="1">
        <v>43442.686886574076</v>
      </c>
      <c r="W436" s="1">
        <v>43442.672222222223</v>
      </c>
      <c r="X436" s="1">
        <f t="shared" si="211"/>
        <v>43442.672222222223</v>
      </c>
      <c r="Y436" s="28">
        <f t="shared" si="212"/>
        <v>3.9351851810351945E-3</v>
      </c>
      <c r="Z436" s="28">
        <f t="shared" si="213"/>
        <v>3.9351851810351945E-3</v>
      </c>
      <c r="AA436" s="25"/>
      <c r="AB436" s="25">
        <f t="shared" si="214"/>
        <v>0</v>
      </c>
      <c r="AC436" s="25">
        <f t="shared" si="215"/>
        <v>1.0405092594737653E-2</v>
      </c>
      <c r="AD436" s="25"/>
      <c r="AE436" s="25"/>
    </row>
    <row r="437" spans="1:31" s="2" customFormat="1" hidden="1" x14ac:dyDescent="0.4">
      <c r="A437" s="14" t="str">
        <f t="shared" ref="A437:A445" si="216">IF(W437&gt;0, "★", "-")</f>
        <v>-</v>
      </c>
      <c r="B437" s="14" t="str">
        <f t="shared" ref="B437:B445" si="217">IF(L437&gt;0, "☆", "-")</f>
        <v>-</v>
      </c>
      <c r="C437" s="2">
        <v>16</v>
      </c>
      <c r="D437" s="1">
        <v>43442.667407407411</v>
      </c>
      <c r="E437" s="2" t="s">
        <v>942</v>
      </c>
      <c r="F437" s="2">
        <v>27669</v>
      </c>
      <c r="G437" s="2" t="s">
        <v>95</v>
      </c>
      <c r="H437" s="2">
        <v>0</v>
      </c>
      <c r="I437" s="2">
        <v>126</v>
      </c>
      <c r="J437" s="2">
        <v>14</v>
      </c>
      <c r="K437" s="2">
        <v>3</v>
      </c>
      <c r="M437" s="1">
        <v>43442.67591435185</v>
      </c>
      <c r="N437" s="1">
        <v>43442.692465277774</v>
      </c>
      <c r="O437" s="2" t="s">
        <v>61</v>
      </c>
      <c r="P437" s="2" t="s">
        <v>62</v>
      </c>
      <c r="Q437" s="2" t="s">
        <v>43</v>
      </c>
      <c r="R437" s="2" t="s">
        <v>89</v>
      </c>
      <c r="S437" s="1">
        <v>43442.683321759258</v>
      </c>
      <c r="T437" s="1">
        <v>43442.683321759258</v>
      </c>
      <c r="U437" s="1">
        <v>43442.697025462963</v>
      </c>
      <c r="V437" s="1">
        <v>43442.69736111111</v>
      </c>
      <c r="X437" s="1">
        <f t="shared" si="186"/>
        <v>43442.667407407411</v>
      </c>
      <c r="Y437" s="28">
        <f t="shared" si="187"/>
        <v>1.6550925924093463E-2</v>
      </c>
      <c r="Z437" s="28">
        <f t="shared" si="188"/>
        <v>4.9652777772280388E-2</v>
      </c>
      <c r="AA437" s="25"/>
      <c r="AB437" s="25">
        <f t="shared" si="191"/>
        <v>0</v>
      </c>
      <c r="AC437" s="25">
        <f t="shared" si="192"/>
        <v>8.5069444394321181E-3</v>
      </c>
      <c r="AD437" s="25"/>
      <c r="AE437" s="25"/>
    </row>
    <row r="438" spans="1:31" s="2" customFormat="1" hidden="1" x14ac:dyDescent="0.4">
      <c r="A438" s="14" t="str">
        <f t="shared" si="216"/>
        <v>-</v>
      </c>
      <c r="B438" s="14" t="str">
        <f t="shared" si="217"/>
        <v>-</v>
      </c>
      <c r="C438" s="2">
        <v>16</v>
      </c>
      <c r="D438" s="1">
        <v>43442.667928240742</v>
      </c>
      <c r="E438" s="2" t="s">
        <v>943</v>
      </c>
      <c r="F438" s="2">
        <v>27670</v>
      </c>
      <c r="G438" s="2" t="s">
        <v>95</v>
      </c>
      <c r="H438" s="2">
        <v>0</v>
      </c>
      <c r="I438" s="2">
        <v>148</v>
      </c>
      <c r="J438" s="2">
        <v>13</v>
      </c>
      <c r="K438" s="2">
        <v>3</v>
      </c>
      <c r="M438" s="1">
        <v>43442.687118055554</v>
      </c>
      <c r="N438" s="1">
        <v>43442.696423611109</v>
      </c>
      <c r="O438" s="2" t="s">
        <v>61</v>
      </c>
      <c r="P438" s="2" t="s">
        <v>62</v>
      </c>
      <c r="Q438" s="2" t="s">
        <v>43</v>
      </c>
      <c r="R438" s="2" t="s">
        <v>89</v>
      </c>
      <c r="S438" s="1">
        <v>43442.68650462963</v>
      </c>
      <c r="T438" s="1">
        <v>43442.686574074076</v>
      </c>
      <c r="U438" s="1">
        <v>43442.700208333335</v>
      </c>
      <c r="V438" s="1">
        <v>43442.700057870374</v>
      </c>
      <c r="X438" s="1">
        <f t="shared" si="186"/>
        <v>43442.667928240742</v>
      </c>
      <c r="Y438" s="28">
        <f t="shared" si="187"/>
        <v>9.3055555553291924E-3</v>
      </c>
      <c r="Z438" s="28">
        <f t="shared" si="188"/>
        <v>2.7916666665987577E-2</v>
      </c>
      <c r="AA438" s="25"/>
      <c r="AB438" s="25">
        <f t="shared" si="191"/>
        <v>6.1342592380242422E-4</v>
      </c>
      <c r="AC438" s="25">
        <f t="shared" si="192"/>
        <v>1.918981481139781E-2</v>
      </c>
      <c r="AD438" s="25"/>
      <c r="AE438" s="25"/>
    </row>
    <row r="439" spans="1:31" s="2" customFormat="1" x14ac:dyDescent="0.4">
      <c r="A439" s="14" t="str">
        <f t="shared" si="216"/>
        <v>★</v>
      </c>
      <c r="B439" s="14" t="str">
        <f t="shared" si="217"/>
        <v>-</v>
      </c>
      <c r="C439" s="2">
        <v>16</v>
      </c>
      <c r="D439" s="1">
        <v>43442.668020833335</v>
      </c>
      <c r="E439" s="2" t="s">
        <v>783</v>
      </c>
      <c r="F439" s="2">
        <v>27671</v>
      </c>
      <c r="G439" s="2" t="s">
        <v>32</v>
      </c>
      <c r="H439" s="2">
        <v>6573</v>
      </c>
      <c r="I439" s="2">
        <v>741</v>
      </c>
      <c r="J439" s="2">
        <v>11</v>
      </c>
      <c r="K439" s="2">
        <v>2</v>
      </c>
      <c r="M439" s="1">
        <v>43442.67359953704</v>
      </c>
      <c r="N439" s="1">
        <v>43442.698449074072</v>
      </c>
      <c r="O439" s="2" t="s">
        <v>22</v>
      </c>
      <c r="P439" s="2" t="s">
        <v>23</v>
      </c>
      <c r="Q439" s="2" t="s">
        <v>68</v>
      </c>
      <c r="R439" s="2" t="s">
        <v>69</v>
      </c>
      <c r="S439" s="1">
        <v>43442.674942129626</v>
      </c>
      <c r="T439" s="1">
        <v>43442.674942129626</v>
      </c>
      <c r="U439" s="1">
        <v>43442.691435185188</v>
      </c>
      <c r="V439" s="1">
        <v>43442.696770833332</v>
      </c>
      <c r="W439" s="1">
        <v>43442.674942129626</v>
      </c>
      <c r="X439" s="1">
        <f t="shared" si="186"/>
        <v>43442.674942129626</v>
      </c>
      <c r="Y439" s="28">
        <f t="shared" si="187"/>
        <v>2.4849537032423541E-2</v>
      </c>
      <c r="Z439" s="28">
        <f t="shared" si="188"/>
        <v>4.9699074064847082E-2</v>
      </c>
      <c r="AA439" s="25"/>
      <c r="AB439" s="25">
        <f t="shared" si="191"/>
        <v>0</v>
      </c>
      <c r="AC439" s="25">
        <f t="shared" si="192"/>
        <v>0</v>
      </c>
      <c r="AD439" s="25"/>
      <c r="AE439" s="25"/>
    </row>
    <row r="440" spans="1:31" s="2" customFormat="1" x14ac:dyDescent="0.4">
      <c r="A440" s="14" t="str">
        <f t="shared" si="216"/>
        <v>-</v>
      </c>
      <c r="B440" s="14" t="str">
        <f t="shared" si="217"/>
        <v>-</v>
      </c>
      <c r="C440" s="2">
        <v>16</v>
      </c>
      <c r="D440" s="1">
        <v>43442.668182870373</v>
      </c>
      <c r="E440" s="2" t="s">
        <v>889</v>
      </c>
      <c r="F440" s="2">
        <v>27672</v>
      </c>
      <c r="G440" s="2" t="s">
        <v>65</v>
      </c>
      <c r="H440" s="2">
        <v>8698</v>
      </c>
      <c r="I440" s="2">
        <v>703</v>
      </c>
      <c r="J440" s="2">
        <v>3</v>
      </c>
      <c r="K440" s="2">
        <v>1</v>
      </c>
      <c r="M440" s="1">
        <v>43442.682696759257</v>
      </c>
      <c r="N440" s="1">
        <v>43442.693865740737</v>
      </c>
      <c r="O440" s="2" t="s">
        <v>41</v>
      </c>
      <c r="P440" s="2" t="s">
        <v>42</v>
      </c>
      <c r="Q440" s="2" t="s">
        <v>30</v>
      </c>
      <c r="R440" s="2" t="s">
        <v>31</v>
      </c>
      <c r="S440" s="1">
        <v>43442.684155092589</v>
      </c>
      <c r="T440" s="1">
        <v>43442.684155092589</v>
      </c>
      <c r="U440" s="1">
        <v>43442.695335648146</v>
      </c>
      <c r="V440" s="1">
        <v>43442.695335648146</v>
      </c>
      <c r="X440" s="1">
        <f t="shared" si="186"/>
        <v>43442.668182870373</v>
      </c>
      <c r="Y440" s="28">
        <f t="shared" si="187"/>
        <v>1.116898148029577E-2</v>
      </c>
      <c r="Z440" s="28">
        <f t="shared" si="188"/>
        <v>1.116898148029577E-2</v>
      </c>
      <c r="AA440" s="25"/>
      <c r="AB440" s="25">
        <f t="shared" si="191"/>
        <v>0</v>
      </c>
      <c r="AC440" s="25">
        <f t="shared" si="192"/>
        <v>1.4513888883811887E-2</v>
      </c>
      <c r="AD440" s="25"/>
      <c r="AE440" s="25"/>
    </row>
    <row r="441" spans="1:31" s="2" customFormat="1" x14ac:dyDescent="0.4">
      <c r="A441" s="14" t="str">
        <f t="shared" si="216"/>
        <v>★</v>
      </c>
      <c r="B441" s="14" t="str">
        <f t="shared" si="217"/>
        <v>-</v>
      </c>
      <c r="C441" s="2">
        <v>16</v>
      </c>
      <c r="D441" s="1">
        <v>43442.668217592596</v>
      </c>
      <c r="E441" s="2" t="s">
        <v>928</v>
      </c>
      <c r="F441" s="2">
        <v>27673</v>
      </c>
      <c r="G441" s="2" t="s">
        <v>32</v>
      </c>
      <c r="H441" s="2">
        <v>4933</v>
      </c>
      <c r="I441" s="2">
        <v>203</v>
      </c>
      <c r="J441" s="2">
        <v>12</v>
      </c>
      <c r="K441" s="2">
        <v>1</v>
      </c>
      <c r="M441" s="1">
        <v>43442.672465277778</v>
      </c>
      <c r="N441" s="1">
        <v>43442.675902777781</v>
      </c>
      <c r="O441" s="2" t="s">
        <v>22</v>
      </c>
      <c r="P441" s="2" t="s">
        <v>23</v>
      </c>
      <c r="Q441" s="2" t="s">
        <v>61</v>
      </c>
      <c r="R441" s="2" t="s">
        <v>62</v>
      </c>
      <c r="S441" s="1">
        <v>43442.675150462965</v>
      </c>
      <c r="T441" s="1">
        <v>43442.675150462965</v>
      </c>
      <c r="U441" s="1">
        <v>43442.680034722223</v>
      </c>
      <c r="V441" s="1">
        <v>43442.680034722223</v>
      </c>
      <c r="W441" s="1">
        <v>43442.675150462965</v>
      </c>
      <c r="X441" s="1">
        <f t="shared" si="186"/>
        <v>43442.675150462965</v>
      </c>
      <c r="Y441" s="28">
        <f t="shared" si="187"/>
        <v>3.4375000032014214E-3</v>
      </c>
      <c r="Z441" s="28">
        <f t="shared" si="188"/>
        <v>3.4375000032014214E-3</v>
      </c>
      <c r="AA441" s="25"/>
      <c r="AB441" s="25">
        <f t="shared" si="191"/>
        <v>0</v>
      </c>
      <c r="AC441" s="25">
        <f t="shared" si="192"/>
        <v>0</v>
      </c>
      <c r="AD441" s="25"/>
      <c r="AE441" s="25"/>
    </row>
    <row r="442" spans="1:31" s="2" customFormat="1" x14ac:dyDescent="0.4">
      <c r="A442" s="14" t="str">
        <f t="shared" si="216"/>
        <v>-</v>
      </c>
      <c r="B442" s="14" t="str">
        <f t="shared" si="217"/>
        <v>-</v>
      </c>
      <c r="C442" s="2">
        <v>16</v>
      </c>
      <c r="D442" s="1">
        <v>43442.668923611112</v>
      </c>
      <c r="E442" s="2" t="s">
        <v>945</v>
      </c>
      <c r="F442" s="2">
        <v>27675</v>
      </c>
      <c r="G442" s="2" t="s">
        <v>96</v>
      </c>
      <c r="H442" s="2">
        <v>8724</v>
      </c>
      <c r="I442" s="2">
        <v>674</v>
      </c>
      <c r="J442" s="2">
        <v>11</v>
      </c>
      <c r="K442" s="2">
        <v>2</v>
      </c>
      <c r="M442" s="1">
        <v>43442.684039351851</v>
      </c>
      <c r="N442" s="1">
        <v>43442.690462962964</v>
      </c>
      <c r="O442" s="2" t="s">
        <v>26</v>
      </c>
      <c r="P442" s="2" t="s">
        <v>27</v>
      </c>
      <c r="Q442" s="2" t="s">
        <v>43</v>
      </c>
      <c r="R442" s="2" t="s">
        <v>89</v>
      </c>
      <c r="S442" s="1">
        <v>43442.687928240739</v>
      </c>
      <c r="T442" s="1">
        <v>43442.687928240739</v>
      </c>
      <c r="U442" s="1">
        <v>43442.694687499999</v>
      </c>
      <c r="V442" s="1">
        <v>43442.690798611111</v>
      </c>
      <c r="X442" s="1">
        <f t="shared" si="186"/>
        <v>43442.668923611112</v>
      </c>
      <c r="Y442" s="28">
        <f t="shared" si="187"/>
        <v>6.4236111138598062E-3</v>
      </c>
      <c r="Z442" s="28">
        <f t="shared" si="188"/>
        <v>1.2847222227719612E-2</v>
      </c>
      <c r="AA442" s="25"/>
      <c r="AB442" s="25">
        <f t="shared" si="191"/>
        <v>0</v>
      </c>
      <c r="AC442" s="25">
        <f t="shared" si="192"/>
        <v>1.5115740738110617E-2</v>
      </c>
      <c r="AD442" s="25"/>
      <c r="AE442" s="25"/>
    </row>
    <row r="443" spans="1:31" s="2" customFormat="1" x14ac:dyDescent="0.4">
      <c r="A443" s="14" t="str">
        <f t="shared" si="216"/>
        <v>-</v>
      </c>
      <c r="B443" s="14" t="str">
        <f t="shared" si="217"/>
        <v>-</v>
      </c>
      <c r="C443" s="2">
        <v>16</v>
      </c>
      <c r="D443" s="1">
        <v>43442.669560185182</v>
      </c>
      <c r="E443" s="2" t="s">
        <v>946</v>
      </c>
      <c r="F443" s="2">
        <v>27677</v>
      </c>
      <c r="G443" s="2" t="s">
        <v>18</v>
      </c>
      <c r="H443" s="2">
        <v>3228</v>
      </c>
      <c r="I443" s="2">
        <v>625</v>
      </c>
      <c r="J443" s="2">
        <v>14</v>
      </c>
      <c r="K443" s="2">
        <v>1</v>
      </c>
      <c r="M443" s="1">
        <v>43442.681226851855</v>
      </c>
      <c r="N443" s="1">
        <v>43442.685856481483</v>
      </c>
      <c r="O443" s="2" t="s">
        <v>63</v>
      </c>
      <c r="P443" s="2" t="s">
        <v>64</v>
      </c>
      <c r="Q443" s="2" t="s">
        <v>24</v>
      </c>
      <c r="R443" s="2" t="s">
        <v>25</v>
      </c>
      <c r="S443" s="1">
        <v>43442.685960648145</v>
      </c>
      <c r="T443" s="1">
        <v>43442.685960648145</v>
      </c>
      <c r="U443" s="1">
        <v>43442.69431712963</v>
      </c>
      <c r="V443" s="1">
        <v>43442.687349537038</v>
      </c>
      <c r="X443" s="1">
        <f t="shared" ref="X443:X472" si="218">IF(W443&gt;0,W443,D443)</f>
        <v>43442.669560185182</v>
      </c>
      <c r="Y443" s="28">
        <f t="shared" ref="Y443:Y472" si="219">N443-M443</f>
        <v>4.6296296277432702E-3</v>
      </c>
      <c r="Z443" s="28">
        <f t="shared" ref="Z443:Z472" si="220">Y443*K443</f>
        <v>4.6296296277432702E-3</v>
      </c>
      <c r="AA443" s="25"/>
      <c r="AB443" s="25">
        <f t="shared" si="191"/>
        <v>0</v>
      </c>
      <c r="AC443" s="25">
        <f t="shared" si="192"/>
        <v>1.1666666672681458E-2</v>
      </c>
      <c r="AD443" s="25"/>
      <c r="AE443" s="25"/>
    </row>
    <row r="444" spans="1:31" s="2" customFormat="1" x14ac:dyDescent="0.4">
      <c r="A444" s="14" t="str">
        <f t="shared" si="216"/>
        <v>-</v>
      </c>
      <c r="B444" s="14" t="str">
        <f t="shared" si="217"/>
        <v>-</v>
      </c>
      <c r="C444" s="2">
        <v>16</v>
      </c>
      <c r="D444" s="1">
        <v>43442.669629629629</v>
      </c>
      <c r="E444" s="2" t="s">
        <v>728</v>
      </c>
      <c r="F444" s="2">
        <v>27678</v>
      </c>
      <c r="G444" s="2" t="s">
        <v>18</v>
      </c>
      <c r="H444" s="2">
        <v>3600</v>
      </c>
      <c r="I444" s="2">
        <v>42</v>
      </c>
      <c r="J444" s="2">
        <v>7</v>
      </c>
      <c r="K444" s="2">
        <v>1</v>
      </c>
      <c r="M444" s="1">
        <v>43442.681030092594</v>
      </c>
      <c r="N444" s="1">
        <v>43442.690891203703</v>
      </c>
      <c r="O444" s="2" t="s">
        <v>26</v>
      </c>
      <c r="P444" s="2" t="s">
        <v>27</v>
      </c>
      <c r="Q444" s="2" t="s">
        <v>36</v>
      </c>
      <c r="R444" s="2" t="s">
        <v>37</v>
      </c>
      <c r="S444" s="1">
        <v>43442.685254629629</v>
      </c>
      <c r="T444" s="1">
        <v>43442.685254629629</v>
      </c>
      <c r="U444" s="1">
        <v>43442.700833333336</v>
      </c>
      <c r="V444" s="1">
        <v>43442.701851851853</v>
      </c>
      <c r="X444" s="1">
        <f t="shared" si="218"/>
        <v>43442.669629629629</v>
      </c>
      <c r="Y444" s="28">
        <f t="shared" si="219"/>
        <v>9.8611111097852699E-3</v>
      </c>
      <c r="Z444" s="28">
        <f t="shared" si="220"/>
        <v>9.8611111097852699E-3</v>
      </c>
      <c r="AA444" s="25"/>
      <c r="AB444" s="25">
        <f t="shared" si="191"/>
        <v>0</v>
      </c>
      <c r="AC444" s="25">
        <f t="shared" si="192"/>
        <v>1.1400462964957114E-2</v>
      </c>
      <c r="AD444" s="25"/>
      <c r="AE444" s="25"/>
    </row>
    <row r="445" spans="1:31" s="2" customFormat="1" hidden="1" x14ac:dyDescent="0.4">
      <c r="A445" s="14" t="str">
        <f t="shared" si="216"/>
        <v>★</v>
      </c>
      <c r="B445" s="14" t="str">
        <f t="shared" si="217"/>
        <v>-</v>
      </c>
      <c r="C445" s="2">
        <v>16</v>
      </c>
      <c r="D445" s="1">
        <v>43442.673796296294</v>
      </c>
      <c r="E445" s="2" t="s">
        <v>954</v>
      </c>
      <c r="F445" s="2">
        <v>27688</v>
      </c>
      <c r="G445" s="2" t="s">
        <v>95</v>
      </c>
      <c r="H445" s="2">
        <v>0</v>
      </c>
      <c r="I445" s="2">
        <v>876</v>
      </c>
      <c r="J445" s="2">
        <v>7</v>
      </c>
      <c r="K445" s="2">
        <v>2</v>
      </c>
      <c r="M445" s="1">
        <v>43442.698009259257</v>
      </c>
      <c r="N445" s="1">
        <v>43442.70894675926</v>
      </c>
      <c r="O445" s="2" t="s">
        <v>57</v>
      </c>
      <c r="P445" s="2" t="s">
        <v>58</v>
      </c>
      <c r="Q445" s="2" t="s">
        <v>77</v>
      </c>
      <c r="R445" s="2" t="s">
        <v>78</v>
      </c>
      <c r="S445" s="1">
        <v>43442.698587962965</v>
      </c>
      <c r="T445" s="1">
        <v>43442.698587962965</v>
      </c>
      <c r="U445" s="1">
        <v>43442.7112037037</v>
      </c>
      <c r="V445" s="1">
        <v>43442.710312499999</v>
      </c>
      <c r="W445" s="1">
        <v>43442.677118055559</v>
      </c>
      <c r="X445" s="1">
        <f t="shared" si="218"/>
        <v>43442.677118055559</v>
      </c>
      <c r="Y445" s="28">
        <f t="shared" si="219"/>
        <v>1.0937500002910383E-2</v>
      </c>
      <c r="Z445" s="28">
        <f t="shared" si="220"/>
        <v>2.1875000005820766E-2</v>
      </c>
      <c r="AA445" s="25"/>
      <c r="AB445" s="25">
        <f t="shared" ref="AB445:AB473" si="221">IF(IF(A445="☆",L445-S445,M445-S445)&lt;0,0,IF(A445="☆",L445-S445,M445-S445))</f>
        <v>0</v>
      </c>
      <c r="AC445" s="25">
        <f t="shared" ref="AC445:AC473" si="222">IF(IF(B445="☆",(IF(L445&gt;S445,L445-X445,S445-X445)),M445-X445)&lt;0,0,IF(B445="☆",(IF(L445&gt;S445,L445-X445,S445-X445)),M445-X445))</f>
        <v>2.0891203697829042E-2</v>
      </c>
      <c r="AD445" s="25"/>
      <c r="AE445" s="25"/>
    </row>
    <row r="446" spans="1:31" s="2" customFormat="1" x14ac:dyDescent="0.4">
      <c r="A446" s="14" t="str">
        <f t="shared" ref="A446:A447" si="223">IF(W446&gt;0, "★", "-")</f>
        <v>★</v>
      </c>
      <c r="B446" s="14" t="str">
        <f t="shared" ref="B446:B447" si="224">IF(L446&gt;0, "☆", "-")</f>
        <v>-</v>
      </c>
      <c r="C446" s="2">
        <v>16</v>
      </c>
      <c r="D446" s="1">
        <v>43442.67428240741</v>
      </c>
      <c r="E446" s="2" t="s">
        <v>826</v>
      </c>
      <c r="F446" s="2">
        <v>27689</v>
      </c>
      <c r="G446" s="2" t="s">
        <v>32</v>
      </c>
      <c r="H446" s="2">
        <v>6259</v>
      </c>
      <c r="I446" s="2">
        <v>40</v>
      </c>
      <c r="J446" s="2">
        <v>10</v>
      </c>
      <c r="K446" s="2">
        <v>4</v>
      </c>
      <c r="M446" s="1">
        <v>43442.707013888888</v>
      </c>
      <c r="N446" s="1">
        <v>43442.714849537035</v>
      </c>
      <c r="O446" s="2" t="s">
        <v>36</v>
      </c>
      <c r="P446" s="2" t="s">
        <v>37</v>
      </c>
      <c r="Q446" s="2" t="s">
        <v>70</v>
      </c>
      <c r="R446" s="2" t="s">
        <v>102</v>
      </c>
      <c r="S446" s="1">
        <v>43442.705497685187</v>
      </c>
      <c r="T446" s="1">
        <v>43442.705497685187</v>
      </c>
      <c r="U446" s="1">
        <v>43442.715486111112</v>
      </c>
      <c r="V446" s="1">
        <v>43442.720219907409</v>
      </c>
      <c r="W446" s="1">
        <v>43442.681215277778</v>
      </c>
      <c r="X446" s="1">
        <f t="shared" si="218"/>
        <v>43442.681215277778</v>
      </c>
      <c r="Y446" s="28">
        <f t="shared" si="219"/>
        <v>7.8356481462833472E-3</v>
      </c>
      <c r="Z446" s="28">
        <f t="shared" si="220"/>
        <v>3.1342592585133389E-2</v>
      </c>
      <c r="AA446" s="25"/>
      <c r="AB446" s="25">
        <f t="shared" si="221"/>
        <v>1.5162037016125396E-3</v>
      </c>
      <c r="AC446" s="25">
        <f t="shared" si="222"/>
        <v>2.5798611110076308E-2</v>
      </c>
      <c r="AD446" s="25"/>
      <c r="AE446" s="25"/>
    </row>
    <row r="447" spans="1:31" s="2" customFormat="1" x14ac:dyDescent="0.4">
      <c r="A447" s="14" t="str">
        <f t="shared" si="223"/>
        <v>-</v>
      </c>
      <c r="B447" s="14" t="str">
        <f t="shared" si="224"/>
        <v>-</v>
      </c>
      <c r="C447" s="2">
        <v>16</v>
      </c>
      <c r="D447" s="1">
        <v>43442.674583333333</v>
      </c>
      <c r="E447" s="2" t="s">
        <v>774</v>
      </c>
      <c r="F447" s="2">
        <v>27690</v>
      </c>
      <c r="G447" s="2" t="s">
        <v>96</v>
      </c>
      <c r="H447" s="2">
        <v>8675</v>
      </c>
      <c r="I447" s="2">
        <v>636</v>
      </c>
      <c r="J447" s="2">
        <v>6</v>
      </c>
      <c r="K447" s="2">
        <v>3</v>
      </c>
      <c r="M447" s="1">
        <v>43442.689131944448</v>
      </c>
      <c r="N447" s="1">
        <v>43442.697060185186</v>
      </c>
      <c r="O447" s="2" t="s">
        <v>43</v>
      </c>
      <c r="P447" s="2" t="s">
        <v>89</v>
      </c>
      <c r="Q447" s="2" t="s">
        <v>100</v>
      </c>
      <c r="R447" s="2" t="s">
        <v>19</v>
      </c>
      <c r="S447" s="1">
        <v>43442.69027777778</v>
      </c>
      <c r="T447" s="1">
        <v>43442.69027777778</v>
      </c>
      <c r="U447" s="1">
        <v>43442.699791666666</v>
      </c>
      <c r="V447" s="1">
        <v>43442.699791666666</v>
      </c>
      <c r="X447" s="1">
        <f t="shared" si="218"/>
        <v>43442.674583333333</v>
      </c>
      <c r="Y447" s="28">
        <f t="shared" si="219"/>
        <v>7.9282407386926934E-3</v>
      </c>
      <c r="Z447" s="28">
        <f t="shared" si="220"/>
        <v>2.378472221607808E-2</v>
      </c>
      <c r="AA447" s="25"/>
      <c r="AB447" s="25">
        <f t="shared" si="221"/>
        <v>0</v>
      </c>
      <c r="AC447" s="25">
        <f t="shared" si="222"/>
        <v>1.4548611114150845E-2</v>
      </c>
      <c r="AD447" s="25"/>
      <c r="AE447" s="25"/>
    </row>
    <row r="448" spans="1:31" s="2" customFormat="1" x14ac:dyDescent="0.4">
      <c r="A448" s="14" t="str">
        <f t="shared" ref="A448" si="225">IF(W448&gt;0, "★", "-")</f>
        <v>-</v>
      </c>
      <c r="B448" s="14" t="str">
        <f t="shared" ref="B448" si="226">IF(L448&gt;0, "☆", "-")</f>
        <v>-</v>
      </c>
      <c r="C448" s="2">
        <v>16</v>
      </c>
      <c r="D448" s="1">
        <v>43442.67664351852</v>
      </c>
      <c r="E448" s="2" t="s">
        <v>870</v>
      </c>
      <c r="F448" s="2">
        <v>27693</v>
      </c>
      <c r="G448" s="2" t="s">
        <v>18</v>
      </c>
      <c r="H448" s="2">
        <v>8708</v>
      </c>
      <c r="I448" s="2">
        <v>67</v>
      </c>
      <c r="J448" s="2">
        <v>1</v>
      </c>
      <c r="K448" s="2">
        <v>2</v>
      </c>
      <c r="M448" s="1">
        <v>43442.688599537039</v>
      </c>
      <c r="N448" s="1">
        <v>43442.695520833331</v>
      </c>
      <c r="O448" s="2" t="s">
        <v>51</v>
      </c>
      <c r="P448" s="2" t="s">
        <v>52</v>
      </c>
      <c r="Q448" s="2" t="s">
        <v>30</v>
      </c>
      <c r="R448" s="2" t="s">
        <v>31</v>
      </c>
      <c r="S448" s="1">
        <v>43442.686157407406</v>
      </c>
      <c r="T448" s="1">
        <v>43442.686412037037</v>
      </c>
      <c r="U448" s="1">
        <v>43442.695567129631</v>
      </c>
      <c r="V448" s="1">
        <v>43442.695821759262</v>
      </c>
      <c r="X448" s="1">
        <f t="shared" si="218"/>
        <v>43442.67664351852</v>
      </c>
      <c r="Y448" s="28">
        <f t="shared" si="219"/>
        <v>6.9212962916935794E-3</v>
      </c>
      <c r="Z448" s="28">
        <f t="shared" si="220"/>
        <v>1.3842592583387159E-2</v>
      </c>
      <c r="AA448" s="25"/>
      <c r="AB448" s="25">
        <f t="shared" si="221"/>
        <v>2.4421296329819597E-3</v>
      </c>
      <c r="AC448" s="25">
        <f t="shared" si="222"/>
        <v>1.1956018519413192E-2</v>
      </c>
      <c r="AD448" s="25"/>
      <c r="AE448" s="25"/>
    </row>
    <row r="449" spans="1:31" s="2" customFormat="1" hidden="1" x14ac:dyDescent="0.4">
      <c r="A449" s="14" t="str">
        <f t="shared" ref="A449" si="227">IF(W449&gt;0, "★", "-")</f>
        <v>-</v>
      </c>
      <c r="B449" s="14" t="str">
        <f t="shared" ref="B449" si="228">IF(L449&gt;0, "☆", "-")</f>
        <v>-</v>
      </c>
      <c r="C449" s="2">
        <v>16</v>
      </c>
      <c r="D449" s="1">
        <v>43442.678391203706</v>
      </c>
      <c r="E449" s="2" t="s">
        <v>955</v>
      </c>
      <c r="F449" s="2">
        <v>27695</v>
      </c>
      <c r="G449" s="2" t="s">
        <v>95</v>
      </c>
      <c r="H449" s="2">
        <v>0</v>
      </c>
      <c r="I449" s="2">
        <v>871</v>
      </c>
      <c r="J449" s="2">
        <v>1</v>
      </c>
      <c r="K449" s="2">
        <v>2</v>
      </c>
      <c r="M449" s="1">
        <v>43442.702187499999</v>
      </c>
      <c r="N449" s="1">
        <v>43442.706921296296</v>
      </c>
      <c r="O449" s="2" t="s">
        <v>39</v>
      </c>
      <c r="P449" s="2" t="s">
        <v>40</v>
      </c>
      <c r="Q449" s="2" t="s">
        <v>68</v>
      </c>
      <c r="R449" s="2" t="s">
        <v>69</v>
      </c>
      <c r="S449" s="1">
        <v>43442.701192129629</v>
      </c>
      <c r="T449" s="1">
        <v>43442.704375000001</v>
      </c>
      <c r="U449" s="1">
        <v>43442.70752314815</v>
      </c>
      <c r="V449" s="1">
        <v>43442.710706018515</v>
      </c>
      <c r="X449" s="1">
        <f t="shared" si="218"/>
        <v>43442.678391203706</v>
      </c>
      <c r="Y449" s="28">
        <f t="shared" si="219"/>
        <v>4.7337962969322689E-3</v>
      </c>
      <c r="Z449" s="28">
        <f t="shared" si="220"/>
        <v>9.4675925938645378E-3</v>
      </c>
      <c r="AA449" s="25"/>
      <c r="AB449" s="25">
        <f t="shared" si="221"/>
        <v>9.9537037021946162E-4</v>
      </c>
      <c r="AC449" s="25">
        <f t="shared" si="222"/>
        <v>2.3796296292857733E-2</v>
      </c>
      <c r="AD449" s="25"/>
      <c r="AE449" s="25"/>
    </row>
    <row r="450" spans="1:31" s="2" customFormat="1" hidden="1" x14ac:dyDescent="0.4">
      <c r="A450" s="14" t="str">
        <f t="shared" ref="A450" si="229">IF(W450&gt;0, "★", "-")</f>
        <v>-</v>
      </c>
      <c r="B450" s="14" t="str">
        <f t="shared" ref="B450" si="230">IF(L450&gt;0, "☆", "-")</f>
        <v>-</v>
      </c>
      <c r="C450" s="2">
        <v>16</v>
      </c>
      <c r="D450" s="1">
        <v>43442.679548611108</v>
      </c>
      <c r="E450" s="2" t="s">
        <v>956</v>
      </c>
      <c r="F450" s="2">
        <v>27697</v>
      </c>
      <c r="G450" s="2" t="s">
        <v>95</v>
      </c>
      <c r="H450" s="2">
        <v>0</v>
      </c>
      <c r="I450" s="2">
        <v>371</v>
      </c>
      <c r="J450" s="2">
        <v>12</v>
      </c>
      <c r="K450" s="2">
        <v>3</v>
      </c>
      <c r="M450" s="1">
        <v>43442.689456018517</v>
      </c>
      <c r="N450" s="1">
        <v>43442.696388888886</v>
      </c>
      <c r="O450" s="2" t="s">
        <v>39</v>
      </c>
      <c r="P450" s="2" t="s">
        <v>40</v>
      </c>
      <c r="Q450" s="2" t="s">
        <v>100</v>
      </c>
      <c r="R450" s="2" t="s">
        <v>19</v>
      </c>
      <c r="S450" s="1">
        <v>43442.691342592596</v>
      </c>
      <c r="T450" s="1">
        <v>43442.691342592596</v>
      </c>
      <c r="U450" s="1">
        <v>43442.701284722221</v>
      </c>
      <c r="V450" s="1">
        <v>43442.698055555556</v>
      </c>
      <c r="X450" s="1">
        <f t="shared" si="218"/>
        <v>43442.679548611108</v>
      </c>
      <c r="Y450" s="28">
        <f t="shared" si="219"/>
        <v>6.9328703684732318E-3</v>
      </c>
      <c r="Z450" s="28">
        <f t="shared" si="220"/>
        <v>2.0798611105419695E-2</v>
      </c>
      <c r="AA450" s="25"/>
      <c r="AB450" s="25">
        <f t="shared" si="221"/>
        <v>0</v>
      </c>
      <c r="AC450" s="25">
        <f t="shared" si="222"/>
        <v>9.9074074096279219E-3</v>
      </c>
      <c r="AD450" s="25"/>
      <c r="AE450" s="25"/>
    </row>
    <row r="451" spans="1:31" s="2" customFormat="1" x14ac:dyDescent="0.4">
      <c r="A451" s="14" t="str">
        <f t="shared" ref="A451:A454" si="231">IF(W451&gt;0, "★", "-")</f>
        <v>★</v>
      </c>
      <c r="B451" s="14" t="str">
        <f t="shared" ref="B451:B454" si="232">IF(L451&gt;0, "☆", "-")</f>
        <v>-</v>
      </c>
      <c r="C451" s="2">
        <v>16</v>
      </c>
      <c r="D451" s="1">
        <v>43442.680127314816</v>
      </c>
      <c r="E451" s="2" t="s">
        <v>802</v>
      </c>
      <c r="F451" s="2">
        <v>27700</v>
      </c>
      <c r="G451" s="2" t="s">
        <v>107</v>
      </c>
      <c r="H451" s="2">
        <v>5528</v>
      </c>
      <c r="I451" s="2">
        <v>164</v>
      </c>
      <c r="J451" s="2">
        <v>11</v>
      </c>
      <c r="K451" s="2">
        <v>1</v>
      </c>
      <c r="M451" s="1">
        <v>43442.700972222221</v>
      </c>
      <c r="N451" s="1">
        <v>43442.706689814811</v>
      </c>
      <c r="O451" s="2" t="s">
        <v>41</v>
      </c>
      <c r="P451" s="2" t="s">
        <v>42</v>
      </c>
      <c r="Q451" s="2" t="s">
        <v>48</v>
      </c>
      <c r="R451" s="2" t="s">
        <v>49</v>
      </c>
      <c r="S451" s="1">
        <v>43442.698553240742</v>
      </c>
      <c r="T451" s="1">
        <v>43442.698703703703</v>
      </c>
      <c r="U451" s="1">
        <v>43442.704131944447</v>
      </c>
      <c r="V451" s="1">
        <v>43442.704282407409</v>
      </c>
      <c r="W451" s="1">
        <v>43442.687060185184</v>
      </c>
      <c r="X451" s="1">
        <f t="shared" si="218"/>
        <v>43442.687060185184</v>
      </c>
      <c r="Y451" s="28">
        <f t="shared" si="219"/>
        <v>5.7175925903720781E-3</v>
      </c>
      <c r="Z451" s="28">
        <f t="shared" si="220"/>
        <v>5.7175925903720781E-3</v>
      </c>
      <c r="AA451" s="25"/>
      <c r="AB451" s="25">
        <f t="shared" si="221"/>
        <v>2.418981479422655E-3</v>
      </c>
      <c r="AC451" s="25">
        <f t="shared" si="222"/>
        <v>1.3912037036789116E-2</v>
      </c>
      <c r="AD451" s="25"/>
      <c r="AE451" s="25"/>
    </row>
    <row r="452" spans="1:31" s="2" customFormat="1" x14ac:dyDescent="0.4">
      <c r="A452" s="14" t="str">
        <f t="shared" si="231"/>
        <v>-</v>
      </c>
      <c r="B452" s="14" t="str">
        <f t="shared" si="232"/>
        <v>-</v>
      </c>
      <c r="C452" s="2">
        <v>16</v>
      </c>
      <c r="D452" s="1">
        <v>43442.680243055554</v>
      </c>
      <c r="E452" s="2" t="s">
        <v>959</v>
      </c>
      <c r="F452" s="2">
        <v>27702</v>
      </c>
      <c r="G452" s="2" t="s">
        <v>65</v>
      </c>
      <c r="H452" s="2">
        <v>6318</v>
      </c>
      <c r="I452" s="2">
        <v>358</v>
      </c>
      <c r="J452" s="2">
        <v>4</v>
      </c>
      <c r="K452" s="2">
        <v>1</v>
      </c>
      <c r="M452" s="1">
        <v>43442.686041666668</v>
      </c>
      <c r="N452" s="1">
        <v>43442.690335648149</v>
      </c>
      <c r="O452" s="2" t="s">
        <v>61</v>
      </c>
      <c r="P452" s="2" t="s">
        <v>62</v>
      </c>
      <c r="Q452" s="2" t="s">
        <v>22</v>
      </c>
      <c r="R452" s="2" t="s">
        <v>23</v>
      </c>
      <c r="S452" s="1">
        <v>43442.6875462963</v>
      </c>
      <c r="T452" s="1">
        <v>43442.6875462963</v>
      </c>
      <c r="U452" s="1">
        <v>43442.691979166666</v>
      </c>
      <c r="V452" s="1">
        <v>43442.691979166666</v>
      </c>
      <c r="X452" s="1">
        <f t="shared" si="218"/>
        <v>43442.680243055554</v>
      </c>
      <c r="Y452" s="28">
        <f t="shared" si="219"/>
        <v>4.2939814811688848E-3</v>
      </c>
      <c r="Z452" s="28">
        <f t="shared" si="220"/>
        <v>4.2939814811688848E-3</v>
      </c>
      <c r="AA452" s="25"/>
      <c r="AB452" s="25">
        <f t="shared" si="221"/>
        <v>0</v>
      </c>
      <c r="AC452" s="25">
        <f t="shared" si="222"/>
        <v>5.7986111132777296E-3</v>
      </c>
      <c r="AD452" s="25"/>
      <c r="AE452" s="25"/>
    </row>
    <row r="453" spans="1:31" s="2" customFormat="1" x14ac:dyDescent="0.4">
      <c r="A453" s="14" t="str">
        <f t="shared" si="231"/>
        <v>★</v>
      </c>
      <c r="B453" s="14" t="str">
        <f t="shared" si="232"/>
        <v>-</v>
      </c>
      <c r="C453" s="2">
        <v>16</v>
      </c>
      <c r="D453" s="1">
        <v>43442.680486111109</v>
      </c>
      <c r="E453" s="2" t="s">
        <v>771</v>
      </c>
      <c r="F453" s="2">
        <v>27703</v>
      </c>
      <c r="G453" s="2" t="s">
        <v>32</v>
      </c>
      <c r="H453" s="2">
        <v>4825</v>
      </c>
      <c r="I453" s="2">
        <v>73</v>
      </c>
      <c r="J453" s="2">
        <v>3</v>
      </c>
      <c r="K453" s="2">
        <v>4</v>
      </c>
      <c r="M453" s="1">
        <v>43442.696076388886</v>
      </c>
      <c r="N453" s="1">
        <v>43442.700937499998</v>
      </c>
      <c r="O453" s="2" t="s">
        <v>24</v>
      </c>
      <c r="P453" s="2" t="s">
        <v>25</v>
      </c>
      <c r="Q453" s="2" t="s">
        <v>22</v>
      </c>
      <c r="R453" s="2" t="s">
        <v>23</v>
      </c>
      <c r="S453" s="1">
        <v>43442.699340277781</v>
      </c>
      <c r="T453" s="1">
        <v>43442.699340277781</v>
      </c>
      <c r="U453" s="1">
        <v>43442.707870370374</v>
      </c>
      <c r="V453" s="1">
        <v>43442.703368055554</v>
      </c>
      <c r="W453" s="1">
        <v>43442.687418981484</v>
      </c>
      <c r="X453" s="1">
        <f t="shared" si="218"/>
        <v>43442.687418981484</v>
      </c>
      <c r="Y453" s="28">
        <f t="shared" si="219"/>
        <v>4.8611111124046147E-3</v>
      </c>
      <c r="Z453" s="28">
        <f t="shared" si="220"/>
        <v>1.9444444449618459E-2</v>
      </c>
      <c r="AA453" s="25"/>
      <c r="AB453" s="25">
        <f t="shared" si="221"/>
        <v>0</v>
      </c>
      <c r="AC453" s="25">
        <f t="shared" si="222"/>
        <v>8.657407401187811E-3</v>
      </c>
      <c r="AD453" s="25"/>
      <c r="AE453" s="25"/>
    </row>
    <row r="454" spans="1:31" s="2" customFormat="1" x14ac:dyDescent="0.4">
      <c r="A454" s="14" t="str">
        <f t="shared" si="231"/>
        <v>★</v>
      </c>
      <c r="B454" s="14" t="str">
        <f t="shared" si="232"/>
        <v>-</v>
      </c>
      <c r="C454" s="2">
        <v>16</v>
      </c>
      <c r="D454" s="1">
        <v>43442.682881944442</v>
      </c>
      <c r="E454" s="2" t="s">
        <v>268</v>
      </c>
      <c r="F454" s="2">
        <v>27704</v>
      </c>
      <c r="G454" s="2" t="s">
        <v>18</v>
      </c>
      <c r="H454" s="2">
        <v>4256</v>
      </c>
      <c r="I454" s="2">
        <v>96</v>
      </c>
      <c r="J454" s="2">
        <v>2</v>
      </c>
      <c r="K454" s="2">
        <v>2</v>
      </c>
      <c r="M454" s="1">
        <v>43442.694479166668</v>
      </c>
      <c r="N454" s="1">
        <v>43442.703842592593</v>
      </c>
      <c r="O454" s="2" t="s">
        <v>30</v>
      </c>
      <c r="P454" s="2" t="s">
        <v>31</v>
      </c>
      <c r="Q454" s="2" t="s">
        <v>41</v>
      </c>
      <c r="R454" s="2" t="s">
        <v>42</v>
      </c>
      <c r="S454" s="1">
        <v>43442.700381944444</v>
      </c>
      <c r="T454" s="1">
        <v>43442.700381944444</v>
      </c>
      <c r="U454" s="1">
        <v>43442.708761574075</v>
      </c>
      <c r="V454" s="1">
        <v>43442.702905092592</v>
      </c>
      <c r="W454" s="1">
        <v>43442.689780092594</v>
      </c>
      <c r="X454" s="1">
        <f t="shared" si="218"/>
        <v>43442.689780092594</v>
      </c>
      <c r="Y454" s="28">
        <f t="shared" si="219"/>
        <v>9.3634259246755391E-3</v>
      </c>
      <c r="Z454" s="28">
        <f t="shared" si="220"/>
        <v>1.8726851849351078E-2</v>
      </c>
      <c r="AA454" s="25"/>
      <c r="AB454" s="25">
        <f t="shared" si="221"/>
        <v>0</v>
      </c>
      <c r="AC454" s="25">
        <f t="shared" si="222"/>
        <v>4.6990740738692693E-3</v>
      </c>
      <c r="AD454" s="25"/>
      <c r="AE454" s="25"/>
    </row>
    <row r="455" spans="1:31" s="2" customFormat="1" x14ac:dyDescent="0.4">
      <c r="A455" s="14" t="str">
        <f>IF(W455&gt;0, "★", "-")</f>
        <v>★</v>
      </c>
      <c r="B455" s="14" t="str">
        <f>IF(L455&gt;0, "☆", "-")</f>
        <v>-</v>
      </c>
      <c r="C455" s="2">
        <v>16</v>
      </c>
      <c r="D455" s="1">
        <v>43442.683865740742</v>
      </c>
      <c r="E455" s="2" t="s">
        <v>960</v>
      </c>
      <c r="F455" s="2">
        <v>27705</v>
      </c>
      <c r="G455" s="2" t="s">
        <v>65</v>
      </c>
      <c r="H455" s="2">
        <v>8176</v>
      </c>
      <c r="I455" s="2">
        <v>406</v>
      </c>
      <c r="J455" s="2">
        <v>14</v>
      </c>
      <c r="K455" s="2">
        <v>1</v>
      </c>
      <c r="M455" s="1">
        <v>43442.702824074076</v>
      </c>
      <c r="N455" s="1">
        <v>43442.721921296295</v>
      </c>
      <c r="O455" s="2" t="s">
        <v>70</v>
      </c>
      <c r="P455" s="2" t="s">
        <v>102</v>
      </c>
      <c r="Q455" s="2" t="s">
        <v>22</v>
      </c>
      <c r="R455" s="2" t="s">
        <v>23</v>
      </c>
      <c r="S455" s="1">
        <v>43442.704965277779</v>
      </c>
      <c r="T455" s="1">
        <v>43442.704965277779</v>
      </c>
      <c r="U455" s="1">
        <v>43442.715011574073</v>
      </c>
      <c r="V455" s="1">
        <v>43442.72320601852</v>
      </c>
      <c r="W455" s="1">
        <v>43442.690810185188</v>
      </c>
      <c r="X455" s="1">
        <f t="shared" si="218"/>
        <v>43442.690810185188</v>
      </c>
      <c r="Y455" s="28">
        <f t="shared" si="219"/>
        <v>1.9097222218988463E-2</v>
      </c>
      <c r="Z455" s="28">
        <f t="shared" si="220"/>
        <v>1.9097222218988463E-2</v>
      </c>
      <c r="AA455" s="25"/>
      <c r="AB455" s="25">
        <f t="shared" si="221"/>
        <v>0</v>
      </c>
      <c r="AC455" s="25">
        <f t="shared" si="222"/>
        <v>1.2013888888759539E-2</v>
      </c>
      <c r="AD455" s="25"/>
      <c r="AE455" s="25"/>
    </row>
    <row r="456" spans="1:31" s="2" customFormat="1" x14ac:dyDescent="0.4">
      <c r="A456" s="14" t="str">
        <f t="shared" ref="A456" si="233">IF(W456&gt;0, "★", "-")</f>
        <v>★</v>
      </c>
      <c r="B456" s="14" t="str">
        <f t="shared" ref="B456" si="234">IF(L456&gt;0, "☆", "-")</f>
        <v>-</v>
      </c>
      <c r="C456" s="2">
        <v>16</v>
      </c>
      <c r="D456" s="1">
        <v>43442.686527777776</v>
      </c>
      <c r="E456" s="2" t="s">
        <v>962</v>
      </c>
      <c r="F456" s="2">
        <v>27709</v>
      </c>
      <c r="G456" s="2" t="s">
        <v>32</v>
      </c>
      <c r="H456" s="2">
        <v>5418</v>
      </c>
      <c r="I456" s="2">
        <v>666</v>
      </c>
      <c r="J456" s="2">
        <v>11</v>
      </c>
      <c r="K456" s="2">
        <v>2</v>
      </c>
      <c r="M456" s="1">
        <v>43442.693611111114</v>
      </c>
      <c r="N456" s="1">
        <v>43442.718356481484</v>
      </c>
      <c r="O456" s="2" t="s">
        <v>38</v>
      </c>
      <c r="P456" s="2" t="s">
        <v>103</v>
      </c>
      <c r="Q456" s="2" t="s">
        <v>63</v>
      </c>
      <c r="R456" s="2" t="s">
        <v>64</v>
      </c>
      <c r="S456" s="1">
        <v>43442.693460648145</v>
      </c>
      <c r="T456" s="1">
        <v>43442.693460648145</v>
      </c>
      <c r="U456" s="1">
        <v>43442.716631944444</v>
      </c>
      <c r="V456" s="1">
        <v>43442.721076388887</v>
      </c>
      <c r="W456" s="1">
        <v>43442.693460648145</v>
      </c>
      <c r="X456" s="1">
        <f t="shared" si="218"/>
        <v>43442.693460648145</v>
      </c>
      <c r="Y456" s="28">
        <f t="shared" si="219"/>
        <v>2.47453703705105E-2</v>
      </c>
      <c r="Z456" s="28">
        <f t="shared" si="220"/>
        <v>4.9490740741021E-2</v>
      </c>
      <c r="AA456" s="25"/>
      <c r="AB456" s="25">
        <f t="shared" si="221"/>
        <v>1.5046296903165057E-4</v>
      </c>
      <c r="AC456" s="25">
        <f t="shared" si="222"/>
        <v>1.5046296903165057E-4</v>
      </c>
      <c r="AD456" s="25"/>
      <c r="AE456" s="25"/>
    </row>
    <row r="457" spans="1:31" s="2" customFormat="1" x14ac:dyDescent="0.4">
      <c r="A457" s="14" t="str">
        <f t="shared" ref="A457:A459" si="235">IF(W457&gt;0, "★", "-")</f>
        <v>-</v>
      </c>
      <c r="B457" s="14" t="str">
        <f t="shared" ref="B457:B459" si="236">IF(L457&gt;0, "☆", "-")</f>
        <v>-</v>
      </c>
      <c r="C457" s="2">
        <v>16</v>
      </c>
      <c r="D457" s="1">
        <v>43442.690416666665</v>
      </c>
      <c r="E457" s="2" t="s">
        <v>965</v>
      </c>
      <c r="F457" s="2">
        <v>27718</v>
      </c>
      <c r="G457" s="2" t="s">
        <v>32</v>
      </c>
      <c r="H457" s="2">
        <v>8239</v>
      </c>
      <c r="I457" s="2">
        <v>209</v>
      </c>
      <c r="J457" s="2">
        <v>5</v>
      </c>
      <c r="K457" s="2">
        <v>2</v>
      </c>
      <c r="M457" s="1">
        <v>43442.695104166669</v>
      </c>
      <c r="N457" s="1">
        <v>43442.707175925927</v>
      </c>
      <c r="O457" s="2" t="s">
        <v>59</v>
      </c>
      <c r="P457" s="2" t="s">
        <v>60</v>
      </c>
      <c r="Q457" s="2" t="s">
        <v>66</v>
      </c>
      <c r="R457" s="2" t="s">
        <v>67</v>
      </c>
      <c r="S457" s="1">
        <v>43442.696805555555</v>
      </c>
      <c r="T457" s="1">
        <v>43442.696979166663</v>
      </c>
      <c r="U457" s="1">
        <v>43442.704386574071</v>
      </c>
      <c r="V457" s="1">
        <v>43442.706388888888</v>
      </c>
      <c r="X457" s="1">
        <f t="shared" si="218"/>
        <v>43442.690416666665</v>
      </c>
      <c r="Y457" s="28">
        <f t="shared" si="219"/>
        <v>1.2071759258105885E-2</v>
      </c>
      <c r="Z457" s="28">
        <f t="shared" si="220"/>
        <v>2.414351851621177E-2</v>
      </c>
      <c r="AA457" s="25"/>
      <c r="AB457" s="25">
        <f t="shared" si="221"/>
        <v>0</v>
      </c>
      <c r="AC457" s="25">
        <f t="shared" si="222"/>
        <v>4.6875000043655746E-3</v>
      </c>
      <c r="AD457" s="25"/>
      <c r="AE457" s="25"/>
    </row>
    <row r="458" spans="1:31" s="2" customFormat="1" x14ac:dyDescent="0.4">
      <c r="A458" s="14" t="str">
        <f t="shared" si="235"/>
        <v>-</v>
      </c>
      <c r="B458" s="14" t="str">
        <f t="shared" si="236"/>
        <v>-</v>
      </c>
      <c r="C458" s="2">
        <v>16</v>
      </c>
      <c r="D458" s="1">
        <v>43442.690648148149</v>
      </c>
      <c r="E458" s="2" t="s">
        <v>967</v>
      </c>
      <c r="F458" s="2">
        <v>27720</v>
      </c>
      <c r="G458" s="2" t="s">
        <v>32</v>
      </c>
      <c r="H458" s="2">
        <v>2381</v>
      </c>
      <c r="I458" s="2">
        <v>118</v>
      </c>
      <c r="J458" s="2">
        <v>15</v>
      </c>
      <c r="K458" s="2">
        <v>2</v>
      </c>
      <c r="M458" s="1">
        <v>43442.705277777779</v>
      </c>
      <c r="N458" s="1">
        <v>43442.717094907406</v>
      </c>
      <c r="O458" s="2" t="s">
        <v>100</v>
      </c>
      <c r="P458" s="2" t="s">
        <v>19</v>
      </c>
      <c r="Q458" s="2" t="s">
        <v>22</v>
      </c>
      <c r="R458" s="2" t="s">
        <v>23</v>
      </c>
      <c r="S458" s="1">
        <v>43442.703564814816</v>
      </c>
      <c r="T458" s="1">
        <v>43442.704918981479</v>
      </c>
      <c r="U458" s="1">
        <v>43442.715196759258</v>
      </c>
      <c r="V458" s="1">
        <v>43442.717002314814</v>
      </c>
      <c r="X458" s="1">
        <f t="shared" si="218"/>
        <v>43442.690648148149</v>
      </c>
      <c r="Y458" s="28">
        <f t="shared" si="219"/>
        <v>1.1817129627161194E-2</v>
      </c>
      <c r="Z458" s="28">
        <f t="shared" si="220"/>
        <v>2.3634259254322387E-2</v>
      </c>
      <c r="AA458" s="25"/>
      <c r="AB458" s="25">
        <f t="shared" si="221"/>
        <v>1.7129629632108845E-3</v>
      </c>
      <c r="AC458" s="25">
        <f t="shared" si="222"/>
        <v>1.4629629629780538E-2</v>
      </c>
      <c r="AD458" s="25"/>
      <c r="AE458" s="25"/>
    </row>
    <row r="459" spans="1:31" s="2" customFormat="1" x14ac:dyDescent="0.4">
      <c r="A459" s="14" t="str">
        <f t="shared" si="235"/>
        <v>-</v>
      </c>
      <c r="B459" s="14" t="str">
        <f t="shared" si="236"/>
        <v>-</v>
      </c>
      <c r="C459" s="2">
        <v>16</v>
      </c>
      <c r="D459" s="1">
        <v>43442.690798611111</v>
      </c>
      <c r="E459" s="2" t="s">
        <v>968</v>
      </c>
      <c r="F459" s="2">
        <v>27721</v>
      </c>
      <c r="G459" s="2" t="s">
        <v>32</v>
      </c>
      <c r="H459" s="2">
        <v>7171</v>
      </c>
      <c r="I459" s="2">
        <v>794</v>
      </c>
      <c r="J459" s="2">
        <v>13</v>
      </c>
      <c r="K459" s="2">
        <v>2</v>
      </c>
      <c r="M459" s="1">
        <v>43442.704953703702</v>
      </c>
      <c r="N459" s="1">
        <v>43442.714502314811</v>
      </c>
      <c r="O459" s="2" t="s">
        <v>26</v>
      </c>
      <c r="P459" s="2" t="s">
        <v>27</v>
      </c>
      <c r="Q459" s="2" t="s">
        <v>30</v>
      </c>
      <c r="R459" s="2" t="s">
        <v>31</v>
      </c>
      <c r="S459" s="1">
        <v>43442.705937500003</v>
      </c>
      <c r="T459" s="1">
        <v>43442.705937500003</v>
      </c>
      <c r="U459" s="1">
        <v>43442.714918981481</v>
      </c>
      <c r="V459" s="1">
        <v>43442.71497685185</v>
      </c>
      <c r="X459" s="1">
        <f t="shared" si="218"/>
        <v>43442.690798611111</v>
      </c>
      <c r="Y459" s="28">
        <f t="shared" si="219"/>
        <v>9.5486111094942316E-3</v>
      </c>
      <c r="Z459" s="28">
        <f t="shared" si="220"/>
        <v>1.9097222218988463E-2</v>
      </c>
      <c r="AA459" s="25"/>
      <c r="AB459" s="25">
        <f t="shared" si="221"/>
        <v>0</v>
      </c>
      <c r="AC459" s="25">
        <f t="shared" si="222"/>
        <v>1.4155092590954155E-2</v>
      </c>
      <c r="AD459" s="25"/>
      <c r="AE459" s="25"/>
    </row>
    <row r="460" spans="1:31" s="2" customFormat="1" x14ac:dyDescent="0.4">
      <c r="A460" s="14" t="str">
        <f t="shared" ref="A460:A548" si="237">IF(W460&gt;0, "★", "-")</f>
        <v>★</v>
      </c>
      <c r="B460" s="14" t="str">
        <f t="shared" ref="B460:B548" si="238">IF(L460&gt;0, "☆", "-")</f>
        <v>-</v>
      </c>
      <c r="C460" s="2">
        <v>16</v>
      </c>
      <c r="D460" s="1">
        <v>43442.693483796298</v>
      </c>
      <c r="E460" s="2" t="s">
        <v>891</v>
      </c>
      <c r="F460" s="2">
        <v>27723</v>
      </c>
      <c r="G460" s="2" t="s">
        <v>107</v>
      </c>
      <c r="H460" s="2">
        <v>8730</v>
      </c>
      <c r="I460" s="2">
        <v>965</v>
      </c>
      <c r="J460" s="2">
        <v>8</v>
      </c>
      <c r="K460" s="2">
        <v>4</v>
      </c>
      <c r="M460" s="1">
        <v>43442.700127314813</v>
      </c>
      <c r="N460" s="1">
        <v>43442.70517361111</v>
      </c>
      <c r="O460" s="2" t="s">
        <v>48</v>
      </c>
      <c r="P460" s="2" t="s">
        <v>49</v>
      </c>
      <c r="Q460" s="2" t="s">
        <v>38</v>
      </c>
      <c r="R460" s="2" t="s">
        <v>103</v>
      </c>
      <c r="S460" s="1">
        <v>43442.700416666667</v>
      </c>
      <c r="T460" s="1">
        <v>43442.700416666667</v>
      </c>
      <c r="U460" s="1">
        <v>43442.708472222221</v>
      </c>
      <c r="V460" s="1">
        <v>43442.711574074077</v>
      </c>
      <c r="W460" s="1">
        <v>43442.700416666667</v>
      </c>
      <c r="X460" s="1">
        <f t="shared" si="218"/>
        <v>43442.700416666667</v>
      </c>
      <c r="Y460" s="28">
        <f t="shared" si="219"/>
        <v>5.0462962972233072E-3</v>
      </c>
      <c r="Z460" s="28">
        <f t="shared" si="220"/>
        <v>2.0185185188893229E-2</v>
      </c>
      <c r="AA460" s="25"/>
      <c r="AB460" s="25">
        <f t="shared" si="221"/>
        <v>0</v>
      </c>
      <c r="AC460" s="25">
        <f t="shared" si="222"/>
        <v>0</v>
      </c>
      <c r="AD460" s="25"/>
      <c r="AE460" s="25"/>
    </row>
    <row r="461" spans="1:31" s="2" customFormat="1" x14ac:dyDescent="0.4">
      <c r="A461" s="14" t="str">
        <f t="shared" si="237"/>
        <v>-</v>
      </c>
      <c r="B461" s="14" t="str">
        <f t="shared" si="238"/>
        <v>-</v>
      </c>
      <c r="C461" s="2">
        <v>16</v>
      </c>
      <c r="D461" s="1">
        <v>43442.69390046296</v>
      </c>
      <c r="E461" s="2" t="s">
        <v>837</v>
      </c>
      <c r="F461" s="2">
        <v>27724</v>
      </c>
      <c r="G461" s="2" t="s">
        <v>18</v>
      </c>
      <c r="H461" s="2">
        <v>7306</v>
      </c>
      <c r="I461" s="2">
        <v>238</v>
      </c>
      <c r="J461" s="2">
        <v>5</v>
      </c>
      <c r="K461" s="2">
        <v>1</v>
      </c>
      <c r="M461" s="1">
        <v>43442.696597222224</v>
      </c>
      <c r="N461" s="1">
        <v>43442.701041666667</v>
      </c>
      <c r="O461" s="2" t="s">
        <v>59</v>
      </c>
      <c r="P461" s="2" t="s">
        <v>60</v>
      </c>
      <c r="Q461" s="2" t="s">
        <v>43</v>
      </c>
      <c r="R461" s="2" t="s">
        <v>89</v>
      </c>
      <c r="S461" s="1">
        <v>43442.69767361111</v>
      </c>
      <c r="T461" s="1">
        <v>43442.69767361111</v>
      </c>
      <c r="U461" s="1">
        <v>43442.701099537036</v>
      </c>
      <c r="V461" s="1">
        <v>43442.701099537036</v>
      </c>
      <c r="X461" s="1">
        <f t="shared" si="218"/>
        <v>43442.69390046296</v>
      </c>
      <c r="Y461" s="28">
        <f t="shared" si="219"/>
        <v>4.4444444429245777E-3</v>
      </c>
      <c r="Z461" s="28">
        <f t="shared" si="220"/>
        <v>4.4444444429245777E-3</v>
      </c>
      <c r="AA461" s="25"/>
      <c r="AB461" s="25">
        <f t="shared" si="221"/>
        <v>0</v>
      </c>
      <c r="AC461" s="25">
        <f t="shared" si="222"/>
        <v>2.6967592639266513E-3</v>
      </c>
      <c r="AD461" s="25"/>
      <c r="AE461" s="25"/>
    </row>
    <row r="462" spans="1:31" s="2" customFormat="1" hidden="1" x14ac:dyDescent="0.4">
      <c r="A462" s="14" t="str">
        <f t="shared" ref="A462:A523" si="239">IF(W462&gt;0, "★", "-")</f>
        <v>-</v>
      </c>
      <c r="B462" s="14" t="str">
        <f t="shared" ref="B462:B523" si="240">IF(L462&gt;0, "☆", "-")</f>
        <v>-</v>
      </c>
      <c r="C462" s="2">
        <v>16</v>
      </c>
      <c r="D462" s="1">
        <v>43442.695185185185</v>
      </c>
      <c r="E462" s="2" t="s">
        <v>970</v>
      </c>
      <c r="F462" s="2">
        <v>27728</v>
      </c>
      <c r="G462" s="2" t="s">
        <v>95</v>
      </c>
      <c r="H462" s="2">
        <v>0</v>
      </c>
      <c r="I462" s="2">
        <v>901</v>
      </c>
      <c r="J462" s="2">
        <v>7</v>
      </c>
      <c r="K462" s="2">
        <v>1</v>
      </c>
      <c r="M462" s="1">
        <v>43442.702349537038</v>
      </c>
      <c r="N462" s="1">
        <v>43442.712916666664</v>
      </c>
      <c r="O462" s="2" t="s">
        <v>73</v>
      </c>
      <c r="P462" s="2" t="s">
        <v>74</v>
      </c>
      <c r="Q462" s="2" t="s">
        <v>41</v>
      </c>
      <c r="R462" s="2" t="s">
        <v>42</v>
      </c>
      <c r="S462" s="1">
        <v>43442.702905092592</v>
      </c>
      <c r="T462" s="1">
        <v>43442.702905092592</v>
      </c>
      <c r="U462" s="1">
        <v>43442.71303240741</v>
      </c>
      <c r="V462" s="1">
        <v>43442.712488425925</v>
      </c>
      <c r="X462" s="1">
        <f t="shared" si="218"/>
        <v>43442.695185185185</v>
      </c>
      <c r="Y462" s="28">
        <f t="shared" si="219"/>
        <v>1.056712962599704E-2</v>
      </c>
      <c r="Z462" s="28">
        <f t="shared" si="220"/>
        <v>1.056712962599704E-2</v>
      </c>
      <c r="AA462" s="25"/>
      <c r="AB462" s="25">
        <f t="shared" si="221"/>
        <v>0</v>
      </c>
      <c r="AC462" s="25">
        <f t="shared" si="222"/>
        <v>7.1643518531345762E-3</v>
      </c>
      <c r="AD462" s="25"/>
      <c r="AE462" s="25"/>
    </row>
    <row r="463" spans="1:31" s="2" customFormat="1" x14ac:dyDescent="0.4">
      <c r="A463" s="14" t="str">
        <f t="shared" si="239"/>
        <v>★</v>
      </c>
      <c r="B463" s="14" t="str">
        <f t="shared" si="240"/>
        <v>-</v>
      </c>
      <c r="C463" s="2">
        <v>16</v>
      </c>
      <c r="D463" s="1">
        <v>43442.695486111108</v>
      </c>
      <c r="E463" s="2" t="s">
        <v>871</v>
      </c>
      <c r="F463" s="2">
        <v>27729</v>
      </c>
      <c r="G463" s="2" t="s">
        <v>32</v>
      </c>
      <c r="H463" s="2">
        <v>6335</v>
      </c>
      <c r="I463" s="2">
        <v>204</v>
      </c>
      <c r="J463" s="2">
        <v>2</v>
      </c>
      <c r="K463" s="2">
        <v>2</v>
      </c>
      <c r="M463" s="1">
        <v>43442.711724537039</v>
      </c>
      <c r="N463" s="1">
        <v>43442.7184837963</v>
      </c>
      <c r="O463" s="2" t="s">
        <v>30</v>
      </c>
      <c r="P463" s="2" t="s">
        <v>31</v>
      </c>
      <c r="Q463" s="2" t="s">
        <v>22</v>
      </c>
      <c r="R463" s="2" t="s">
        <v>23</v>
      </c>
      <c r="S463" s="1">
        <v>43442.713391203702</v>
      </c>
      <c r="T463" s="1">
        <v>43442.713391203702</v>
      </c>
      <c r="U463" s="1">
        <v>43442.722858796296</v>
      </c>
      <c r="V463" s="1">
        <v>43442.722858796296</v>
      </c>
      <c r="W463" s="1">
        <v>43442.702418981484</v>
      </c>
      <c r="X463" s="1">
        <f t="shared" si="218"/>
        <v>43442.702418981484</v>
      </c>
      <c r="Y463" s="28">
        <f t="shared" si="219"/>
        <v>6.7592592604341917E-3</v>
      </c>
      <c r="Z463" s="28">
        <f t="shared" si="220"/>
        <v>1.3518518520868383E-2</v>
      </c>
      <c r="AA463" s="25"/>
      <c r="AB463" s="25">
        <f t="shared" si="221"/>
        <v>0</v>
      </c>
      <c r="AC463" s="25">
        <f t="shared" si="222"/>
        <v>9.3055555553291924E-3</v>
      </c>
      <c r="AD463" s="25"/>
      <c r="AE463" s="25"/>
    </row>
    <row r="464" spans="1:31" s="2" customFormat="1" x14ac:dyDescent="0.4">
      <c r="A464" s="14" t="str">
        <f t="shared" si="239"/>
        <v>-</v>
      </c>
      <c r="B464" s="14" t="str">
        <f t="shared" si="240"/>
        <v>-</v>
      </c>
      <c r="C464" s="2">
        <v>16</v>
      </c>
      <c r="D464" s="1">
        <v>43442.696099537039</v>
      </c>
      <c r="E464" s="2" t="s">
        <v>959</v>
      </c>
      <c r="F464" s="2">
        <v>27730</v>
      </c>
      <c r="G464" s="2" t="s">
        <v>32</v>
      </c>
      <c r="H464" s="2">
        <v>6318</v>
      </c>
      <c r="I464" s="2">
        <v>390</v>
      </c>
      <c r="J464" s="2">
        <v>3</v>
      </c>
      <c r="K464" s="2">
        <v>1</v>
      </c>
      <c r="M464" s="1">
        <v>43442.70171296296</v>
      </c>
      <c r="N464" s="1">
        <v>43442.722870370373</v>
      </c>
      <c r="O464" s="2" t="s">
        <v>22</v>
      </c>
      <c r="P464" s="2" t="s">
        <v>23</v>
      </c>
      <c r="Q464" s="2" t="s">
        <v>26</v>
      </c>
      <c r="R464" s="2" t="s">
        <v>27</v>
      </c>
      <c r="S464" s="1">
        <v>43442.703368055554</v>
      </c>
      <c r="T464" s="1">
        <v>43442.703368055554</v>
      </c>
      <c r="U464" s="1">
        <v>43442.715648148151</v>
      </c>
      <c r="V464" s="1">
        <v>43442.725486111114</v>
      </c>
      <c r="X464" s="1">
        <f t="shared" si="218"/>
        <v>43442.696099537039</v>
      </c>
      <c r="Y464" s="28">
        <f t="shared" si="219"/>
        <v>2.1157407412829343E-2</v>
      </c>
      <c r="Z464" s="28">
        <f t="shared" si="220"/>
        <v>2.1157407412829343E-2</v>
      </c>
      <c r="AA464" s="25"/>
      <c r="AB464" s="25">
        <f t="shared" si="221"/>
        <v>0</v>
      </c>
      <c r="AC464" s="25">
        <f t="shared" si="222"/>
        <v>5.6134259211830795E-3</v>
      </c>
      <c r="AD464" s="25"/>
      <c r="AE464" s="25"/>
    </row>
    <row r="465" spans="1:31" s="2" customFormat="1" x14ac:dyDescent="0.4">
      <c r="A465" s="14" t="str">
        <f t="shared" si="239"/>
        <v>-</v>
      </c>
      <c r="B465" s="14" t="str">
        <f t="shared" si="240"/>
        <v>-</v>
      </c>
      <c r="C465" s="2">
        <v>16</v>
      </c>
      <c r="D465" s="1">
        <v>43442.696168981478</v>
      </c>
      <c r="E465" s="2" t="s">
        <v>971</v>
      </c>
      <c r="F465" s="2">
        <v>27731</v>
      </c>
      <c r="G465" s="2" t="s">
        <v>32</v>
      </c>
      <c r="H465" s="2">
        <v>4834</v>
      </c>
      <c r="I465" s="2">
        <v>299</v>
      </c>
      <c r="J465" s="2">
        <v>12</v>
      </c>
      <c r="K465" s="2">
        <v>2</v>
      </c>
      <c r="M465" s="1">
        <v>43442.697650462964</v>
      </c>
      <c r="N465" s="1">
        <v>43442.703136574077</v>
      </c>
      <c r="O465" s="2" t="s">
        <v>100</v>
      </c>
      <c r="P465" s="2" t="s">
        <v>19</v>
      </c>
      <c r="Q465" s="2" t="s">
        <v>61</v>
      </c>
      <c r="R465" s="2" t="s">
        <v>62</v>
      </c>
      <c r="S465" s="1">
        <v>43442.698055555556</v>
      </c>
      <c r="T465" s="1">
        <v>43442.698055555556</v>
      </c>
      <c r="U465" s="1">
        <v>43442.706817129627</v>
      </c>
      <c r="V465" s="1">
        <v>43442.706817129627</v>
      </c>
      <c r="X465" s="1">
        <f t="shared" si="218"/>
        <v>43442.696168981478</v>
      </c>
      <c r="Y465" s="28">
        <f t="shared" si="219"/>
        <v>5.4861111129866913E-3</v>
      </c>
      <c r="Z465" s="28">
        <f t="shared" si="220"/>
        <v>1.0972222225973383E-2</v>
      </c>
      <c r="AA465" s="25"/>
      <c r="AB465" s="25">
        <f t="shared" si="221"/>
        <v>0</v>
      </c>
      <c r="AC465" s="25">
        <f t="shared" si="222"/>
        <v>1.4814814858254977E-3</v>
      </c>
      <c r="AD465" s="25"/>
      <c r="AE465" s="25"/>
    </row>
    <row r="466" spans="1:31" s="2" customFormat="1" hidden="1" x14ac:dyDescent="0.4">
      <c r="A466" s="14" t="str">
        <f t="shared" si="239"/>
        <v>-</v>
      </c>
      <c r="B466" s="14" t="str">
        <f t="shared" si="240"/>
        <v>-</v>
      </c>
      <c r="C466" s="2">
        <v>16</v>
      </c>
      <c r="D466" s="1">
        <v>43442.696655092594</v>
      </c>
      <c r="E466" s="2" t="s">
        <v>972</v>
      </c>
      <c r="F466" s="2">
        <v>27733</v>
      </c>
      <c r="G466" s="2" t="s">
        <v>94</v>
      </c>
      <c r="H466" s="2">
        <v>0</v>
      </c>
      <c r="I466" s="2">
        <v>439</v>
      </c>
      <c r="J466" s="2">
        <v>12</v>
      </c>
      <c r="K466" s="2">
        <v>3</v>
      </c>
      <c r="M466" s="1">
        <v>43442.716840277775</v>
      </c>
      <c r="N466" s="1">
        <v>43442.722013888888</v>
      </c>
      <c r="O466" s="2" t="s">
        <v>36</v>
      </c>
      <c r="P466" s="2" t="s">
        <v>37</v>
      </c>
      <c r="Q466" s="2" t="s">
        <v>30</v>
      </c>
      <c r="R466" s="2" t="s">
        <v>31</v>
      </c>
      <c r="S466" s="1">
        <v>43442.715763888889</v>
      </c>
      <c r="T466" s="1">
        <v>43442.715763888889</v>
      </c>
      <c r="U466" s="1">
        <v>43442.722233796296</v>
      </c>
      <c r="V466" s="1">
        <v>43442.722233796296</v>
      </c>
      <c r="X466" s="1">
        <f t="shared" si="218"/>
        <v>43442.696655092594</v>
      </c>
      <c r="Y466" s="28">
        <f t="shared" si="219"/>
        <v>5.173611112695653E-3</v>
      </c>
      <c r="Z466" s="28">
        <f t="shared" si="220"/>
        <v>1.5520833338086959E-2</v>
      </c>
      <c r="AA466" s="25"/>
      <c r="AB466" s="25">
        <f t="shared" si="221"/>
        <v>1.0763888858491555E-3</v>
      </c>
      <c r="AC466" s="25">
        <f t="shared" si="222"/>
        <v>2.0185185181617271E-2</v>
      </c>
      <c r="AD466" s="25"/>
      <c r="AE466" s="25"/>
    </row>
    <row r="467" spans="1:31" s="2" customFormat="1" x14ac:dyDescent="0.4">
      <c r="A467" s="14" t="str">
        <f t="shared" si="239"/>
        <v>-</v>
      </c>
      <c r="B467" s="14" t="str">
        <f t="shared" si="240"/>
        <v>-</v>
      </c>
      <c r="C467" s="2">
        <v>16</v>
      </c>
      <c r="D467" s="1">
        <v>43442.697777777779</v>
      </c>
      <c r="E467" s="2" t="s">
        <v>973</v>
      </c>
      <c r="F467" s="2">
        <v>27734</v>
      </c>
      <c r="G467" s="2" t="s">
        <v>32</v>
      </c>
      <c r="H467" s="2">
        <v>8734</v>
      </c>
      <c r="I467" s="2">
        <v>633</v>
      </c>
      <c r="J467" s="2">
        <v>9</v>
      </c>
      <c r="K467" s="2">
        <v>3</v>
      </c>
      <c r="M467" s="1">
        <v>43442.700868055559</v>
      </c>
      <c r="N467" s="1">
        <v>43442.705763888887</v>
      </c>
      <c r="O467" s="2" t="s">
        <v>30</v>
      </c>
      <c r="P467" s="2" t="s">
        <v>31</v>
      </c>
      <c r="Q467" s="2" t="s">
        <v>36</v>
      </c>
      <c r="R467" s="2" t="s">
        <v>37</v>
      </c>
      <c r="S467" s="1">
        <v>43442.699872685182</v>
      </c>
      <c r="T467" s="1">
        <v>43442.700254629628</v>
      </c>
      <c r="U467" s="1">
        <v>43442.711562500001</v>
      </c>
      <c r="V467" s="1">
        <v>43442.711944444447</v>
      </c>
      <c r="X467" s="1">
        <f t="shared" si="218"/>
        <v>43442.697777777779</v>
      </c>
      <c r="Y467" s="28">
        <f t="shared" si="219"/>
        <v>4.8958333281916566E-3</v>
      </c>
      <c r="Z467" s="28">
        <f t="shared" si="220"/>
        <v>1.468749998457497E-2</v>
      </c>
      <c r="AA467" s="25"/>
      <c r="AB467" s="25">
        <f t="shared" si="221"/>
        <v>9.9537037749541923E-4</v>
      </c>
      <c r="AC467" s="25">
        <f t="shared" si="222"/>
        <v>3.0902777798473835E-3</v>
      </c>
      <c r="AD467" s="25"/>
      <c r="AE467" s="25"/>
    </row>
    <row r="468" spans="1:31" s="2" customFormat="1" x14ac:dyDescent="0.4">
      <c r="A468" s="14" t="str">
        <f t="shared" si="239"/>
        <v>-</v>
      </c>
      <c r="B468" s="14" t="str">
        <f t="shared" si="240"/>
        <v>-</v>
      </c>
      <c r="C468" s="2">
        <v>16</v>
      </c>
      <c r="D468" s="1">
        <v>43442.699814814812</v>
      </c>
      <c r="E468" s="2" t="s">
        <v>768</v>
      </c>
      <c r="F468" s="2">
        <v>27735</v>
      </c>
      <c r="G468" s="2" t="s">
        <v>32</v>
      </c>
      <c r="H468" s="2">
        <v>8671</v>
      </c>
      <c r="I468" s="2">
        <v>532</v>
      </c>
      <c r="J468" s="2">
        <v>9</v>
      </c>
      <c r="K468" s="2">
        <v>3</v>
      </c>
      <c r="M468" s="1">
        <v>43442.707824074074</v>
      </c>
      <c r="N468" s="1">
        <v>43442.714965277781</v>
      </c>
      <c r="O468" s="2" t="s">
        <v>73</v>
      </c>
      <c r="P468" s="2" t="s">
        <v>74</v>
      </c>
      <c r="Q468" s="2" t="s">
        <v>100</v>
      </c>
      <c r="R468" s="2" t="s">
        <v>19</v>
      </c>
      <c r="S468" s="1">
        <v>43442.71334490741</v>
      </c>
      <c r="T468" s="1">
        <v>43442.71334490741</v>
      </c>
      <c r="U468" s="1">
        <v>43442.722013888888</v>
      </c>
      <c r="V468" s="1">
        <v>43442.716631944444</v>
      </c>
      <c r="X468" s="1">
        <f t="shared" si="218"/>
        <v>43442.699814814812</v>
      </c>
      <c r="Y468" s="28">
        <f t="shared" si="219"/>
        <v>7.1412037068512291E-3</v>
      </c>
      <c r="Z468" s="28">
        <f t="shared" si="220"/>
        <v>2.1423611120553687E-2</v>
      </c>
      <c r="AA468" s="25"/>
      <c r="AB468" s="25">
        <f t="shared" si="221"/>
        <v>0</v>
      </c>
      <c r="AC468" s="25">
        <f t="shared" si="222"/>
        <v>8.0092592615983449E-3</v>
      </c>
      <c r="AD468" s="25"/>
      <c r="AE468" s="25"/>
    </row>
    <row r="469" spans="1:31" s="2" customFormat="1" x14ac:dyDescent="0.4">
      <c r="A469" s="14" t="str">
        <f t="shared" si="239"/>
        <v>★</v>
      </c>
      <c r="B469" s="14" t="str">
        <f t="shared" si="240"/>
        <v>-</v>
      </c>
      <c r="C469" s="2">
        <v>16</v>
      </c>
      <c r="D469" s="1">
        <v>43442.700300925928</v>
      </c>
      <c r="E469" s="2" t="s">
        <v>879</v>
      </c>
      <c r="F469" s="2">
        <v>27736</v>
      </c>
      <c r="G469" s="2" t="s">
        <v>32</v>
      </c>
      <c r="H469" s="2">
        <v>3125</v>
      </c>
      <c r="I469" s="2">
        <v>230</v>
      </c>
      <c r="J469" s="2">
        <v>8</v>
      </c>
      <c r="K469" s="2">
        <v>1</v>
      </c>
      <c r="M469" s="1">
        <v>43442.707152777781</v>
      </c>
      <c r="N469" s="1">
        <v>43442.715995370374</v>
      </c>
      <c r="O469" s="2" t="s">
        <v>43</v>
      </c>
      <c r="P469" s="2" t="s">
        <v>89</v>
      </c>
      <c r="Q469" s="2" t="s">
        <v>100</v>
      </c>
      <c r="R469" s="2" t="s">
        <v>19</v>
      </c>
      <c r="S469" s="1">
        <v>43442.707245370373</v>
      </c>
      <c r="T469" s="1">
        <v>43442.707430555558</v>
      </c>
      <c r="U469" s="1">
        <v>43442.72042824074</v>
      </c>
      <c r="V469" s="1">
        <v>43442.715555555558</v>
      </c>
      <c r="W469" s="1">
        <v>43442.707245370373</v>
      </c>
      <c r="X469" s="1">
        <f t="shared" si="218"/>
        <v>43442.707245370373</v>
      </c>
      <c r="Y469" s="28">
        <f t="shared" si="219"/>
        <v>8.8425925932824612E-3</v>
      </c>
      <c r="Z469" s="28">
        <f t="shared" si="220"/>
        <v>8.8425925932824612E-3</v>
      </c>
      <c r="AA469" s="25"/>
      <c r="AB469" s="25">
        <f t="shared" si="221"/>
        <v>0</v>
      </c>
      <c r="AC469" s="25">
        <f t="shared" si="222"/>
        <v>0</v>
      </c>
      <c r="AD469" s="25"/>
      <c r="AE469" s="25"/>
    </row>
    <row r="470" spans="1:31" s="2" customFormat="1" x14ac:dyDescent="0.4">
      <c r="A470" s="14" t="str">
        <f t="shared" si="239"/>
        <v>-</v>
      </c>
      <c r="B470" s="14" t="str">
        <f t="shared" si="240"/>
        <v>-</v>
      </c>
      <c r="C470" s="2">
        <v>16</v>
      </c>
      <c r="D470" s="1">
        <v>43442.700462962966</v>
      </c>
      <c r="E470" s="2" t="s">
        <v>809</v>
      </c>
      <c r="F470" s="2">
        <v>27737</v>
      </c>
      <c r="G470" s="2" t="s">
        <v>107</v>
      </c>
      <c r="H470" s="2">
        <v>5408</v>
      </c>
      <c r="I470" s="2">
        <v>999</v>
      </c>
      <c r="J470" s="2">
        <v>14</v>
      </c>
      <c r="K470" s="2">
        <v>3</v>
      </c>
      <c r="M470" s="1">
        <v>43442.708622685182</v>
      </c>
      <c r="N470" s="1">
        <v>43442.718217592592</v>
      </c>
      <c r="O470" s="2" t="s">
        <v>33</v>
      </c>
      <c r="P470" s="2" t="s">
        <v>34</v>
      </c>
      <c r="Q470" s="2" t="s">
        <v>63</v>
      </c>
      <c r="R470" s="2" t="s">
        <v>64</v>
      </c>
      <c r="S470" s="1">
        <v>43442.710092592592</v>
      </c>
      <c r="T470" s="1">
        <v>43442.710092592592</v>
      </c>
      <c r="U470" s="1">
        <v>43442.717847222222</v>
      </c>
      <c r="V470" s="1">
        <v>43442.713888888888</v>
      </c>
      <c r="X470" s="1">
        <f t="shared" si="218"/>
        <v>43442.700462962966</v>
      </c>
      <c r="Y470" s="28">
        <f t="shared" si="219"/>
        <v>9.5949074093368836E-3</v>
      </c>
      <c r="Z470" s="28">
        <f t="shared" si="220"/>
        <v>2.8784722228010651E-2</v>
      </c>
      <c r="AA470" s="25"/>
      <c r="AB470" s="25">
        <f t="shared" si="221"/>
        <v>0</v>
      </c>
      <c r="AC470" s="25">
        <f t="shared" si="222"/>
        <v>8.1597222160780802E-3</v>
      </c>
      <c r="AD470" s="25"/>
      <c r="AE470" s="25"/>
    </row>
    <row r="471" spans="1:31" s="2" customFormat="1" hidden="1" x14ac:dyDescent="0.4">
      <c r="A471" s="14" t="str">
        <f t="shared" si="239"/>
        <v>-</v>
      </c>
      <c r="B471" s="14" t="str">
        <f t="shared" si="240"/>
        <v>-</v>
      </c>
      <c r="C471" s="2">
        <v>16</v>
      </c>
      <c r="D471" s="1">
        <v>43442.701504629629</v>
      </c>
      <c r="E471" s="2" t="s">
        <v>974</v>
      </c>
      <c r="F471" s="2">
        <v>27738</v>
      </c>
      <c r="G471" s="2" t="s">
        <v>94</v>
      </c>
      <c r="H471" s="2">
        <v>0</v>
      </c>
      <c r="I471" s="2">
        <v>133</v>
      </c>
      <c r="J471" s="2">
        <v>1</v>
      </c>
      <c r="K471" s="2">
        <v>4</v>
      </c>
      <c r="M471" s="1">
        <v>43442.713194444441</v>
      </c>
      <c r="N471" s="1">
        <v>43442.721284722225</v>
      </c>
      <c r="O471" s="2" t="s">
        <v>77</v>
      </c>
      <c r="P471" s="2" t="s">
        <v>78</v>
      </c>
      <c r="Q471" s="2" t="s">
        <v>30</v>
      </c>
      <c r="R471" s="2" t="s">
        <v>31</v>
      </c>
      <c r="S471" s="1">
        <v>43442.713437500002</v>
      </c>
      <c r="T471" s="1">
        <v>43442.713437500002</v>
      </c>
      <c r="U471" s="1">
        <v>43442.724618055552</v>
      </c>
      <c r="V471" s="1">
        <v>43442.723495370374</v>
      </c>
      <c r="X471" s="1">
        <f t="shared" si="218"/>
        <v>43442.701504629629</v>
      </c>
      <c r="Y471" s="28">
        <f t="shared" si="219"/>
        <v>8.0902777845039964E-3</v>
      </c>
      <c r="Z471" s="28">
        <f t="shared" si="220"/>
        <v>3.2361111138015985E-2</v>
      </c>
      <c r="AA471" s="25"/>
      <c r="AB471" s="25">
        <f t="shared" si="221"/>
        <v>0</v>
      </c>
      <c r="AC471" s="25">
        <f t="shared" si="222"/>
        <v>1.1689814811688848E-2</v>
      </c>
      <c r="AD471" s="25"/>
      <c r="AE471" s="25"/>
    </row>
    <row r="472" spans="1:31" s="2" customFormat="1" x14ac:dyDescent="0.4">
      <c r="A472" s="14" t="str">
        <f t="shared" si="239"/>
        <v>-</v>
      </c>
      <c r="B472" s="14" t="str">
        <f t="shared" si="240"/>
        <v>-</v>
      </c>
      <c r="C472" s="2">
        <v>16</v>
      </c>
      <c r="D472" s="1">
        <v>43442.701828703706</v>
      </c>
      <c r="E472" s="2" t="s">
        <v>975</v>
      </c>
      <c r="F472" s="2">
        <v>27739</v>
      </c>
      <c r="G472" s="2" t="s">
        <v>18</v>
      </c>
      <c r="H472" s="2">
        <v>1107</v>
      </c>
      <c r="I472" s="2">
        <v>20</v>
      </c>
      <c r="J472" s="2">
        <v>15</v>
      </c>
      <c r="K472" s="2">
        <v>2</v>
      </c>
      <c r="M472" s="1">
        <v>43442.705347222225</v>
      </c>
      <c r="N472" s="1">
        <v>43442.711770833332</v>
      </c>
      <c r="O472" s="2" t="s">
        <v>100</v>
      </c>
      <c r="P472" s="2" t="s">
        <v>19</v>
      </c>
      <c r="Q472" s="2" t="s">
        <v>28</v>
      </c>
      <c r="R472" s="2" t="s">
        <v>29</v>
      </c>
      <c r="S472" s="1">
        <v>43442.706134259257</v>
      </c>
      <c r="T472" s="1">
        <v>43442.706134259257</v>
      </c>
      <c r="U472" s="1">
        <v>43442.714768518519</v>
      </c>
      <c r="V472" s="1">
        <v>43442.712592592594</v>
      </c>
      <c r="X472" s="1">
        <f t="shared" si="218"/>
        <v>43442.701828703706</v>
      </c>
      <c r="Y472" s="28">
        <f t="shared" si="219"/>
        <v>6.4236111065838486E-3</v>
      </c>
      <c r="Z472" s="28">
        <f t="shared" si="220"/>
        <v>1.2847222213167697E-2</v>
      </c>
      <c r="AA472" s="25"/>
      <c r="AB472" s="25">
        <f t="shared" si="221"/>
        <v>0</v>
      </c>
      <c r="AC472" s="25">
        <f t="shared" si="222"/>
        <v>3.5185185188311152E-3</v>
      </c>
      <c r="AD472" s="25"/>
      <c r="AE472" s="25"/>
    </row>
    <row r="473" spans="1:31" s="2" customFormat="1" x14ac:dyDescent="0.4">
      <c r="A473" s="14" t="str">
        <f t="shared" si="239"/>
        <v>-</v>
      </c>
      <c r="B473" s="14" t="str">
        <f t="shared" si="240"/>
        <v>-</v>
      </c>
      <c r="C473" s="2">
        <v>16</v>
      </c>
      <c r="D473" s="1">
        <v>43442.704629629632</v>
      </c>
      <c r="E473" s="2" t="s">
        <v>978</v>
      </c>
      <c r="F473" s="2">
        <v>27744</v>
      </c>
      <c r="G473" s="2" t="s">
        <v>32</v>
      </c>
      <c r="H473" s="2">
        <v>8121</v>
      </c>
      <c r="I473" s="2">
        <v>888</v>
      </c>
      <c r="J473" s="2">
        <v>4</v>
      </c>
      <c r="K473" s="2">
        <v>3</v>
      </c>
      <c r="M473" s="1">
        <v>43442.714502314811</v>
      </c>
      <c r="N473" s="1">
        <v>43442.722696759258</v>
      </c>
      <c r="O473" s="2" t="s">
        <v>36</v>
      </c>
      <c r="P473" s="2" t="s">
        <v>37</v>
      </c>
      <c r="Q473" s="2" t="s">
        <v>38</v>
      </c>
      <c r="R473" s="2" t="s">
        <v>103</v>
      </c>
      <c r="S473" s="1">
        <v>43442.718518518515</v>
      </c>
      <c r="T473" s="1">
        <v>43442.718518518515</v>
      </c>
      <c r="U473" s="1">
        <v>43442.73064814815</v>
      </c>
      <c r="V473" s="1">
        <v>43442.724166666667</v>
      </c>
      <c r="X473" s="1">
        <f t="shared" ref="X473:X548" si="241">IF(W473&gt;0,W473,D473)</f>
        <v>43442.704629629632</v>
      </c>
      <c r="Y473" s="28">
        <f t="shared" ref="Y473:Y548" si="242">N473-M473</f>
        <v>8.1944444464170374E-3</v>
      </c>
      <c r="Z473" s="28">
        <f t="shared" ref="Z473:Z548" si="243">Y473*K473</f>
        <v>2.4583333339251112E-2</v>
      </c>
      <c r="AA473" s="25"/>
      <c r="AB473" s="25">
        <f t="shared" si="221"/>
        <v>0</v>
      </c>
      <c r="AC473" s="25">
        <f t="shared" si="222"/>
        <v>9.8726851792889647E-3</v>
      </c>
      <c r="AD473" s="25"/>
      <c r="AE473" s="25"/>
    </row>
    <row r="474" spans="1:31" s="2" customFormat="1" x14ac:dyDescent="0.4">
      <c r="A474" s="14" t="str">
        <f t="shared" si="239"/>
        <v>-</v>
      </c>
      <c r="B474" s="14" t="str">
        <f t="shared" si="240"/>
        <v>-</v>
      </c>
      <c r="C474" s="2">
        <v>16</v>
      </c>
      <c r="D474" s="1">
        <v>43442.704733796294</v>
      </c>
      <c r="E474" s="2" t="s">
        <v>946</v>
      </c>
      <c r="F474" s="2">
        <v>27745</v>
      </c>
      <c r="G474" s="2" t="s">
        <v>18</v>
      </c>
      <c r="H474" s="2">
        <v>3228</v>
      </c>
      <c r="I474" s="2">
        <v>63</v>
      </c>
      <c r="J474" s="2">
        <v>13</v>
      </c>
      <c r="K474" s="2">
        <v>1</v>
      </c>
      <c r="M474" s="1">
        <v>43442.711412037039</v>
      </c>
      <c r="N474" s="1">
        <v>43442.723298611112</v>
      </c>
      <c r="O474" s="2" t="s">
        <v>24</v>
      </c>
      <c r="P474" s="2" t="s">
        <v>25</v>
      </c>
      <c r="Q474" s="2" t="s">
        <v>43</v>
      </c>
      <c r="R474" s="2" t="s">
        <v>89</v>
      </c>
      <c r="S474" s="1">
        <v>43442.712766203702</v>
      </c>
      <c r="T474" s="1">
        <v>43442.712766203702</v>
      </c>
      <c r="U474" s="1">
        <v>43442.724456018521</v>
      </c>
      <c r="V474" s="1">
        <v>43442.727407407408</v>
      </c>
      <c r="X474" s="1">
        <f t="shared" si="241"/>
        <v>43442.704733796294</v>
      </c>
      <c r="Y474" s="28">
        <f t="shared" si="242"/>
        <v>1.1886574073287193E-2</v>
      </c>
      <c r="Z474" s="28">
        <f t="shared" si="243"/>
        <v>1.1886574073287193E-2</v>
      </c>
      <c r="AA474" s="25"/>
      <c r="AB474" s="25">
        <f t="shared" ref="AB474:AB550" si="244">IF(IF(A474="☆",L474-S474,M474-S474)&lt;0,0,IF(A474="☆",L474-S474,M474-S474))</f>
        <v>0</v>
      </c>
      <c r="AC474" s="25">
        <f t="shared" ref="AC474:AC550" si="245">IF(IF(B474="☆",(IF(L474&gt;S474,L474-X474,S474-X474)),M474-X474)&lt;0,0,IF(B474="☆",(IF(L474&gt;S474,L474-X474,S474-X474)),M474-X474))</f>
        <v>6.6782407448044978E-3</v>
      </c>
      <c r="AD474" s="25"/>
      <c r="AE474" s="25"/>
    </row>
    <row r="475" spans="1:31" s="2" customFormat="1" x14ac:dyDescent="0.4">
      <c r="A475" s="14" t="str">
        <f t="shared" si="239"/>
        <v>-</v>
      </c>
      <c r="B475" s="14" t="str">
        <f t="shared" si="240"/>
        <v>-</v>
      </c>
      <c r="C475" s="2">
        <v>16</v>
      </c>
      <c r="D475" s="1">
        <v>43442.705462962964</v>
      </c>
      <c r="E475" s="2" t="s">
        <v>979</v>
      </c>
      <c r="F475" s="2">
        <v>27748</v>
      </c>
      <c r="G475" s="2" t="s">
        <v>32</v>
      </c>
      <c r="H475" s="2">
        <v>2351</v>
      </c>
      <c r="I475" s="2">
        <v>421</v>
      </c>
      <c r="J475" s="2">
        <v>15</v>
      </c>
      <c r="K475" s="2">
        <v>2</v>
      </c>
      <c r="M475" s="1">
        <v>43442.720972222225</v>
      </c>
      <c r="N475" s="1">
        <v>43442.728576388887</v>
      </c>
      <c r="O475" s="2" t="s">
        <v>73</v>
      </c>
      <c r="P475" s="2" t="s">
        <v>74</v>
      </c>
      <c r="Q475" s="2" t="s">
        <v>33</v>
      </c>
      <c r="R475" s="2" t="s">
        <v>34</v>
      </c>
      <c r="S475" s="1">
        <v>43442.720856481479</v>
      </c>
      <c r="T475" s="1">
        <v>43442.720856481479</v>
      </c>
      <c r="U475" s="1">
        <v>43442.728101851855</v>
      </c>
      <c r="V475" s="1">
        <v>43442.728900462964</v>
      </c>
      <c r="X475" s="1">
        <f t="shared" si="241"/>
        <v>43442.705462962964</v>
      </c>
      <c r="Y475" s="28">
        <f t="shared" si="242"/>
        <v>7.6041666616220027E-3</v>
      </c>
      <c r="Z475" s="28">
        <f t="shared" si="243"/>
        <v>1.5208333323244005E-2</v>
      </c>
      <c r="AA475" s="25"/>
      <c r="AB475" s="25">
        <f t="shared" si="244"/>
        <v>1.1574074596865103E-4</v>
      </c>
      <c r="AC475" s="25">
        <f t="shared" si="245"/>
        <v>1.5509259261307307E-2</v>
      </c>
      <c r="AD475" s="25"/>
      <c r="AE475" s="25"/>
    </row>
    <row r="476" spans="1:31" s="2" customFormat="1" hidden="1" x14ac:dyDescent="0.4">
      <c r="A476" s="14" t="str">
        <f t="shared" si="239"/>
        <v>-</v>
      </c>
      <c r="B476" s="14" t="str">
        <f t="shared" si="240"/>
        <v>-</v>
      </c>
      <c r="C476" s="2">
        <v>16</v>
      </c>
      <c r="D476" s="1">
        <v>43442.705694444441</v>
      </c>
      <c r="E476" s="2" t="s">
        <v>981</v>
      </c>
      <c r="F476" s="2">
        <v>27749</v>
      </c>
      <c r="G476" s="2" t="s">
        <v>94</v>
      </c>
      <c r="H476" s="2">
        <v>0</v>
      </c>
      <c r="I476" s="2">
        <v>456</v>
      </c>
      <c r="J476" s="2">
        <v>8</v>
      </c>
      <c r="K476" s="2">
        <v>2</v>
      </c>
      <c r="M476" s="1">
        <v>43442.723321759258</v>
      </c>
      <c r="N476" s="1">
        <v>43442.730127314811</v>
      </c>
      <c r="O476" s="2" t="s">
        <v>30</v>
      </c>
      <c r="P476" s="2" t="s">
        <v>31</v>
      </c>
      <c r="Q476" s="2" t="s">
        <v>26</v>
      </c>
      <c r="R476" s="2" t="s">
        <v>27</v>
      </c>
      <c r="S476" s="1">
        <v>43442.722430555557</v>
      </c>
      <c r="T476" s="1">
        <v>43442.722430555557</v>
      </c>
      <c r="U476" s="1">
        <v>43442.731099537035</v>
      </c>
      <c r="V476" s="1">
        <v>43442.730370370373</v>
      </c>
      <c r="X476" s="1">
        <f t="shared" si="241"/>
        <v>43442.705694444441</v>
      </c>
      <c r="Y476" s="28">
        <f t="shared" si="242"/>
        <v>6.805555553000886E-3</v>
      </c>
      <c r="Z476" s="28">
        <f t="shared" si="243"/>
        <v>1.3611111106001772E-2</v>
      </c>
      <c r="AA476" s="25"/>
      <c r="AB476" s="25">
        <f t="shared" si="244"/>
        <v>8.9120370103046298E-4</v>
      </c>
      <c r="AC476" s="25">
        <f t="shared" si="245"/>
        <v>1.7627314817218576E-2</v>
      </c>
      <c r="AD476" s="25"/>
      <c r="AE476" s="25"/>
    </row>
    <row r="477" spans="1:31" s="2" customFormat="1" hidden="1" x14ac:dyDescent="0.4">
      <c r="A477" s="14" t="str">
        <f t="shared" si="239"/>
        <v>-</v>
      </c>
      <c r="B477" s="14" t="str">
        <f t="shared" si="240"/>
        <v>-</v>
      </c>
      <c r="C477" s="2">
        <v>16</v>
      </c>
      <c r="D477" s="1">
        <v>43442.706423611111</v>
      </c>
      <c r="E477" s="2" t="s">
        <v>982</v>
      </c>
      <c r="F477" s="2">
        <v>27750</v>
      </c>
      <c r="G477" s="2" t="s">
        <v>94</v>
      </c>
      <c r="H477" s="2">
        <v>0</v>
      </c>
      <c r="I477" s="2">
        <v>768</v>
      </c>
      <c r="J477" s="2">
        <v>6</v>
      </c>
      <c r="K477" s="2">
        <v>3</v>
      </c>
      <c r="M477" s="1">
        <v>43442.717812499999</v>
      </c>
      <c r="N477" s="1">
        <v>43442.729166666664</v>
      </c>
      <c r="O477" s="2" t="s">
        <v>57</v>
      </c>
      <c r="P477" s="2" t="s">
        <v>58</v>
      </c>
      <c r="Q477" s="2" t="s">
        <v>43</v>
      </c>
      <c r="R477" s="2" t="s">
        <v>89</v>
      </c>
      <c r="S477" s="1">
        <v>43442.716099537036</v>
      </c>
      <c r="T477" s="1">
        <v>43442.717627314814</v>
      </c>
      <c r="U477" s="1">
        <v>43442.728831018518</v>
      </c>
      <c r="V477" s="1">
        <v>43442.73265046296</v>
      </c>
      <c r="X477" s="1">
        <f t="shared" si="241"/>
        <v>43442.706423611111</v>
      </c>
      <c r="Y477" s="28">
        <f t="shared" si="242"/>
        <v>1.1354166665114462E-2</v>
      </c>
      <c r="Z477" s="28">
        <f t="shared" si="243"/>
        <v>3.4062499995343387E-2</v>
      </c>
      <c r="AA477" s="25"/>
      <c r="AB477" s="25">
        <f t="shared" si="244"/>
        <v>1.7129629632108845E-3</v>
      </c>
      <c r="AC477" s="25">
        <f t="shared" si="245"/>
        <v>1.1388888888177462E-2</v>
      </c>
      <c r="AD477" s="25"/>
      <c r="AE477" s="25"/>
    </row>
    <row r="478" spans="1:31" s="2" customFormat="1" x14ac:dyDescent="0.4">
      <c r="A478" s="14" t="str">
        <f t="shared" si="239"/>
        <v>-</v>
      </c>
      <c r="B478" s="14" t="str">
        <f t="shared" si="240"/>
        <v>-</v>
      </c>
      <c r="C478" s="2">
        <v>16</v>
      </c>
      <c r="D478" s="1">
        <v>43442.708171296297</v>
      </c>
      <c r="E478" s="2" t="s">
        <v>773</v>
      </c>
      <c r="F478" s="2">
        <v>27751</v>
      </c>
      <c r="G478" s="2" t="s">
        <v>32</v>
      </c>
      <c r="H478" s="2">
        <v>8677</v>
      </c>
      <c r="I478" s="2">
        <v>626</v>
      </c>
      <c r="J478" s="2">
        <v>10</v>
      </c>
      <c r="K478" s="2">
        <v>2</v>
      </c>
      <c r="M478" s="1">
        <v>43442.709652777776</v>
      </c>
      <c r="N478" s="1">
        <v>43442.722569444442</v>
      </c>
      <c r="O478" s="2" t="s">
        <v>46</v>
      </c>
      <c r="P478" s="2" t="s">
        <v>47</v>
      </c>
      <c r="Q478" s="2" t="s">
        <v>30</v>
      </c>
      <c r="R478" s="2" t="s">
        <v>31</v>
      </c>
      <c r="S478" s="1">
        <v>43442.714317129627</v>
      </c>
      <c r="T478" s="1">
        <v>43442.714317129627</v>
      </c>
      <c r="U478" s="1">
        <v>43442.725972222222</v>
      </c>
      <c r="V478" s="1">
        <v>43442.721921296295</v>
      </c>
      <c r="X478" s="1">
        <f t="shared" si="241"/>
        <v>43442.708171296297</v>
      </c>
      <c r="Y478" s="28">
        <f t="shared" si="242"/>
        <v>1.2916666666569654E-2</v>
      </c>
      <c r="Z478" s="28">
        <f t="shared" si="243"/>
        <v>2.5833333333139308E-2</v>
      </c>
      <c r="AA478" s="25"/>
      <c r="AB478" s="25">
        <f t="shared" si="244"/>
        <v>0</v>
      </c>
      <c r="AC478" s="25">
        <f t="shared" si="245"/>
        <v>1.48148147854954E-3</v>
      </c>
      <c r="AD478" s="25"/>
      <c r="AE478" s="25"/>
    </row>
    <row r="479" spans="1:31" s="2" customFormat="1" hidden="1" x14ac:dyDescent="0.4">
      <c r="A479" s="14" t="str">
        <f t="shared" ref="A479:A494" si="246">IF(W479&gt;0, "★", "-")</f>
        <v>★</v>
      </c>
      <c r="B479" s="14" t="str">
        <f t="shared" ref="B479:B494" si="247">IF(L479&gt;0, "☆", "-")</f>
        <v>☆</v>
      </c>
      <c r="C479" s="2">
        <v>16</v>
      </c>
      <c r="D479" s="1">
        <v>43442.642233796294</v>
      </c>
      <c r="E479" s="2" t="s">
        <v>914</v>
      </c>
      <c r="F479" s="2">
        <v>27595</v>
      </c>
      <c r="G479" s="2" t="s">
        <v>32</v>
      </c>
      <c r="H479" s="2">
        <v>5470</v>
      </c>
      <c r="I479" s="2">
        <v>725</v>
      </c>
      <c r="J479" s="2">
        <v>4</v>
      </c>
      <c r="K479" s="2">
        <v>2</v>
      </c>
      <c r="L479" s="1">
        <v>43442.644733796296</v>
      </c>
      <c r="O479" s="2" t="s">
        <v>36</v>
      </c>
      <c r="P479" s="2" t="s">
        <v>37</v>
      </c>
      <c r="Q479" s="2" t="s">
        <v>22</v>
      </c>
      <c r="R479" s="2" t="s">
        <v>23</v>
      </c>
      <c r="S479" s="1">
        <v>43442.683900462966</v>
      </c>
      <c r="U479" s="1">
        <v>43442.689085648148</v>
      </c>
      <c r="W479" s="1">
        <v>43442.683900462966</v>
      </c>
      <c r="X479" s="1">
        <f t="shared" ref="X479:X520" si="248">IF(W479&gt;0,W479,D479)</f>
        <v>43442.683900462966</v>
      </c>
      <c r="Y479" s="28">
        <f t="shared" ref="Y479:Y520" si="249">N479-M479</f>
        <v>0</v>
      </c>
      <c r="Z479" s="28">
        <f t="shared" ref="Z479:Z520" si="250">Y479*K479</f>
        <v>0</v>
      </c>
      <c r="AA479" s="25"/>
      <c r="AB479" s="25">
        <f t="shared" ref="AB479:AB520" si="251">IF(IF(A479="☆",L479-S479,M479-S479)&lt;0,0,IF(A479="☆",L479-S479,M479-S479))</f>
        <v>0</v>
      </c>
      <c r="AC479" s="25">
        <f t="shared" ref="AC479:AC491" si="252">IF(IF(B479="☆",(IF(L479&gt;S479,L479-X479,S479-X479)),M479-X479)&lt;0,0,IF(B479="☆",(IF(L479&gt;S479,L479-X479,S479-X479)),M479-X479))</f>
        <v>0</v>
      </c>
      <c r="AD479" s="25"/>
      <c r="AE479" s="25"/>
    </row>
    <row r="480" spans="1:31" s="2" customFormat="1" hidden="1" x14ac:dyDescent="0.4">
      <c r="A480" s="14" t="str">
        <f t="shared" si="246"/>
        <v>★</v>
      </c>
      <c r="B480" s="14" t="str">
        <f t="shared" si="247"/>
        <v>☆</v>
      </c>
      <c r="C480" s="2">
        <v>16</v>
      </c>
      <c r="D480" s="1">
        <v>43442.646562499998</v>
      </c>
      <c r="E480" s="2" t="s">
        <v>202</v>
      </c>
      <c r="F480" s="2">
        <v>27615</v>
      </c>
      <c r="G480" s="2" t="s">
        <v>32</v>
      </c>
      <c r="H480" s="2">
        <v>8516</v>
      </c>
      <c r="I480" s="2">
        <v>31</v>
      </c>
      <c r="J480" s="2">
        <v>14</v>
      </c>
      <c r="K480" s="2">
        <v>2</v>
      </c>
      <c r="L480" s="1">
        <v>43442.647245370368</v>
      </c>
      <c r="O480" s="2" t="s">
        <v>61</v>
      </c>
      <c r="P480" s="2" t="s">
        <v>62</v>
      </c>
      <c r="Q480" s="2" t="s">
        <v>43</v>
      </c>
      <c r="R480" s="2" t="s">
        <v>89</v>
      </c>
      <c r="S480" s="1">
        <v>43442.688217592593</v>
      </c>
      <c r="U480" s="1">
        <v>43442.701226851852</v>
      </c>
      <c r="W480" s="1">
        <v>43442.688217592593</v>
      </c>
      <c r="X480" s="1">
        <f t="shared" si="248"/>
        <v>43442.688217592593</v>
      </c>
      <c r="Y480" s="28">
        <f t="shared" si="249"/>
        <v>0</v>
      </c>
      <c r="Z480" s="28">
        <f t="shared" si="250"/>
        <v>0</v>
      </c>
      <c r="AA480" s="25"/>
      <c r="AB480" s="25">
        <f t="shared" si="251"/>
        <v>0</v>
      </c>
      <c r="AC480" s="25">
        <f t="shared" si="252"/>
        <v>0</v>
      </c>
      <c r="AD480" s="25"/>
      <c r="AE480" s="25"/>
    </row>
    <row r="481" spans="1:33" s="2" customFormat="1" hidden="1" x14ac:dyDescent="0.4">
      <c r="A481" s="14" t="str">
        <f t="shared" si="246"/>
        <v>★</v>
      </c>
      <c r="B481" s="14" t="str">
        <f t="shared" si="247"/>
        <v>☆</v>
      </c>
      <c r="C481" s="2">
        <v>16</v>
      </c>
      <c r="D481" s="1">
        <v>43442.647164351853</v>
      </c>
      <c r="E481" s="2" t="s">
        <v>921</v>
      </c>
      <c r="F481" s="2">
        <v>27619</v>
      </c>
      <c r="G481" s="2" t="s">
        <v>32</v>
      </c>
      <c r="H481" s="2">
        <v>4832</v>
      </c>
      <c r="I481" s="2">
        <v>693</v>
      </c>
      <c r="J481" s="2">
        <v>12</v>
      </c>
      <c r="K481" s="2">
        <v>3</v>
      </c>
      <c r="L481" s="1">
        <v>43442.678541666668</v>
      </c>
      <c r="O481" s="2" t="s">
        <v>61</v>
      </c>
      <c r="P481" s="2" t="s">
        <v>62</v>
      </c>
      <c r="Q481" s="2" t="s">
        <v>46</v>
      </c>
      <c r="R481" s="2" t="s">
        <v>47</v>
      </c>
      <c r="S481" s="1">
        <v>43442.688831018517</v>
      </c>
      <c r="U481" s="1">
        <v>43442.694143518522</v>
      </c>
      <c r="W481" s="1">
        <v>43442.688831018517</v>
      </c>
      <c r="X481" s="1">
        <f t="shared" si="248"/>
        <v>43442.688831018517</v>
      </c>
      <c r="Y481" s="28">
        <f t="shared" si="249"/>
        <v>0</v>
      </c>
      <c r="Z481" s="28">
        <f t="shared" si="250"/>
        <v>0</v>
      </c>
      <c r="AA481" s="25"/>
      <c r="AB481" s="25">
        <f t="shared" si="251"/>
        <v>0</v>
      </c>
      <c r="AC481" s="25">
        <f t="shared" si="252"/>
        <v>0</v>
      </c>
      <c r="AD481" s="25"/>
      <c r="AE481" s="25"/>
    </row>
    <row r="482" spans="1:33" s="2" customFormat="1" hidden="1" x14ac:dyDescent="0.4">
      <c r="A482" s="14" t="str">
        <f t="shared" si="246"/>
        <v>★</v>
      </c>
      <c r="B482" s="14" t="str">
        <f t="shared" si="247"/>
        <v>☆</v>
      </c>
      <c r="C482" s="2">
        <v>16</v>
      </c>
      <c r="D482" s="1">
        <v>43442.651458333334</v>
      </c>
      <c r="E482" s="2" t="s">
        <v>874</v>
      </c>
      <c r="F482" s="2">
        <v>27635</v>
      </c>
      <c r="G482" s="2" t="s">
        <v>96</v>
      </c>
      <c r="H482" s="2">
        <v>8707</v>
      </c>
      <c r="I482" s="2">
        <v>60</v>
      </c>
      <c r="J482" s="2">
        <v>15</v>
      </c>
      <c r="K482" s="2">
        <v>1</v>
      </c>
      <c r="L482" s="1">
        <v>43442.651597222219</v>
      </c>
      <c r="O482" s="2" t="s">
        <v>55</v>
      </c>
      <c r="P482" s="2" t="s">
        <v>56</v>
      </c>
      <c r="Q482" s="2" t="s">
        <v>39</v>
      </c>
      <c r="R482" s="2" t="s">
        <v>40</v>
      </c>
      <c r="S482" s="1">
        <v>43442.693055555559</v>
      </c>
      <c r="U482" s="1">
        <v>43442.700428240743</v>
      </c>
      <c r="W482" s="1">
        <v>43442.693055555559</v>
      </c>
      <c r="X482" s="1">
        <f t="shared" si="248"/>
        <v>43442.693055555559</v>
      </c>
      <c r="Y482" s="28">
        <f t="shared" si="249"/>
        <v>0</v>
      </c>
      <c r="Z482" s="28">
        <f t="shared" si="250"/>
        <v>0</v>
      </c>
      <c r="AA482" s="25"/>
      <c r="AB482" s="25">
        <f t="shared" si="251"/>
        <v>0</v>
      </c>
      <c r="AC482" s="25">
        <f t="shared" si="252"/>
        <v>0</v>
      </c>
      <c r="AD482" s="25"/>
      <c r="AE482" s="25"/>
    </row>
    <row r="483" spans="1:33" s="2" customFormat="1" hidden="1" x14ac:dyDescent="0.4">
      <c r="A483" s="14" t="str">
        <f t="shared" si="246"/>
        <v>★</v>
      </c>
      <c r="B483" s="14" t="str">
        <f t="shared" si="247"/>
        <v>☆</v>
      </c>
      <c r="C483" s="2">
        <v>16</v>
      </c>
      <c r="D483" s="1">
        <v>43442.661053240743</v>
      </c>
      <c r="E483" s="2" t="s">
        <v>935</v>
      </c>
      <c r="F483" s="2">
        <v>27654</v>
      </c>
      <c r="G483" s="2" t="s">
        <v>94</v>
      </c>
      <c r="H483" s="2">
        <v>0</v>
      </c>
      <c r="I483" s="2">
        <v>497</v>
      </c>
      <c r="J483" s="2">
        <v>10</v>
      </c>
      <c r="K483" s="2">
        <v>4</v>
      </c>
      <c r="L483" s="1">
        <v>43442.661805555559</v>
      </c>
      <c r="O483" s="2" t="s">
        <v>48</v>
      </c>
      <c r="P483" s="2" t="s">
        <v>49</v>
      </c>
      <c r="Q483" s="2" t="s">
        <v>73</v>
      </c>
      <c r="R483" s="2" t="s">
        <v>74</v>
      </c>
      <c r="S483" s="1">
        <v>43442.679189814815</v>
      </c>
      <c r="U483" s="1">
        <v>43442.693055555559</v>
      </c>
      <c r="W483" s="1">
        <v>43442.667696759258</v>
      </c>
      <c r="X483" s="1">
        <f t="shared" si="248"/>
        <v>43442.667696759258</v>
      </c>
      <c r="Y483" s="28">
        <f t="shared" si="249"/>
        <v>0</v>
      </c>
      <c r="Z483" s="28">
        <f t="shared" si="250"/>
        <v>0</v>
      </c>
      <c r="AA483" s="25"/>
      <c r="AB483" s="25">
        <f t="shared" si="251"/>
        <v>0</v>
      </c>
      <c r="AC483" s="25">
        <f t="shared" si="252"/>
        <v>1.1493055557366461E-2</v>
      </c>
      <c r="AD483" s="25"/>
      <c r="AE483" s="25"/>
    </row>
    <row r="484" spans="1:33" s="2" customFormat="1" hidden="1" x14ac:dyDescent="0.4">
      <c r="A484" s="14" t="str">
        <f t="shared" si="246"/>
        <v>-</v>
      </c>
      <c r="B484" s="14" t="str">
        <f t="shared" si="247"/>
        <v>☆</v>
      </c>
      <c r="C484" s="2">
        <v>16</v>
      </c>
      <c r="D484" s="1">
        <v>43442.667361111111</v>
      </c>
      <c r="E484" s="2" t="s">
        <v>940</v>
      </c>
      <c r="F484" s="2">
        <v>27668</v>
      </c>
      <c r="G484" s="2" t="s">
        <v>18</v>
      </c>
      <c r="H484" s="2">
        <v>8644</v>
      </c>
      <c r="I484" s="2">
        <v>875</v>
      </c>
      <c r="J484" s="2">
        <v>11</v>
      </c>
      <c r="K484" s="2">
        <v>2</v>
      </c>
      <c r="L484" s="1">
        <v>43442.667847222219</v>
      </c>
      <c r="O484" s="2" t="s">
        <v>59</v>
      </c>
      <c r="P484" s="2" t="s">
        <v>60</v>
      </c>
      <c r="Q484" s="2" t="s">
        <v>100</v>
      </c>
      <c r="R484" s="2" t="s">
        <v>19</v>
      </c>
      <c r="S484" s="1">
        <v>43442.68650462963</v>
      </c>
      <c r="U484" s="1">
        <v>43442.696921296294</v>
      </c>
      <c r="X484" s="1">
        <f t="shared" si="248"/>
        <v>43442.667361111111</v>
      </c>
      <c r="Y484" s="28">
        <f t="shared" si="249"/>
        <v>0</v>
      </c>
      <c r="Z484" s="28">
        <f t="shared" si="250"/>
        <v>0</v>
      </c>
      <c r="AA484" s="25"/>
      <c r="AB484" s="25">
        <f t="shared" si="251"/>
        <v>0</v>
      </c>
      <c r="AC484" s="25">
        <f t="shared" si="252"/>
        <v>1.9143518518831115E-2</v>
      </c>
      <c r="AD484" s="25"/>
      <c r="AE484" s="25"/>
    </row>
    <row r="485" spans="1:33" s="2" customFormat="1" hidden="1" x14ac:dyDescent="0.4">
      <c r="A485" s="14" t="str">
        <f t="shared" si="246"/>
        <v>★</v>
      </c>
      <c r="B485" s="14" t="str">
        <f t="shared" si="247"/>
        <v>☆</v>
      </c>
      <c r="C485" s="2">
        <v>16</v>
      </c>
      <c r="D485" s="1">
        <v>43442.668576388889</v>
      </c>
      <c r="E485" s="2" t="s">
        <v>944</v>
      </c>
      <c r="F485" s="2">
        <v>27674</v>
      </c>
      <c r="G485" s="2" t="s">
        <v>107</v>
      </c>
      <c r="H485" s="2">
        <v>2737</v>
      </c>
      <c r="I485" s="2">
        <v>659</v>
      </c>
      <c r="J485" s="2">
        <v>15</v>
      </c>
      <c r="K485" s="2">
        <v>1</v>
      </c>
      <c r="L485" s="1">
        <v>43442.669120370374</v>
      </c>
      <c r="O485" s="2" t="s">
        <v>26</v>
      </c>
      <c r="P485" s="2" t="s">
        <v>27</v>
      </c>
      <c r="Q485" s="2" t="s">
        <v>33</v>
      </c>
      <c r="R485" s="2" t="s">
        <v>34</v>
      </c>
      <c r="S485" s="1">
        <v>43442.675509259258</v>
      </c>
      <c r="U485" s="1">
        <v>43442.681388888886</v>
      </c>
      <c r="W485" s="1">
        <v>43442.675509259258</v>
      </c>
      <c r="X485" s="1">
        <f t="shared" si="248"/>
        <v>43442.675509259258</v>
      </c>
      <c r="Y485" s="28">
        <f t="shared" si="249"/>
        <v>0</v>
      </c>
      <c r="Z485" s="28">
        <f t="shared" si="250"/>
        <v>0</v>
      </c>
      <c r="AA485" s="25"/>
      <c r="AB485" s="25">
        <f t="shared" si="251"/>
        <v>0</v>
      </c>
      <c r="AC485" s="25">
        <f t="shared" si="252"/>
        <v>0</v>
      </c>
      <c r="AD485" s="25"/>
      <c r="AE485" s="25"/>
    </row>
    <row r="486" spans="1:33" s="2" customFormat="1" hidden="1" x14ac:dyDescent="0.4">
      <c r="A486" s="14" t="str">
        <f t="shared" si="246"/>
        <v>-</v>
      </c>
      <c r="B486" s="14" t="str">
        <f t="shared" si="247"/>
        <v>☆</v>
      </c>
      <c r="C486" s="2">
        <v>16</v>
      </c>
      <c r="D486" s="1">
        <v>43442.66909722222</v>
      </c>
      <c r="E486" s="2" t="s">
        <v>734</v>
      </c>
      <c r="F486" s="2">
        <v>27676</v>
      </c>
      <c r="G486" s="2" t="s">
        <v>96</v>
      </c>
      <c r="H486" s="2">
        <v>8158</v>
      </c>
      <c r="I486" s="2">
        <v>509</v>
      </c>
      <c r="J486" s="2">
        <v>12</v>
      </c>
      <c r="K486" s="2">
        <v>2</v>
      </c>
      <c r="L486" s="1">
        <v>43442.669560185182</v>
      </c>
      <c r="O486" s="2" t="s">
        <v>100</v>
      </c>
      <c r="P486" s="2" t="s">
        <v>19</v>
      </c>
      <c r="Q486" s="2" t="s">
        <v>43</v>
      </c>
      <c r="R486" s="2" t="s">
        <v>89</v>
      </c>
      <c r="S486" s="1">
        <v>43442.697233796294</v>
      </c>
      <c r="U486" s="1">
        <v>43442.705752314818</v>
      </c>
      <c r="X486" s="1">
        <f t="shared" si="248"/>
        <v>43442.66909722222</v>
      </c>
      <c r="Y486" s="28">
        <f t="shared" si="249"/>
        <v>0</v>
      </c>
      <c r="Z486" s="28">
        <f t="shared" si="250"/>
        <v>0</v>
      </c>
      <c r="AA486" s="25"/>
      <c r="AB486" s="25">
        <f t="shared" si="251"/>
        <v>0</v>
      </c>
      <c r="AC486" s="25">
        <f t="shared" si="252"/>
        <v>2.8136574073869269E-2</v>
      </c>
      <c r="AD486" s="25"/>
      <c r="AE486" s="25"/>
    </row>
    <row r="487" spans="1:33" s="2" customFormat="1" hidden="1" x14ac:dyDescent="0.4">
      <c r="A487" s="14" t="str">
        <f t="shared" si="246"/>
        <v>-</v>
      </c>
      <c r="B487" s="14" t="str">
        <f t="shared" si="247"/>
        <v>☆</v>
      </c>
      <c r="C487" s="2">
        <v>16</v>
      </c>
      <c r="D487" s="1">
        <v>43442.67082175926</v>
      </c>
      <c r="E487" s="2" t="s">
        <v>948</v>
      </c>
      <c r="F487" s="2">
        <v>27680</v>
      </c>
      <c r="G487" s="2" t="s">
        <v>32</v>
      </c>
      <c r="H487" s="2">
        <v>3638</v>
      </c>
      <c r="I487" s="2">
        <v>895</v>
      </c>
      <c r="J487" s="2">
        <v>2</v>
      </c>
      <c r="K487" s="2">
        <v>4</v>
      </c>
      <c r="L487" s="1">
        <v>43442.67728009259</v>
      </c>
      <c r="O487" s="2" t="s">
        <v>100</v>
      </c>
      <c r="P487" s="2" t="s">
        <v>19</v>
      </c>
      <c r="Q487" s="2" t="s">
        <v>30</v>
      </c>
      <c r="R487" s="2" t="s">
        <v>31</v>
      </c>
      <c r="S487" s="1">
        <v>43442.691493055558</v>
      </c>
      <c r="U487" s="1">
        <v>43442.703159722223</v>
      </c>
      <c r="X487" s="1">
        <f t="shared" si="248"/>
        <v>43442.67082175926</v>
      </c>
      <c r="Y487" s="28">
        <f t="shared" si="249"/>
        <v>0</v>
      </c>
      <c r="Z487" s="28">
        <f t="shared" si="250"/>
        <v>0</v>
      </c>
      <c r="AA487" s="25"/>
      <c r="AB487" s="25">
        <f t="shared" si="251"/>
        <v>0</v>
      </c>
      <c r="AC487" s="25">
        <f t="shared" si="252"/>
        <v>2.0671296297223307E-2</v>
      </c>
      <c r="AD487" s="25"/>
      <c r="AE487" s="25"/>
    </row>
    <row r="488" spans="1:33" s="2" customFormat="1" hidden="1" x14ac:dyDescent="0.4">
      <c r="A488" s="14" t="str">
        <f t="shared" si="246"/>
        <v>★</v>
      </c>
      <c r="B488" s="14" t="str">
        <f t="shared" si="247"/>
        <v>☆</v>
      </c>
      <c r="C488" s="2">
        <v>16</v>
      </c>
      <c r="D488" s="1">
        <v>43442.672048611108</v>
      </c>
      <c r="E488" s="2" t="s">
        <v>950</v>
      </c>
      <c r="F488" s="2">
        <v>27682</v>
      </c>
      <c r="G488" s="2" t="s">
        <v>32</v>
      </c>
      <c r="H488" s="2">
        <v>6171</v>
      </c>
      <c r="I488" s="2">
        <v>904</v>
      </c>
      <c r="J488" s="2">
        <v>15</v>
      </c>
      <c r="K488" s="2">
        <v>3</v>
      </c>
      <c r="L488" s="1">
        <v>43442.672291666669</v>
      </c>
      <c r="O488" s="2" t="s">
        <v>48</v>
      </c>
      <c r="P488" s="2" t="s">
        <v>49</v>
      </c>
      <c r="Q488" s="2" t="s">
        <v>44</v>
      </c>
      <c r="R488" s="2" t="s">
        <v>45</v>
      </c>
      <c r="S488" s="1">
        <v>43442.696319444447</v>
      </c>
      <c r="U488" s="1">
        <v>43442.705960648149</v>
      </c>
      <c r="W488" s="1">
        <v>43442.678969907407</v>
      </c>
      <c r="X488" s="1">
        <f t="shared" si="248"/>
        <v>43442.678969907407</v>
      </c>
      <c r="Y488" s="28">
        <f t="shared" si="249"/>
        <v>0</v>
      </c>
      <c r="Z488" s="28">
        <f t="shared" si="250"/>
        <v>0</v>
      </c>
      <c r="AA488" s="25"/>
      <c r="AB488" s="25">
        <f t="shared" si="251"/>
        <v>0</v>
      </c>
      <c r="AC488" s="25">
        <f t="shared" si="252"/>
        <v>1.7349537039990537E-2</v>
      </c>
      <c r="AD488" s="25"/>
      <c r="AE488" s="25"/>
    </row>
    <row r="489" spans="1:33" s="2" customFormat="1" hidden="1" x14ac:dyDescent="0.4">
      <c r="A489" s="14" t="str">
        <f t="shared" si="246"/>
        <v>-</v>
      </c>
      <c r="B489" s="14" t="str">
        <f t="shared" si="247"/>
        <v>☆</v>
      </c>
      <c r="C489" s="2">
        <v>16</v>
      </c>
      <c r="D489" s="1">
        <v>43442.672511574077</v>
      </c>
      <c r="E489" s="2" t="s">
        <v>826</v>
      </c>
      <c r="F489" s="2">
        <v>27683</v>
      </c>
      <c r="G489" s="2" t="s">
        <v>32</v>
      </c>
      <c r="H489" s="2">
        <v>6259</v>
      </c>
      <c r="I489" s="2">
        <v>910</v>
      </c>
      <c r="J489" s="2">
        <v>3</v>
      </c>
      <c r="K489" s="2">
        <v>4</v>
      </c>
      <c r="L489" s="1">
        <v>43442.672754629632</v>
      </c>
      <c r="O489" s="2" t="s">
        <v>22</v>
      </c>
      <c r="P489" s="2" t="s">
        <v>23</v>
      </c>
      <c r="Q489" s="2" t="s">
        <v>70</v>
      </c>
      <c r="R489" s="2" t="s">
        <v>102</v>
      </c>
      <c r="S489" s="1">
        <v>43442.704108796293</v>
      </c>
      <c r="U489" s="1">
        <v>43442.715069444443</v>
      </c>
      <c r="X489" s="1">
        <f t="shared" si="248"/>
        <v>43442.672511574077</v>
      </c>
      <c r="Y489" s="28">
        <f t="shared" si="249"/>
        <v>0</v>
      </c>
      <c r="Z489" s="28">
        <f t="shared" si="250"/>
        <v>0</v>
      </c>
      <c r="AA489" s="25"/>
      <c r="AB489" s="25">
        <f t="shared" si="251"/>
        <v>0</v>
      </c>
      <c r="AC489" s="25">
        <f t="shared" si="252"/>
        <v>3.159722221607808E-2</v>
      </c>
      <c r="AD489" s="25"/>
      <c r="AE489" s="25"/>
    </row>
    <row r="490" spans="1:33" s="2" customFormat="1" hidden="1" x14ac:dyDescent="0.4">
      <c r="A490" s="14" t="str">
        <f t="shared" si="246"/>
        <v>-</v>
      </c>
      <c r="B490" s="14" t="str">
        <f t="shared" si="247"/>
        <v>☆</v>
      </c>
      <c r="C490" s="2">
        <v>16</v>
      </c>
      <c r="D490" s="1">
        <v>43442.672546296293</v>
      </c>
      <c r="E490" s="2" t="s">
        <v>951</v>
      </c>
      <c r="F490" s="2">
        <v>27684</v>
      </c>
      <c r="G490" s="2" t="s">
        <v>96</v>
      </c>
      <c r="H490" s="2">
        <v>8667</v>
      </c>
      <c r="I490" s="2">
        <v>935</v>
      </c>
      <c r="J490" s="2">
        <v>15</v>
      </c>
      <c r="K490" s="2">
        <v>2</v>
      </c>
      <c r="L490" s="1">
        <v>43442.675104166665</v>
      </c>
      <c r="O490" s="2" t="s">
        <v>41</v>
      </c>
      <c r="P490" s="2" t="s">
        <v>42</v>
      </c>
      <c r="Q490" s="2" t="s">
        <v>30</v>
      </c>
      <c r="R490" s="2" t="s">
        <v>31</v>
      </c>
      <c r="S490" s="1">
        <v>43442.695451388892</v>
      </c>
      <c r="U490" s="1">
        <v>43442.707326388889</v>
      </c>
      <c r="X490" s="1">
        <f t="shared" si="248"/>
        <v>43442.672546296293</v>
      </c>
      <c r="Y490" s="28">
        <f t="shared" si="249"/>
        <v>0</v>
      </c>
      <c r="Z490" s="28">
        <f t="shared" si="250"/>
        <v>0</v>
      </c>
      <c r="AA490" s="25"/>
      <c r="AB490" s="25">
        <f t="shared" si="251"/>
        <v>0</v>
      </c>
      <c r="AC490" s="25">
        <f t="shared" si="252"/>
        <v>2.2905092599103227E-2</v>
      </c>
      <c r="AD490" s="25"/>
      <c r="AE490" s="25"/>
    </row>
    <row r="491" spans="1:33" s="2" customFormat="1" hidden="1" x14ac:dyDescent="0.4">
      <c r="A491" s="14" t="str">
        <f t="shared" si="246"/>
        <v>-</v>
      </c>
      <c r="B491" s="14" t="str">
        <f t="shared" si="247"/>
        <v>☆</v>
      </c>
      <c r="C491" s="2">
        <v>16</v>
      </c>
      <c r="D491" s="1">
        <v>43442.67292824074</v>
      </c>
      <c r="E491" s="2" t="s">
        <v>829</v>
      </c>
      <c r="F491" s="2">
        <v>27685</v>
      </c>
      <c r="G491" s="2" t="s">
        <v>18</v>
      </c>
      <c r="H491" s="2">
        <v>6538</v>
      </c>
      <c r="I491" s="2">
        <v>556</v>
      </c>
      <c r="J491" s="2">
        <v>13</v>
      </c>
      <c r="K491" s="2">
        <v>1</v>
      </c>
      <c r="L491" s="1">
        <v>43442.673090277778</v>
      </c>
      <c r="O491" s="2" t="s">
        <v>66</v>
      </c>
      <c r="P491" s="2" t="s">
        <v>67</v>
      </c>
      <c r="Q491" s="2" t="s">
        <v>53</v>
      </c>
      <c r="R491" s="2" t="s">
        <v>54</v>
      </c>
      <c r="S491" s="1">
        <v>43442.695138888892</v>
      </c>
      <c r="U491" s="1">
        <v>43442.703587962962</v>
      </c>
      <c r="X491" s="1">
        <f t="shared" si="248"/>
        <v>43442.67292824074</v>
      </c>
      <c r="Y491" s="28">
        <f t="shared" si="249"/>
        <v>0</v>
      </c>
      <c r="Z491" s="28">
        <f t="shared" si="250"/>
        <v>0</v>
      </c>
      <c r="AA491" s="25"/>
      <c r="AB491" s="25">
        <f t="shared" si="251"/>
        <v>0</v>
      </c>
      <c r="AC491" s="25">
        <f t="shared" si="252"/>
        <v>2.2210648152395152E-2</v>
      </c>
      <c r="AD491" s="25"/>
      <c r="AE491" s="25"/>
      <c r="AG491" s="2" t="s">
        <v>1118</v>
      </c>
    </row>
    <row r="492" spans="1:33" s="2" customFormat="1" hidden="1" x14ac:dyDescent="0.4">
      <c r="A492" s="14" t="str">
        <f t="shared" si="246"/>
        <v>-</v>
      </c>
      <c r="B492" s="14" t="str">
        <f t="shared" si="247"/>
        <v>☆</v>
      </c>
      <c r="C492" s="2">
        <v>16</v>
      </c>
      <c r="D492" s="1">
        <v>43442.67359953704</v>
      </c>
      <c r="E492" s="2" t="s">
        <v>953</v>
      </c>
      <c r="F492" s="2">
        <v>27687</v>
      </c>
      <c r="G492" s="2" t="s">
        <v>18</v>
      </c>
      <c r="H492" s="2">
        <v>6538</v>
      </c>
      <c r="I492" s="2">
        <v>967</v>
      </c>
      <c r="J492" s="2">
        <v>3</v>
      </c>
      <c r="K492" s="2">
        <v>2</v>
      </c>
      <c r="L492" s="1">
        <v>43442.673703703702</v>
      </c>
      <c r="O492" s="2" t="s">
        <v>66</v>
      </c>
      <c r="P492" s="2" t="s">
        <v>67</v>
      </c>
      <c r="Q492" s="2" t="s">
        <v>53</v>
      </c>
      <c r="R492" s="2" t="s">
        <v>54</v>
      </c>
      <c r="S492" s="1">
        <v>43442.70107638889</v>
      </c>
      <c r="U492" s="1">
        <v>43442.708935185183</v>
      </c>
      <c r="X492" s="1">
        <f t="shared" si="248"/>
        <v>43442.67359953704</v>
      </c>
      <c r="Y492" s="28">
        <f t="shared" si="249"/>
        <v>0</v>
      </c>
      <c r="Z492" s="28">
        <f t="shared" si="250"/>
        <v>0</v>
      </c>
      <c r="AA492" s="25"/>
      <c r="AB492" s="25">
        <f t="shared" si="251"/>
        <v>0</v>
      </c>
      <c r="AC492" s="25"/>
      <c r="AD492" s="25"/>
      <c r="AE492" s="25"/>
      <c r="AG492" s="2" t="s">
        <v>1119</v>
      </c>
    </row>
    <row r="493" spans="1:33" s="2" customFormat="1" hidden="1" x14ac:dyDescent="0.4">
      <c r="A493" s="14" t="str">
        <f t="shared" si="246"/>
        <v>★</v>
      </c>
      <c r="B493" s="14" t="str">
        <f t="shared" si="247"/>
        <v>☆</v>
      </c>
      <c r="C493" s="2">
        <v>16</v>
      </c>
      <c r="D493" s="1">
        <v>43442.675127314818</v>
      </c>
      <c r="E493" s="2" t="s">
        <v>944</v>
      </c>
      <c r="F493" s="2">
        <v>27691</v>
      </c>
      <c r="G493" s="2" t="s">
        <v>107</v>
      </c>
      <c r="H493" s="2">
        <v>2737</v>
      </c>
      <c r="I493" s="2">
        <v>930</v>
      </c>
      <c r="J493" s="2">
        <v>15</v>
      </c>
      <c r="K493" s="2">
        <v>1</v>
      </c>
      <c r="L493" s="1">
        <v>43442.700601851851</v>
      </c>
      <c r="O493" s="2" t="s">
        <v>26</v>
      </c>
      <c r="P493" s="2" t="s">
        <v>27</v>
      </c>
      <c r="Q493" s="2" t="s">
        <v>33</v>
      </c>
      <c r="R493" s="2" t="s">
        <v>34</v>
      </c>
      <c r="S493" s="1">
        <v>43442.698865740742</v>
      </c>
      <c r="U493" s="1">
        <v>43442.704745370371</v>
      </c>
      <c r="W493" s="1">
        <v>43442.682060185187</v>
      </c>
      <c r="X493" s="1">
        <f t="shared" si="248"/>
        <v>43442.682060185187</v>
      </c>
      <c r="Y493" s="28">
        <f t="shared" si="249"/>
        <v>0</v>
      </c>
      <c r="Z493" s="28">
        <f t="shared" si="250"/>
        <v>0</v>
      </c>
      <c r="AA493" s="25"/>
      <c r="AB493" s="25">
        <f t="shared" si="251"/>
        <v>0</v>
      </c>
      <c r="AC493" s="25">
        <f>IF(IF(B493="☆",(IF(L493&gt;S493,L493-X493,S493-X493)),M493-X493)&lt;0,0,IF(B493="☆",(IF(L493&gt;S493,L493-X493,S493-X493)),M493-X493))</f>
        <v>1.8541666664532386E-2</v>
      </c>
      <c r="AD493" s="25"/>
      <c r="AE493" s="25"/>
    </row>
    <row r="494" spans="1:33" s="2" customFormat="1" hidden="1" x14ac:dyDescent="0.4">
      <c r="A494" s="14" t="str">
        <f t="shared" si="246"/>
        <v>-</v>
      </c>
      <c r="B494" s="14" t="str">
        <f t="shared" si="247"/>
        <v>☆</v>
      </c>
      <c r="C494" s="2">
        <v>16</v>
      </c>
      <c r="D494" s="1">
        <v>43442.675949074073</v>
      </c>
      <c r="E494" s="2" t="s">
        <v>950</v>
      </c>
      <c r="F494" s="2">
        <v>27692</v>
      </c>
      <c r="G494" s="2" t="s">
        <v>32</v>
      </c>
      <c r="H494" s="2">
        <v>6171</v>
      </c>
      <c r="I494" s="2">
        <v>859</v>
      </c>
      <c r="J494" s="2">
        <v>11</v>
      </c>
      <c r="K494" s="2">
        <v>3</v>
      </c>
      <c r="L494" s="1">
        <v>43442.676157407404</v>
      </c>
      <c r="O494" s="2" t="s">
        <v>48</v>
      </c>
      <c r="P494" s="2" t="s">
        <v>49</v>
      </c>
      <c r="Q494" s="2" t="s">
        <v>20</v>
      </c>
      <c r="R494" s="2" t="s">
        <v>21</v>
      </c>
      <c r="S494" s="1">
        <v>43442.699965277781</v>
      </c>
      <c r="U494" s="1">
        <v>43442.710787037038</v>
      </c>
      <c r="X494" s="1">
        <f t="shared" si="248"/>
        <v>43442.675949074073</v>
      </c>
      <c r="Y494" s="28">
        <f t="shared" si="249"/>
        <v>0</v>
      </c>
      <c r="Z494" s="28">
        <f t="shared" si="250"/>
        <v>0</v>
      </c>
      <c r="AA494" s="25"/>
      <c r="AB494" s="25">
        <f t="shared" si="251"/>
        <v>0</v>
      </c>
      <c r="AC494" s="25"/>
      <c r="AD494" s="25"/>
      <c r="AE494" s="25"/>
      <c r="AG494" s="2" t="s">
        <v>1120</v>
      </c>
    </row>
    <row r="495" spans="1:33" s="2" customFormat="1" hidden="1" x14ac:dyDescent="0.4">
      <c r="A495" s="14" t="str">
        <f t="shared" ref="A495" si="253">IF(W495&gt;0, "★", "-")</f>
        <v>-</v>
      </c>
      <c r="B495" s="14" t="str">
        <f t="shared" ref="B495" si="254">IF(L495&gt;0, "☆", "-")</f>
        <v>☆</v>
      </c>
      <c r="C495" s="2">
        <v>16</v>
      </c>
      <c r="D495" s="1">
        <v>43442.676666666666</v>
      </c>
      <c r="E495" s="2" t="s">
        <v>950</v>
      </c>
      <c r="F495" s="2">
        <v>27694</v>
      </c>
      <c r="G495" s="2" t="s">
        <v>32</v>
      </c>
      <c r="H495" s="2">
        <v>6171</v>
      </c>
      <c r="I495" s="2">
        <v>160</v>
      </c>
      <c r="J495" s="2">
        <v>1</v>
      </c>
      <c r="K495" s="2">
        <v>3</v>
      </c>
      <c r="L495" s="1">
        <v>43442.676828703705</v>
      </c>
      <c r="O495" s="2" t="s">
        <v>55</v>
      </c>
      <c r="P495" s="2" t="s">
        <v>56</v>
      </c>
      <c r="Q495" s="2" t="s">
        <v>20</v>
      </c>
      <c r="R495" s="2" t="s">
        <v>21</v>
      </c>
      <c r="S495" s="1">
        <v>43442.700231481482</v>
      </c>
      <c r="U495" s="1">
        <v>43442.709548611114</v>
      </c>
      <c r="X495" s="1">
        <f t="shared" si="248"/>
        <v>43442.676666666666</v>
      </c>
      <c r="Y495" s="28">
        <f t="shared" si="249"/>
        <v>0</v>
      </c>
      <c r="Z495" s="28">
        <f t="shared" si="250"/>
        <v>0</v>
      </c>
      <c r="AA495" s="25"/>
      <c r="AB495" s="25">
        <f t="shared" si="251"/>
        <v>0</v>
      </c>
      <c r="AC495" s="25"/>
      <c r="AD495" s="25"/>
      <c r="AE495" s="25"/>
      <c r="AG495" s="2" t="s">
        <v>1121</v>
      </c>
    </row>
    <row r="496" spans="1:33" s="2" customFormat="1" hidden="1" x14ac:dyDescent="0.4">
      <c r="A496" s="14" t="str">
        <f t="shared" ref="A496:A520" si="255">IF(W496&gt;0, "★", "-")</f>
        <v>-</v>
      </c>
      <c r="B496" s="14" t="str">
        <f t="shared" ref="B496:B520" si="256">IF(L496&gt;0, "☆", "-")</f>
        <v>☆</v>
      </c>
      <c r="C496" s="2">
        <v>16</v>
      </c>
      <c r="D496" s="1">
        <v>43442.679976851854</v>
      </c>
      <c r="E496" s="2" t="s">
        <v>950</v>
      </c>
      <c r="F496" s="2">
        <v>27698</v>
      </c>
      <c r="G496" s="2" t="s">
        <v>32</v>
      </c>
      <c r="H496" s="2">
        <v>6171</v>
      </c>
      <c r="I496" s="2">
        <v>772</v>
      </c>
      <c r="J496" s="2">
        <v>11</v>
      </c>
      <c r="K496" s="2">
        <v>3</v>
      </c>
      <c r="L496" s="1">
        <v>43442.680104166669</v>
      </c>
      <c r="O496" s="2" t="s">
        <v>55</v>
      </c>
      <c r="P496" s="2" t="s">
        <v>56</v>
      </c>
      <c r="Q496" s="2" t="s">
        <v>20</v>
      </c>
      <c r="R496" s="2" t="s">
        <v>21</v>
      </c>
      <c r="S496" s="1">
        <v>43442.700312499997</v>
      </c>
      <c r="U496" s="1">
        <v>43442.709629629629</v>
      </c>
      <c r="X496" s="1">
        <f t="shared" si="248"/>
        <v>43442.679976851854</v>
      </c>
      <c r="Y496" s="28">
        <f t="shared" si="249"/>
        <v>0</v>
      </c>
      <c r="Z496" s="28">
        <f t="shared" si="250"/>
        <v>0</v>
      </c>
      <c r="AA496" s="25"/>
      <c r="AB496" s="25">
        <f t="shared" si="251"/>
        <v>0</v>
      </c>
      <c r="AC496" s="25">
        <f t="shared" ref="AC496:AC501" si="257">IF(IF(B496="☆",(IF(L496&gt;S496,L496-X496,S496-X496)),M496-X496)&lt;0,0,IF(B496="☆",(IF(L496&gt;S496,L496-X496,S496-X496)),M496-X496))</f>
        <v>2.0335648143372964E-2</v>
      </c>
      <c r="AD496" s="25"/>
      <c r="AE496" s="25"/>
      <c r="AG496" s="2" t="s">
        <v>1122</v>
      </c>
    </row>
    <row r="497" spans="1:33" s="2" customFormat="1" hidden="1" x14ac:dyDescent="0.4">
      <c r="A497" s="14" t="str">
        <f t="shared" si="255"/>
        <v>★</v>
      </c>
      <c r="B497" s="14" t="str">
        <f t="shared" si="256"/>
        <v>☆</v>
      </c>
      <c r="C497" s="2">
        <v>16</v>
      </c>
      <c r="D497" s="1">
        <v>43442.679988425924</v>
      </c>
      <c r="E497" s="2" t="s">
        <v>957</v>
      </c>
      <c r="F497" s="2">
        <v>27699</v>
      </c>
      <c r="G497" s="2" t="s">
        <v>32</v>
      </c>
      <c r="H497" s="2">
        <v>4825</v>
      </c>
      <c r="I497" s="2">
        <v>165</v>
      </c>
      <c r="J497" s="2">
        <v>3</v>
      </c>
      <c r="K497" s="2">
        <v>1</v>
      </c>
      <c r="L497" s="1">
        <v>43442.680127314816</v>
      </c>
      <c r="O497" s="2" t="s">
        <v>24</v>
      </c>
      <c r="P497" s="2" t="s">
        <v>25</v>
      </c>
      <c r="Q497" s="2" t="s">
        <v>22</v>
      </c>
      <c r="R497" s="2" t="s">
        <v>23</v>
      </c>
      <c r="S497" s="1">
        <v>43442.699340277781</v>
      </c>
      <c r="U497" s="1">
        <v>43442.705787037034</v>
      </c>
      <c r="W497" s="1">
        <v>43442.686921296299</v>
      </c>
      <c r="X497" s="1">
        <f t="shared" si="248"/>
        <v>43442.686921296299</v>
      </c>
      <c r="Y497" s="28">
        <f t="shared" si="249"/>
        <v>0</v>
      </c>
      <c r="Z497" s="28">
        <f t="shared" si="250"/>
        <v>0</v>
      </c>
      <c r="AA497" s="25"/>
      <c r="AB497" s="25">
        <f t="shared" si="251"/>
        <v>0</v>
      </c>
      <c r="AC497" s="25">
        <f t="shared" si="257"/>
        <v>1.2418981481459923E-2</v>
      </c>
      <c r="AD497" s="25"/>
      <c r="AE497" s="25"/>
    </row>
    <row r="498" spans="1:33" s="2" customFormat="1" hidden="1" x14ac:dyDescent="0.4">
      <c r="A498" s="14" t="str">
        <f t="shared" si="255"/>
        <v>★</v>
      </c>
      <c r="B498" s="14" t="str">
        <f t="shared" si="256"/>
        <v>☆</v>
      </c>
      <c r="C498" s="2">
        <v>16</v>
      </c>
      <c r="D498" s="1">
        <v>43442.685868055552</v>
      </c>
      <c r="E498" s="2" t="s">
        <v>924</v>
      </c>
      <c r="F498" s="2">
        <v>27706</v>
      </c>
      <c r="G498" s="2" t="s">
        <v>32</v>
      </c>
      <c r="H498" s="2">
        <v>5513</v>
      </c>
      <c r="I498" s="2">
        <v>903</v>
      </c>
      <c r="J498" s="2">
        <v>8</v>
      </c>
      <c r="K498" s="2">
        <v>2</v>
      </c>
      <c r="L498" s="1">
        <v>43442.686145833337</v>
      </c>
      <c r="O498" s="2" t="s">
        <v>39</v>
      </c>
      <c r="P498" s="2" t="s">
        <v>40</v>
      </c>
      <c r="Q498" s="2" t="s">
        <v>43</v>
      </c>
      <c r="R498" s="2" t="s">
        <v>89</v>
      </c>
      <c r="S498" s="1">
        <v>43442.697430555556</v>
      </c>
      <c r="U498" s="1">
        <v>43442.702777777777</v>
      </c>
      <c r="W498" s="1">
        <v>43442.692800925928</v>
      </c>
      <c r="X498" s="1">
        <f t="shared" si="248"/>
        <v>43442.692800925928</v>
      </c>
      <c r="Y498" s="28">
        <f t="shared" si="249"/>
        <v>0</v>
      </c>
      <c r="Z498" s="28">
        <f t="shared" si="250"/>
        <v>0</v>
      </c>
      <c r="AA498" s="25"/>
      <c r="AB498" s="25">
        <f t="shared" si="251"/>
        <v>0</v>
      </c>
      <c r="AC498" s="25">
        <f t="shared" si="257"/>
        <v>4.6296296277432702E-3</v>
      </c>
      <c r="AD498" s="25"/>
      <c r="AE498" s="25"/>
    </row>
    <row r="499" spans="1:33" s="2" customFormat="1" hidden="1" x14ac:dyDescent="0.4">
      <c r="A499" s="14" t="str">
        <f t="shared" si="255"/>
        <v>-</v>
      </c>
      <c r="B499" s="14" t="str">
        <f t="shared" si="256"/>
        <v>☆</v>
      </c>
      <c r="C499" s="2">
        <v>16</v>
      </c>
      <c r="D499" s="1">
        <v>43442.686319444445</v>
      </c>
      <c r="E499" s="2" t="s">
        <v>961</v>
      </c>
      <c r="F499" s="2">
        <v>27707</v>
      </c>
      <c r="G499" s="2" t="s">
        <v>32</v>
      </c>
      <c r="H499" s="2">
        <v>8735</v>
      </c>
      <c r="I499" s="2">
        <v>286</v>
      </c>
      <c r="J499" s="2">
        <v>8</v>
      </c>
      <c r="K499" s="2">
        <v>2</v>
      </c>
      <c r="L499" s="1">
        <v>43442.686724537038</v>
      </c>
      <c r="O499" s="2" t="s">
        <v>59</v>
      </c>
      <c r="P499" s="2" t="s">
        <v>60</v>
      </c>
      <c r="Q499" s="2" t="s">
        <v>61</v>
      </c>
      <c r="R499" s="2" t="s">
        <v>62</v>
      </c>
      <c r="S499" s="1">
        <v>43442.701249999998</v>
      </c>
      <c r="U499" s="1">
        <v>43442.716817129629</v>
      </c>
      <c r="X499" s="1">
        <f t="shared" si="248"/>
        <v>43442.686319444445</v>
      </c>
      <c r="Y499" s="28">
        <f t="shared" si="249"/>
        <v>0</v>
      </c>
      <c r="Z499" s="28">
        <f t="shared" si="250"/>
        <v>0</v>
      </c>
      <c r="AA499" s="25"/>
      <c r="AB499" s="25">
        <f t="shared" si="251"/>
        <v>0</v>
      </c>
      <c r="AC499" s="25">
        <f t="shared" si="257"/>
        <v>1.4930555553291924E-2</v>
      </c>
      <c r="AD499" s="25"/>
      <c r="AE499" s="25"/>
      <c r="AG499" s="2" t="s">
        <v>1124</v>
      </c>
    </row>
    <row r="500" spans="1:33" s="2" customFormat="1" hidden="1" x14ac:dyDescent="0.4">
      <c r="A500" s="14" t="str">
        <f t="shared" si="255"/>
        <v>-</v>
      </c>
      <c r="B500" s="14" t="str">
        <f t="shared" si="256"/>
        <v>☆</v>
      </c>
      <c r="C500" s="2">
        <v>16</v>
      </c>
      <c r="D500" s="1">
        <v>43442.686331018522</v>
      </c>
      <c r="E500" s="2" t="s">
        <v>853</v>
      </c>
      <c r="F500" s="2">
        <v>27708</v>
      </c>
      <c r="G500" s="2" t="s">
        <v>94</v>
      </c>
      <c r="H500" s="2">
        <v>0</v>
      </c>
      <c r="I500" s="2">
        <v>225</v>
      </c>
      <c r="J500" s="2">
        <v>15</v>
      </c>
      <c r="K500" s="2">
        <v>2</v>
      </c>
      <c r="L500" s="1">
        <v>43442.686631944445</v>
      </c>
      <c r="O500" s="2" t="s">
        <v>33</v>
      </c>
      <c r="P500" s="2" t="s">
        <v>34</v>
      </c>
      <c r="Q500" s="2" t="s">
        <v>53</v>
      </c>
      <c r="R500" s="2" t="s">
        <v>54</v>
      </c>
      <c r="S500" s="1">
        <v>43442.707094907404</v>
      </c>
      <c r="U500" s="1">
        <v>43442.719907407409</v>
      </c>
      <c r="X500" s="1">
        <f t="shared" si="248"/>
        <v>43442.686331018522</v>
      </c>
      <c r="Y500" s="28">
        <f t="shared" si="249"/>
        <v>0</v>
      </c>
      <c r="Z500" s="28">
        <f t="shared" si="250"/>
        <v>0</v>
      </c>
      <c r="AA500" s="25"/>
      <c r="AB500" s="25">
        <f t="shared" si="251"/>
        <v>0</v>
      </c>
      <c r="AC500" s="25">
        <f t="shared" si="257"/>
        <v>2.0763888882356696E-2</v>
      </c>
      <c r="AD500" s="25"/>
      <c r="AE500" s="25"/>
    </row>
    <row r="501" spans="1:33" s="2" customFormat="1" hidden="1" x14ac:dyDescent="0.4">
      <c r="A501" s="14" t="str">
        <f t="shared" si="255"/>
        <v>-</v>
      </c>
      <c r="B501" s="14" t="str">
        <f t="shared" si="256"/>
        <v>☆</v>
      </c>
      <c r="C501" s="2">
        <v>16</v>
      </c>
      <c r="D501" s="1">
        <v>43442.687430555554</v>
      </c>
      <c r="E501" s="2" t="s">
        <v>306</v>
      </c>
      <c r="F501" s="2">
        <v>27712</v>
      </c>
      <c r="G501" s="2" t="s">
        <v>32</v>
      </c>
      <c r="H501" s="2">
        <v>5428</v>
      </c>
      <c r="I501" s="2">
        <v>169</v>
      </c>
      <c r="J501" s="2">
        <v>8</v>
      </c>
      <c r="K501" s="2">
        <v>1</v>
      </c>
      <c r="L501" s="1">
        <v>43442.691307870373</v>
      </c>
      <c r="O501" s="2" t="s">
        <v>30</v>
      </c>
      <c r="P501" s="2" t="s">
        <v>31</v>
      </c>
      <c r="Q501" s="2" t="s">
        <v>36</v>
      </c>
      <c r="R501" s="2" t="s">
        <v>37</v>
      </c>
      <c r="S501" s="1">
        <v>43442.704143518517</v>
      </c>
      <c r="U501" s="1">
        <v>43442.714444444442</v>
      </c>
      <c r="X501" s="1">
        <f t="shared" si="248"/>
        <v>43442.687430555554</v>
      </c>
      <c r="Y501" s="28">
        <f t="shared" si="249"/>
        <v>0</v>
      </c>
      <c r="Z501" s="28">
        <f t="shared" si="250"/>
        <v>0</v>
      </c>
      <c r="AA501" s="25"/>
      <c r="AB501" s="25">
        <f t="shared" si="251"/>
        <v>0</v>
      </c>
      <c r="AC501" s="25">
        <f t="shared" si="257"/>
        <v>1.6712962962628808E-2</v>
      </c>
      <c r="AD501" s="25"/>
      <c r="AE501" s="25"/>
    </row>
    <row r="502" spans="1:33" s="2" customFormat="1" hidden="1" x14ac:dyDescent="0.4">
      <c r="A502" s="14" t="str">
        <f t="shared" si="255"/>
        <v>-</v>
      </c>
      <c r="B502" s="14" t="str">
        <f t="shared" si="256"/>
        <v>☆</v>
      </c>
      <c r="C502" s="2">
        <v>16</v>
      </c>
      <c r="D502" s="1">
        <v>43442.689317129632</v>
      </c>
      <c r="E502" s="2" t="s">
        <v>961</v>
      </c>
      <c r="F502" s="2">
        <v>27714</v>
      </c>
      <c r="G502" s="2" t="s">
        <v>32</v>
      </c>
      <c r="H502" s="2">
        <v>8735</v>
      </c>
      <c r="I502" s="2">
        <v>630</v>
      </c>
      <c r="J502" s="2">
        <v>2</v>
      </c>
      <c r="K502" s="2">
        <v>2</v>
      </c>
      <c r="L502" s="1">
        <v>43442.68949074074</v>
      </c>
      <c r="O502" s="2" t="s">
        <v>38</v>
      </c>
      <c r="P502" s="2" t="s">
        <v>103</v>
      </c>
      <c r="Q502" s="2" t="s">
        <v>61</v>
      </c>
      <c r="R502" s="2" t="s">
        <v>62</v>
      </c>
      <c r="S502" s="1">
        <v>43442.708067129628</v>
      </c>
      <c r="U502" s="1">
        <v>43442.725706018522</v>
      </c>
      <c r="X502" s="1">
        <f t="shared" si="248"/>
        <v>43442.689317129632</v>
      </c>
      <c r="Y502" s="28">
        <f t="shared" si="249"/>
        <v>0</v>
      </c>
      <c r="Z502" s="28">
        <f t="shared" si="250"/>
        <v>0</v>
      </c>
      <c r="AA502" s="25"/>
      <c r="AB502" s="25">
        <f t="shared" si="251"/>
        <v>0</v>
      </c>
      <c r="AC502" s="25"/>
      <c r="AD502" s="25"/>
      <c r="AE502" s="25"/>
      <c r="AG502" s="2" t="s">
        <v>1123</v>
      </c>
    </row>
    <row r="503" spans="1:33" s="2" customFormat="1" hidden="1" x14ac:dyDescent="0.4">
      <c r="A503" s="14" t="str">
        <f t="shared" si="255"/>
        <v>-</v>
      </c>
      <c r="B503" s="14" t="str">
        <f t="shared" si="256"/>
        <v>☆</v>
      </c>
      <c r="C503" s="2">
        <v>16</v>
      </c>
      <c r="D503" s="1">
        <v>43442.689652777779</v>
      </c>
      <c r="E503" s="2" t="s">
        <v>963</v>
      </c>
      <c r="F503" s="2">
        <v>27715</v>
      </c>
      <c r="G503" s="2" t="s">
        <v>94</v>
      </c>
      <c r="H503" s="2">
        <v>0</v>
      </c>
      <c r="I503" s="2">
        <v>924</v>
      </c>
      <c r="J503" s="2">
        <v>12</v>
      </c>
      <c r="K503" s="2">
        <v>3</v>
      </c>
      <c r="L503" s="1">
        <v>43442.690266203703</v>
      </c>
      <c r="O503" s="2" t="s">
        <v>61</v>
      </c>
      <c r="P503" s="2" t="s">
        <v>62</v>
      </c>
      <c r="Q503" s="2" t="s">
        <v>46</v>
      </c>
      <c r="R503" s="2" t="s">
        <v>47</v>
      </c>
      <c r="S503" s="1">
        <v>43442.70585648148</v>
      </c>
      <c r="U503" s="1">
        <v>43442.711168981485</v>
      </c>
      <c r="X503" s="1">
        <f t="shared" si="248"/>
        <v>43442.689652777779</v>
      </c>
      <c r="Y503" s="28">
        <f t="shared" si="249"/>
        <v>0</v>
      </c>
      <c r="Z503" s="28">
        <f t="shared" si="250"/>
        <v>0</v>
      </c>
      <c r="AA503" s="25"/>
      <c r="AB503" s="25">
        <f t="shared" si="251"/>
        <v>0</v>
      </c>
      <c r="AC503" s="25">
        <f t="shared" ref="AC503:AC508" si="258">IF(IF(B503="☆",(IF(L503&gt;S503,L503-X503,S503-X503)),M503-X503)&lt;0,0,IF(B503="☆",(IF(L503&gt;S503,L503-X503,S503-X503)),M503-X503))</f>
        <v>1.6203703700739425E-2</v>
      </c>
      <c r="AD503" s="25"/>
      <c r="AE503" s="25"/>
    </row>
    <row r="504" spans="1:33" s="2" customFormat="1" hidden="1" x14ac:dyDescent="0.4">
      <c r="A504" s="14" t="str">
        <f t="shared" si="255"/>
        <v>-</v>
      </c>
      <c r="B504" s="14" t="str">
        <f t="shared" si="256"/>
        <v>☆</v>
      </c>
      <c r="C504" s="2">
        <v>16</v>
      </c>
      <c r="D504" s="1">
        <v>43442.69017361111</v>
      </c>
      <c r="E504" s="2" t="s">
        <v>964</v>
      </c>
      <c r="F504" s="2">
        <v>27717</v>
      </c>
      <c r="G504" s="2" t="s">
        <v>32</v>
      </c>
      <c r="H504" s="2">
        <v>2381</v>
      </c>
      <c r="I504" s="2">
        <v>433</v>
      </c>
      <c r="J504" s="2">
        <v>13</v>
      </c>
      <c r="K504" s="2">
        <v>1</v>
      </c>
      <c r="L504" s="1">
        <v>43442.690266203703</v>
      </c>
      <c r="O504" s="2" t="s">
        <v>100</v>
      </c>
      <c r="P504" s="2" t="s">
        <v>19</v>
      </c>
      <c r="Q504" s="2" t="s">
        <v>22</v>
      </c>
      <c r="R504" s="2" t="s">
        <v>23</v>
      </c>
      <c r="S504" s="1">
        <v>43442.692337962966</v>
      </c>
      <c r="U504" s="1">
        <v>43442.701261574075</v>
      </c>
      <c r="X504" s="1">
        <f t="shared" si="248"/>
        <v>43442.69017361111</v>
      </c>
      <c r="Y504" s="28">
        <f t="shared" si="249"/>
        <v>0</v>
      </c>
      <c r="Z504" s="28">
        <f t="shared" si="250"/>
        <v>0</v>
      </c>
      <c r="AA504" s="25"/>
      <c r="AB504" s="25">
        <f t="shared" si="251"/>
        <v>0</v>
      </c>
      <c r="AC504" s="25">
        <f t="shared" si="258"/>
        <v>2.164351855753921E-3</v>
      </c>
      <c r="AD504" s="25"/>
      <c r="AE504" s="25"/>
    </row>
    <row r="505" spans="1:33" s="2" customFormat="1" hidden="1" x14ac:dyDescent="0.4">
      <c r="A505" s="14" t="str">
        <f t="shared" si="255"/>
        <v>★</v>
      </c>
      <c r="B505" s="14" t="str">
        <f t="shared" si="256"/>
        <v>☆</v>
      </c>
      <c r="C505" s="2">
        <v>16</v>
      </c>
      <c r="D505" s="1">
        <v>43442.690428240741</v>
      </c>
      <c r="E505" s="2" t="s">
        <v>966</v>
      </c>
      <c r="F505" s="2">
        <v>27719</v>
      </c>
      <c r="G505" s="2" t="s">
        <v>32</v>
      </c>
      <c r="H505" s="2">
        <v>4834</v>
      </c>
      <c r="I505" s="2">
        <v>800</v>
      </c>
      <c r="J505" s="2">
        <v>12</v>
      </c>
      <c r="K505" s="2">
        <v>1</v>
      </c>
      <c r="L505" s="1">
        <v>43442.695416666669</v>
      </c>
      <c r="O505" s="2" t="s">
        <v>100</v>
      </c>
      <c r="P505" s="2" t="s">
        <v>19</v>
      </c>
      <c r="Q505" s="2" t="s">
        <v>61</v>
      </c>
      <c r="R505" s="2" t="s">
        <v>62</v>
      </c>
      <c r="S505" s="1">
        <v>43442.69736111111</v>
      </c>
      <c r="U505" s="1">
        <v>43442.706469907411</v>
      </c>
      <c r="W505" s="1">
        <v>43442.69736111111</v>
      </c>
      <c r="X505" s="1">
        <f t="shared" si="248"/>
        <v>43442.69736111111</v>
      </c>
      <c r="Y505" s="28">
        <f t="shared" si="249"/>
        <v>0</v>
      </c>
      <c r="Z505" s="28">
        <f t="shared" si="250"/>
        <v>0</v>
      </c>
      <c r="AA505" s="25"/>
      <c r="AB505" s="25">
        <f t="shared" si="251"/>
        <v>0</v>
      </c>
      <c r="AC505" s="25">
        <f t="shared" si="258"/>
        <v>0</v>
      </c>
      <c r="AD505" s="25"/>
      <c r="AE505" s="25"/>
    </row>
    <row r="506" spans="1:33" s="2" customFormat="1" hidden="1" x14ac:dyDescent="0.4">
      <c r="A506" s="14" t="str">
        <f t="shared" si="255"/>
        <v>★</v>
      </c>
      <c r="B506" s="14" t="str">
        <f t="shared" si="256"/>
        <v>☆</v>
      </c>
      <c r="C506" s="2">
        <v>16</v>
      </c>
      <c r="D506" s="1">
        <v>43442.692106481481</v>
      </c>
      <c r="E506" s="2" t="s">
        <v>958</v>
      </c>
      <c r="F506" s="2">
        <v>27722</v>
      </c>
      <c r="G506" s="2" t="s">
        <v>32</v>
      </c>
      <c r="H506" s="2">
        <v>5562</v>
      </c>
      <c r="I506" s="2">
        <v>821</v>
      </c>
      <c r="J506" s="2">
        <v>7</v>
      </c>
      <c r="K506" s="2">
        <v>2</v>
      </c>
      <c r="L506" s="1">
        <v>43442.692291666666</v>
      </c>
      <c r="O506" s="2" t="s">
        <v>63</v>
      </c>
      <c r="P506" s="2" t="s">
        <v>64</v>
      </c>
      <c r="Q506" s="2" t="s">
        <v>100</v>
      </c>
      <c r="R506" s="2" t="s">
        <v>19</v>
      </c>
      <c r="S506" s="1">
        <v>43442.69903935185</v>
      </c>
      <c r="U506" s="1">
        <v>43442.707233796296</v>
      </c>
      <c r="W506" s="1">
        <v>43442.69903935185</v>
      </c>
      <c r="X506" s="1">
        <f t="shared" si="248"/>
        <v>43442.69903935185</v>
      </c>
      <c r="Y506" s="28">
        <f t="shared" si="249"/>
        <v>0</v>
      </c>
      <c r="Z506" s="28">
        <f t="shared" si="250"/>
        <v>0</v>
      </c>
      <c r="AA506" s="25"/>
      <c r="AB506" s="25">
        <f t="shared" si="251"/>
        <v>0</v>
      </c>
      <c r="AC506" s="25">
        <f t="shared" si="258"/>
        <v>0</v>
      </c>
      <c r="AD506" s="25"/>
      <c r="AE506" s="25"/>
    </row>
    <row r="507" spans="1:33" s="2" customFormat="1" hidden="1" x14ac:dyDescent="0.4">
      <c r="A507" s="14" t="str">
        <f t="shared" si="255"/>
        <v>★</v>
      </c>
      <c r="B507" s="14" t="str">
        <f t="shared" si="256"/>
        <v>☆</v>
      </c>
      <c r="C507" s="2">
        <v>16</v>
      </c>
      <c r="D507" s="1">
        <v>43442.693969907406</v>
      </c>
      <c r="E507" s="2" t="s">
        <v>959</v>
      </c>
      <c r="F507" s="2">
        <v>27725</v>
      </c>
      <c r="G507" s="2" t="s">
        <v>65</v>
      </c>
      <c r="H507" s="2">
        <v>6318</v>
      </c>
      <c r="I507" s="2">
        <v>711</v>
      </c>
      <c r="J507" s="2">
        <v>3</v>
      </c>
      <c r="K507" s="2">
        <v>1</v>
      </c>
      <c r="L507" s="1">
        <v>43442.694502314815</v>
      </c>
      <c r="O507" s="2" t="s">
        <v>22</v>
      </c>
      <c r="P507" s="2" t="s">
        <v>23</v>
      </c>
      <c r="Q507" s="2" t="s">
        <v>26</v>
      </c>
      <c r="R507" s="2" t="s">
        <v>27</v>
      </c>
      <c r="S507" s="1">
        <v>43442.707870370374</v>
      </c>
      <c r="U507" s="1">
        <v>43442.720150462963</v>
      </c>
      <c r="W507" s="1">
        <v>43442.700902777775</v>
      </c>
      <c r="X507" s="1">
        <f t="shared" si="248"/>
        <v>43442.700902777775</v>
      </c>
      <c r="Y507" s="28">
        <f t="shared" si="249"/>
        <v>0</v>
      </c>
      <c r="Z507" s="28">
        <f t="shared" si="250"/>
        <v>0</v>
      </c>
      <c r="AA507" s="25"/>
      <c r="AB507" s="25">
        <f t="shared" si="251"/>
        <v>0</v>
      </c>
      <c r="AC507" s="25">
        <f t="shared" si="258"/>
        <v>6.967592598812189E-3</v>
      </c>
      <c r="AD507" s="25"/>
      <c r="AE507" s="25"/>
      <c r="AG507" s="2" t="s">
        <v>1126</v>
      </c>
    </row>
    <row r="508" spans="1:33" s="2" customFormat="1" hidden="1" x14ac:dyDescent="0.4">
      <c r="A508" s="14" t="str">
        <f t="shared" si="255"/>
        <v>-</v>
      </c>
      <c r="B508" s="14" t="str">
        <f t="shared" si="256"/>
        <v>☆</v>
      </c>
      <c r="C508" s="2">
        <v>16</v>
      </c>
      <c r="D508" s="1">
        <v>43442.69462962963</v>
      </c>
      <c r="E508" s="2" t="s">
        <v>969</v>
      </c>
      <c r="F508" s="2">
        <v>27726</v>
      </c>
      <c r="G508" s="2" t="s">
        <v>32</v>
      </c>
      <c r="H508" s="2">
        <v>8736</v>
      </c>
      <c r="I508" s="2">
        <v>558</v>
      </c>
      <c r="J508" s="2">
        <v>2</v>
      </c>
      <c r="K508" s="2">
        <v>2</v>
      </c>
      <c r="L508" s="1">
        <v>43442.694930555554</v>
      </c>
      <c r="O508" s="2" t="s">
        <v>41</v>
      </c>
      <c r="P508" s="2" t="s">
        <v>42</v>
      </c>
      <c r="Q508" s="2" t="s">
        <v>46</v>
      </c>
      <c r="R508" s="2" t="s">
        <v>47</v>
      </c>
      <c r="S508" s="1">
        <v>43442.702187499999</v>
      </c>
      <c r="U508" s="1">
        <v>43442.717037037037</v>
      </c>
      <c r="X508" s="1">
        <f t="shared" si="248"/>
        <v>43442.69462962963</v>
      </c>
      <c r="Y508" s="28">
        <f t="shared" si="249"/>
        <v>0</v>
      </c>
      <c r="Z508" s="28">
        <f t="shared" si="250"/>
        <v>0</v>
      </c>
      <c r="AA508" s="25"/>
      <c r="AB508" s="25">
        <f t="shared" si="251"/>
        <v>0</v>
      </c>
      <c r="AC508" s="25">
        <f t="shared" si="258"/>
        <v>7.5578703690553084E-3</v>
      </c>
      <c r="AD508" s="25"/>
      <c r="AE508" s="25"/>
    </row>
    <row r="509" spans="1:33" s="2" customFormat="1" hidden="1" x14ac:dyDescent="0.4">
      <c r="A509" s="14" t="str">
        <f t="shared" si="255"/>
        <v>-</v>
      </c>
      <c r="B509" s="14" t="str">
        <f t="shared" si="256"/>
        <v>☆</v>
      </c>
      <c r="C509" s="2">
        <v>16</v>
      </c>
      <c r="D509" s="1">
        <v>43442.695034722223</v>
      </c>
      <c r="E509" s="2" t="s">
        <v>959</v>
      </c>
      <c r="F509" s="2">
        <v>27727</v>
      </c>
      <c r="G509" s="2" t="s">
        <v>32</v>
      </c>
      <c r="H509" s="2">
        <v>6318</v>
      </c>
      <c r="I509" s="2">
        <v>86</v>
      </c>
      <c r="J509" s="2">
        <v>3</v>
      </c>
      <c r="K509" s="2">
        <v>1</v>
      </c>
      <c r="L509" s="1">
        <v>43442.695428240739</v>
      </c>
      <c r="O509" s="2" t="s">
        <v>22</v>
      </c>
      <c r="P509" s="2" t="s">
        <v>23</v>
      </c>
      <c r="Q509" s="2" t="s">
        <v>26</v>
      </c>
      <c r="R509" s="2" t="s">
        <v>27</v>
      </c>
      <c r="S509" s="1">
        <v>43442.707870370374</v>
      </c>
      <c r="U509" s="1">
        <v>43442.720150462963</v>
      </c>
      <c r="X509" s="1">
        <f t="shared" si="248"/>
        <v>43442.695034722223</v>
      </c>
      <c r="Y509" s="28">
        <f t="shared" si="249"/>
        <v>0</v>
      </c>
      <c r="Z509" s="28">
        <f t="shared" si="250"/>
        <v>0</v>
      </c>
      <c r="AA509" s="25"/>
      <c r="AB509" s="25">
        <f t="shared" si="251"/>
        <v>0</v>
      </c>
      <c r="AC509" s="25"/>
      <c r="AD509" s="25"/>
      <c r="AE509" s="25"/>
      <c r="AG509" s="2" t="s">
        <v>1125</v>
      </c>
    </row>
    <row r="510" spans="1:33" s="2" customFormat="1" hidden="1" x14ac:dyDescent="0.4">
      <c r="A510" s="14" t="str">
        <f t="shared" si="255"/>
        <v>-</v>
      </c>
      <c r="B510" s="14" t="str">
        <f t="shared" si="256"/>
        <v>☆</v>
      </c>
      <c r="C510" s="2">
        <v>16</v>
      </c>
      <c r="D510" s="1">
        <v>43442.696331018517</v>
      </c>
      <c r="E510" s="2" t="s">
        <v>773</v>
      </c>
      <c r="F510" s="2">
        <v>27732</v>
      </c>
      <c r="G510" s="2" t="s">
        <v>32</v>
      </c>
      <c r="H510" s="2">
        <v>8677</v>
      </c>
      <c r="I510" s="2">
        <v>398</v>
      </c>
      <c r="J510" s="2">
        <v>10</v>
      </c>
      <c r="K510" s="2">
        <v>2</v>
      </c>
      <c r="L510" s="1">
        <v>43442.707743055558</v>
      </c>
      <c r="O510" s="2" t="s">
        <v>46</v>
      </c>
      <c r="P510" s="2" t="s">
        <v>47</v>
      </c>
      <c r="Q510" s="2" t="s">
        <v>30</v>
      </c>
      <c r="R510" s="2" t="s">
        <v>31</v>
      </c>
      <c r="S510" s="1">
        <v>43442.711018518516</v>
      </c>
      <c r="U510" s="1">
        <v>43442.722673611112</v>
      </c>
      <c r="X510" s="1">
        <f t="shared" si="248"/>
        <v>43442.696331018517</v>
      </c>
      <c r="Y510" s="28">
        <f t="shared" si="249"/>
        <v>0</v>
      </c>
      <c r="Z510" s="28">
        <f t="shared" si="250"/>
        <v>0</v>
      </c>
      <c r="AA510" s="25"/>
      <c r="AB510" s="25">
        <f t="shared" si="251"/>
        <v>0</v>
      </c>
      <c r="AC510" s="25">
        <f>IF(IF(B510="☆",(IF(L510&gt;S510,L510-X510,S510-X510)),M510-X510)&lt;0,0,IF(B510="☆",(IF(L510&gt;S510,L510-X510,S510-X510)),M510-X510))</f>
        <v>1.4687499999126885E-2</v>
      </c>
      <c r="AD510" s="25"/>
      <c r="AE510" s="25"/>
    </row>
    <row r="511" spans="1:33" s="2" customFormat="1" hidden="1" x14ac:dyDescent="0.4">
      <c r="A511" s="14" t="str">
        <f t="shared" si="255"/>
        <v>-</v>
      </c>
      <c r="B511" s="14" t="str">
        <f t="shared" si="256"/>
        <v>☆</v>
      </c>
      <c r="C511" s="2">
        <v>16</v>
      </c>
      <c r="D511" s="1">
        <v>43442.702708333331</v>
      </c>
      <c r="E511" s="2" t="s">
        <v>976</v>
      </c>
      <c r="F511" s="2">
        <v>27741</v>
      </c>
      <c r="G511" s="2" t="s">
        <v>32</v>
      </c>
      <c r="H511" s="2">
        <v>8121</v>
      </c>
      <c r="I511" s="2">
        <v>918</v>
      </c>
      <c r="J511" s="2">
        <v>4</v>
      </c>
      <c r="K511" s="2">
        <v>3</v>
      </c>
      <c r="L511" s="1">
        <v>43442.703113425923</v>
      </c>
      <c r="O511" s="2" t="s">
        <v>36</v>
      </c>
      <c r="P511" s="2" t="s">
        <v>37</v>
      </c>
      <c r="Q511" s="2" t="s">
        <v>38</v>
      </c>
      <c r="R511" s="2" t="s">
        <v>103</v>
      </c>
      <c r="S511" s="1">
        <v>43442.720763888887</v>
      </c>
      <c r="U511" s="1">
        <v>43442.732893518521</v>
      </c>
      <c r="X511" s="1">
        <f t="shared" si="248"/>
        <v>43442.702708333331</v>
      </c>
      <c r="Y511" s="28">
        <f t="shared" si="249"/>
        <v>0</v>
      </c>
      <c r="Z511" s="28">
        <f t="shared" si="250"/>
        <v>0</v>
      </c>
      <c r="AA511" s="25"/>
      <c r="AB511" s="25">
        <f t="shared" si="251"/>
        <v>0</v>
      </c>
      <c r="AC511" s="25"/>
      <c r="AD511" s="25"/>
      <c r="AE511" s="25"/>
      <c r="AG511" s="2" t="s">
        <v>1128</v>
      </c>
    </row>
    <row r="512" spans="1:33" s="2" customFormat="1" hidden="1" x14ac:dyDescent="0.4">
      <c r="A512" s="14" t="str">
        <f t="shared" si="255"/>
        <v>-</v>
      </c>
      <c r="B512" s="14" t="str">
        <f t="shared" si="256"/>
        <v>☆</v>
      </c>
      <c r="C512" s="2">
        <v>16</v>
      </c>
      <c r="D512" s="1">
        <v>43442.703125</v>
      </c>
      <c r="E512" s="2" t="s">
        <v>934</v>
      </c>
      <c r="F512" s="2">
        <v>27742</v>
      </c>
      <c r="G512" s="2" t="s">
        <v>18</v>
      </c>
      <c r="H512" s="2">
        <v>8672</v>
      </c>
      <c r="I512" s="2">
        <v>399</v>
      </c>
      <c r="J512" s="2">
        <v>7</v>
      </c>
      <c r="K512" s="2">
        <v>4</v>
      </c>
      <c r="L512" s="1">
        <v>43442.703310185185</v>
      </c>
      <c r="O512" s="2" t="s">
        <v>59</v>
      </c>
      <c r="P512" s="2" t="s">
        <v>60</v>
      </c>
      <c r="Q512" s="2" t="s">
        <v>43</v>
      </c>
      <c r="R512" s="2" t="s">
        <v>89</v>
      </c>
      <c r="S512" s="1">
        <v>43442.715532407405</v>
      </c>
      <c r="U512" s="1">
        <v>43442.721041666664</v>
      </c>
      <c r="X512" s="1">
        <f t="shared" si="248"/>
        <v>43442.703125</v>
      </c>
      <c r="Y512" s="28">
        <f t="shared" si="249"/>
        <v>0</v>
      </c>
      <c r="Z512" s="28">
        <f t="shared" si="250"/>
        <v>0</v>
      </c>
      <c r="AA512" s="25"/>
      <c r="AB512" s="25">
        <f t="shared" si="251"/>
        <v>0</v>
      </c>
      <c r="AC512" s="25">
        <f t="shared" ref="AC512:AC520" si="259">IF(IF(B512="☆",(IF(L512&gt;S512,L512-X512,S512-X512)),M512-X512)&lt;0,0,IF(B512="☆",(IF(L512&gt;S512,L512-X512,S512-X512)),M512-X512))</f>
        <v>1.2407407404680271E-2</v>
      </c>
      <c r="AD512" s="25"/>
      <c r="AE512" s="25"/>
    </row>
    <row r="513" spans="1:33" s="2" customFormat="1" hidden="1" x14ac:dyDescent="0.4">
      <c r="A513" s="14" t="str">
        <f t="shared" si="255"/>
        <v>-</v>
      </c>
      <c r="B513" s="14" t="str">
        <f t="shared" si="256"/>
        <v>☆</v>
      </c>
      <c r="C513" s="2">
        <v>16</v>
      </c>
      <c r="D513" s="1">
        <v>43442.704050925924</v>
      </c>
      <c r="E513" s="2" t="s">
        <v>977</v>
      </c>
      <c r="F513" s="2">
        <v>27743</v>
      </c>
      <c r="G513" s="2" t="s">
        <v>32</v>
      </c>
      <c r="H513" s="2">
        <v>8121</v>
      </c>
      <c r="I513" s="2">
        <v>315</v>
      </c>
      <c r="J513" s="2">
        <v>4</v>
      </c>
      <c r="K513" s="2">
        <v>1</v>
      </c>
      <c r="L513" s="1">
        <v>43442.704259259262</v>
      </c>
      <c r="O513" s="2" t="s">
        <v>36</v>
      </c>
      <c r="P513" s="2" t="s">
        <v>37</v>
      </c>
      <c r="Q513" s="2" t="s">
        <v>38</v>
      </c>
      <c r="R513" s="2" t="s">
        <v>103</v>
      </c>
      <c r="S513" s="1">
        <v>43442.718645833331</v>
      </c>
      <c r="U513" s="1">
        <v>43442.729386574072</v>
      </c>
      <c r="X513" s="1">
        <f t="shared" si="248"/>
        <v>43442.704050925924</v>
      </c>
      <c r="Y513" s="28">
        <f t="shared" si="249"/>
        <v>0</v>
      </c>
      <c r="Z513" s="28">
        <f t="shared" si="250"/>
        <v>0</v>
      </c>
      <c r="AA513" s="25"/>
      <c r="AB513" s="25">
        <f t="shared" si="251"/>
        <v>0</v>
      </c>
      <c r="AC513" s="25">
        <f t="shared" si="259"/>
        <v>1.4594907406717539E-2</v>
      </c>
      <c r="AD513" s="25"/>
      <c r="AE513" s="25"/>
      <c r="AG513" s="2" t="s">
        <v>1127</v>
      </c>
    </row>
    <row r="514" spans="1:33" s="4" customFormat="1" hidden="1" x14ac:dyDescent="0.4">
      <c r="A514" s="15" t="str">
        <f t="shared" si="255"/>
        <v>-</v>
      </c>
      <c r="B514" s="15" t="str">
        <f t="shared" si="256"/>
        <v>☆</v>
      </c>
      <c r="C514" s="4">
        <v>16</v>
      </c>
      <c r="D514" s="3">
        <v>43442.705451388887</v>
      </c>
      <c r="E514" s="4" t="s">
        <v>980</v>
      </c>
      <c r="F514" s="4">
        <v>27747</v>
      </c>
      <c r="G514" s="4" t="s">
        <v>107</v>
      </c>
      <c r="H514" s="4">
        <v>6126</v>
      </c>
      <c r="I514" s="4">
        <v>447</v>
      </c>
      <c r="J514" s="4">
        <v>8</v>
      </c>
      <c r="K514" s="4">
        <v>1</v>
      </c>
      <c r="L514" s="3">
        <v>43442.705567129633</v>
      </c>
      <c r="O514" s="4" t="s">
        <v>100</v>
      </c>
      <c r="P514" s="4" t="s">
        <v>19</v>
      </c>
      <c r="Q514" s="4" t="s">
        <v>43</v>
      </c>
      <c r="R514" s="4" t="s">
        <v>89</v>
      </c>
      <c r="S514" s="3">
        <v>43442.715370370373</v>
      </c>
      <c r="U514" s="3">
        <v>43442.723194444443</v>
      </c>
      <c r="X514" s="3">
        <f t="shared" si="248"/>
        <v>43442.705451388887</v>
      </c>
      <c r="Y514" s="29">
        <f t="shared" si="249"/>
        <v>0</v>
      </c>
      <c r="Z514" s="29">
        <f t="shared" si="250"/>
        <v>0</v>
      </c>
      <c r="AA514" s="26"/>
      <c r="AB514" s="26">
        <f t="shared" si="251"/>
        <v>0</v>
      </c>
      <c r="AC514" s="26">
        <f t="shared" si="259"/>
        <v>9.9189814864075743E-3</v>
      </c>
      <c r="AD514" s="26"/>
      <c r="AE514" s="26"/>
    </row>
    <row r="515" spans="1:33" s="18" customFormat="1" x14ac:dyDescent="0.4">
      <c r="A515" s="17" t="str">
        <f t="shared" si="255"/>
        <v>★</v>
      </c>
      <c r="B515" s="17" t="str">
        <f t="shared" si="256"/>
        <v>-</v>
      </c>
      <c r="C515" s="18">
        <v>17</v>
      </c>
      <c r="D515" s="19">
        <v>43442.671550925923</v>
      </c>
      <c r="E515" s="18" t="s">
        <v>949</v>
      </c>
      <c r="F515" s="18">
        <v>27681</v>
      </c>
      <c r="G515" s="18" t="s">
        <v>107</v>
      </c>
      <c r="H515" s="18">
        <v>3674</v>
      </c>
      <c r="I515" s="18">
        <v>395</v>
      </c>
      <c r="J515" s="18">
        <v>12</v>
      </c>
      <c r="K515" s="18">
        <v>1</v>
      </c>
      <c r="M515" s="19">
        <v>43442.711215277777</v>
      </c>
      <c r="N515" s="19">
        <v>43442.728993055556</v>
      </c>
      <c r="O515" s="18" t="s">
        <v>57</v>
      </c>
      <c r="P515" s="18" t="s">
        <v>58</v>
      </c>
      <c r="Q515" s="18" t="s">
        <v>75</v>
      </c>
      <c r="R515" s="18" t="s">
        <v>76</v>
      </c>
      <c r="S515" s="19">
        <v>43442.713194444441</v>
      </c>
      <c r="T515" s="19">
        <v>43442.713194444441</v>
      </c>
      <c r="U515" s="19">
        <v>43442.723761574074</v>
      </c>
      <c r="V515" s="19">
        <v>43442.729166666664</v>
      </c>
      <c r="W515" s="19">
        <v>43442.713194444441</v>
      </c>
      <c r="X515" s="19">
        <f t="shared" si="248"/>
        <v>43442.713194444441</v>
      </c>
      <c r="Y515" s="30">
        <f t="shared" si="249"/>
        <v>1.7777777778974269E-2</v>
      </c>
      <c r="Z515" s="30">
        <f t="shared" si="250"/>
        <v>1.7777777778974269E-2</v>
      </c>
      <c r="AA515" s="27">
        <f>SUM(Z515:Z599)</f>
        <v>0.69429398149804911</v>
      </c>
      <c r="AB515" s="27">
        <f t="shared" si="251"/>
        <v>0</v>
      </c>
      <c r="AC515" s="27">
        <f t="shared" si="259"/>
        <v>0</v>
      </c>
      <c r="AD515" s="27">
        <f>AVERAGE(AC515:AC599)</f>
        <v>1.2921083089550896E-2</v>
      </c>
      <c r="AE515" s="27">
        <f>MEDIAN(AC515:AC599)</f>
        <v>1.1388888888177462E-2</v>
      </c>
    </row>
    <row r="516" spans="1:33" s="2" customFormat="1" x14ac:dyDescent="0.4">
      <c r="A516" s="14" t="str">
        <f t="shared" si="255"/>
        <v>★</v>
      </c>
      <c r="B516" s="14" t="str">
        <f t="shared" si="256"/>
        <v>-</v>
      </c>
      <c r="C516" s="2">
        <v>17</v>
      </c>
      <c r="D516" s="1">
        <v>43442.673472222225</v>
      </c>
      <c r="E516" s="2" t="s">
        <v>952</v>
      </c>
      <c r="F516" s="2">
        <v>27686</v>
      </c>
      <c r="G516" s="2" t="s">
        <v>107</v>
      </c>
      <c r="H516" s="2">
        <v>7884</v>
      </c>
      <c r="I516" s="2">
        <v>746</v>
      </c>
      <c r="J516" s="2">
        <v>5</v>
      </c>
      <c r="K516" s="2">
        <v>1</v>
      </c>
      <c r="M516" s="1">
        <v>43442.712743055556</v>
      </c>
      <c r="N516" s="1">
        <v>43442.732499999998</v>
      </c>
      <c r="O516" s="2" t="s">
        <v>53</v>
      </c>
      <c r="P516" s="2" t="s">
        <v>54</v>
      </c>
      <c r="Q516" s="2" t="s">
        <v>22</v>
      </c>
      <c r="R516" s="2" t="s">
        <v>23</v>
      </c>
      <c r="S516" s="1">
        <v>43442.715127314812</v>
      </c>
      <c r="T516" s="1">
        <v>43442.715127314812</v>
      </c>
      <c r="U516" s="1">
        <v>43442.730833333335</v>
      </c>
      <c r="V516" s="1">
        <v>43442.733252314814</v>
      </c>
      <c r="W516" s="1">
        <v>43442.715127314812</v>
      </c>
      <c r="X516" s="1">
        <f t="shared" si="248"/>
        <v>43442.715127314812</v>
      </c>
      <c r="Y516" s="28">
        <f t="shared" si="249"/>
        <v>1.9756944442633539E-2</v>
      </c>
      <c r="Z516" s="28">
        <f t="shared" si="250"/>
        <v>1.9756944442633539E-2</v>
      </c>
      <c r="AA516" s="25"/>
      <c r="AB516" s="25">
        <f t="shared" si="251"/>
        <v>0</v>
      </c>
      <c r="AC516" s="25">
        <f t="shared" si="259"/>
        <v>0</v>
      </c>
      <c r="AD516" s="25"/>
      <c r="AE516" s="25"/>
    </row>
    <row r="517" spans="1:33" s="2" customFormat="1" x14ac:dyDescent="0.4">
      <c r="A517" s="14" t="str">
        <f t="shared" si="255"/>
        <v>★</v>
      </c>
      <c r="B517" s="14" t="str">
        <f t="shared" si="256"/>
        <v>-</v>
      </c>
      <c r="C517" s="2">
        <v>17</v>
      </c>
      <c r="D517" s="1">
        <v>43442.687372685185</v>
      </c>
      <c r="E517" s="2" t="s">
        <v>948</v>
      </c>
      <c r="F517" s="2">
        <v>27711</v>
      </c>
      <c r="G517" s="2" t="s">
        <v>32</v>
      </c>
      <c r="H517" s="2">
        <v>3638</v>
      </c>
      <c r="I517" s="2">
        <v>639</v>
      </c>
      <c r="J517" s="2">
        <v>10</v>
      </c>
      <c r="K517" s="2">
        <v>4</v>
      </c>
      <c r="M517" s="1">
        <v>43442.725127314814</v>
      </c>
      <c r="N517" s="1">
        <v>43442.730868055558</v>
      </c>
      <c r="O517" s="2" t="s">
        <v>30</v>
      </c>
      <c r="P517" s="2" t="s">
        <v>31</v>
      </c>
      <c r="Q517" s="2" t="s">
        <v>66</v>
      </c>
      <c r="R517" s="2" t="s">
        <v>67</v>
      </c>
      <c r="S517" s="1">
        <v>43442.729027777779</v>
      </c>
      <c r="T517" s="1">
        <v>43442.729027777779</v>
      </c>
      <c r="U517" s="1">
        <v>43442.736851851849</v>
      </c>
      <c r="V517" s="1">
        <v>43442.732048611113</v>
      </c>
      <c r="W517" s="1">
        <v>43442.729027777779</v>
      </c>
      <c r="X517" s="1">
        <f t="shared" si="248"/>
        <v>43442.729027777779</v>
      </c>
      <c r="Y517" s="28">
        <f t="shared" si="249"/>
        <v>5.7407407439313829E-3</v>
      </c>
      <c r="Z517" s="28">
        <f t="shared" si="250"/>
        <v>2.2962962975725532E-2</v>
      </c>
      <c r="AA517" s="25"/>
      <c r="AB517" s="25">
        <f t="shared" si="251"/>
        <v>0</v>
      </c>
      <c r="AC517" s="25">
        <f t="shared" si="259"/>
        <v>0</v>
      </c>
      <c r="AD517" s="25"/>
      <c r="AE517" s="25"/>
    </row>
    <row r="518" spans="1:33" s="2" customFormat="1" x14ac:dyDescent="0.4">
      <c r="A518" s="14" t="str">
        <f t="shared" si="255"/>
        <v>★</v>
      </c>
      <c r="B518" s="14" t="str">
        <f t="shared" si="256"/>
        <v>-</v>
      </c>
      <c r="C518" s="2">
        <v>17</v>
      </c>
      <c r="D518" s="1">
        <v>43442.687847222223</v>
      </c>
      <c r="E518" s="2" t="s">
        <v>924</v>
      </c>
      <c r="F518" s="2">
        <v>27713</v>
      </c>
      <c r="G518" s="2" t="s">
        <v>32</v>
      </c>
      <c r="H518" s="2">
        <v>5513</v>
      </c>
      <c r="I518" s="2">
        <v>622</v>
      </c>
      <c r="J518" s="2">
        <v>7</v>
      </c>
      <c r="K518" s="2">
        <v>2</v>
      </c>
      <c r="M518" s="1">
        <v>43442.724143518521</v>
      </c>
      <c r="N518" s="1">
        <v>43442.728668981479</v>
      </c>
      <c r="O518" s="2" t="s">
        <v>39</v>
      </c>
      <c r="P518" s="2" t="s">
        <v>40</v>
      </c>
      <c r="Q518" s="2" t="s">
        <v>43</v>
      </c>
      <c r="R518" s="2" t="s">
        <v>89</v>
      </c>
      <c r="S518" s="1">
        <v>43442.729502314818</v>
      </c>
      <c r="T518" s="1">
        <v>43442.729502314818</v>
      </c>
      <c r="U518" s="1">
        <v>43442.734849537039</v>
      </c>
      <c r="V518" s="1">
        <v>43442.729166666664</v>
      </c>
      <c r="W518" s="1">
        <v>43442.729502314818</v>
      </c>
      <c r="X518" s="1">
        <f t="shared" si="248"/>
        <v>43442.729502314818</v>
      </c>
      <c r="Y518" s="28">
        <f t="shared" si="249"/>
        <v>4.5254629585542716E-3</v>
      </c>
      <c r="Z518" s="28">
        <f t="shared" si="250"/>
        <v>9.0509259171085432E-3</v>
      </c>
      <c r="AA518" s="25"/>
      <c r="AB518" s="25">
        <f t="shared" si="251"/>
        <v>0</v>
      </c>
      <c r="AC518" s="25">
        <f t="shared" si="259"/>
        <v>0</v>
      </c>
      <c r="AD518" s="25"/>
      <c r="AE518" s="25"/>
    </row>
    <row r="519" spans="1:33" s="2" customFormat="1" x14ac:dyDescent="0.4">
      <c r="A519" s="14" t="str">
        <f t="shared" si="255"/>
        <v>★</v>
      </c>
      <c r="B519" s="14" t="str">
        <f t="shared" si="256"/>
        <v>-</v>
      </c>
      <c r="C519" s="2">
        <v>17</v>
      </c>
      <c r="D519" s="1">
        <v>43442.689976851849</v>
      </c>
      <c r="E519" s="2" t="s">
        <v>275</v>
      </c>
      <c r="F519" s="2">
        <v>27716</v>
      </c>
      <c r="G519" s="2" t="s">
        <v>18</v>
      </c>
      <c r="H519" s="2">
        <v>3378</v>
      </c>
      <c r="I519" s="2">
        <v>501</v>
      </c>
      <c r="J519" s="2">
        <v>13</v>
      </c>
      <c r="K519" s="2">
        <v>1</v>
      </c>
      <c r="M519" s="1">
        <v>43442.726493055554</v>
      </c>
      <c r="N519" s="1">
        <v>43442.733518518522</v>
      </c>
      <c r="O519" s="2" t="s">
        <v>68</v>
      </c>
      <c r="P519" s="2" t="s">
        <v>69</v>
      </c>
      <c r="Q519" s="2" t="s">
        <v>30</v>
      </c>
      <c r="R519" s="2" t="s">
        <v>31</v>
      </c>
      <c r="S519" s="1">
        <v>43442.731631944444</v>
      </c>
      <c r="T519" s="1">
        <v>43442.731631944444</v>
      </c>
      <c r="U519" s="1">
        <v>43442.741886574076</v>
      </c>
      <c r="V519" s="1">
        <v>43442.737303240741</v>
      </c>
      <c r="W519" s="1">
        <v>43442.731631944444</v>
      </c>
      <c r="X519" s="1">
        <f t="shared" si="248"/>
        <v>43442.731631944444</v>
      </c>
      <c r="Y519" s="28">
        <f t="shared" si="249"/>
        <v>7.0254629681585357E-3</v>
      </c>
      <c r="Z519" s="28">
        <f t="shared" si="250"/>
        <v>7.0254629681585357E-3</v>
      </c>
      <c r="AA519" s="25"/>
      <c r="AB519" s="25">
        <f t="shared" si="251"/>
        <v>0</v>
      </c>
      <c r="AC519" s="25">
        <f t="shared" si="259"/>
        <v>0</v>
      </c>
      <c r="AD519" s="25"/>
      <c r="AE519" s="25"/>
    </row>
    <row r="520" spans="1:33" s="2" customFormat="1" x14ac:dyDescent="0.4">
      <c r="A520" s="14" t="str">
        <f t="shared" si="255"/>
        <v>★</v>
      </c>
      <c r="B520" s="14" t="str">
        <f t="shared" si="256"/>
        <v>-</v>
      </c>
      <c r="C520" s="2">
        <v>17</v>
      </c>
      <c r="D520" s="1">
        <v>43442.702534722222</v>
      </c>
      <c r="E520" s="2" t="s">
        <v>800</v>
      </c>
      <c r="F520" s="2">
        <v>27740</v>
      </c>
      <c r="G520" s="2" t="s">
        <v>107</v>
      </c>
      <c r="H520" s="2">
        <v>5906</v>
      </c>
      <c r="I520" s="2">
        <v>181</v>
      </c>
      <c r="J520" s="2">
        <v>3</v>
      </c>
      <c r="K520" s="2">
        <v>2</v>
      </c>
      <c r="M520" s="1">
        <v>43442.70988425926</v>
      </c>
      <c r="N520" s="1">
        <v>43442.715231481481</v>
      </c>
      <c r="O520" s="2" t="s">
        <v>63</v>
      </c>
      <c r="P520" s="2" t="s">
        <v>64</v>
      </c>
      <c r="Q520" s="2" t="s">
        <v>33</v>
      </c>
      <c r="R520" s="2" t="s">
        <v>34</v>
      </c>
      <c r="S520" s="1">
        <v>43442.709467592591</v>
      </c>
      <c r="T520" s="1">
        <v>43442.709467592591</v>
      </c>
      <c r="U520" s="1">
        <v>43442.714895833335</v>
      </c>
      <c r="V520" s="1">
        <v>43442.714895833335</v>
      </c>
      <c r="W520" s="1">
        <v>43442.709467592591</v>
      </c>
      <c r="X520" s="1">
        <f t="shared" si="248"/>
        <v>43442.709467592591</v>
      </c>
      <c r="Y520" s="28">
        <f t="shared" si="249"/>
        <v>5.3472222207346931E-3</v>
      </c>
      <c r="Z520" s="28">
        <f t="shared" si="250"/>
        <v>1.0694444441469386E-2</v>
      </c>
      <c r="AA520" s="25"/>
      <c r="AB520" s="25">
        <f t="shared" si="251"/>
        <v>4.1666666948003694E-4</v>
      </c>
      <c r="AC520" s="25">
        <f t="shared" si="259"/>
        <v>4.1666666948003694E-4</v>
      </c>
      <c r="AD520" s="25"/>
      <c r="AE520" s="25"/>
    </row>
    <row r="521" spans="1:33" s="2" customFormat="1" x14ac:dyDescent="0.4">
      <c r="A521" s="14" t="str">
        <f t="shared" si="239"/>
        <v>-</v>
      </c>
      <c r="B521" s="14" t="str">
        <f t="shared" si="240"/>
        <v>-</v>
      </c>
      <c r="C521" s="2">
        <v>17</v>
      </c>
      <c r="D521" s="1">
        <v>43442.709351851852</v>
      </c>
      <c r="E521" s="2" t="s">
        <v>356</v>
      </c>
      <c r="F521" s="2">
        <v>27752</v>
      </c>
      <c r="G521" s="2" t="s">
        <v>32</v>
      </c>
      <c r="H521" s="2">
        <v>1769</v>
      </c>
      <c r="I521" s="2">
        <v>801</v>
      </c>
      <c r="J521" s="2">
        <v>14</v>
      </c>
      <c r="K521" s="2">
        <v>1</v>
      </c>
      <c r="M521" s="1">
        <v>43442.718506944446</v>
      </c>
      <c r="N521" s="1">
        <v>43442.724340277775</v>
      </c>
      <c r="O521" s="2" t="s">
        <v>63</v>
      </c>
      <c r="P521" s="2" t="s">
        <v>64</v>
      </c>
      <c r="Q521" s="2" t="s">
        <v>28</v>
      </c>
      <c r="R521" s="2" t="s">
        <v>29</v>
      </c>
      <c r="S521" s="1">
        <v>43442.713888888888</v>
      </c>
      <c r="T521" s="1">
        <v>43442.713888888888</v>
      </c>
      <c r="U521" s="1">
        <v>43442.72111111111</v>
      </c>
      <c r="V521" s="1">
        <v>43442.725601851853</v>
      </c>
      <c r="X521" s="1">
        <f t="shared" si="241"/>
        <v>43442.709351851852</v>
      </c>
      <c r="Y521" s="28">
        <f t="shared" si="242"/>
        <v>5.8333333290647715E-3</v>
      </c>
      <c r="Z521" s="28">
        <f t="shared" si="243"/>
        <v>5.8333333290647715E-3</v>
      </c>
      <c r="AA521" s="25"/>
      <c r="AB521" s="25">
        <f t="shared" si="244"/>
        <v>4.6180555582395755E-3</v>
      </c>
      <c r="AC521" s="25">
        <f t="shared" si="245"/>
        <v>9.1550925935734995E-3</v>
      </c>
      <c r="AD521" s="25"/>
      <c r="AE521" s="25"/>
    </row>
    <row r="522" spans="1:33" s="2" customFormat="1" x14ac:dyDescent="0.4">
      <c r="A522" s="14" t="str">
        <f t="shared" si="239"/>
        <v>-</v>
      </c>
      <c r="B522" s="14" t="str">
        <f t="shared" si="240"/>
        <v>-</v>
      </c>
      <c r="C522" s="2">
        <v>17</v>
      </c>
      <c r="D522" s="1">
        <v>43442.711712962962</v>
      </c>
      <c r="E522" s="2" t="s">
        <v>969</v>
      </c>
      <c r="F522" s="2">
        <v>27753</v>
      </c>
      <c r="G522" s="2" t="s">
        <v>32</v>
      </c>
      <c r="H522" s="2">
        <v>8736</v>
      </c>
      <c r="I522" s="2">
        <v>410</v>
      </c>
      <c r="J522" s="2">
        <v>9</v>
      </c>
      <c r="K522" s="2">
        <v>2</v>
      </c>
      <c r="M522" s="1">
        <v>43442.724386574075</v>
      </c>
      <c r="N522" s="1">
        <v>43442.745046296295</v>
      </c>
      <c r="O522" s="2" t="s">
        <v>41</v>
      </c>
      <c r="P522" s="2" t="s">
        <v>42</v>
      </c>
      <c r="Q522" s="2" t="s">
        <v>30</v>
      </c>
      <c r="R522" s="2" t="s">
        <v>31</v>
      </c>
      <c r="S522" s="1">
        <v>43442.725254629629</v>
      </c>
      <c r="T522" s="1">
        <v>43442.725254629629</v>
      </c>
      <c r="U522" s="1">
        <v>43442.737129629626</v>
      </c>
      <c r="V522" s="1">
        <v>43442.750543981485</v>
      </c>
      <c r="X522" s="1">
        <f t="shared" si="241"/>
        <v>43442.711712962962</v>
      </c>
      <c r="Y522" s="28">
        <f t="shared" si="242"/>
        <v>2.0659722220443655E-2</v>
      </c>
      <c r="Z522" s="28">
        <f t="shared" si="243"/>
        <v>4.131944444088731E-2</v>
      </c>
      <c r="AA522" s="25"/>
      <c r="AB522" s="25">
        <f t="shared" si="244"/>
        <v>0</v>
      </c>
      <c r="AC522" s="25">
        <f t="shared" si="245"/>
        <v>1.2673611112404615E-2</v>
      </c>
      <c r="AD522" s="25"/>
      <c r="AE522" s="25"/>
    </row>
    <row r="523" spans="1:33" s="2" customFormat="1" x14ac:dyDescent="0.4">
      <c r="A523" s="14" t="str">
        <f t="shared" si="239"/>
        <v>-</v>
      </c>
      <c r="B523" s="14" t="str">
        <f t="shared" si="240"/>
        <v>-</v>
      </c>
      <c r="C523" s="2">
        <v>17</v>
      </c>
      <c r="D523" s="1">
        <v>43442.71266203704</v>
      </c>
      <c r="E523" s="2" t="s">
        <v>984</v>
      </c>
      <c r="F523" s="2">
        <v>27756</v>
      </c>
      <c r="G523" s="2" t="s">
        <v>32</v>
      </c>
      <c r="H523" s="2">
        <v>2488</v>
      </c>
      <c r="I523" s="2">
        <v>330</v>
      </c>
      <c r="J523" s="2">
        <v>5</v>
      </c>
      <c r="K523" s="2">
        <v>2</v>
      </c>
      <c r="M523" s="1">
        <v>43442.720497685186</v>
      </c>
      <c r="N523" s="1">
        <v>43442.72760416667</v>
      </c>
      <c r="O523" s="2" t="s">
        <v>26</v>
      </c>
      <c r="P523" s="2" t="s">
        <v>27</v>
      </c>
      <c r="Q523" s="2" t="s">
        <v>36</v>
      </c>
      <c r="R523" s="2" t="s">
        <v>37</v>
      </c>
      <c r="S523" s="1">
        <v>43442.722187500003</v>
      </c>
      <c r="T523" s="1">
        <v>43442.722187500003</v>
      </c>
      <c r="U523" s="1">
        <v>43442.731874999998</v>
      </c>
      <c r="V523" s="1">
        <v>43442.729108796295</v>
      </c>
      <c r="X523" s="1">
        <f t="shared" si="241"/>
        <v>43442.71266203704</v>
      </c>
      <c r="Y523" s="28">
        <f t="shared" si="242"/>
        <v>7.1064814837882295E-3</v>
      </c>
      <c r="Z523" s="28">
        <f t="shared" si="243"/>
        <v>1.4212962967576459E-2</v>
      </c>
      <c r="AA523" s="25"/>
      <c r="AB523" s="25">
        <f t="shared" si="244"/>
        <v>0</v>
      </c>
      <c r="AC523" s="25">
        <f t="shared" si="245"/>
        <v>7.8356481462833472E-3</v>
      </c>
      <c r="AD523" s="25"/>
      <c r="AE523" s="25"/>
    </row>
    <row r="524" spans="1:33" s="2" customFormat="1" x14ac:dyDescent="0.4">
      <c r="A524" s="14" t="str">
        <f t="shared" ref="A524:A541" si="260">IF(W524&gt;0, "★", "-")</f>
        <v>-</v>
      </c>
      <c r="B524" s="14" t="str">
        <f t="shared" ref="B524:B541" si="261">IF(L524&gt;0, "☆", "-")</f>
        <v>-</v>
      </c>
      <c r="C524" s="2">
        <v>17</v>
      </c>
      <c r="D524" s="1">
        <v>43442.717499999999</v>
      </c>
      <c r="E524" s="2" t="s">
        <v>986</v>
      </c>
      <c r="F524" s="2">
        <v>27759</v>
      </c>
      <c r="G524" s="2" t="s">
        <v>96</v>
      </c>
      <c r="H524" s="2">
        <v>8741</v>
      </c>
      <c r="I524" s="2">
        <v>533</v>
      </c>
      <c r="J524" s="2">
        <v>11</v>
      </c>
      <c r="K524" s="2">
        <v>2</v>
      </c>
      <c r="M524" s="1">
        <v>43442.723437499997</v>
      </c>
      <c r="N524" s="1">
        <v>43442.730312500003</v>
      </c>
      <c r="O524" s="2" t="s">
        <v>100</v>
      </c>
      <c r="P524" s="2" t="s">
        <v>19</v>
      </c>
      <c r="Q524" s="2" t="s">
        <v>30</v>
      </c>
      <c r="R524" s="2" t="s">
        <v>31</v>
      </c>
      <c r="S524" s="1">
        <v>43442.725821759261</v>
      </c>
      <c r="T524" s="1">
        <v>43442.725821759261</v>
      </c>
      <c r="U524" s="1">
        <v>43442.734085648146</v>
      </c>
      <c r="V524" s="1">
        <v>43442.729942129627</v>
      </c>
      <c r="X524" s="1">
        <f t="shared" si="241"/>
        <v>43442.717499999999</v>
      </c>
      <c r="Y524" s="28">
        <f t="shared" si="242"/>
        <v>6.8750000064028427E-3</v>
      </c>
      <c r="Z524" s="28">
        <f t="shared" si="243"/>
        <v>1.3750000012805685E-2</v>
      </c>
      <c r="AA524" s="25"/>
      <c r="AB524" s="25">
        <f t="shared" si="244"/>
        <v>0</v>
      </c>
      <c r="AC524" s="25">
        <f t="shared" si="245"/>
        <v>5.9374999982537702E-3</v>
      </c>
      <c r="AD524" s="25"/>
      <c r="AE524" s="25"/>
    </row>
    <row r="525" spans="1:33" s="2" customFormat="1" x14ac:dyDescent="0.4">
      <c r="A525" s="14" t="str">
        <f t="shared" si="260"/>
        <v>-</v>
      </c>
      <c r="B525" s="14" t="str">
        <f t="shared" si="261"/>
        <v>-</v>
      </c>
      <c r="C525" s="2">
        <v>17</v>
      </c>
      <c r="D525" s="1">
        <v>43442.717523148145</v>
      </c>
      <c r="E525" s="2" t="s">
        <v>987</v>
      </c>
      <c r="F525" s="2">
        <v>27760</v>
      </c>
      <c r="G525" s="2" t="s">
        <v>32</v>
      </c>
      <c r="H525" s="2">
        <v>3224</v>
      </c>
      <c r="I525" s="2">
        <v>470</v>
      </c>
      <c r="J525" s="2">
        <v>6</v>
      </c>
      <c r="K525" s="2">
        <v>2</v>
      </c>
      <c r="M525" s="1">
        <v>43442.721851851849</v>
      </c>
      <c r="N525" s="1">
        <v>43442.729004629633</v>
      </c>
      <c r="O525" s="2" t="s">
        <v>100</v>
      </c>
      <c r="P525" s="2" t="s">
        <v>19</v>
      </c>
      <c r="Q525" s="2" t="s">
        <v>43</v>
      </c>
      <c r="R525" s="2" t="s">
        <v>89</v>
      </c>
      <c r="S525" s="1">
        <v>43442.721493055556</v>
      </c>
      <c r="T525" s="1">
        <v>43442.721493055556</v>
      </c>
      <c r="U525" s="1">
        <v>43442.730011574073</v>
      </c>
      <c r="V525" s="1">
        <v>43442.729756944442</v>
      </c>
      <c r="X525" s="1">
        <f t="shared" si="241"/>
        <v>43442.717523148145</v>
      </c>
      <c r="Y525" s="28">
        <f t="shared" si="242"/>
        <v>7.1527777836308815E-3</v>
      </c>
      <c r="Z525" s="28">
        <f t="shared" si="243"/>
        <v>1.4305555567261763E-2</v>
      </c>
      <c r="AA525" s="25"/>
      <c r="AB525" s="25">
        <f t="shared" si="244"/>
        <v>3.5879629285773262E-4</v>
      </c>
      <c r="AC525" s="25">
        <f t="shared" si="245"/>
        <v>4.3287037042318843E-3</v>
      </c>
      <c r="AD525" s="25"/>
      <c r="AE525" s="25"/>
    </row>
    <row r="526" spans="1:33" s="2" customFormat="1" x14ac:dyDescent="0.4">
      <c r="A526" s="14" t="str">
        <f t="shared" si="260"/>
        <v>-</v>
      </c>
      <c r="B526" s="14" t="str">
        <f t="shared" si="261"/>
        <v>-</v>
      </c>
      <c r="C526" s="2">
        <v>17</v>
      </c>
      <c r="D526" s="1">
        <v>43442.718240740738</v>
      </c>
      <c r="E526" s="2" t="s">
        <v>563</v>
      </c>
      <c r="F526" s="2">
        <v>27761</v>
      </c>
      <c r="G526" s="2" t="s">
        <v>65</v>
      </c>
      <c r="H526" s="2">
        <v>5287</v>
      </c>
      <c r="I526" s="2">
        <v>855</v>
      </c>
      <c r="J526" s="2">
        <v>3</v>
      </c>
      <c r="K526" s="2">
        <v>1</v>
      </c>
      <c r="M526" s="1">
        <v>43442.728298611109</v>
      </c>
      <c r="N526" s="1">
        <v>43442.73296296296</v>
      </c>
      <c r="O526" s="2" t="s">
        <v>100</v>
      </c>
      <c r="P526" s="2" t="s">
        <v>19</v>
      </c>
      <c r="Q526" s="2" t="s">
        <v>63</v>
      </c>
      <c r="R526" s="2" t="s">
        <v>64</v>
      </c>
      <c r="S526" s="1">
        <v>43442.729837962965</v>
      </c>
      <c r="T526" s="1">
        <v>43442.729837962965</v>
      </c>
      <c r="U526" s="1">
        <v>43442.736840277779</v>
      </c>
      <c r="V526" s="1">
        <v>43442.736840277779</v>
      </c>
      <c r="X526" s="1">
        <f t="shared" si="241"/>
        <v>43442.718240740738</v>
      </c>
      <c r="Y526" s="28">
        <f t="shared" si="242"/>
        <v>4.6643518508062698E-3</v>
      </c>
      <c r="Z526" s="28">
        <f t="shared" si="243"/>
        <v>4.6643518508062698E-3</v>
      </c>
      <c r="AA526" s="25"/>
      <c r="AB526" s="25">
        <f t="shared" si="244"/>
        <v>0</v>
      </c>
      <c r="AC526" s="25">
        <f t="shared" si="245"/>
        <v>1.0057870371383615E-2</v>
      </c>
      <c r="AD526" s="25"/>
      <c r="AE526" s="25"/>
    </row>
    <row r="527" spans="1:33" s="2" customFormat="1" x14ac:dyDescent="0.4">
      <c r="A527" s="14" t="str">
        <f t="shared" si="260"/>
        <v>-</v>
      </c>
      <c r="B527" s="14" t="str">
        <f t="shared" si="261"/>
        <v>-</v>
      </c>
      <c r="C527" s="2">
        <v>17</v>
      </c>
      <c r="D527" s="1">
        <v>43442.720486111109</v>
      </c>
      <c r="E527" s="2" t="s">
        <v>988</v>
      </c>
      <c r="F527" s="2">
        <v>27764</v>
      </c>
      <c r="G527" s="2" t="s">
        <v>18</v>
      </c>
      <c r="H527" s="2">
        <v>8742</v>
      </c>
      <c r="I527" s="2">
        <v>826</v>
      </c>
      <c r="J527" s="2">
        <v>4</v>
      </c>
      <c r="K527" s="2">
        <v>1</v>
      </c>
      <c r="M527" s="1">
        <v>43442.725104166668</v>
      </c>
      <c r="N527" s="1">
        <v>43442.732858796298</v>
      </c>
      <c r="O527" s="2" t="s">
        <v>41</v>
      </c>
      <c r="P527" s="2" t="s">
        <v>42</v>
      </c>
      <c r="Q527" s="2" t="s">
        <v>33</v>
      </c>
      <c r="R527" s="2" t="s">
        <v>34</v>
      </c>
      <c r="S527" s="1">
        <v>43442.724791666667</v>
      </c>
      <c r="T527" s="1">
        <v>43442.724791666667</v>
      </c>
      <c r="U527" s="1">
        <v>43442.736087962963</v>
      </c>
      <c r="V527" s="1">
        <v>43442.736087962963</v>
      </c>
      <c r="X527" s="1">
        <f t="shared" si="241"/>
        <v>43442.720486111109</v>
      </c>
      <c r="Y527" s="28">
        <f t="shared" si="242"/>
        <v>7.7546296306536533E-3</v>
      </c>
      <c r="Z527" s="28">
        <f t="shared" si="243"/>
        <v>7.7546296306536533E-3</v>
      </c>
      <c r="AA527" s="25"/>
      <c r="AB527" s="25">
        <f t="shared" si="244"/>
        <v>3.125000002910383E-4</v>
      </c>
      <c r="AC527" s="25">
        <f t="shared" si="245"/>
        <v>4.6180555582395755E-3</v>
      </c>
      <c r="AD527" s="25"/>
      <c r="AE527" s="25"/>
    </row>
    <row r="528" spans="1:33" s="2" customFormat="1" x14ac:dyDescent="0.4">
      <c r="A528" s="14" t="str">
        <f t="shared" si="260"/>
        <v>★</v>
      </c>
      <c r="B528" s="14" t="str">
        <f t="shared" si="261"/>
        <v>-</v>
      </c>
      <c r="C528" s="2">
        <v>17</v>
      </c>
      <c r="D528" s="1">
        <v>43442.720543981479</v>
      </c>
      <c r="E528" s="2" t="s">
        <v>870</v>
      </c>
      <c r="F528" s="2">
        <v>27765</v>
      </c>
      <c r="G528" s="2" t="s">
        <v>107</v>
      </c>
      <c r="H528" s="2">
        <v>8708</v>
      </c>
      <c r="I528" s="2">
        <v>988</v>
      </c>
      <c r="J528" s="2">
        <v>10</v>
      </c>
      <c r="K528" s="2">
        <v>2</v>
      </c>
      <c r="M528" s="1">
        <v>43442.725613425922</v>
      </c>
      <c r="N528" s="1">
        <v>43442.733761574076</v>
      </c>
      <c r="O528" s="2" t="s">
        <v>30</v>
      </c>
      <c r="P528" s="2" t="s">
        <v>31</v>
      </c>
      <c r="Q528" s="2" t="s">
        <v>100</v>
      </c>
      <c r="R528" s="2" t="s">
        <v>19</v>
      </c>
      <c r="S528" s="1">
        <v>43442.727476851855</v>
      </c>
      <c r="T528" s="1">
        <v>43442.727476851855</v>
      </c>
      <c r="U528" s="1">
        <v>43442.741354166668</v>
      </c>
      <c r="V528" s="1">
        <v>43442.736550925925</v>
      </c>
      <c r="W528" s="1">
        <v>43442.727476851855</v>
      </c>
      <c r="X528" s="1">
        <f t="shared" si="241"/>
        <v>43442.727476851855</v>
      </c>
      <c r="Y528" s="28">
        <f t="shared" si="242"/>
        <v>8.1481481538503431E-3</v>
      </c>
      <c r="Z528" s="28">
        <f t="shared" si="243"/>
        <v>1.6296296307700686E-2</v>
      </c>
      <c r="AA528" s="25"/>
      <c r="AB528" s="25">
        <f t="shared" si="244"/>
        <v>0</v>
      </c>
      <c r="AC528" s="25">
        <f t="shared" si="245"/>
        <v>0</v>
      </c>
      <c r="AD528" s="25"/>
      <c r="AE528" s="25"/>
    </row>
    <row r="529" spans="1:31" s="2" customFormat="1" x14ac:dyDescent="0.4">
      <c r="A529" s="14" t="str">
        <f t="shared" si="260"/>
        <v>-</v>
      </c>
      <c r="B529" s="14" t="str">
        <f t="shared" si="261"/>
        <v>-</v>
      </c>
      <c r="C529" s="2">
        <v>17</v>
      </c>
      <c r="D529" s="1">
        <v>43442.721921296295</v>
      </c>
      <c r="E529" s="2" t="s">
        <v>991</v>
      </c>
      <c r="F529" s="2">
        <v>27769</v>
      </c>
      <c r="G529" s="2" t="s">
        <v>18</v>
      </c>
      <c r="H529" s="2">
        <v>3324</v>
      </c>
      <c r="I529" s="2">
        <v>596</v>
      </c>
      <c r="J529" s="2">
        <v>11</v>
      </c>
      <c r="K529" s="2">
        <v>2</v>
      </c>
      <c r="M529" s="1">
        <v>43442.723865740743</v>
      </c>
      <c r="N529" s="1">
        <v>43442.730185185188</v>
      </c>
      <c r="O529" s="2" t="s">
        <v>100</v>
      </c>
      <c r="P529" s="2" t="s">
        <v>19</v>
      </c>
      <c r="Q529" s="2" t="s">
        <v>30</v>
      </c>
      <c r="R529" s="2" t="s">
        <v>31</v>
      </c>
      <c r="S529" s="1">
        <v>43442.7265162037</v>
      </c>
      <c r="T529" s="1">
        <v>43442.7265162037</v>
      </c>
      <c r="U529" s="1">
        <v>43442.734780092593</v>
      </c>
      <c r="V529" s="1">
        <v>43442.729247685187</v>
      </c>
      <c r="X529" s="1">
        <f t="shared" si="241"/>
        <v>43442.721921296295</v>
      </c>
      <c r="Y529" s="28">
        <f t="shared" si="242"/>
        <v>6.3194444446708076E-3</v>
      </c>
      <c r="Z529" s="28">
        <f t="shared" si="243"/>
        <v>1.2638888889341615E-2</v>
      </c>
      <c r="AA529" s="25"/>
      <c r="AB529" s="25">
        <f t="shared" si="244"/>
        <v>0</v>
      </c>
      <c r="AC529" s="25">
        <f t="shared" si="245"/>
        <v>1.9444444478722289E-3</v>
      </c>
      <c r="AD529" s="25"/>
      <c r="AE529" s="25"/>
    </row>
    <row r="530" spans="1:31" s="2" customFormat="1" x14ac:dyDescent="0.4">
      <c r="A530" s="14" t="str">
        <f t="shared" si="260"/>
        <v>-</v>
      </c>
      <c r="B530" s="14" t="str">
        <f t="shared" si="261"/>
        <v>-</v>
      </c>
      <c r="C530" s="2">
        <v>17</v>
      </c>
      <c r="D530" s="1">
        <v>43442.722986111112</v>
      </c>
      <c r="E530" s="2" t="s">
        <v>958</v>
      </c>
      <c r="F530" s="2">
        <v>27772</v>
      </c>
      <c r="G530" s="2" t="s">
        <v>32</v>
      </c>
      <c r="H530" s="2">
        <v>5562</v>
      </c>
      <c r="I530" s="2">
        <v>729</v>
      </c>
      <c r="J530" s="2">
        <v>15</v>
      </c>
      <c r="K530" s="2">
        <v>2</v>
      </c>
      <c r="M530" s="1">
        <v>43442.741307870368</v>
      </c>
      <c r="N530" s="1">
        <v>43442.744259259256</v>
      </c>
      <c r="O530" s="2" t="s">
        <v>63</v>
      </c>
      <c r="P530" s="2" t="s">
        <v>64</v>
      </c>
      <c r="Q530" s="2" t="s">
        <v>100</v>
      </c>
      <c r="R530" s="2" t="s">
        <v>19</v>
      </c>
      <c r="S530" s="1">
        <v>43442.734571759262</v>
      </c>
      <c r="T530" s="1">
        <v>43442.741469907407</v>
      </c>
      <c r="U530" s="1">
        <v>43442.740706018521</v>
      </c>
      <c r="V530" s="1">
        <v>43442.747604166667</v>
      </c>
      <c r="X530" s="1">
        <f t="shared" si="241"/>
        <v>43442.722986111112</v>
      </c>
      <c r="Y530" s="28">
        <f t="shared" si="242"/>
        <v>2.9513888875953853E-3</v>
      </c>
      <c r="Z530" s="28">
        <f t="shared" si="243"/>
        <v>5.9027777751907706E-3</v>
      </c>
      <c r="AA530" s="25"/>
      <c r="AB530" s="25">
        <f t="shared" si="244"/>
        <v>6.7361111068748869E-3</v>
      </c>
      <c r="AC530" s="25">
        <f t="shared" si="245"/>
        <v>1.8321759256650694E-2</v>
      </c>
      <c r="AD530" s="25"/>
      <c r="AE530" s="25"/>
    </row>
    <row r="531" spans="1:31" s="2" customFormat="1" x14ac:dyDescent="0.4">
      <c r="A531" s="14" t="str">
        <f t="shared" si="260"/>
        <v>★</v>
      </c>
      <c r="B531" s="14" t="str">
        <f t="shared" si="261"/>
        <v>-</v>
      </c>
      <c r="C531" s="2">
        <v>17</v>
      </c>
      <c r="D531" s="1">
        <v>43442.723634259259</v>
      </c>
      <c r="E531" s="2" t="s">
        <v>879</v>
      </c>
      <c r="F531" s="2">
        <v>27773</v>
      </c>
      <c r="G531" s="2" t="s">
        <v>32</v>
      </c>
      <c r="H531" s="2">
        <v>3125</v>
      </c>
      <c r="I531" s="2">
        <v>430</v>
      </c>
      <c r="J531" s="2">
        <v>6</v>
      </c>
      <c r="K531" s="2">
        <v>3</v>
      </c>
      <c r="M531" s="1">
        <v>43442.729756944442</v>
      </c>
      <c r="N531" s="1">
        <v>43442.744664351849</v>
      </c>
      <c r="O531" s="2" t="s">
        <v>43</v>
      </c>
      <c r="P531" s="2" t="s">
        <v>89</v>
      </c>
      <c r="Q531" s="2" t="s">
        <v>46</v>
      </c>
      <c r="R531" s="2" t="s">
        <v>47</v>
      </c>
      <c r="S531" s="1">
        <v>43442.730567129627</v>
      </c>
      <c r="T531" s="1">
        <v>43442.730567129627</v>
      </c>
      <c r="U531" s="1">
        <v>43442.744803240741</v>
      </c>
      <c r="V531" s="1">
        <v>43442.747824074075</v>
      </c>
      <c r="W531" s="1">
        <v>43442.730567129627</v>
      </c>
      <c r="X531" s="1">
        <f t="shared" si="241"/>
        <v>43442.730567129627</v>
      </c>
      <c r="Y531" s="28">
        <f t="shared" si="242"/>
        <v>1.4907407407008577E-2</v>
      </c>
      <c r="Z531" s="28">
        <f t="shared" si="243"/>
        <v>4.4722222221025731E-2</v>
      </c>
      <c r="AA531" s="25"/>
      <c r="AB531" s="25">
        <f t="shared" si="244"/>
        <v>0</v>
      </c>
      <c r="AC531" s="25">
        <f t="shared" si="245"/>
        <v>0</v>
      </c>
      <c r="AD531" s="25"/>
      <c r="AE531" s="25"/>
    </row>
    <row r="532" spans="1:31" s="2" customFormat="1" x14ac:dyDescent="0.4">
      <c r="A532" s="14" t="str">
        <f t="shared" si="260"/>
        <v>★</v>
      </c>
      <c r="B532" s="14" t="str">
        <f t="shared" si="261"/>
        <v>-</v>
      </c>
      <c r="C532" s="2">
        <v>17</v>
      </c>
      <c r="D532" s="1">
        <v>43442.725891203707</v>
      </c>
      <c r="E532" s="2" t="s">
        <v>967</v>
      </c>
      <c r="F532" s="2">
        <v>27774</v>
      </c>
      <c r="G532" s="2" t="s">
        <v>32</v>
      </c>
      <c r="H532" s="2">
        <v>2381</v>
      </c>
      <c r="I532" s="2">
        <v>731</v>
      </c>
      <c r="J532" s="2">
        <v>5</v>
      </c>
      <c r="K532" s="2">
        <v>2</v>
      </c>
      <c r="M532" s="1">
        <v>43442.732789351852</v>
      </c>
      <c r="N532" s="1">
        <v>43442.739629629628</v>
      </c>
      <c r="O532" s="2" t="s">
        <v>22</v>
      </c>
      <c r="P532" s="2" t="s">
        <v>23</v>
      </c>
      <c r="Q532" s="2" t="s">
        <v>33</v>
      </c>
      <c r="R532" s="2" t="s">
        <v>34</v>
      </c>
      <c r="S532" s="1">
        <v>43442.733252314814</v>
      </c>
      <c r="T532" s="1">
        <v>43442.733252314814</v>
      </c>
      <c r="U532" s="1">
        <v>43442.741400462961</v>
      </c>
      <c r="V532" s="1">
        <v>43442.741400462961</v>
      </c>
      <c r="W532" s="1">
        <v>43442.732800925929</v>
      </c>
      <c r="X532" s="1">
        <f t="shared" si="241"/>
        <v>43442.732800925929</v>
      </c>
      <c r="Y532" s="28">
        <f t="shared" si="242"/>
        <v>6.8402777760638855E-3</v>
      </c>
      <c r="Z532" s="28">
        <f t="shared" si="243"/>
        <v>1.3680555552127771E-2</v>
      </c>
      <c r="AA532" s="25"/>
      <c r="AB532" s="25">
        <f t="shared" si="244"/>
        <v>0</v>
      </c>
      <c r="AC532" s="25">
        <f t="shared" si="245"/>
        <v>0</v>
      </c>
      <c r="AD532" s="25"/>
      <c r="AE532" s="25"/>
    </row>
    <row r="533" spans="1:31" s="2" customFormat="1" x14ac:dyDescent="0.4">
      <c r="A533" s="14" t="str">
        <f t="shared" si="260"/>
        <v>-</v>
      </c>
      <c r="B533" s="14" t="str">
        <f t="shared" si="261"/>
        <v>-</v>
      </c>
      <c r="C533" s="2">
        <v>17</v>
      </c>
      <c r="D533" s="1">
        <v>43442.725914351853</v>
      </c>
      <c r="E533" s="2" t="s">
        <v>874</v>
      </c>
      <c r="F533" s="2">
        <v>27775</v>
      </c>
      <c r="G533" s="2" t="s">
        <v>96</v>
      </c>
      <c r="H533" s="2">
        <v>8707</v>
      </c>
      <c r="I533" s="2">
        <v>587</v>
      </c>
      <c r="J533" s="2">
        <v>7</v>
      </c>
      <c r="K533" s="2">
        <v>1</v>
      </c>
      <c r="M533" s="1">
        <v>43442.733043981483</v>
      </c>
      <c r="N533" s="1">
        <v>43442.743449074071</v>
      </c>
      <c r="O533" s="2" t="s">
        <v>39</v>
      </c>
      <c r="P533" s="2" t="s">
        <v>40</v>
      </c>
      <c r="Q533" s="2" t="s">
        <v>100</v>
      </c>
      <c r="R533" s="2" t="s">
        <v>19</v>
      </c>
      <c r="S533" s="1">
        <v>43442.73300925926</v>
      </c>
      <c r="T533" s="1">
        <v>43442.733900462961</v>
      </c>
      <c r="U533" s="1">
        <v>43442.741562499999</v>
      </c>
      <c r="V533" s="1">
        <v>43442.744467592594</v>
      </c>
      <c r="X533" s="1">
        <f t="shared" si="241"/>
        <v>43442.725914351853</v>
      </c>
      <c r="Y533" s="28">
        <f t="shared" si="242"/>
        <v>1.0405092587461695E-2</v>
      </c>
      <c r="Z533" s="28">
        <f t="shared" si="243"/>
        <v>1.0405092587461695E-2</v>
      </c>
      <c r="AA533" s="25"/>
      <c r="AB533" s="25">
        <f t="shared" si="244"/>
        <v>3.4722223062999547E-5</v>
      </c>
      <c r="AC533" s="25">
        <f t="shared" si="245"/>
        <v>7.1296296300715767E-3</v>
      </c>
      <c r="AD533" s="25"/>
      <c r="AE533" s="25"/>
    </row>
    <row r="534" spans="1:31" s="2" customFormat="1" x14ac:dyDescent="0.4">
      <c r="A534" s="14" t="str">
        <f t="shared" si="260"/>
        <v>-</v>
      </c>
      <c r="B534" s="14" t="str">
        <f t="shared" si="261"/>
        <v>-</v>
      </c>
      <c r="C534" s="2">
        <v>17</v>
      </c>
      <c r="D534" s="1">
        <v>43442.725972222222</v>
      </c>
      <c r="E534" s="2" t="s">
        <v>934</v>
      </c>
      <c r="F534" s="2">
        <v>27776</v>
      </c>
      <c r="G534" s="2" t="s">
        <v>18</v>
      </c>
      <c r="H534" s="2">
        <v>8672</v>
      </c>
      <c r="I534" s="2">
        <v>549</v>
      </c>
      <c r="J534" s="2">
        <v>11</v>
      </c>
      <c r="K534" s="2">
        <v>4</v>
      </c>
      <c r="M534" s="1">
        <v>43442.740115740744</v>
      </c>
      <c r="N534" s="1">
        <v>43442.743773148148</v>
      </c>
      <c r="O534" s="2" t="s">
        <v>59</v>
      </c>
      <c r="P534" s="2" t="s">
        <v>60</v>
      </c>
      <c r="Q534" s="2" t="s">
        <v>43</v>
      </c>
      <c r="R534" s="2" t="s">
        <v>89</v>
      </c>
      <c r="S534" s="1">
        <v>43442.736724537041</v>
      </c>
      <c r="T534" s="1">
        <v>43442.74</v>
      </c>
      <c r="U534" s="1">
        <v>43442.7422337963</v>
      </c>
      <c r="V534" s="1">
        <v>43442.745312500003</v>
      </c>
      <c r="X534" s="1">
        <f t="shared" si="241"/>
        <v>43442.725972222222</v>
      </c>
      <c r="Y534" s="28">
        <f t="shared" si="242"/>
        <v>3.6574074038071558E-3</v>
      </c>
      <c r="Z534" s="28">
        <f t="shared" si="243"/>
        <v>1.4629629615228623E-2</v>
      </c>
      <c r="AA534" s="25"/>
      <c r="AB534" s="25">
        <f t="shared" si="244"/>
        <v>3.3912037033587694E-3</v>
      </c>
      <c r="AC534" s="25">
        <f t="shared" si="245"/>
        <v>1.414351852145046E-2</v>
      </c>
      <c r="AD534" s="25"/>
      <c r="AE534" s="25"/>
    </row>
    <row r="535" spans="1:31" s="2" customFormat="1" x14ac:dyDescent="0.4">
      <c r="A535" s="14" t="str">
        <f t="shared" si="260"/>
        <v>★</v>
      </c>
      <c r="B535" s="14" t="str">
        <f t="shared" si="261"/>
        <v>-</v>
      </c>
      <c r="C535" s="2">
        <v>17</v>
      </c>
      <c r="D535" s="1">
        <v>43442.726377314815</v>
      </c>
      <c r="E535" s="2" t="s">
        <v>993</v>
      </c>
      <c r="F535" s="2">
        <v>27777</v>
      </c>
      <c r="G535" s="2" t="s">
        <v>32</v>
      </c>
      <c r="H535" s="2">
        <v>8645</v>
      </c>
      <c r="I535" s="2">
        <v>608</v>
      </c>
      <c r="J535" s="2">
        <v>9</v>
      </c>
      <c r="K535" s="2">
        <v>2</v>
      </c>
      <c r="M535" s="1">
        <v>43442.737939814811</v>
      </c>
      <c r="N535" s="1">
        <v>43442.744976851849</v>
      </c>
      <c r="O535" s="2" t="s">
        <v>75</v>
      </c>
      <c r="P535" s="2" t="s">
        <v>76</v>
      </c>
      <c r="Q535" s="2" t="s">
        <v>30</v>
      </c>
      <c r="R535" s="2" t="s">
        <v>31</v>
      </c>
      <c r="S535" s="1">
        <v>43442.733310185184</v>
      </c>
      <c r="T535" s="1">
        <v>43442.736944444441</v>
      </c>
      <c r="U535" s="1">
        <v>43442.744537037041</v>
      </c>
      <c r="V535" s="1">
        <v>43442.749849537038</v>
      </c>
      <c r="W535" s="1">
        <v>43442.733310185184</v>
      </c>
      <c r="X535" s="1">
        <f t="shared" si="241"/>
        <v>43442.733310185184</v>
      </c>
      <c r="Y535" s="28">
        <f t="shared" si="242"/>
        <v>7.0370370376622304E-3</v>
      </c>
      <c r="Z535" s="28">
        <f t="shared" si="243"/>
        <v>1.4074074075324461E-2</v>
      </c>
      <c r="AA535" s="25"/>
      <c r="AB535" s="25">
        <f t="shared" si="244"/>
        <v>4.6296296277432702E-3</v>
      </c>
      <c r="AC535" s="25">
        <f t="shared" si="245"/>
        <v>4.6296296277432702E-3</v>
      </c>
      <c r="AD535" s="25"/>
      <c r="AE535" s="25"/>
    </row>
    <row r="536" spans="1:31" s="2" customFormat="1" x14ac:dyDescent="0.4">
      <c r="A536" s="14" t="str">
        <f t="shared" si="260"/>
        <v>-</v>
      </c>
      <c r="B536" s="14" t="str">
        <f t="shared" si="261"/>
        <v>-</v>
      </c>
      <c r="C536" s="2">
        <v>17</v>
      </c>
      <c r="D536" s="1">
        <v>43442.726863425924</v>
      </c>
      <c r="E536" s="2" t="s">
        <v>724</v>
      </c>
      <c r="F536" s="2">
        <v>27778</v>
      </c>
      <c r="G536" s="2" t="s">
        <v>32</v>
      </c>
      <c r="H536" s="2">
        <v>8654</v>
      </c>
      <c r="I536" s="2">
        <v>91</v>
      </c>
      <c r="J536" s="2">
        <v>7</v>
      </c>
      <c r="K536" s="2">
        <v>2</v>
      </c>
      <c r="M536" s="1">
        <v>43442.733240740738</v>
      </c>
      <c r="N536" s="1">
        <v>43442.754791666666</v>
      </c>
      <c r="O536" s="2" t="s">
        <v>39</v>
      </c>
      <c r="P536" s="2" t="s">
        <v>40</v>
      </c>
      <c r="Q536" s="2" t="s">
        <v>61</v>
      </c>
      <c r="R536" s="2" t="s">
        <v>62</v>
      </c>
      <c r="S536" s="1">
        <v>43442.733356481483</v>
      </c>
      <c r="T536" s="1">
        <v>43442.734247685185</v>
      </c>
      <c r="U536" s="1">
        <v>43442.750324074077</v>
      </c>
      <c r="V536" s="1">
        <v>43442.756273148145</v>
      </c>
      <c r="X536" s="1">
        <f t="shared" si="241"/>
        <v>43442.726863425924</v>
      </c>
      <c r="Y536" s="28">
        <f t="shared" si="242"/>
        <v>2.1550925928750075E-2</v>
      </c>
      <c r="Z536" s="28">
        <f t="shared" si="243"/>
        <v>4.3101851857500151E-2</v>
      </c>
      <c r="AA536" s="25"/>
      <c r="AB536" s="25">
        <f t="shared" si="244"/>
        <v>0</v>
      </c>
      <c r="AC536" s="25">
        <f t="shared" si="245"/>
        <v>6.3773148140171543E-3</v>
      </c>
      <c r="AD536" s="25"/>
      <c r="AE536" s="25"/>
    </row>
    <row r="537" spans="1:31" s="2" customFormat="1" x14ac:dyDescent="0.4">
      <c r="A537" s="14" t="str">
        <f t="shared" si="260"/>
        <v>★</v>
      </c>
      <c r="B537" s="14" t="str">
        <f t="shared" si="261"/>
        <v>-</v>
      </c>
      <c r="C537" s="2">
        <v>17</v>
      </c>
      <c r="D537" s="1">
        <v>43442.727731481478</v>
      </c>
      <c r="E537" s="2" t="s">
        <v>994</v>
      </c>
      <c r="F537" s="2">
        <v>27779</v>
      </c>
      <c r="G537" s="2" t="s">
        <v>107</v>
      </c>
      <c r="H537" s="2">
        <v>2215</v>
      </c>
      <c r="I537" s="2">
        <v>298</v>
      </c>
      <c r="J537" s="2">
        <v>14</v>
      </c>
      <c r="K537" s="2">
        <v>1</v>
      </c>
      <c r="M537" s="1">
        <v>43442.734768518516</v>
      </c>
      <c r="N537" s="1">
        <v>43442.740370370368</v>
      </c>
      <c r="O537" s="2" t="s">
        <v>24</v>
      </c>
      <c r="P537" s="2" t="s">
        <v>25</v>
      </c>
      <c r="Q537" s="2" t="s">
        <v>100</v>
      </c>
      <c r="R537" s="2" t="s">
        <v>19</v>
      </c>
      <c r="S537" s="1">
        <v>43442.734664351854</v>
      </c>
      <c r="T537" s="1">
        <v>43442.734710648147</v>
      </c>
      <c r="U537" s="1">
        <v>43442.742534722223</v>
      </c>
      <c r="V537" s="1">
        <v>43442.741550925923</v>
      </c>
      <c r="W537" s="1">
        <v>43442.734664351854</v>
      </c>
      <c r="X537" s="1">
        <f t="shared" si="241"/>
        <v>43442.734664351854</v>
      </c>
      <c r="Y537" s="28">
        <f t="shared" si="242"/>
        <v>5.6018518516793847E-3</v>
      </c>
      <c r="Z537" s="28">
        <f t="shared" si="243"/>
        <v>5.6018518516793847E-3</v>
      </c>
      <c r="AA537" s="25"/>
      <c r="AB537" s="25">
        <f t="shared" si="244"/>
        <v>1.0416666191304103E-4</v>
      </c>
      <c r="AC537" s="25">
        <f t="shared" si="245"/>
        <v>1.0416666191304103E-4</v>
      </c>
      <c r="AD537" s="25"/>
      <c r="AE537" s="25"/>
    </row>
    <row r="538" spans="1:31" s="2" customFormat="1" x14ac:dyDescent="0.4">
      <c r="A538" s="14" t="str">
        <f t="shared" si="260"/>
        <v>★</v>
      </c>
      <c r="B538" s="14" t="str">
        <f t="shared" si="261"/>
        <v>-</v>
      </c>
      <c r="C538" s="2">
        <v>17</v>
      </c>
      <c r="D538" s="1">
        <v>43442.729212962964</v>
      </c>
      <c r="E538" s="2" t="s">
        <v>893</v>
      </c>
      <c r="F538" s="2">
        <v>27783</v>
      </c>
      <c r="G538" s="2" t="s">
        <v>96</v>
      </c>
      <c r="H538" s="2">
        <v>8705</v>
      </c>
      <c r="I538" s="2">
        <v>962</v>
      </c>
      <c r="J538" s="2">
        <v>8</v>
      </c>
      <c r="K538" s="2">
        <v>4</v>
      </c>
      <c r="M538" s="1">
        <v>43442.738125000003</v>
      </c>
      <c r="N538" s="1">
        <v>43442.745104166665</v>
      </c>
      <c r="O538" s="2" t="s">
        <v>59</v>
      </c>
      <c r="P538" s="2" t="s">
        <v>60</v>
      </c>
      <c r="Q538" s="2" t="s">
        <v>100</v>
      </c>
      <c r="R538" s="2" t="s">
        <v>19</v>
      </c>
      <c r="S538" s="1">
        <v>43442.737511574072</v>
      </c>
      <c r="T538" s="1">
        <v>43442.738009259258</v>
      </c>
      <c r="U538" s="1">
        <v>43442.74931712963</v>
      </c>
      <c r="V538" s="1">
        <v>43442.749814814815</v>
      </c>
      <c r="W538" s="1">
        <v>43442.736111111109</v>
      </c>
      <c r="X538" s="1">
        <f t="shared" si="241"/>
        <v>43442.736111111109</v>
      </c>
      <c r="Y538" s="28">
        <f t="shared" si="242"/>
        <v>6.9791666610399261E-3</v>
      </c>
      <c r="Z538" s="28">
        <f t="shared" si="243"/>
        <v>2.7916666644159704E-2</v>
      </c>
      <c r="AA538" s="25"/>
      <c r="AB538" s="25">
        <f t="shared" si="244"/>
        <v>6.1342593107838184E-4</v>
      </c>
      <c r="AC538" s="25">
        <f t="shared" si="245"/>
        <v>2.013888893998228E-3</v>
      </c>
      <c r="AD538" s="25"/>
      <c r="AE538" s="25"/>
    </row>
    <row r="539" spans="1:31" s="2" customFormat="1" x14ac:dyDescent="0.4">
      <c r="A539" s="14" t="str">
        <f t="shared" si="260"/>
        <v>★</v>
      </c>
      <c r="B539" s="14" t="str">
        <f t="shared" si="261"/>
        <v>-</v>
      </c>
      <c r="C539" s="2">
        <v>17</v>
      </c>
      <c r="D539" s="1">
        <v>43442.729791666665</v>
      </c>
      <c r="E539" s="2" t="s">
        <v>950</v>
      </c>
      <c r="F539" s="2">
        <v>27785</v>
      </c>
      <c r="G539" s="2" t="s">
        <v>32</v>
      </c>
      <c r="H539" s="2">
        <v>6171</v>
      </c>
      <c r="I539" s="2">
        <v>841</v>
      </c>
      <c r="J539" s="2">
        <v>14</v>
      </c>
      <c r="K539" s="2">
        <v>3</v>
      </c>
      <c r="M539" s="1">
        <v>43442.735023148147</v>
      </c>
      <c r="N539" s="1">
        <v>43442.746365740742</v>
      </c>
      <c r="O539" s="2" t="s">
        <v>24</v>
      </c>
      <c r="P539" s="2" t="s">
        <v>25</v>
      </c>
      <c r="Q539" s="2" t="s">
        <v>48</v>
      </c>
      <c r="R539" s="2" t="s">
        <v>49</v>
      </c>
      <c r="S539" s="1">
        <v>43442.736712962964</v>
      </c>
      <c r="T539" s="1">
        <v>43442.736712962964</v>
      </c>
      <c r="U539" s="1">
        <v>43442.752696759257</v>
      </c>
      <c r="V539" s="1">
        <v>43442.747986111113</v>
      </c>
      <c r="W539" s="1">
        <v>43442.736712962964</v>
      </c>
      <c r="X539" s="1">
        <f t="shared" si="241"/>
        <v>43442.736712962964</v>
      </c>
      <c r="Y539" s="28">
        <f t="shared" si="242"/>
        <v>1.1342592595610768E-2</v>
      </c>
      <c r="Z539" s="28">
        <f t="shared" si="243"/>
        <v>3.4027777786832303E-2</v>
      </c>
      <c r="AA539" s="25"/>
      <c r="AB539" s="25">
        <f t="shared" si="244"/>
        <v>0</v>
      </c>
      <c r="AC539" s="25">
        <f t="shared" si="245"/>
        <v>0</v>
      </c>
      <c r="AD539" s="25"/>
      <c r="AE539" s="25"/>
    </row>
    <row r="540" spans="1:31" s="2" customFormat="1" x14ac:dyDescent="0.4">
      <c r="A540" s="14" t="str">
        <f t="shared" si="260"/>
        <v>-</v>
      </c>
      <c r="B540" s="14" t="str">
        <f t="shared" si="261"/>
        <v>-</v>
      </c>
      <c r="C540" s="2">
        <v>17</v>
      </c>
      <c r="D540" s="1">
        <v>43442.730092592596</v>
      </c>
      <c r="E540" s="2" t="s">
        <v>865</v>
      </c>
      <c r="F540" s="2">
        <v>27786</v>
      </c>
      <c r="G540" s="2" t="s">
        <v>32</v>
      </c>
      <c r="H540" s="2">
        <v>4146</v>
      </c>
      <c r="I540" s="2">
        <v>4</v>
      </c>
      <c r="J540" s="2">
        <v>13</v>
      </c>
      <c r="K540" s="2">
        <v>3</v>
      </c>
      <c r="M540" s="1">
        <v>43442.748564814814</v>
      </c>
      <c r="N540" s="1">
        <v>43442.770821759259</v>
      </c>
      <c r="O540" s="2" t="s">
        <v>41</v>
      </c>
      <c r="P540" s="2" t="s">
        <v>42</v>
      </c>
      <c r="Q540" s="2" t="s">
        <v>22</v>
      </c>
      <c r="R540" s="2" t="s">
        <v>23</v>
      </c>
      <c r="S540" s="1">
        <v>43442.743784722225</v>
      </c>
      <c r="T540" s="1">
        <v>43442.747847222221</v>
      </c>
      <c r="U540" s="1">
        <v>43442.760648148149</v>
      </c>
      <c r="V540" s="1">
        <v>43442.772685185184</v>
      </c>
      <c r="X540" s="1">
        <f t="shared" si="241"/>
        <v>43442.730092592596</v>
      </c>
      <c r="Y540" s="28">
        <f t="shared" si="242"/>
        <v>2.2256944444961846E-2</v>
      </c>
      <c r="Z540" s="28">
        <f t="shared" si="243"/>
        <v>6.6770833334885538E-2</v>
      </c>
      <c r="AA540" s="25"/>
      <c r="AB540" s="25">
        <f t="shared" si="244"/>
        <v>4.7800925894989632E-3</v>
      </c>
      <c r="AC540" s="25">
        <f t="shared" si="245"/>
        <v>1.8472222218406387E-2</v>
      </c>
      <c r="AD540" s="25"/>
      <c r="AE540" s="25"/>
    </row>
    <row r="541" spans="1:31" s="2" customFormat="1" x14ac:dyDescent="0.4">
      <c r="A541" s="14" t="str">
        <f t="shared" si="260"/>
        <v>★</v>
      </c>
      <c r="B541" s="14" t="str">
        <f t="shared" si="261"/>
        <v>-</v>
      </c>
      <c r="C541" s="2">
        <v>17</v>
      </c>
      <c r="D541" s="1">
        <v>43442.730555555558</v>
      </c>
      <c r="E541" s="2" t="s">
        <v>301</v>
      </c>
      <c r="F541" s="2">
        <v>27788</v>
      </c>
      <c r="G541" s="2" t="s">
        <v>18</v>
      </c>
      <c r="H541" s="2">
        <v>3765</v>
      </c>
      <c r="I541" s="2">
        <v>444</v>
      </c>
      <c r="J541" s="2">
        <v>10</v>
      </c>
      <c r="K541" s="2">
        <v>1</v>
      </c>
      <c r="M541" s="1">
        <v>43442.745752314811</v>
      </c>
      <c r="N541" s="1">
        <v>43442.755879629629</v>
      </c>
      <c r="O541" s="2" t="s">
        <v>66</v>
      </c>
      <c r="P541" s="2" t="s">
        <v>67</v>
      </c>
      <c r="Q541" s="2" t="s">
        <v>68</v>
      </c>
      <c r="R541" s="2" t="s">
        <v>69</v>
      </c>
      <c r="S541" s="1">
        <v>43442.742569444446</v>
      </c>
      <c r="T541" s="1">
        <v>43442.744537037041</v>
      </c>
      <c r="U541" s="1">
        <v>43442.750335648147</v>
      </c>
      <c r="V541" s="1">
        <v>43442.752708333333</v>
      </c>
      <c r="W541" s="1">
        <v>43442.737500000003</v>
      </c>
      <c r="X541" s="1">
        <f t="shared" si="241"/>
        <v>43442.737500000003</v>
      </c>
      <c r="Y541" s="28">
        <f t="shared" si="242"/>
        <v>1.0127314817509614E-2</v>
      </c>
      <c r="Z541" s="28">
        <f t="shared" si="243"/>
        <v>1.0127314817509614E-2</v>
      </c>
      <c r="AA541" s="25"/>
      <c r="AB541" s="25">
        <f t="shared" si="244"/>
        <v>3.1828703649807721E-3</v>
      </c>
      <c r="AC541" s="25">
        <f t="shared" si="245"/>
        <v>8.2523148084874265E-3</v>
      </c>
      <c r="AD541" s="25"/>
      <c r="AE541" s="25"/>
    </row>
    <row r="542" spans="1:31" s="2" customFormat="1" x14ac:dyDescent="0.4">
      <c r="A542" s="14" t="str">
        <f t="shared" ref="A542:A545" si="262">IF(W542&gt;0, "★", "-")</f>
        <v>-</v>
      </c>
      <c r="B542" s="14" t="str">
        <f t="shared" ref="B542:B545" si="263">IF(L542&gt;0, "☆", "-")</f>
        <v>-</v>
      </c>
      <c r="C542" s="2">
        <v>17</v>
      </c>
      <c r="D542" s="1">
        <v>43442.731307870374</v>
      </c>
      <c r="E542" s="2" t="s">
        <v>884</v>
      </c>
      <c r="F542" s="2">
        <v>27789</v>
      </c>
      <c r="G542" s="2" t="s">
        <v>96</v>
      </c>
      <c r="H542" s="2">
        <v>8712</v>
      </c>
      <c r="I542" s="2">
        <v>346</v>
      </c>
      <c r="J542" s="2">
        <v>6</v>
      </c>
      <c r="K542" s="2">
        <v>2</v>
      </c>
      <c r="M542" s="1">
        <v>43442.735879629632</v>
      </c>
      <c r="N542" s="1">
        <v>43442.741608796299</v>
      </c>
      <c r="O542" s="2" t="s">
        <v>77</v>
      </c>
      <c r="P542" s="2" t="s">
        <v>78</v>
      </c>
      <c r="Q542" s="2" t="s">
        <v>100</v>
      </c>
      <c r="R542" s="2" t="s">
        <v>19</v>
      </c>
      <c r="S542" s="1">
        <v>43442.733807870369</v>
      </c>
      <c r="T542" s="1">
        <v>43442.733807870369</v>
      </c>
      <c r="U542" s="1">
        <v>43442.742650462962</v>
      </c>
      <c r="V542" s="1">
        <v>43442.742650462962</v>
      </c>
      <c r="X542" s="1">
        <f t="shared" si="241"/>
        <v>43442.731307870374</v>
      </c>
      <c r="Y542" s="28">
        <f t="shared" si="242"/>
        <v>5.7291666671517305E-3</v>
      </c>
      <c r="Z542" s="28">
        <f t="shared" si="243"/>
        <v>1.1458333334303461E-2</v>
      </c>
      <c r="AA542" s="25"/>
      <c r="AB542" s="25">
        <f t="shared" si="244"/>
        <v>2.0717592633445747E-3</v>
      </c>
      <c r="AC542" s="25">
        <f t="shared" si="245"/>
        <v>4.5717592583969235E-3</v>
      </c>
      <c r="AD542" s="25"/>
      <c r="AE542" s="25"/>
    </row>
    <row r="543" spans="1:31" s="2" customFormat="1" x14ac:dyDescent="0.4">
      <c r="A543" s="14" t="str">
        <f t="shared" si="262"/>
        <v>★</v>
      </c>
      <c r="B543" s="14" t="str">
        <f t="shared" si="263"/>
        <v>-</v>
      </c>
      <c r="C543" s="2">
        <v>17</v>
      </c>
      <c r="D543" s="1">
        <v>43442.732847222222</v>
      </c>
      <c r="E543" s="2" t="s">
        <v>996</v>
      </c>
      <c r="F543" s="2">
        <v>27790</v>
      </c>
      <c r="G543" s="2" t="s">
        <v>18</v>
      </c>
      <c r="H543" s="2">
        <v>8732</v>
      </c>
      <c r="I543" s="2">
        <v>224</v>
      </c>
      <c r="J543" s="2">
        <v>7</v>
      </c>
      <c r="K543" s="2">
        <v>1</v>
      </c>
      <c r="M543" s="1">
        <v>43442.74114583333</v>
      </c>
      <c r="N543" s="1">
        <v>43442.747118055559</v>
      </c>
      <c r="O543" s="2" t="s">
        <v>66</v>
      </c>
      <c r="P543" s="2" t="s">
        <v>67</v>
      </c>
      <c r="Q543" s="2" t="s">
        <v>33</v>
      </c>
      <c r="R543" s="2" t="s">
        <v>34</v>
      </c>
      <c r="S543" s="1">
        <v>43442.739965277775</v>
      </c>
      <c r="T543" s="1">
        <v>43442.739965277775</v>
      </c>
      <c r="U543" s="1">
        <v>43442.747118055559</v>
      </c>
      <c r="V543" s="1">
        <v>43442.748842592591</v>
      </c>
      <c r="W543" s="1">
        <v>43442.73978009259</v>
      </c>
      <c r="X543" s="1">
        <f t="shared" si="241"/>
        <v>43442.73978009259</v>
      </c>
      <c r="Y543" s="28">
        <f t="shared" si="242"/>
        <v>5.9722222285927273E-3</v>
      </c>
      <c r="Z543" s="28">
        <f t="shared" si="243"/>
        <v>5.9722222285927273E-3</v>
      </c>
      <c r="AA543" s="25"/>
      <c r="AB543" s="25">
        <f t="shared" si="244"/>
        <v>1.1805555550381541E-3</v>
      </c>
      <c r="AC543" s="25">
        <f t="shared" si="245"/>
        <v>1.3657407398568466E-3</v>
      </c>
      <c r="AD543" s="25"/>
      <c r="AE543" s="25"/>
    </row>
    <row r="544" spans="1:31" s="2" customFormat="1" x14ac:dyDescent="0.4">
      <c r="A544" s="14" t="str">
        <f t="shared" si="262"/>
        <v>★</v>
      </c>
      <c r="B544" s="14" t="str">
        <f t="shared" si="263"/>
        <v>-</v>
      </c>
      <c r="C544" s="2">
        <v>17</v>
      </c>
      <c r="D544" s="1">
        <v>43442.734664351854</v>
      </c>
      <c r="E544" s="2" t="s">
        <v>838</v>
      </c>
      <c r="F544" s="2">
        <v>27793</v>
      </c>
      <c r="G544" s="2" t="s">
        <v>107</v>
      </c>
      <c r="H544" s="2">
        <v>6741</v>
      </c>
      <c r="I544" s="2">
        <v>633</v>
      </c>
      <c r="J544" s="2">
        <v>11</v>
      </c>
      <c r="K544" s="2">
        <v>4</v>
      </c>
      <c r="M544" s="1">
        <v>43442.74590277778</v>
      </c>
      <c r="N544" s="1">
        <v>43442.751342592594</v>
      </c>
      <c r="O544" s="2" t="s">
        <v>75</v>
      </c>
      <c r="P544" s="2" t="s">
        <v>76</v>
      </c>
      <c r="Q544" s="2" t="s">
        <v>26</v>
      </c>
      <c r="R544" s="2" t="s">
        <v>27</v>
      </c>
      <c r="S544" s="1">
        <v>43442.747708333336</v>
      </c>
      <c r="T544" s="1">
        <v>43442.747708333336</v>
      </c>
      <c r="U544" s="1">
        <v>43442.7578587963</v>
      </c>
      <c r="V544" s="1">
        <v>43442.754074074073</v>
      </c>
      <c r="W544" s="1">
        <v>43442.741585648146</v>
      </c>
      <c r="X544" s="1">
        <f t="shared" si="241"/>
        <v>43442.741585648146</v>
      </c>
      <c r="Y544" s="28">
        <f t="shared" si="242"/>
        <v>5.4398148131440394E-3</v>
      </c>
      <c r="Z544" s="28">
        <f t="shared" si="243"/>
        <v>2.1759259252576157E-2</v>
      </c>
      <c r="AA544" s="25"/>
      <c r="AB544" s="25">
        <f t="shared" si="244"/>
        <v>0</v>
      </c>
      <c r="AC544" s="25">
        <f t="shared" si="245"/>
        <v>4.3171296347281896E-3</v>
      </c>
      <c r="AD544" s="25"/>
      <c r="AE544" s="25"/>
    </row>
    <row r="545" spans="1:31" s="2" customFormat="1" hidden="1" x14ac:dyDescent="0.4">
      <c r="A545" s="14" t="str">
        <f t="shared" si="262"/>
        <v>-</v>
      </c>
      <c r="B545" s="14" t="str">
        <f t="shared" si="263"/>
        <v>-</v>
      </c>
      <c r="C545" s="2">
        <v>17</v>
      </c>
      <c r="D545" s="1">
        <v>43442.736331018517</v>
      </c>
      <c r="E545" s="2" t="s">
        <v>1000</v>
      </c>
      <c r="F545" s="2">
        <v>27796</v>
      </c>
      <c r="G545" s="2" t="s">
        <v>94</v>
      </c>
      <c r="H545" s="2">
        <v>0</v>
      </c>
      <c r="I545" s="2">
        <v>669</v>
      </c>
      <c r="J545" s="2">
        <v>9</v>
      </c>
      <c r="K545" s="2">
        <v>2</v>
      </c>
      <c r="M545" s="1">
        <v>43442.750937500001</v>
      </c>
      <c r="N545" s="1">
        <v>43442.756944444445</v>
      </c>
      <c r="O545" s="2" t="s">
        <v>30</v>
      </c>
      <c r="P545" s="2" t="s">
        <v>31</v>
      </c>
      <c r="Q545" s="2" t="s">
        <v>24</v>
      </c>
      <c r="R545" s="2" t="s">
        <v>25</v>
      </c>
      <c r="S545" s="1">
        <v>43442.748865740738</v>
      </c>
      <c r="T545" s="1">
        <v>43442.750324074077</v>
      </c>
      <c r="U545" s="1">
        <v>43442.758310185185</v>
      </c>
      <c r="V545" s="1">
        <v>43442.757071759261</v>
      </c>
      <c r="X545" s="1">
        <f t="shared" si="241"/>
        <v>43442.736331018517</v>
      </c>
      <c r="Y545" s="28">
        <f t="shared" si="242"/>
        <v>6.0069444443797693E-3</v>
      </c>
      <c r="Z545" s="28">
        <f t="shared" si="243"/>
        <v>1.2013888888759539E-2</v>
      </c>
      <c r="AA545" s="25"/>
      <c r="AB545" s="25">
        <f t="shared" si="244"/>
        <v>2.0717592633445747E-3</v>
      </c>
      <c r="AC545" s="25">
        <f t="shared" si="245"/>
        <v>1.4606481483497191E-2</v>
      </c>
      <c r="AD545" s="25"/>
      <c r="AE545" s="25"/>
    </row>
    <row r="546" spans="1:31" s="2" customFormat="1" hidden="1" x14ac:dyDescent="0.4">
      <c r="A546" s="14" t="str">
        <f t="shared" si="237"/>
        <v>-</v>
      </c>
      <c r="B546" s="14" t="str">
        <f t="shared" si="238"/>
        <v>-</v>
      </c>
      <c r="C546" s="2">
        <v>17</v>
      </c>
      <c r="D546" s="1">
        <v>43442.737708333334</v>
      </c>
      <c r="E546" s="2" t="s">
        <v>1001</v>
      </c>
      <c r="F546" s="2">
        <v>27797</v>
      </c>
      <c r="G546" s="2" t="s">
        <v>94</v>
      </c>
      <c r="H546" s="2">
        <v>0</v>
      </c>
      <c r="I546" s="2">
        <v>18</v>
      </c>
      <c r="J546" s="2">
        <v>10</v>
      </c>
      <c r="K546" s="2">
        <v>1</v>
      </c>
      <c r="M546" s="1">
        <v>43442.758831018517</v>
      </c>
      <c r="N546" s="1">
        <v>43442.767465277779</v>
      </c>
      <c r="O546" s="2" t="s">
        <v>59</v>
      </c>
      <c r="P546" s="2" t="s">
        <v>60</v>
      </c>
      <c r="Q546" s="2" t="s">
        <v>26</v>
      </c>
      <c r="R546" s="2" t="s">
        <v>27</v>
      </c>
      <c r="S546" s="1">
        <v>43442.752060185187</v>
      </c>
      <c r="T546" s="1">
        <v>43442.754432870373</v>
      </c>
      <c r="U546" s="1">
        <v>43442.759930555556</v>
      </c>
      <c r="V546" s="1">
        <v>43442.764641203707</v>
      </c>
      <c r="X546" s="1">
        <f t="shared" si="241"/>
        <v>43442.737708333334</v>
      </c>
      <c r="Y546" s="28">
        <f t="shared" si="242"/>
        <v>8.6342592621804215E-3</v>
      </c>
      <c r="Z546" s="28">
        <f t="shared" si="243"/>
        <v>8.6342592621804215E-3</v>
      </c>
      <c r="AA546" s="25"/>
      <c r="AB546" s="25">
        <f t="shared" si="244"/>
        <v>6.7708333299378864E-3</v>
      </c>
      <c r="AC546" s="25">
        <f t="shared" si="245"/>
        <v>2.1122685182490386E-2</v>
      </c>
      <c r="AD546" s="25"/>
      <c r="AE546" s="25"/>
    </row>
    <row r="547" spans="1:31" s="2" customFormat="1" hidden="1" x14ac:dyDescent="0.4">
      <c r="A547" s="14" t="str">
        <f t="shared" si="237"/>
        <v>-</v>
      </c>
      <c r="B547" s="14" t="str">
        <f t="shared" si="238"/>
        <v>-</v>
      </c>
      <c r="C547" s="2">
        <v>17</v>
      </c>
      <c r="D547" s="1">
        <v>43442.738715277781</v>
      </c>
      <c r="E547" s="2" t="s">
        <v>1002</v>
      </c>
      <c r="F547" s="2">
        <v>27800</v>
      </c>
      <c r="G547" s="2" t="s">
        <v>94</v>
      </c>
      <c r="H547" s="2">
        <v>0</v>
      </c>
      <c r="I547" s="2">
        <v>49</v>
      </c>
      <c r="J547" s="2">
        <v>14</v>
      </c>
      <c r="K547" s="2">
        <v>2</v>
      </c>
      <c r="M547" s="1">
        <v>43442.751967592594</v>
      </c>
      <c r="N547" s="1">
        <v>43442.765740740739</v>
      </c>
      <c r="O547" s="2" t="s">
        <v>59</v>
      </c>
      <c r="P547" s="2" t="s">
        <v>60</v>
      </c>
      <c r="Q547" s="2" t="s">
        <v>26</v>
      </c>
      <c r="R547" s="2" t="s">
        <v>27</v>
      </c>
      <c r="S547" s="1">
        <v>43442.753472222219</v>
      </c>
      <c r="T547" s="1">
        <v>43442.753472222219</v>
      </c>
      <c r="U547" s="1">
        <v>43442.762037037035</v>
      </c>
      <c r="V547" s="1">
        <v>43442.769849537035</v>
      </c>
      <c r="X547" s="1">
        <f t="shared" si="241"/>
        <v>43442.738715277781</v>
      </c>
      <c r="Y547" s="28">
        <f t="shared" si="242"/>
        <v>1.3773148144537117E-2</v>
      </c>
      <c r="Z547" s="28">
        <f t="shared" si="243"/>
        <v>2.7546296289074235E-2</v>
      </c>
      <c r="AA547" s="25"/>
      <c r="AB547" s="25">
        <f t="shared" si="244"/>
        <v>0</v>
      </c>
      <c r="AC547" s="25">
        <f t="shared" si="245"/>
        <v>1.3252314813144039E-2</v>
      </c>
      <c r="AD547" s="25"/>
      <c r="AE547" s="25"/>
    </row>
    <row r="548" spans="1:31" s="2" customFormat="1" x14ac:dyDescent="0.4">
      <c r="A548" s="14" t="str">
        <f t="shared" si="237"/>
        <v>-</v>
      </c>
      <c r="B548" s="14" t="str">
        <f t="shared" si="238"/>
        <v>-</v>
      </c>
      <c r="C548" s="2">
        <v>17</v>
      </c>
      <c r="D548" s="1">
        <v>43442.739803240744</v>
      </c>
      <c r="E548" s="2" t="s">
        <v>897</v>
      </c>
      <c r="F548" s="2">
        <v>27801</v>
      </c>
      <c r="G548" s="2" t="s">
        <v>32</v>
      </c>
      <c r="H548" s="2">
        <v>8512</v>
      </c>
      <c r="I548" s="2">
        <v>758</v>
      </c>
      <c r="J548" s="2">
        <v>13</v>
      </c>
      <c r="K548" s="2">
        <v>1</v>
      </c>
      <c r="M548" s="1">
        <v>43442.75440972222</v>
      </c>
      <c r="N548" s="1">
        <v>43442.765486111108</v>
      </c>
      <c r="O548" s="2" t="s">
        <v>53</v>
      </c>
      <c r="P548" s="2" t="s">
        <v>54</v>
      </c>
      <c r="Q548" s="2" t="s">
        <v>46</v>
      </c>
      <c r="R548" s="2" t="s">
        <v>47</v>
      </c>
      <c r="S548" s="1">
        <v>43442.74927083333</v>
      </c>
      <c r="T548" s="1">
        <v>43442.750810185185</v>
      </c>
      <c r="U548" s="1">
        <v>43442.763356481482</v>
      </c>
      <c r="V548" s="1">
        <v>43442.766446759262</v>
      </c>
      <c r="X548" s="1">
        <f t="shared" si="241"/>
        <v>43442.739803240744</v>
      </c>
      <c r="Y548" s="28">
        <f t="shared" si="242"/>
        <v>1.1076388887886424E-2</v>
      </c>
      <c r="Z548" s="28">
        <f t="shared" si="243"/>
        <v>1.1076388887886424E-2</v>
      </c>
      <c r="AA548" s="25"/>
      <c r="AB548" s="25">
        <f t="shared" si="244"/>
        <v>5.1388888896326534E-3</v>
      </c>
      <c r="AC548" s="25">
        <f t="shared" si="245"/>
        <v>1.4606481476221234E-2</v>
      </c>
      <c r="AD548" s="25"/>
      <c r="AE548" s="25"/>
    </row>
    <row r="549" spans="1:31" s="2" customFormat="1" hidden="1" x14ac:dyDescent="0.4">
      <c r="A549" s="14" t="str">
        <f t="shared" ref="A549:A550" si="264">IF(W549&gt;0, "★", "-")</f>
        <v>-</v>
      </c>
      <c r="B549" s="14" t="str">
        <f t="shared" ref="B549:B550" si="265">IF(L549&gt;0, "☆", "-")</f>
        <v>-</v>
      </c>
      <c r="C549" s="2">
        <v>17</v>
      </c>
      <c r="D549" s="1">
        <v>43442.740300925929</v>
      </c>
      <c r="E549" s="2" t="s">
        <v>1005</v>
      </c>
      <c r="F549" s="2">
        <v>27804</v>
      </c>
      <c r="G549" s="2" t="s">
        <v>94</v>
      </c>
      <c r="H549" s="2">
        <v>0</v>
      </c>
      <c r="I549" s="2">
        <v>634</v>
      </c>
      <c r="J549" s="2">
        <v>10</v>
      </c>
      <c r="K549" s="2">
        <v>3</v>
      </c>
      <c r="M549" s="1">
        <v>43442.758888888886</v>
      </c>
      <c r="N549" s="1">
        <v>43442.767569444448</v>
      </c>
      <c r="O549" s="2" t="s">
        <v>59</v>
      </c>
      <c r="P549" s="2" t="s">
        <v>60</v>
      </c>
      <c r="Q549" s="2" t="s">
        <v>26</v>
      </c>
      <c r="R549" s="2" t="s">
        <v>27</v>
      </c>
      <c r="S549" s="1">
        <v>43442.754374999997</v>
      </c>
      <c r="T549" s="1">
        <v>43442.754780092589</v>
      </c>
      <c r="U549" s="1">
        <v>43442.763981481483</v>
      </c>
      <c r="V549" s="1">
        <v>43442.765682870369</v>
      </c>
      <c r="X549" s="1">
        <f t="shared" ref="X549:X618" si="266">IF(W549&gt;0,W549,D549)</f>
        <v>43442.740300925929</v>
      </c>
      <c r="Y549" s="28">
        <f t="shared" ref="Y549:Y618" si="267">N549-M549</f>
        <v>8.6805555620230734E-3</v>
      </c>
      <c r="Z549" s="28">
        <f t="shared" ref="Z549:Z618" si="268">Y549*K549</f>
        <v>2.604166668606922E-2</v>
      </c>
      <c r="AA549" s="25"/>
      <c r="AB549" s="25">
        <f t="shared" si="244"/>
        <v>4.5138888890505768E-3</v>
      </c>
      <c r="AC549" s="25">
        <f t="shared" si="245"/>
        <v>1.858796295709908E-2</v>
      </c>
      <c r="AD549" s="25"/>
      <c r="AE549" s="25"/>
    </row>
    <row r="550" spans="1:31" s="2" customFormat="1" x14ac:dyDescent="0.4">
      <c r="A550" s="14" t="str">
        <f t="shared" si="264"/>
        <v>-</v>
      </c>
      <c r="B550" s="14" t="str">
        <f t="shared" si="265"/>
        <v>-</v>
      </c>
      <c r="C550" s="2">
        <v>17</v>
      </c>
      <c r="D550" s="1">
        <v>43442.741296296299</v>
      </c>
      <c r="E550" s="2" t="s">
        <v>854</v>
      </c>
      <c r="F550" s="2">
        <v>27807</v>
      </c>
      <c r="G550" s="2" t="s">
        <v>32</v>
      </c>
      <c r="H550" s="2">
        <v>8706</v>
      </c>
      <c r="I550" s="2">
        <v>151</v>
      </c>
      <c r="J550" s="2">
        <v>15</v>
      </c>
      <c r="K550" s="2">
        <v>2</v>
      </c>
      <c r="M550" s="1">
        <v>43442.773854166669</v>
      </c>
      <c r="N550" s="1">
        <v>43442.781863425924</v>
      </c>
      <c r="O550" s="2" t="s">
        <v>30</v>
      </c>
      <c r="P550" s="2" t="s">
        <v>31</v>
      </c>
      <c r="Q550" s="2" t="s">
        <v>53</v>
      </c>
      <c r="R550" s="2" t="s">
        <v>54</v>
      </c>
      <c r="S550" s="1">
        <v>43442.777708333335</v>
      </c>
      <c r="T550" s="1">
        <v>43442.777708333335</v>
      </c>
      <c r="U550" s="1">
        <v>43442.78696759259</v>
      </c>
      <c r="V550" s="1">
        <v>43442.780960648146</v>
      </c>
      <c r="X550" s="1">
        <f t="shared" si="266"/>
        <v>43442.741296296299</v>
      </c>
      <c r="Y550" s="28">
        <f t="shared" si="267"/>
        <v>8.0092592543223873E-3</v>
      </c>
      <c r="Z550" s="28">
        <f t="shared" si="268"/>
        <v>1.6018518508644775E-2</v>
      </c>
      <c r="AA550" s="25"/>
      <c r="AB550" s="25">
        <f t="shared" si="244"/>
        <v>0</v>
      </c>
      <c r="AC550" s="25">
        <f t="shared" si="245"/>
        <v>3.25578703705105E-2</v>
      </c>
      <c r="AD550" s="25"/>
      <c r="AE550" s="25"/>
    </row>
    <row r="551" spans="1:31" s="2" customFormat="1" x14ac:dyDescent="0.4">
      <c r="A551" s="14" t="str">
        <f t="shared" ref="A551:A677" si="269">IF(W551&gt;0, "★", "-")</f>
        <v>-</v>
      </c>
      <c r="B551" s="14" t="str">
        <f t="shared" ref="B551:B677" si="270">IF(L551&gt;0, "☆", "-")</f>
        <v>-</v>
      </c>
      <c r="C551" s="2">
        <v>17</v>
      </c>
      <c r="D551" s="1">
        <v>43442.74422453704</v>
      </c>
      <c r="E551" s="2" t="s">
        <v>1010</v>
      </c>
      <c r="F551" s="2">
        <v>27816</v>
      </c>
      <c r="G551" s="2" t="s">
        <v>107</v>
      </c>
      <c r="H551" s="2">
        <v>6334</v>
      </c>
      <c r="I551" s="2">
        <v>658</v>
      </c>
      <c r="J551" s="2">
        <v>11</v>
      </c>
      <c r="K551" s="2">
        <v>2</v>
      </c>
      <c r="M551" s="1">
        <v>43442.760821759257</v>
      </c>
      <c r="N551" s="1">
        <v>43442.767129629632</v>
      </c>
      <c r="O551" s="2" t="s">
        <v>43</v>
      </c>
      <c r="P551" s="2" t="s">
        <v>89</v>
      </c>
      <c r="Q551" s="2" t="s">
        <v>46</v>
      </c>
      <c r="R551" s="2" t="s">
        <v>47</v>
      </c>
      <c r="S551" s="1">
        <v>43442.763229166667</v>
      </c>
      <c r="T551" s="1">
        <v>43442.763229166667</v>
      </c>
      <c r="U551" s="1">
        <v>43442.775729166664</v>
      </c>
      <c r="V551" s="1">
        <v>43442.774201388886</v>
      </c>
      <c r="X551" s="1">
        <f t="shared" si="266"/>
        <v>43442.74422453704</v>
      </c>
      <c r="Y551" s="28">
        <f t="shared" si="267"/>
        <v>6.3078703751671128E-3</v>
      </c>
      <c r="Z551" s="28">
        <f t="shared" si="268"/>
        <v>1.2615740750334226E-2</v>
      </c>
      <c r="AA551" s="25"/>
      <c r="AB551" s="25">
        <f t="shared" ref="AB551:AB619" si="271">IF(IF(A551="☆",L551-S551,M551-S551)&lt;0,0,IF(A551="☆",L551-S551,M551-S551))</f>
        <v>0</v>
      </c>
      <c r="AC551" s="25">
        <f t="shared" ref="AC551:AC619" si="272">IF(IF(B551="☆",(IF(L551&gt;S551,L551-X551,S551-X551)),M551-X551)&lt;0,0,IF(B551="☆",(IF(L551&gt;S551,L551-X551,S551-X551)),M551-X551))</f>
        <v>1.6597222216660157E-2</v>
      </c>
      <c r="AD551" s="25"/>
      <c r="AE551" s="25"/>
    </row>
    <row r="552" spans="1:31" s="2" customFormat="1" x14ac:dyDescent="0.4">
      <c r="A552" s="14" t="str">
        <f t="shared" si="269"/>
        <v>-</v>
      </c>
      <c r="B552" s="14" t="str">
        <f t="shared" si="270"/>
        <v>-</v>
      </c>
      <c r="C552" s="2">
        <v>17</v>
      </c>
      <c r="D552" s="1">
        <v>43442.744560185187</v>
      </c>
      <c r="E552" s="2" t="s">
        <v>1009</v>
      </c>
      <c r="F552" s="2">
        <v>27818</v>
      </c>
      <c r="G552" s="2" t="s">
        <v>32</v>
      </c>
      <c r="H552" s="2">
        <v>8694</v>
      </c>
      <c r="I552" s="2">
        <v>187</v>
      </c>
      <c r="J552" s="2">
        <v>5</v>
      </c>
      <c r="K552" s="2">
        <v>2</v>
      </c>
      <c r="M552" s="1">
        <v>43442.774861111109</v>
      </c>
      <c r="N552" s="1">
        <v>43442.7812037037</v>
      </c>
      <c r="O552" s="2" t="s">
        <v>63</v>
      </c>
      <c r="P552" s="2" t="s">
        <v>64</v>
      </c>
      <c r="Q552" s="2" t="s">
        <v>48</v>
      </c>
      <c r="R552" s="2" t="s">
        <v>49</v>
      </c>
      <c r="S552" s="1">
        <v>43442.774965277778</v>
      </c>
      <c r="T552" s="1">
        <v>43442.776377314818</v>
      </c>
      <c r="U552" s="1">
        <v>43442.78638888889</v>
      </c>
      <c r="V552" s="1">
        <v>43442.783472222225</v>
      </c>
      <c r="X552" s="1">
        <f t="shared" si="266"/>
        <v>43442.744560185187</v>
      </c>
      <c r="Y552" s="28">
        <f t="shared" si="267"/>
        <v>6.3425925909541547E-3</v>
      </c>
      <c r="Z552" s="28">
        <f t="shared" si="268"/>
        <v>1.2685185181908309E-2</v>
      </c>
      <c r="AA552" s="25"/>
      <c r="AB552" s="25">
        <f t="shared" si="271"/>
        <v>0</v>
      </c>
      <c r="AC552" s="25">
        <f t="shared" si="272"/>
        <v>3.0300925922347233E-2</v>
      </c>
      <c r="AD552" s="25"/>
      <c r="AE552" s="25"/>
    </row>
    <row r="553" spans="1:31" s="2" customFormat="1" hidden="1" x14ac:dyDescent="0.4">
      <c r="A553" s="14" t="str">
        <f t="shared" ref="A553:A584" si="273">IF(W553&gt;0, "★", "-")</f>
        <v>-</v>
      </c>
      <c r="B553" s="14" t="str">
        <f t="shared" ref="B553:B584" si="274">IF(L553&gt;0, "☆", "-")</f>
        <v>-</v>
      </c>
      <c r="C553" s="2">
        <v>17</v>
      </c>
      <c r="D553" s="1">
        <v>43442.749918981484</v>
      </c>
      <c r="E553" s="2" t="s">
        <v>1015</v>
      </c>
      <c r="F553" s="2">
        <v>27835</v>
      </c>
      <c r="G553" s="2" t="s">
        <v>94</v>
      </c>
      <c r="H553" s="2">
        <v>0</v>
      </c>
      <c r="I553" s="2">
        <v>487</v>
      </c>
      <c r="J553" s="2">
        <v>10</v>
      </c>
      <c r="K553" s="2">
        <v>2</v>
      </c>
      <c r="M553" s="1">
        <v>43442.761400462965</v>
      </c>
      <c r="N553" s="1">
        <v>43442.771134259259</v>
      </c>
      <c r="O553" s="2" t="s">
        <v>51</v>
      </c>
      <c r="P553" s="2" t="s">
        <v>52</v>
      </c>
      <c r="Q553" s="2" t="s">
        <v>100</v>
      </c>
      <c r="R553" s="2" t="s">
        <v>19</v>
      </c>
      <c r="S553" s="1">
        <v>43442.758657407408</v>
      </c>
      <c r="T553" s="1">
        <v>43442.758657407408</v>
      </c>
      <c r="U553" s="1">
        <v>43442.770729166667</v>
      </c>
      <c r="V553" s="1">
        <v>43442.770729166667</v>
      </c>
      <c r="X553" s="1">
        <f t="shared" ref="X553:X584" si="275">IF(W553&gt;0,W553,D553)</f>
        <v>43442.749918981484</v>
      </c>
      <c r="Y553" s="28">
        <f t="shared" ref="Y553:Y584" si="276">N553-M553</f>
        <v>9.7337962943129241E-3</v>
      </c>
      <c r="Z553" s="28">
        <f t="shared" ref="Z553:Z584" si="277">Y553*K553</f>
        <v>1.9467592588625848E-2</v>
      </c>
      <c r="AA553" s="25"/>
      <c r="AB553" s="25">
        <f t="shared" ref="AB553:AB584" si="278">IF(IF(A553="☆",L553-S553,M553-S553)&lt;0,0,IF(A553="☆",L553-S553,M553-S553))</f>
        <v>2.7430555564933456E-3</v>
      </c>
      <c r="AC553" s="25">
        <f t="shared" ref="AC553:AC561" si="279">IF(IF(B553="☆",(IF(L553&gt;S553,L553-X553,S553-X553)),M553-X553)&lt;0,0,IF(B553="☆",(IF(L553&gt;S553,L553-X553,S553-X553)),M553-X553))</f>
        <v>1.1481481480586808E-2</v>
      </c>
      <c r="AD553" s="25"/>
      <c r="AE553" s="25"/>
    </row>
    <row r="554" spans="1:31" s="2" customFormat="1" hidden="1" x14ac:dyDescent="0.4">
      <c r="A554" s="14" t="str">
        <f t="shared" si="273"/>
        <v>★</v>
      </c>
      <c r="B554" s="14" t="str">
        <f t="shared" si="274"/>
        <v>☆</v>
      </c>
      <c r="C554" s="2">
        <v>17</v>
      </c>
      <c r="D554" s="1">
        <v>43442.669907407406</v>
      </c>
      <c r="E554" s="2" t="s">
        <v>947</v>
      </c>
      <c r="F554" s="2">
        <v>27679</v>
      </c>
      <c r="G554" s="2" t="s">
        <v>95</v>
      </c>
      <c r="H554" s="2">
        <v>0</v>
      </c>
      <c r="I554" s="2">
        <v>775</v>
      </c>
      <c r="J554" s="2">
        <v>6</v>
      </c>
      <c r="K554" s="2">
        <v>2</v>
      </c>
      <c r="L554" s="1">
        <v>43442.713263888887</v>
      </c>
      <c r="O554" s="2" t="s">
        <v>61</v>
      </c>
      <c r="P554" s="2" t="s">
        <v>62</v>
      </c>
      <c r="Q554" s="2" t="s">
        <v>100</v>
      </c>
      <c r="R554" s="2" t="s">
        <v>19</v>
      </c>
      <c r="S554" s="1">
        <v>43442.711284722223</v>
      </c>
      <c r="U554" s="1">
        <v>43442.718263888892</v>
      </c>
      <c r="W554" s="1">
        <v>43442.711284722223</v>
      </c>
      <c r="X554" s="1">
        <f t="shared" si="275"/>
        <v>43442.711284722223</v>
      </c>
      <c r="Y554" s="28">
        <f t="shared" si="276"/>
        <v>0</v>
      </c>
      <c r="Z554" s="28">
        <f t="shared" si="277"/>
        <v>0</v>
      </c>
      <c r="AA554" s="25"/>
      <c r="AB554" s="25">
        <f t="shared" si="278"/>
        <v>0</v>
      </c>
      <c r="AC554" s="25">
        <f t="shared" si="279"/>
        <v>1.9791666636592709E-3</v>
      </c>
      <c r="AD554" s="25"/>
      <c r="AE554" s="25"/>
    </row>
    <row r="555" spans="1:31" s="2" customFormat="1" hidden="1" x14ac:dyDescent="0.4">
      <c r="A555" s="14" t="str">
        <f t="shared" si="273"/>
        <v>★</v>
      </c>
      <c r="B555" s="14" t="str">
        <f t="shared" si="274"/>
        <v>☆</v>
      </c>
      <c r="C555" s="2">
        <v>17</v>
      </c>
      <c r="D555" s="1">
        <v>43442.679456018515</v>
      </c>
      <c r="E555" s="2" t="s">
        <v>891</v>
      </c>
      <c r="F555" s="2">
        <v>27696</v>
      </c>
      <c r="G555" s="2" t="s">
        <v>32</v>
      </c>
      <c r="H555" s="2">
        <v>8730</v>
      </c>
      <c r="I555" s="2">
        <v>172</v>
      </c>
      <c r="J555" s="2">
        <v>13</v>
      </c>
      <c r="K555" s="2">
        <v>4</v>
      </c>
      <c r="L555" s="1">
        <v>43442.692384259259</v>
      </c>
      <c r="O555" s="2" t="s">
        <v>48</v>
      </c>
      <c r="P555" s="2" t="s">
        <v>49</v>
      </c>
      <c r="Q555" s="2" t="s">
        <v>38</v>
      </c>
      <c r="R555" s="2" t="s">
        <v>103</v>
      </c>
      <c r="S555" s="1">
        <v>43442.72111111111</v>
      </c>
      <c r="U555" s="1">
        <v>43442.729166666664</v>
      </c>
      <c r="W555" s="1">
        <v>43442.72111111111</v>
      </c>
      <c r="X555" s="1">
        <f t="shared" si="275"/>
        <v>43442.72111111111</v>
      </c>
      <c r="Y555" s="28">
        <f t="shared" si="276"/>
        <v>0</v>
      </c>
      <c r="Z555" s="28">
        <f t="shared" si="277"/>
        <v>0</v>
      </c>
      <c r="AA555" s="25"/>
      <c r="AB555" s="25">
        <f t="shared" si="278"/>
        <v>0</v>
      </c>
      <c r="AC555" s="25">
        <f t="shared" si="279"/>
        <v>0</v>
      </c>
      <c r="AD555" s="25"/>
      <c r="AE555" s="25"/>
    </row>
    <row r="556" spans="1:31" s="2" customFormat="1" hidden="1" x14ac:dyDescent="0.4">
      <c r="A556" s="14" t="str">
        <f t="shared" si="273"/>
        <v>★</v>
      </c>
      <c r="B556" s="14" t="str">
        <f t="shared" si="274"/>
        <v>☆</v>
      </c>
      <c r="C556" s="2">
        <v>17</v>
      </c>
      <c r="D556" s="1">
        <v>43442.680162037039</v>
      </c>
      <c r="E556" s="2" t="s">
        <v>958</v>
      </c>
      <c r="F556" s="2">
        <v>27701</v>
      </c>
      <c r="G556" s="2" t="s">
        <v>32</v>
      </c>
      <c r="H556" s="2">
        <v>5562</v>
      </c>
      <c r="I556" s="2">
        <v>524</v>
      </c>
      <c r="J556" s="2">
        <v>6</v>
      </c>
      <c r="K556" s="2">
        <v>2</v>
      </c>
      <c r="L556" s="1">
        <v>43442.68074074074</v>
      </c>
      <c r="O556" s="2" t="s">
        <v>63</v>
      </c>
      <c r="P556" s="2" t="s">
        <v>64</v>
      </c>
      <c r="Q556" s="2" t="s">
        <v>100</v>
      </c>
      <c r="R556" s="2" t="s">
        <v>19</v>
      </c>
      <c r="S556" s="1">
        <v>43442.721817129626</v>
      </c>
      <c r="U556" s="1">
        <v>43442.727951388886</v>
      </c>
      <c r="W556" s="1">
        <v>43442.721817129626</v>
      </c>
      <c r="X556" s="1">
        <f t="shared" si="275"/>
        <v>43442.721817129626</v>
      </c>
      <c r="Y556" s="28">
        <f t="shared" si="276"/>
        <v>0</v>
      </c>
      <c r="Z556" s="28">
        <f t="shared" si="277"/>
        <v>0</v>
      </c>
      <c r="AA556" s="25"/>
      <c r="AB556" s="25">
        <f t="shared" si="278"/>
        <v>0</v>
      </c>
      <c r="AC556" s="25">
        <f t="shared" si="279"/>
        <v>0</v>
      </c>
      <c r="AD556" s="25"/>
      <c r="AE556" s="25"/>
    </row>
    <row r="557" spans="1:31" s="2" customFormat="1" hidden="1" x14ac:dyDescent="0.4">
      <c r="A557" s="14" t="str">
        <f t="shared" si="273"/>
        <v>★</v>
      </c>
      <c r="B557" s="14" t="str">
        <f t="shared" si="274"/>
        <v>☆</v>
      </c>
      <c r="C557" s="2">
        <v>17</v>
      </c>
      <c r="D557" s="1">
        <v>43442.686597222222</v>
      </c>
      <c r="E557" s="2" t="s">
        <v>923</v>
      </c>
      <c r="F557" s="2">
        <v>27710</v>
      </c>
      <c r="G557" s="2" t="s">
        <v>32</v>
      </c>
      <c r="H557" s="2">
        <v>5513</v>
      </c>
      <c r="I557" s="2">
        <v>319</v>
      </c>
      <c r="J557" s="2">
        <v>7</v>
      </c>
      <c r="K557" s="2">
        <v>1</v>
      </c>
      <c r="L557" s="1">
        <v>43442.687430555554</v>
      </c>
      <c r="O557" s="2" t="s">
        <v>39</v>
      </c>
      <c r="P557" s="2" t="s">
        <v>40</v>
      </c>
      <c r="Q557" s="2" t="s">
        <v>43</v>
      </c>
      <c r="R557" s="2" t="s">
        <v>89</v>
      </c>
      <c r="S557" s="1">
        <v>43442.728252314817</v>
      </c>
      <c r="U557" s="1">
        <v>43442.732905092591</v>
      </c>
      <c r="W557" s="1">
        <v>43442.728252314817</v>
      </c>
      <c r="X557" s="1">
        <f t="shared" si="275"/>
        <v>43442.728252314817</v>
      </c>
      <c r="Y557" s="28">
        <f t="shared" si="276"/>
        <v>0</v>
      </c>
      <c r="Z557" s="28">
        <f t="shared" si="277"/>
        <v>0</v>
      </c>
      <c r="AA557" s="25"/>
      <c r="AB557" s="25">
        <f t="shared" si="278"/>
        <v>0</v>
      </c>
      <c r="AC557" s="25">
        <f t="shared" si="279"/>
        <v>0</v>
      </c>
      <c r="AD557" s="25"/>
      <c r="AE557" s="25"/>
    </row>
    <row r="558" spans="1:31" s="2" customFormat="1" hidden="1" x14ac:dyDescent="0.4">
      <c r="A558" s="14" t="str">
        <f t="shared" si="273"/>
        <v>★</v>
      </c>
      <c r="B558" s="14" t="str">
        <f t="shared" si="274"/>
        <v>☆</v>
      </c>
      <c r="C558" s="2">
        <v>17</v>
      </c>
      <c r="D558" s="1">
        <v>43442.70480324074</v>
      </c>
      <c r="E558" s="2" t="s">
        <v>979</v>
      </c>
      <c r="F558" s="2">
        <v>27746</v>
      </c>
      <c r="G558" s="2" t="s">
        <v>32</v>
      </c>
      <c r="H558" s="2">
        <v>2351</v>
      </c>
      <c r="I558" s="2">
        <v>976</v>
      </c>
      <c r="J558" s="2">
        <v>15</v>
      </c>
      <c r="K558" s="2">
        <v>2</v>
      </c>
      <c r="L558" s="1">
        <v>43442.705081018517</v>
      </c>
      <c r="O558" s="2" t="s">
        <v>73</v>
      </c>
      <c r="P558" s="2" t="s">
        <v>74</v>
      </c>
      <c r="Q558" s="2" t="s">
        <v>33</v>
      </c>
      <c r="R558" s="2" t="s">
        <v>34</v>
      </c>
      <c r="S558" s="1">
        <v>43442.723032407404</v>
      </c>
      <c r="U558" s="1">
        <v>43442.73027777778</v>
      </c>
      <c r="W558" s="1">
        <v>43442.711736111109</v>
      </c>
      <c r="X558" s="1">
        <f t="shared" si="275"/>
        <v>43442.711736111109</v>
      </c>
      <c r="Y558" s="28">
        <f t="shared" si="276"/>
        <v>0</v>
      </c>
      <c r="Z558" s="28">
        <f t="shared" si="277"/>
        <v>0</v>
      </c>
      <c r="AA558" s="25"/>
      <c r="AB558" s="25">
        <f t="shared" si="278"/>
        <v>0</v>
      </c>
      <c r="AC558" s="25">
        <f t="shared" si="279"/>
        <v>1.1296296295768116E-2</v>
      </c>
      <c r="AD558" s="25"/>
      <c r="AE558" s="25"/>
    </row>
    <row r="559" spans="1:31" s="2" customFormat="1" hidden="1" x14ac:dyDescent="0.4">
      <c r="A559" s="14" t="str">
        <f t="shared" si="273"/>
        <v>★</v>
      </c>
      <c r="B559" s="14" t="str">
        <f t="shared" si="274"/>
        <v>☆</v>
      </c>
      <c r="C559" s="2">
        <v>17</v>
      </c>
      <c r="D559" s="1">
        <v>43442.712314814817</v>
      </c>
      <c r="E559" s="2" t="s">
        <v>950</v>
      </c>
      <c r="F559" s="2">
        <v>27755</v>
      </c>
      <c r="G559" s="2" t="s">
        <v>32</v>
      </c>
      <c r="H559" s="2">
        <v>6171</v>
      </c>
      <c r="I559" s="2">
        <v>144</v>
      </c>
      <c r="J559" s="2">
        <v>3</v>
      </c>
      <c r="K559" s="2">
        <v>3</v>
      </c>
      <c r="L559" s="1">
        <v>43442.712731481479</v>
      </c>
      <c r="O559" s="2" t="s">
        <v>24</v>
      </c>
      <c r="P559" s="2" t="s">
        <v>25</v>
      </c>
      <c r="Q559" s="2" t="s">
        <v>48</v>
      </c>
      <c r="R559" s="2" t="s">
        <v>49</v>
      </c>
      <c r="S559" s="1">
        <v>43442.727546296293</v>
      </c>
      <c r="U559" s="1">
        <v>43442.737986111111</v>
      </c>
      <c r="W559" s="1">
        <v>43442.719236111108</v>
      </c>
      <c r="X559" s="1">
        <f t="shared" si="275"/>
        <v>43442.719236111108</v>
      </c>
      <c r="Y559" s="28">
        <f t="shared" si="276"/>
        <v>0</v>
      </c>
      <c r="Z559" s="28">
        <f t="shared" si="277"/>
        <v>0</v>
      </c>
      <c r="AA559" s="25"/>
      <c r="AB559" s="25">
        <f t="shared" si="278"/>
        <v>0</v>
      </c>
      <c r="AC559" s="25">
        <f t="shared" si="279"/>
        <v>8.3101851851097308E-3</v>
      </c>
      <c r="AD559" s="25"/>
      <c r="AE559" s="25"/>
    </row>
    <row r="560" spans="1:31" s="2" customFormat="1" hidden="1" x14ac:dyDescent="0.4">
      <c r="A560" s="14" t="str">
        <f t="shared" si="273"/>
        <v>-</v>
      </c>
      <c r="B560" s="14" t="str">
        <f t="shared" si="274"/>
        <v>☆</v>
      </c>
      <c r="C560" s="2">
        <v>17</v>
      </c>
      <c r="D560" s="1">
        <v>43442.713009259256</v>
      </c>
      <c r="E560" s="2" t="s">
        <v>899</v>
      </c>
      <c r="F560" s="2">
        <v>27757</v>
      </c>
      <c r="G560" s="2" t="s">
        <v>32</v>
      </c>
      <c r="H560" s="2">
        <v>8710</v>
      </c>
      <c r="I560" s="2">
        <v>702</v>
      </c>
      <c r="J560" s="2">
        <v>6</v>
      </c>
      <c r="K560" s="2">
        <v>1</v>
      </c>
      <c r="L560" s="1">
        <v>43442.713391203702</v>
      </c>
      <c r="O560" s="2" t="s">
        <v>53</v>
      </c>
      <c r="P560" s="2" t="s">
        <v>54</v>
      </c>
      <c r="Q560" s="2" t="s">
        <v>61</v>
      </c>
      <c r="R560" s="2" t="s">
        <v>62</v>
      </c>
      <c r="S560" s="1">
        <v>43442.732812499999</v>
      </c>
      <c r="U560" s="1">
        <v>43442.748368055552</v>
      </c>
      <c r="X560" s="1">
        <f t="shared" si="275"/>
        <v>43442.713009259256</v>
      </c>
      <c r="Y560" s="28">
        <f t="shared" si="276"/>
        <v>0</v>
      </c>
      <c r="Z560" s="28">
        <f t="shared" si="277"/>
        <v>0</v>
      </c>
      <c r="AA560" s="25"/>
      <c r="AB560" s="25">
        <f t="shared" si="278"/>
        <v>0</v>
      </c>
      <c r="AC560" s="25">
        <f t="shared" si="279"/>
        <v>1.9803240742476191E-2</v>
      </c>
      <c r="AD560" s="25"/>
      <c r="AE560" s="25"/>
    </row>
    <row r="561" spans="1:33" s="2" customFormat="1" hidden="1" x14ac:dyDescent="0.4">
      <c r="A561" s="14" t="str">
        <f t="shared" si="273"/>
        <v>★</v>
      </c>
      <c r="B561" s="14" t="str">
        <f t="shared" si="274"/>
        <v>☆</v>
      </c>
      <c r="C561" s="2">
        <v>17</v>
      </c>
      <c r="D561" s="1">
        <v>43442.713541666664</v>
      </c>
      <c r="E561" s="2" t="s">
        <v>985</v>
      </c>
      <c r="F561" s="2">
        <v>27758</v>
      </c>
      <c r="G561" s="2" t="s">
        <v>18</v>
      </c>
      <c r="H561" s="2">
        <v>8708</v>
      </c>
      <c r="I561" s="2">
        <v>436</v>
      </c>
      <c r="J561" s="2">
        <v>13</v>
      </c>
      <c r="K561" s="2">
        <v>1</v>
      </c>
      <c r="L561" s="1">
        <v>43442.713807870372</v>
      </c>
      <c r="O561" s="2" t="s">
        <v>30</v>
      </c>
      <c r="P561" s="2" t="s">
        <v>31</v>
      </c>
      <c r="Q561" s="2" t="s">
        <v>100</v>
      </c>
      <c r="R561" s="2" t="s">
        <v>19</v>
      </c>
      <c r="S561" s="1">
        <v>43442.72047453704</v>
      </c>
      <c r="U561" s="1">
        <v>43442.740937499999</v>
      </c>
      <c r="W561" s="1">
        <v>43442.72047453704</v>
      </c>
      <c r="X561" s="1">
        <f t="shared" si="275"/>
        <v>43442.72047453704</v>
      </c>
      <c r="Y561" s="28">
        <f t="shared" si="276"/>
        <v>0</v>
      </c>
      <c r="Z561" s="28">
        <f t="shared" si="277"/>
        <v>0</v>
      </c>
      <c r="AA561" s="25"/>
      <c r="AB561" s="25">
        <f t="shared" si="278"/>
        <v>0</v>
      </c>
      <c r="AC561" s="25">
        <f t="shared" si="279"/>
        <v>0</v>
      </c>
      <c r="AD561" s="25"/>
      <c r="AE561" s="25"/>
    </row>
    <row r="562" spans="1:33" s="2" customFormat="1" hidden="1" x14ac:dyDescent="0.4">
      <c r="A562" s="14" t="str">
        <f t="shared" si="273"/>
        <v>★</v>
      </c>
      <c r="B562" s="14" t="str">
        <f t="shared" si="274"/>
        <v>☆</v>
      </c>
      <c r="C562" s="2">
        <v>17</v>
      </c>
      <c r="D562" s="1">
        <v>43442.720254629632</v>
      </c>
      <c r="E562" s="2" t="s">
        <v>966</v>
      </c>
      <c r="F562" s="2">
        <v>27763</v>
      </c>
      <c r="G562" s="2" t="s">
        <v>32</v>
      </c>
      <c r="H562" s="2">
        <v>4834</v>
      </c>
      <c r="I562" s="2">
        <v>287</v>
      </c>
      <c r="J562" s="2">
        <v>14</v>
      </c>
      <c r="K562" s="2">
        <v>1</v>
      </c>
      <c r="L562" s="1">
        <v>43442.720578703702</v>
      </c>
      <c r="O562" s="2" t="s">
        <v>61</v>
      </c>
      <c r="P562" s="2" t="s">
        <v>62</v>
      </c>
      <c r="Q562" s="2" t="s">
        <v>100</v>
      </c>
      <c r="R562" s="2" t="s">
        <v>19</v>
      </c>
      <c r="S562" s="1">
        <v>43442.732407407406</v>
      </c>
      <c r="U562" s="1">
        <v>43442.738692129627</v>
      </c>
      <c r="W562" s="1">
        <v>43442.727187500001</v>
      </c>
      <c r="X562" s="1">
        <f t="shared" si="275"/>
        <v>43442.727187500001</v>
      </c>
      <c r="Y562" s="28">
        <f t="shared" si="276"/>
        <v>0</v>
      </c>
      <c r="Z562" s="28">
        <f t="shared" si="277"/>
        <v>0</v>
      </c>
      <c r="AA562" s="25"/>
      <c r="AB562" s="25">
        <f t="shared" si="278"/>
        <v>0</v>
      </c>
      <c r="AC562" s="25"/>
      <c r="AD562" s="25"/>
      <c r="AE562" s="25"/>
      <c r="AG562" s="2" t="s">
        <v>1129</v>
      </c>
    </row>
    <row r="563" spans="1:33" s="2" customFormat="1" hidden="1" x14ac:dyDescent="0.4">
      <c r="A563" s="14" t="str">
        <f t="shared" si="273"/>
        <v>-</v>
      </c>
      <c r="B563" s="14" t="str">
        <f t="shared" si="274"/>
        <v>☆</v>
      </c>
      <c r="C563" s="2">
        <v>17</v>
      </c>
      <c r="D563" s="1">
        <v>43442.720601851855</v>
      </c>
      <c r="E563" s="2" t="s">
        <v>989</v>
      </c>
      <c r="F563" s="2">
        <v>27766</v>
      </c>
      <c r="G563" s="2" t="s">
        <v>95</v>
      </c>
      <c r="H563" s="2">
        <v>0</v>
      </c>
      <c r="I563" s="2">
        <v>432</v>
      </c>
      <c r="J563" s="2">
        <v>14</v>
      </c>
      <c r="K563" s="2">
        <v>2</v>
      </c>
      <c r="L563" s="1">
        <v>43442.723356481481</v>
      </c>
      <c r="O563" s="2" t="s">
        <v>61</v>
      </c>
      <c r="P563" s="2" t="s">
        <v>62</v>
      </c>
      <c r="Q563" s="2" t="s">
        <v>100</v>
      </c>
      <c r="R563" s="2" t="s">
        <v>19</v>
      </c>
      <c r="S563" s="1">
        <v>43442.731793981482</v>
      </c>
      <c r="U563" s="1">
        <v>43442.73877314815</v>
      </c>
      <c r="X563" s="1">
        <f t="shared" si="275"/>
        <v>43442.720601851855</v>
      </c>
      <c r="Y563" s="28">
        <f t="shared" si="276"/>
        <v>0</v>
      </c>
      <c r="Z563" s="28">
        <f t="shared" si="277"/>
        <v>0</v>
      </c>
      <c r="AA563" s="25"/>
      <c r="AB563" s="25">
        <f t="shared" si="278"/>
        <v>0</v>
      </c>
      <c r="AC563" s="25">
        <f>IF(IF(B563="☆",(IF(L563&gt;S563,L563-X563,S563-X563)),M563-X563)&lt;0,0,IF(B563="☆",(IF(L563&gt;S563,L563-X563,S563-X563)),M563-X563))</f>
        <v>1.1192129626579117E-2</v>
      </c>
      <c r="AD563" s="25"/>
      <c r="AE563" s="25"/>
    </row>
    <row r="564" spans="1:33" s="2" customFormat="1" hidden="1" x14ac:dyDescent="0.4">
      <c r="A564" s="14" t="str">
        <f t="shared" si="273"/>
        <v>★</v>
      </c>
      <c r="B564" s="14" t="str">
        <f t="shared" si="274"/>
        <v>☆</v>
      </c>
      <c r="C564" s="2">
        <v>17</v>
      </c>
      <c r="D564" s="1">
        <v>43442.721018518518</v>
      </c>
      <c r="E564" s="2" t="s">
        <v>971</v>
      </c>
      <c r="F564" s="2">
        <v>27767</v>
      </c>
      <c r="G564" s="2" t="s">
        <v>32</v>
      </c>
      <c r="H564" s="2">
        <v>4834</v>
      </c>
      <c r="I564" s="2">
        <v>177</v>
      </c>
      <c r="J564" s="2">
        <v>15</v>
      </c>
      <c r="K564" s="2">
        <v>2</v>
      </c>
      <c r="L564" s="1">
        <v>43442.721238425926</v>
      </c>
      <c r="O564" s="2" t="s">
        <v>61</v>
      </c>
      <c r="P564" s="2" t="s">
        <v>62</v>
      </c>
      <c r="Q564" s="2" t="s">
        <v>100</v>
      </c>
      <c r="R564" s="2" t="s">
        <v>19</v>
      </c>
      <c r="S564" s="1">
        <v>43442.727951388886</v>
      </c>
      <c r="U564" s="1">
        <v>43442.734930555554</v>
      </c>
      <c r="W564" s="1">
        <v>43442.727951388886</v>
      </c>
      <c r="X564" s="1">
        <f t="shared" si="275"/>
        <v>43442.727951388886</v>
      </c>
      <c r="Y564" s="28">
        <f t="shared" si="276"/>
        <v>0</v>
      </c>
      <c r="Z564" s="28">
        <f t="shared" si="277"/>
        <v>0</v>
      </c>
      <c r="AA564" s="25"/>
      <c r="AB564" s="25">
        <f t="shared" si="278"/>
        <v>0</v>
      </c>
      <c r="AC564" s="25">
        <f>IF(IF(B564="☆",(IF(L564&gt;S564,L564-X564,S564-X564)),M564-X564)&lt;0,0,IF(B564="☆",(IF(L564&gt;S564,L564-X564,S564-X564)),M564-X564))</f>
        <v>0</v>
      </c>
      <c r="AD564" s="25"/>
      <c r="AE564" s="25"/>
      <c r="AG564" s="2" t="s">
        <v>1130</v>
      </c>
    </row>
    <row r="565" spans="1:33" s="2" customFormat="1" hidden="1" x14ac:dyDescent="0.4">
      <c r="A565" s="14" t="str">
        <f t="shared" si="273"/>
        <v>-</v>
      </c>
      <c r="B565" s="14" t="str">
        <f t="shared" si="274"/>
        <v>☆</v>
      </c>
      <c r="C565" s="2">
        <v>17</v>
      </c>
      <c r="D565" s="1">
        <v>43442.721770833334</v>
      </c>
      <c r="E565" s="2" t="s">
        <v>990</v>
      </c>
      <c r="F565" s="2">
        <v>27768</v>
      </c>
      <c r="G565" s="2" t="s">
        <v>32</v>
      </c>
      <c r="H565" s="2">
        <v>2659</v>
      </c>
      <c r="I565" s="2">
        <v>504</v>
      </c>
      <c r="J565" s="2">
        <v>15</v>
      </c>
      <c r="K565" s="2">
        <v>2</v>
      </c>
      <c r="L565" s="1">
        <v>43442.722268518519</v>
      </c>
      <c r="O565" s="2" t="s">
        <v>70</v>
      </c>
      <c r="P565" s="2" t="s">
        <v>102</v>
      </c>
      <c r="Q565" s="2" t="s">
        <v>28</v>
      </c>
      <c r="R565" s="2" t="s">
        <v>29</v>
      </c>
      <c r="S565" s="1">
        <v>43442.733460648145</v>
      </c>
      <c r="U565" s="1">
        <v>43442.742060185185</v>
      </c>
      <c r="X565" s="1">
        <f t="shared" si="275"/>
        <v>43442.721770833334</v>
      </c>
      <c r="Y565" s="28">
        <f t="shared" si="276"/>
        <v>0</v>
      </c>
      <c r="Z565" s="28">
        <f t="shared" si="277"/>
        <v>0</v>
      </c>
      <c r="AA565" s="25"/>
      <c r="AB565" s="25">
        <f t="shared" si="278"/>
        <v>0</v>
      </c>
      <c r="AC565" s="25">
        <f>IF(IF(B565="☆",(IF(L565&gt;S565,L565-X565,S565-X565)),M565-X565)&lt;0,0,IF(B565="☆",(IF(L565&gt;S565,L565-X565,S565-X565)),M565-X565))</f>
        <v>1.1689814811688848E-2</v>
      </c>
      <c r="AD565" s="25"/>
      <c r="AE565" s="25"/>
    </row>
    <row r="566" spans="1:33" s="2" customFormat="1" hidden="1" x14ac:dyDescent="0.4">
      <c r="A566" s="14" t="str">
        <f t="shared" si="273"/>
        <v>★</v>
      </c>
      <c r="B566" s="14" t="str">
        <f t="shared" si="274"/>
        <v>☆</v>
      </c>
      <c r="C566" s="2">
        <v>17</v>
      </c>
      <c r="D566" s="1">
        <v>43442.72247685185</v>
      </c>
      <c r="E566" s="2" t="s">
        <v>971</v>
      </c>
      <c r="F566" s="2">
        <v>27770</v>
      </c>
      <c r="G566" s="2" t="s">
        <v>65</v>
      </c>
      <c r="H566" s="2">
        <v>4834</v>
      </c>
      <c r="I566" s="2">
        <v>524</v>
      </c>
      <c r="J566" s="2">
        <v>14</v>
      </c>
      <c r="K566" s="2">
        <v>2</v>
      </c>
      <c r="L566" s="1">
        <v>43442.726319444446</v>
      </c>
      <c r="O566" s="2" t="s">
        <v>61</v>
      </c>
      <c r="P566" s="2" t="s">
        <v>62</v>
      </c>
      <c r="Q566" s="2" t="s">
        <v>100</v>
      </c>
      <c r="R566" s="2" t="s">
        <v>19</v>
      </c>
      <c r="S566" s="1">
        <v>43442.732488425929</v>
      </c>
      <c r="U566" s="1">
        <v>43442.73946759259</v>
      </c>
      <c r="W566" s="1">
        <v>43442.729409722226</v>
      </c>
      <c r="X566" s="1">
        <f t="shared" si="275"/>
        <v>43442.729409722226</v>
      </c>
      <c r="Y566" s="28">
        <f t="shared" si="276"/>
        <v>0</v>
      </c>
      <c r="Z566" s="28">
        <f t="shared" si="277"/>
        <v>0</v>
      </c>
      <c r="AA566" s="25"/>
      <c r="AB566" s="25">
        <f t="shared" si="278"/>
        <v>0</v>
      </c>
      <c r="AC566" s="25"/>
      <c r="AD566" s="25"/>
      <c r="AE566" s="25"/>
      <c r="AG566" s="2" t="s">
        <v>1131</v>
      </c>
    </row>
    <row r="567" spans="1:33" s="2" customFormat="1" hidden="1" x14ac:dyDescent="0.4">
      <c r="A567" s="14" t="str">
        <f t="shared" si="273"/>
        <v>-</v>
      </c>
      <c r="B567" s="14" t="str">
        <f t="shared" si="274"/>
        <v>☆</v>
      </c>
      <c r="C567" s="2">
        <v>17</v>
      </c>
      <c r="D567" s="1">
        <v>43442.72247685185</v>
      </c>
      <c r="E567" s="2" t="s">
        <v>992</v>
      </c>
      <c r="F567" s="2">
        <v>27771</v>
      </c>
      <c r="G567" s="2" t="s">
        <v>32</v>
      </c>
      <c r="H567" s="2">
        <v>5936</v>
      </c>
      <c r="I567" s="2">
        <v>543</v>
      </c>
      <c r="J567" s="2">
        <v>11</v>
      </c>
      <c r="K567" s="2">
        <v>3</v>
      </c>
      <c r="L567" s="1">
        <v>43442.722881944443</v>
      </c>
      <c r="O567" s="2" t="s">
        <v>44</v>
      </c>
      <c r="P567" s="2" t="s">
        <v>45</v>
      </c>
      <c r="Q567" s="2" t="s">
        <v>28</v>
      </c>
      <c r="R567" s="2" t="s">
        <v>29</v>
      </c>
      <c r="S567" s="1">
        <v>43442.737893518519</v>
      </c>
      <c r="U567" s="1">
        <v>43442.744745370372</v>
      </c>
      <c r="X567" s="1">
        <f t="shared" si="275"/>
        <v>43442.72247685185</v>
      </c>
      <c r="Y567" s="28">
        <f t="shared" si="276"/>
        <v>0</v>
      </c>
      <c r="Z567" s="28">
        <f t="shared" si="277"/>
        <v>0</v>
      </c>
      <c r="AA567" s="25"/>
      <c r="AB567" s="25">
        <f t="shared" si="278"/>
        <v>0</v>
      </c>
      <c r="AC567" s="25">
        <f>IF(IF(B567="☆",(IF(L567&gt;S567,L567-X567,S567-X567)),M567-X567)&lt;0,0,IF(B567="☆",(IF(L567&gt;S567,L567-X567,S567-X567)),M567-X567))</f>
        <v>1.541666666889796E-2</v>
      </c>
      <c r="AD567" s="25"/>
      <c r="AE567" s="25"/>
    </row>
    <row r="568" spans="1:33" s="2" customFormat="1" hidden="1" x14ac:dyDescent="0.4">
      <c r="A568" s="14" t="str">
        <f t="shared" si="273"/>
        <v>★</v>
      </c>
      <c r="B568" s="14" t="str">
        <f t="shared" si="274"/>
        <v>☆</v>
      </c>
      <c r="C568" s="2">
        <v>17</v>
      </c>
      <c r="D568" s="1">
        <v>43442.728506944448</v>
      </c>
      <c r="E568" s="2" t="s">
        <v>893</v>
      </c>
      <c r="F568" s="2">
        <v>27781</v>
      </c>
      <c r="G568" s="2" t="s">
        <v>96</v>
      </c>
      <c r="H568" s="2">
        <v>8705</v>
      </c>
      <c r="I568" s="2">
        <v>206</v>
      </c>
      <c r="J568" s="2">
        <v>13</v>
      </c>
      <c r="K568" s="2">
        <v>1</v>
      </c>
      <c r="L568" s="1">
        <v>43442.72865740741</v>
      </c>
      <c r="O568" s="2" t="s">
        <v>59</v>
      </c>
      <c r="P568" s="2" t="s">
        <v>60</v>
      </c>
      <c r="Q568" s="2" t="s">
        <v>100</v>
      </c>
      <c r="R568" s="2" t="s">
        <v>19</v>
      </c>
      <c r="S568" s="1">
        <v>43442.73541666667</v>
      </c>
      <c r="U568" s="1">
        <v>43442.745138888888</v>
      </c>
      <c r="W568" s="1">
        <v>43442.73541666667</v>
      </c>
      <c r="X568" s="1">
        <f t="shared" si="275"/>
        <v>43442.73541666667</v>
      </c>
      <c r="Y568" s="28">
        <f t="shared" si="276"/>
        <v>0</v>
      </c>
      <c r="Z568" s="28">
        <f t="shared" si="277"/>
        <v>0</v>
      </c>
      <c r="AA568" s="25"/>
      <c r="AB568" s="25">
        <f t="shared" si="278"/>
        <v>0</v>
      </c>
      <c r="AC568" s="25">
        <f>IF(IF(B568="☆",(IF(L568&gt;S568,L568-X568,S568-X568)),M568-X568)&lt;0,0,IF(B568="☆",(IF(L568&gt;S568,L568-X568,S568-X568)),M568-X568))</f>
        <v>0</v>
      </c>
      <c r="AD568" s="25"/>
      <c r="AE568" s="25"/>
    </row>
    <row r="569" spans="1:33" s="2" customFormat="1" hidden="1" x14ac:dyDescent="0.4">
      <c r="A569" s="14" t="str">
        <f t="shared" si="273"/>
        <v>-</v>
      </c>
      <c r="B569" s="14" t="str">
        <f t="shared" si="274"/>
        <v>☆</v>
      </c>
      <c r="C569" s="2">
        <v>17</v>
      </c>
      <c r="D569" s="1">
        <v>43442.729247685187</v>
      </c>
      <c r="E569" s="2" t="s">
        <v>345</v>
      </c>
      <c r="F569" s="2">
        <v>27784</v>
      </c>
      <c r="G569" s="2" t="s">
        <v>32</v>
      </c>
      <c r="H569" s="2">
        <v>8215</v>
      </c>
      <c r="I569" s="2">
        <v>953</v>
      </c>
      <c r="J569" s="2">
        <v>10</v>
      </c>
      <c r="K569" s="2">
        <v>1</v>
      </c>
      <c r="L569" s="1">
        <v>43442.743657407409</v>
      </c>
      <c r="O569" s="2" t="s">
        <v>100</v>
      </c>
      <c r="P569" s="2" t="s">
        <v>19</v>
      </c>
      <c r="Q569" s="2" t="s">
        <v>71</v>
      </c>
      <c r="R569" s="2" t="s">
        <v>72</v>
      </c>
      <c r="S569" s="1">
        <v>43442.739131944443</v>
      </c>
      <c r="U569" s="1">
        <v>43442.743518518517</v>
      </c>
      <c r="X569" s="1">
        <f t="shared" si="275"/>
        <v>43442.729247685187</v>
      </c>
      <c r="Y569" s="28">
        <f t="shared" si="276"/>
        <v>0</v>
      </c>
      <c r="Z569" s="28">
        <f t="shared" si="277"/>
        <v>0</v>
      </c>
      <c r="AA569" s="25"/>
      <c r="AB569" s="25">
        <f t="shared" si="278"/>
        <v>0</v>
      </c>
      <c r="AC569" s="25">
        <f>IF(IF(B569="☆",(IF(L569&gt;S569,L569-X569,S569-X569)),M569-X569)&lt;0,0,IF(B569="☆",(IF(L569&gt;S569,L569-X569,S569-X569)),M569-X569))</f>
        <v>1.4409722221898846E-2</v>
      </c>
      <c r="AD569" s="25"/>
      <c r="AE569" s="25"/>
    </row>
    <row r="570" spans="1:33" s="2" customFormat="1" hidden="1" x14ac:dyDescent="0.4">
      <c r="A570" s="14" t="str">
        <f t="shared" si="273"/>
        <v>★</v>
      </c>
      <c r="B570" s="14" t="str">
        <f t="shared" si="274"/>
        <v>☆</v>
      </c>
      <c r="C570" s="2">
        <v>17</v>
      </c>
      <c r="D570" s="1">
        <v>43442.730243055557</v>
      </c>
      <c r="E570" s="2" t="s">
        <v>995</v>
      </c>
      <c r="F570" s="2">
        <v>27787</v>
      </c>
      <c r="G570" s="2" t="s">
        <v>94</v>
      </c>
      <c r="H570" s="2">
        <v>0</v>
      </c>
      <c r="I570" s="2">
        <v>142</v>
      </c>
      <c r="J570" s="2">
        <v>13</v>
      </c>
      <c r="K570" s="2">
        <v>1</v>
      </c>
      <c r="L570" s="1">
        <v>43442.735520833332</v>
      </c>
      <c r="O570" s="2" t="s">
        <v>30</v>
      </c>
      <c r="P570" s="2" t="s">
        <v>31</v>
      </c>
      <c r="Q570" s="2" t="s">
        <v>24</v>
      </c>
      <c r="R570" s="2" t="s">
        <v>25</v>
      </c>
      <c r="S570" s="1">
        <v>43442.736608796295</v>
      </c>
      <c r="U570" s="1">
        <v>43442.740960648145</v>
      </c>
      <c r="W570" s="1">
        <v>43442.736608796295</v>
      </c>
      <c r="X570" s="1">
        <f t="shared" si="275"/>
        <v>43442.736608796295</v>
      </c>
      <c r="Y570" s="28">
        <f t="shared" si="276"/>
        <v>0</v>
      </c>
      <c r="Z570" s="28">
        <f t="shared" si="277"/>
        <v>0</v>
      </c>
      <c r="AA570" s="25"/>
      <c r="AB570" s="25">
        <f t="shared" si="278"/>
        <v>0</v>
      </c>
      <c r="AC570" s="25">
        <f>IF(IF(B570="☆",(IF(L570&gt;S570,L570-X570,S570-X570)),M570-X570)&lt;0,0,IF(B570="☆",(IF(L570&gt;S570,L570-X570,S570-X570)),M570-X570))</f>
        <v>0</v>
      </c>
      <c r="AD570" s="25"/>
      <c r="AE570" s="25"/>
    </row>
    <row r="571" spans="1:33" s="2" customFormat="1" hidden="1" x14ac:dyDescent="0.4">
      <c r="A571" s="14" t="str">
        <f t="shared" si="273"/>
        <v>-</v>
      </c>
      <c r="B571" s="14" t="str">
        <f t="shared" si="274"/>
        <v>☆</v>
      </c>
      <c r="C571" s="2">
        <v>17</v>
      </c>
      <c r="D571" s="1">
        <v>43442.733634259261</v>
      </c>
      <c r="E571" s="2" t="s">
        <v>997</v>
      </c>
      <c r="F571" s="2">
        <v>27791</v>
      </c>
      <c r="G571" s="2" t="s">
        <v>96</v>
      </c>
      <c r="H571" s="2">
        <v>8744</v>
      </c>
      <c r="I571" s="2">
        <v>92</v>
      </c>
      <c r="J571" s="2">
        <v>8</v>
      </c>
      <c r="K571" s="2">
        <v>4</v>
      </c>
      <c r="L571" s="1">
        <v>43442.733912037038</v>
      </c>
      <c r="O571" s="2" t="s">
        <v>100</v>
      </c>
      <c r="P571" s="2" t="s">
        <v>19</v>
      </c>
      <c r="Q571" s="2" t="s">
        <v>30</v>
      </c>
      <c r="R571" s="2" t="s">
        <v>31</v>
      </c>
      <c r="S571" s="1">
        <v>43442.750104166669</v>
      </c>
      <c r="U571" s="1">
        <v>43442.759756944448</v>
      </c>
      <c r="X571" s="1">
        <f t="shared" si="275"/>
        <v>43442.733634259261</v>
      </c>
      <c r="Y571" s="28">
        <f t="shared" si="276"/>
        <v>0</v>
      </c>
      <c r="Z571" s="28">
        <f t="shared" si="277"/>
        <v>0</v>
      </c>
      <c r="AA571" s="25"/>
      <c r="AB571" s="25">
        <f t="shared" si="278"/>
        <v>0</v>
      </c>
      <c r="AC571" s="25"/>
      <c r="AD571" s="25"/>
      <c r="AE571" s="25"/>
      <c r="AG571" s="2" t="s">
        <v>1133</v>
      </c>
    </row>
    <row r="572" spans="1:33" s="2" customFormat="1" hidden="1" x14ac:dyDescent="0.4">
      <c r="A572" s="14" t="str">
        <f t="shared" si="273"/>
        <v>-</v>
      </c>
      <c r="B572" s="14" t="str">
        <f t="shared" si="274"/>
        <v>☆</v>
      </c>
      <c r="C572" s="2">
        <v>17</v>
      </c>
      <c r="D572" s="1">
        <v>43442.733946759261</v>
      </c>
      <c r="E572" s="2" t="s">
        <v>998</v>
      </c>
      <c r="F572" s="2">
        <v>27792</v>
      </c>
      <c r="G572" s="2" t="s">
        <v>107</v>
      </c>
      <c r="H572" s="2">
        <v>6741</v>
      </c>
      <c r="I572" s="2">
        <v>980</v>
      </c>
      <c r="J572" s="2">
        <v>8</v>
      </c>
      <c r="K572" s="2">
        <v>1</v>
      </c>
      <c r="L572" s="1">
        <v>43442.734479166669</v>
      </c>
      <c r="O572" s="2" t="s">
        <v>75</v>
      </c>
      <c r="P572" s="2" t="s">
        <v>76</v>
      </c>
      <c r="Q572" s="2" t="s">
        <v>26</v>
      </c>
      <c r="R572" s="2" t="s">
        <v>27</v>
      </c>
      <c r="S572" s="1">
        <v>43442.741979166669</v>
      </c>
      <c r="U572" s="1">
        <v>43442.7500462963</v>
      </c>
      <c r="X572" s="1">
        <f t="shared" si="275"/>
        <v>43442.733946759261</v>
      </c>
      <c r="Y572" s="28">
        <f t="shared" si="276"/>
        <v>0</v>
      </c>
      <c r="Z572" s="28">
        <f t="shared" si="277"/>
        <v>0</v>
      </c>
      <c r="AA572" s="25"/>
      <c r="AB572" s="25">
        <f t="shared" si="278"/>
        <v>0</v>
      </c>
      <c r="AC572" s="25">
        <f>IF(IF(B572="☆",(IF(L572&gt;S572,L572-X572,S572-X572)),M572-X572)&lt;0,0,IF(B572="☆",(IF(L572&gt;S572,L572-X572,S572-X572)),M572-X572))</f>
        <v>8.0324074078816921E-3</v>
      </c>
      <c r="AD572" s="25"/>
      <c r="AE572" s="25"/>
    </row>
    <row r="573" spans="1:33" s="2" customFormat="1" hidden="1" x14ac:dyDescent="0.4">
      <c r="A573" s="14" t="str">
        <f t="shared" si="273"/>
        <v>-</v>
      </c>
      <c r="B573" s="14" t="str">
        <f t="shared" si="274"/>
        <v>☆</v>
      </c>
      <c r="C573" s="2">
        <v>17</v>
      </c>
      <c r="D573" s="1">
        <v>43442.734780092593</v>
      </c>
      <c r="E573" s="2" t="s">
        <v>997</v>
      </c>
      <c r="F573" s="2">
        <v>27794</v>
      </c>
      <c r="G573" s="2" t="s">
        <v>96</v>
      </c>
      <c r="H573" s="2">
        <v>8744</v>
      </c>
      <c r="I573" s="2">
        <v>752</v>
      </c>
      <c r="J573" s="2">
        <v>8</v>
      </c>
      <c r="K573" s="2">
        <v>4</v>
      </c>
      <c r="L573" s="1">
        <v>43442.745219907411</v>
      </c>
      <c r="O573" s="2" t="s">
        <v>100</v>
      </c>
      <c r="P573" s="2" t="s">
        <v>19</v>
      </c>
      <c r="Q573" s="2" t="s">
        <v>30</v>
      </c>
      <c r="R573" s="2" t="s">
        <v>31</v>
      </c>
      <c r="S573" s="1">
        <v>43442.749814814815</v>
      </c>
      <c r="U573" s="1">
        <v>43442.759467592594</v>
      </c>
      <c r="X573" s="1">
        <f t="shared" si="275"/>
        <v>43442.734780092593</v>
      </c>
      <c r="Y573" s="28">
        <f t="shared" si="276"/>
        <v>0</v>
      </c>
      <c r="Z573" s="28">
        <f t="shared" si="277"/>
        <v>0</v>
      </c>
      <c r="AA573" s="25"/>
      <c r="AB573" s="25">
        <f t="shared" si="278"/>
        <v>0</v>
      </c>
      <c r="AC573" s="25">
        <f>IF(IF(B573="☆",(IF(L573&gt;S573,L573-X573,S573-X573)),M573-X573)&lt;0,0,IF(B573="☆",(IF(L573&gt;S573,L573-X573,S573-X573)),M573-X573))</f>
        <v>1.5034722222480923E-2</v>
      </c>
      <c r="AD573" s="25"/>
      <c r="AE573" s="25"/>
      <c r="AG573" s="2" t="s">
        <v>1132</v>
      </c>
    </row>
    <row r="574" spans="1:33" s="2" customFormat="1" hidden="1" x14ac:dyDescent="0.4">
      <c r="A574" s="14" t="str">
        <f t="shared" si="273"/>
        <v>-</v>
      </c>
      <c r="B574" s="14" t="str">
        <f t="shared" si="274"/>
        <v>☆</v>
      </c>
      <c r="C574" s="2">
        <v>17</v>
      </c>
      <c r="D574" s="1">
        <v>43442.736238425925</v>
      </c>
      <c r="E574" s="2" t="s">
        <v>999</v>
      </c>
      <c r="F574" s="2">
        <v>27795</v>
      </c>
      <c r="G574" s="2" t="s">
        <v>94</v>
      </c>
      <c r="H574" s="2">
        <v>0</v>
      </c>
      <c r="I574" s="2">
        <v>908</v>
      </c>
      <c r="J574" s="2">
        <v>10</v>
      </c>
      <c r="K574" s="2">
        <v>3</v>
      </c>
      <c r="L574" s="1">
        <v>43442.737013888887</v>
      </c>
      <c r="O574" s="2" t="s">
        <v>59</v>
      </c>
      <c r="P574" s="2" t="s">
        <v>60</v>
      </c>
      <c r="Q574" s="2" t="s">
        <v>43</v>
      </c>
      <c r="R574" s="2" t="s">
        <v>89</v>
      </c>
      <c r="S574" s="1">
        <v>43442.752060185187</v>
      </c>
      <c r="U574" s="1">
        <v>43442.756874999999</v>
      </c>
      <c r="X574" s="1">
        <f t="shared" si="275"/>
        <v>43442.736238425925</v>
      </c>
      <c r="Y574" s="28">
        <f t="shared" si="276"/>
        <v>0</v>
      </c>
      <c r="Z574" s="28">
        <f t="shared" si="277"/>
        <v>0</v>
      </c>
      <c r="AA574" s="25"/>
      <c r="AB574" s="25">
        <f t="shared" si="278"/>
        <v>0</v>
      </c>
      <c r="AC574" s="25">
        <f>IF(IF(B574="☆",(IF(L574&gt;S574,L574-X574,S574-X574)),M574-X574)&lt;0,0,IF(B574="☆",(IF(L574&gt;S574,L574-X574,S574-X574)),M574-X574))</f>
        <v>1.5821759261598345E-2</v>
      </c>
      <c r="AD574" s="25"/>
      <c r="AE574" s="25"/>
    </row>
    <row r="575" spans="1:33" s="2" customFormat="1" hidden="1" x14ac:dyDescent="0.4">
      <c r="A575" s="14" t="str">
        <f t="shared" si="273"/>
        <v>-</v>
      </c>
      <c r="B575" s="14" t="str">
        <f t="shared" si="274"/>
        <v>☆</v>
      </c>
      <c r="C575" s="2">
        <v>17</v>
      </c>
      <c r="D575" s="1">
        <v>43442.738078703704</v>
      </c>
      <c r="E575" s="2" t="s">
        <v>897</v>
      </c>
      <c r="F575" s="2">
        <v>27798</v>
      </c>
      <c r="G575" s="2" t="s">
        <v>32</v>
      </c>
      <c r="H575" s="2">
        <v>8512</v>
      </c>
      <c r="I575" s="2">
        <v>922</v>
      </c>
      <c r="J575" s="2">
        <v>13</v>
      </c>
      <c r="K575" s="2">
        <v>1</v>
      </c>
      <c r="L575" s="1">
        <v>43442.738263888888</v>
      </c>
      <c r="O575" s="2" t="s">
        <v>38</v>
      </c>
      <c r="P575" s="2" t="s">
        <v>103</v>
      </c>
      <c r="Q575" s="2" t="s">
        <v>46</v>
      </c>
      <c r="R575" s="2" t="s">
        <v>47</v>
      </c>
      <c r="S575" s="1">
        <v>43442.750567129631</v>
      </c>
      <c r="U575" s="1">
        <v>43442.763449074075</v>
      </c>
      <c r="X575" s="1">
        <f t="shared" si="275"/>
        <v>43442.738078703704</v>
      </c>
      <c r="Y575" s="28">
        <f t="shared" si="276"/>
        <v>0</v>
      </c>
      <c r="Z575" s="28">
        <f t="shared" si="277"/>
        <v>0</v>
      </c>
      <c r="AA575" s="25"/>
      <c r="AB575" s="25">
        <f t="shared" si="278"/>
        <v>0</v>
      </c>
      <c r="AC575" s="25">
        <f>IF(IF(B575="☆",(IF(L575&gt;S575,L575-X575,S575-X575)),M575-X575)&lt;0,0,IF(B575="☆",(IF(L575&gt;S575,L575-X575,S575-X575)),M575-X575))</f>
        <v>1.2488425927585922E-2</v>
      </c>
      <c r="AD575" s="25"/>
      <c r="AE575" s="25"/>
      <c r="AG575" s="2" t="s">
        <v>1134</v>
      </c>
    </row>
    <row r="576" spans="1:33" s="2" customFormat="1" hidden="1" x14ac:dyDescent="0.4">
      <c r="A576" s="14" t="str">
        <f t="shared" si="273"/>
        <v>-</v>
      </c>
      <c r="B576" s="14" t="str">
        <f t="shared" si="274"/>
        <v>☆</v>
      </c>
      <c r="C576" s="2">
        <v>17</v>
      </c>
      <c r="D576" s="1">
        <v>43442.738692129627</v>
      </c>
      <c r="E576" s="2" t="s">
        <v>897</v>
      </c>
      <c r="F576" s="2">
        <v>27799</v>
      </c>
      <c r="G576" s="2" t="s">
        <v>32</v>
      </c>
      <c r="H576" s="2">
        <v>8512</v>
      </c>
      <c r="I576" s="2">
        <v>88</v>
      </c>
      <c r="J576" s="2">
        <v>13</v>
      </c>
      <c r="K576" s="2">
        <v>1</v>
      </c>
      <c r="L576" s="1">
        <v>43442.73914351852</v>
      </c>
      <c r="O576" s="2" t="s">
        <v>38</v>
      </c>
      <c r="P576" s="2" t="s">
        <v>103</v>
      </c>
      <c r="Q576" s="2" t="s">
        <v>46</v>
      </c>
      <c r="R576" s="2" t="s">
        <v>47</v>
      </c>
      <c r="S576" s="1">
        <v>43442.751168981478</v>
      </c>
      <c r="U576" s="1">
        <v>43442.764050925929</v>
      </c>
      <c r="X576" s="1">
        <f t="shared" si="275"/>
        <v>43442.738692129627</v>
      </c>
      <c r="Y576" s="28">
        <f t="shared" si="276"/>
        <v>0</v>
      </c>
      <c r="Z576" s="28">
        <f t="shared" si="277"/>
        <v>0</v>
      </c>
      <c r="AA576" s="25"/>
      <c r="AB576" s="25">
        <f t="shared" si="278"/>
        <v>0</v>
      </c>
      <c r="AC576" s="25"/>
      <c r="AD576" s="25"/>
      <c r="AE576" s="25"/>
      <c r="AG576" s="2" t="s">
        <v>1135</v>
      </c>
    </row>
    <row r="577" spans="1:33" s="2" customFormat="1" hidden="1" x14ac:dyDescent="0.4">
      <c r="A577" s="14" t="str">
        <f t="shared" si="273"/>
        <v>-</v>
      </c>
      <c r="B577" s="14" t="str">
        <f t="shared" si="274"/>
        <v>☆</v>
      </c>
      <c r="C577" s="2">
        <v>17</v>
      </c>
      <c r="D577" s="1">
        <v>43442.739988425928</v>
      </c>
      <c r="E577" s="2" t="s">
        <v>1003</v>
      </c>
      <c r="F577" s="2">
        <v>27802</v>
      </c>
      <c r="G577" s="2" t="s">
        <v>32</v>
      </c>
      <c r="H577" s="2">
        <v>8735</v>
      </c>
      <c r="I577" s="2">
        <v>122</v>
      </c>
      <c r="J577" s="2">
        <v>11</v>
      </c>
      <c r="K577" s="2">
        <v>1</v>
      </c>
      <c r="L577" s="1">
        <v>43442.740231481483</v>
      </c>
      <c r="O577" s="2" t="s">
        <v>30</v>
      </c>
      <c r="P577" s="2" t="s">
        <v>31</v>
      </c>
      <c r="Q577" s="2" t="s">
        <v>61</v>
      </c>
      <c r="R577" s="2" t="s">
        <v>62</v>
      </c>
      <c r="S577" s="1">
        <v>43442.765451388892</v>
      </c>
      <c r="U577" s="1">
        <v>43442.775879629633</v>
      </c>
      <c r="X577" s="1">
        <f t="shared" si="275"/>
        <v>43442.739988425928</v>
      </c>
      <c r="Y577" s="28">
        <f t="shared" si="276"/>
        <v>0</v>
      </c>
      <c r="Z577" s="28">
        <f t="shared" si="277"/>
        <v>0</v>
      </c>
      <c r="AA577" s="25"/>
      <c r="AB577" s="25">
        <f t="shared" si="278"/>
        <v>0</v>
      </c>
      <c r="AC577" s="25">
        <f>IF(IF(B577="☆",(IF(L577&gt;S577,L577-X577,S577-X577)),M577-X577)&lt;0,0,IF(B577="☆",(IF(L577&gt;S577,L577-X577,S577-X577)),M577-X577))</f>
        <v>2.5462962963501923E-2</v>
      </c>
      <c r="AD577" s="25"/>
      <c r="AE577" s="25"/>
    </row>
    <row r="578" spans="1:33" s="2" customFormat="1" hidden="1" x14ac:dyDescent="0.4">
      <c r="A578" s="14" t="str">
        <f t="shared" si="273"/>
        <v>★</v>
      </c>
      <c r="B578" s="14" t="str">
        <f t="shared" si="274"/>
        <v>☆</v>
      </c>
      <c r="C578" s="2">
        <v>17</v>
      </c>
      <c r="D578" s="1">
        <v>43442.740300925929</v>
      </c>
      <c r="E578" s="2" t="s">
        <v>1004</v>
      </c>
      <c r="F578" s="2">
        <v>27803</v>
      </c>
      <c r="G578" s="2" t="s">
        <v>18</v>
      </c>
      <c r="H578" s="2">
        <v>8448</v>
      </c>
      <c r="I578" s="2">
        <v>666</v>
      </c>
      <c r="J578" s="2">
        <v>3</v>
      </c>
      <c r="K578" s="2">
        <v>4</v>
      </c>
      <c r="L578" s="1">
        <v>43442.741087962961</v>
      </c>
      <c r="O578" s="2" t="s">
        <v>63</v>
      </c>
      <c r="P578" s="2" t="s">
        <v>64</v>
      </c>
      <c r="Q578" s="2" t="s">
        <v>100</v>
      </c>
      <c r="R578" s="2" t="s">
        <v>19</v>
      </c>
      <c r="S578" s="1">
        <v>43442.762766203705</v>
      </c>
      <c r="U578" s="1">
        <v>43442.770289351851</v>
      </c>
      <c r="W578" s="1">
        <v>43442.747233796297</v>
      </c>
      <c r="X578" s="1">
        <f t="shared" si="275"/>
        <v>43442.747233796297</v>
      </c>
      <c r="Y578" s="28">
        <f t="shared" si="276"/>
        <v>0</v>
      </c>
      <c r="Z578" s="28">
        <f t="shared" si="277"/>
        <v>0</v>
      </c>
      <c r="AA578" s="25"/>
      <c r="AB578" s="25">
        <f t="shared" si="278"/>
        <v>0</v>
      </c>
      <c r="AC578" s="25">
        <f>IF(IF(B578="☆",(IF(L578&gt;S578,L578-X578,S578-X578)),M578-X578)&lt;0,0,IF(B578="☆",(IF(L578&gt;S578,L578-X578,S578-X578)),M578-X578))</f>
        <v>1.5532407407590654E-2</v>
      </c>
      <c r="AD578" s="25"/>
      <c r="AE578" s="25"/>
      <c r="AG578" s="2" t="s">
        <v>1136</v>
      </c>
    </row>
    <row r="579" spans="1:33" s="2" customFormat="1" hidden="1" x14ac:dyDescent="0.4">
      <c r="A579" s="14" t="str">
        <f t="shared" si="273"/>
        <v>-</v>
      </c>
      <c r="B579" s="14" t="str">
        <f t="shared" si="274"/>
        <v>☆</v>
      </c>
      <c r="C579" s="2">
        <v>17</v>
      </c>
      <c r="D579" s="1">
        <v>43442.740590277775</v>
      </c>
      <c r="E579" s="2" t="s">
        <v>1006</v>
      </c>
      <c r="F579" s="2">
        <v>27805</v>
      </c>
      <c r="G579" s="2" t="s">
        <v>65</v>
      </c>
      <c r="H579" s="2">
        <v>8718</v>
      </c>
      <c r="I579" s="2">
        <v>105</v>
      </c>
      <c r="J579" s="2">
        <v>11</v>
      </c>
      <c r="K579" s="2">
        <v>2</v>
      </c>
      <c r="L579" s="1">
        <v>43442.741678240738</v>
      </c>
      <c r="O579" s="2" t="s">
        <v>38</v>
      </c>
      <c r="P579" s="2" t="s">
        <v>103</v>
      </c>
      <c r="Q579" s="2" t="s">
        <v>36</v>
      </c>
      <c r="R579" s="2" t="s">
        <v>37</v>
      </c>
      <c r="S579" s="1">
        <v>43442.764884259261</v>
      </c>
      <c r="U579" s="1">
        <v>43442.779942129629</v>
      </c>
      <c r="X579" s="1">
        <f t="shared" si="275"/>
        <v>43442.740590277775</v>
      </c>
      <c r="Y579" s="28">
        <f t="shared" si="276"/>
        <v>0</v>
      </c>
      <c r="Z579" s="28">
        <f t="shared" si="277"/>
        <v>0</v>
      </c>
      <c r="AA579" s="25"/>
      <c r="AB579" s="25">
        <f t="shared" si="278"/>
        <v>0</v>
      </c>
      <c r="AC579" s="25">
        <f>IF(IF(B579="☆",(IF(L579&gt;S579,L579-X579,S579-X579)),M579-X579)&lt;0,0,IF(B579="☆",(IF(L579&gt;S579,L579-X579,S579-X579)),M579-X579))</f>
        <v>2.4293981485243421E-2</v>
      </c>
      <c r="AD579" s="25"/>
      <c r="AE579" s="25"/>
    </row>
    <row r="580" spans="1:33" s="2" customFormat="1" hidden="1" x14ac:dyDescent="0.4">
      <c r="A580" s="14" t="str">
        <f t="shared" si="273"/>
        <v>-</v>
      </c>
      <c r="B580" s="14" t="str">
        <f t="shared" si="274"/>
        <v>☆</v>
      </c>
      <c r="C580" s="2">
        <v>17</v>
      </c>
      <c r="D580" s="1">
        <v>43442.741284722222</v>
      </c>
      <c r="E580" s="2" t="s">
        <v>302</v>
      </c>
      <c r="F580" s="2">
        <v>27806</v>
      </c>
      <c r="G580" s="2" t="s">
        <v>32</v>
      </c>
      <c r="H580" s="2">
        <v>2535</v>
      </c>
      <c r="I580" s="2">
        <v>638</v>
      </c>
      <c r="J580" s="2">
        <v>14</v>
      </c>
      <c r="K580" s="2">
        <v>1</v>
      </c>
      <c r="L580" s="1">
        <v>43442.741388888891</v>
      </c>
      <c r="O580" s="2" t="s">
        <v>71</v>
      </c>
      <c r="P580" s="2" t="s">
        <v>72</v>
      </c>
      <c r="Q580" s="2" t="s">
        <v>88</v>
      </c>
      <c r="R580" s="2" t="s">
        <v>35</v>
      </c>
      <c r="S580" s="1">
        <v>43442.760625000003</v>
      </c>
      <c r="U580" s="1">
        <v>43442.765428240738</v>
      </c>
      <c r="X580" s="1">
        <f t="shared" si="275"/>
        <v>43442.741284722222</v>
      </c>
      <c r="Y580" s="28">
        <f t="shared" si="276"/>
        <v>0</v>
      </c>
      <c r="Z580" s="28">
        <f t="shared" si="277"/>
        <v>0</v>
      </c>
      <c r="AA580" s="25"/>
      <c r="AB580" s="25">
        <f t="shared" si="278"/>
        <v>0</v>
      </c>
      <c r="AC580" s="25">
        <f>IF(IF(B580="☆",(IF(L580&gt;S580,L580-X580,S580-X580)),M580-X580)&lt;0,0,IF(B580="☆",(IF(L580&gt;S580,L580-X580,S580-X580)),M580-X580))</f>
        <v>1.934027778042946E-2</v>
      </c>
      <c r="AD580" s="25"/>
      <c r="AE580" s="25"/>
    </row>
    <row r="581" spans="1:33" s="2" customFormat="1" hidden="1" x14ac:dyDescent="0.4">
      <c r="A581" s="14" t="str">
        <f t="shared" si="273"/>
        <v>-</v>
      </c>
      <c r="B581" s="14" t="str">
        <f t="shared" si="274"/>
        <v>☆</v>
      </c>
      <c r="C581" s="2">
        <v>17</v>
      </c>
      <c r="D581" s="1">
        <v>43442.741701388892</v>
      </c>
      <c r="E581" s="2" t="s">
        <v>1007</v>
      </c>
      <c r="F581" s="2">
        <v>27808</v>
      </c>
      <c r="G581" s="2" t="s">
        <v>18</v>
      </c>
      <c r="H581" s="2">
        <v>8448</v>
      </c>
      <c r="I581" s="2">
        <v>255</v>
      </c>
      <c r="J581" s="2">
        <v>11</v>
      </c>
      <c r="K581" s="2">
        <v>4</v>
      </c>
      <c r="L581" s="1">
        <v>43442.741979166669</v>
      </c>
      <c r="O581" s="2" t="s">
        <v>61</v>
      </c>
      <c r="P581" s="2" t="s">
        <v>62</v>
      </c>
      <c r="Q581" s="2" t="s">
        <v>100</v>
      </c>
      <c r="R581" s="2" t="s">
        <v>19</v>
      </c>
      <c r="S581" s="1">
        <v>43442.767974537041</v>
      </c>
      <c r="U581" s="1">
        <v>43442.776342592595</v>
      </c>
      <c r="X581" s="1">
        <f t="shared" si="275"/>
        <v>43442.741701388892</v>
      </c>
      <c r="Y581" s="28">
        <f t="shared" si="276"/>
        <v>0</v>
      </c>
      <c r="Z581" s="28">
        <f t="shared" si="277"/>
        <v>0</v>
      </c>
      <c r="AA581" s="25"/>
      <c r="AB581" s="25">
        <f t="shared" si="278"/>
        <v>0</v>
      </c>
      <c r="AC581" s="25"/>
      <c r="AD581" s="25"/>
      <c r="AE581" s="25"/>
      <c r="AG581" s="2" t="s">
        <v>1137</v>
      </c>
    </row>
    <row r="582" spans="1:33" s="2" customFormat="1" hidden="1" x14ac:dyDescent="0.4">
      <c r="A582" s="14" t="str">
        <f t="shared" si="273"/>
        <v>★</v>
      </c>
      <c r="B582" s="14" t="str">
        <f t="shared" si="274"/>
        <v>☆</v>
      </c>
      <c r="C582" s="2">
        <v>17</v>
      </c>
      <c r="D582" s="1">
        <v>43442.741990740738</v>
      </c>
      <c r="E582" s="2" t="s">
        <v>1008</v>
      </c>
      <c r="F582" s="2">
        <v>27809</v>
      </c>
      <c r="G582" s="2" t="s">
        <v>65</v>
      </c>
      <c r="H582" s="2">
        <v>8716</v>
      </c>
      <c r="I582" s="2">
        <v>684</v>
      </c>
      <c r="J582" s="2">
        <v>11</v>
      </c>
      <c r="K582" s="2">
        <v>2</v>
      </c>
      <c r="L582" s="1">
        <v>43442.742893518516</v>
      </c>
      <c r="O582" s="2" t="s">
        <v>22</v>
      </c>
      <c r="P582" s="2" t="s">
        <v>23</v>
      </c>
      <c r="Q582" s="2" t="s">
        <v>30</v>
      </c>
      <c r="R582" s="2" t="s">
        <v>31</v>
      </c>
      <c r="S582" s="1">
        <v>43442.768831018519</v>
      </c>
      <c r="U582" s="1">
        <v>43442.777060185188</v>
      </c>
      <c r="W582" s="1">
        <v>43442.748935185184</v>
      </c>
      <c r="X582" s="1">
        <f t="shared" si="275"/>
        <v>43442.748935185184</v>
      </c>
      <c r="Y582" s="28">
        <f t="shared" si="276"/>
        <v>0</v>
      </c>
      <c r="Z582" s="28">
        <f t="shared" si="277"/>
        <v>0</v>
      </c>
      <c r="AA582" s="25"/>
      <c r="AB582" s="25">
        <f t="shared" si="278"/>
        <v>0</v>
      </c>
      <c r="AC582" s="25">
        <f>IF(IF(B582="☆",(IF(L582&gt;S582,L582-X582,S582-X582)),M582-X582)&lt;0,0,IF(B582="☆",(IF(L582&gt;S582,L582-X582,S582-X582)),M582-X582))</f>
        <v>1.9895833334885538E-2</v>
      </c>
      <c r="AD582" s="25"/>
      <c r="AE582" s="25"/>
      <c r="AG582" s="2" t="s">
        <v>1140</v>
      </c>
    </row>
    <row r="583" spans="1:33" s="2" customFormat="1" hidden="1" x14ac:dyDescent="0.4">
      <c r="A583" s="14" t="str">
        <f t="shared" si="273"/>
        <v>★</v>
      </c>
      <c r="B583" s="14" t="str">
        <f t="shared" si="274"/>
        <v>☆</v>
      </c>
      <c r="C583" s="2">
        <v>17</v>
      </c>
      <c r="D583" s="1">
        <v>43442.742326388892</v>
      </c>
      <c r="E583" s="2" t="s">
        <v>1009</v>
      </c>
      <c r="F583" s="2">
        <v>27810</v>
      </c>
      <c r="G583" s="2" t="s">
        <v>32</v>
      </c>
      <c r="H583" s="2">
        <v>8694</v>
      </c>
      <c r="I583" s="2">
        <v>654</v>
      </c>
      <c r="J583" s="2">
        <v>6</v>
      </c>
      <c r="K583" s="2">
        <v>2</v>
      </c>
      <c r="L583" s="1">
        <v>43442.742685185185</v>
      </c>
      <c r="O583" s="2" t="s">
        <v>22</v>
      </c>
      <c r="P583" s="2" t="s">
        <v>23</v>
      </c>
      <c r="Q583" s="2" t="s">
        <v>48</v>
      </c>
      <c r="R583" s="2" t="s">
        <v>49</v>
      </c>
      <c r="S583" s="1">
        <v>43442.777337962965</v>
      </c>
      <c r="U583" s="1">
        <v>43442.789872685185</v>
      </c>
      <c r="W583" s="1">
        <v>43442.749247685184</v>
      </c>
      <c r="X583" s="1">
        <f t="shared" si="275"/>
        <v>43442.749247685184</v>
      </c>
      <c r="Y583" s="28">
        <f t="shared" si="276"/>
        <v>0</v>
      </c>
      <c r="Z583" s="28">
        <f t="shared" si="277"/>
        <v>0</v>
      </c>
      <c r="AA583" s="25"/>
      <c r="AB583" s="25">
        <f t="shared" si="278"/>
        <v>0</v>
      </c>
      <c r="AC583" s="25">
        <f>IF(IF(B583="☆",(IF(L583&gt;S583,L583-X583,S583-X583)),M583-X583)&lt;0,0,IF(B583="☆",(IF(L583&gt;S583,L583-X583,S583-X583)),M583-X583))</f>
        <v>2.8090277781302575E-2</v>
      </c>
      <c r="AD583" s="25"/>
      <c r="AE583" s="25"/>
      <c r="AG583" s="2" t="s">
        <v>1138</v>
      </c>
    </row>
    <row r="584" spans="1:33" s="2" customFormat="1" hidden="1" x14ac:dyDescent="0.4">
      <c r="A584" s="14" t="str">
        <f t="shared" si="273"/>
        <v>-</v>
      </c>
      <c r="B584" s="14" t="str">
        <f t="shared" si="274"/>
        <v>☆</v>
      </c>
      <c r="C584" s="2">
        <v>17</v>
      </c>
      <c r="D584" s="1">
        <v>43442.742361111108</v>
      </c>
      <c r="E584" s="2" t="s">
        <v>563</v>
      </c>
      <c r="F584" s="2">
        <v>27811</v>
      </c>
      <c r="G584" s="2" t="s">
        <v>65</v>
      </c>
      <c r="H584" s="2">
        <v>5287</v>
      </c>
      <c r="I584" s="2">
        <v>872</v>
      </c>
      <c r="J584" s="2">
        <v>9</v>
      </c>
      <c r="K584" s="2">
        <v>1</v>
      </c>
      <c r="L584" s="1">
        <v>43442.745289351849</v>
      </c>
      <c r="O584" s="2" t="s">
        <v>63</v>
      </c>
      <c r="P584" s="2" t="s">
        <v>64</v>
      </c>
      <c r="Q584" s="2" t="s">
        <v>100</v>
      </c>
      <c r="R584" s="2" t="s">
        <v>19</v>
      </c>
      <c r="S584" s="1">
        <v>43442.764664351853</v>
      </c>
      <c r="U584" s="1">
        <v>43442.770104166666</v>
      </c>
      <c r="X584" s="1">
        <f t="shared" si="275"/>
        <v>43442.742361111108</v>
      </c>
      <c r="Y584" s="28">
        <f t="shared" si="276"/>
        <v>0</v>
      </c>
      <c r="Z584" s="28">
        <f t="shared" si="277"/>
        <v>0</v>
      </c>
      <c r="AA584" s="25"/>
      <c r="AB584" s="25">
        <f t="shared" si="278"/>
        <v>0</v>
      </c>
      <c r="AC584" s="25">
        <f>IF(IF(B584="☆",(IF(L584&gt;S584,L584-X584,S584-X584)),M584-X584)&lt;0,0,IF(B584="☆",(IF(L584&gt;S584,L584-X584,S584-X584)),M584-X584))</f>
        <v>2.2303240744804498E-2</v>
      </c>
      <c r="AD584" s="25"/>
      <c r="AE584" s="25"/>
    </row>
    <row r="585" spans="1:33" s="2" customFormat="1" hidden="1" x14ac:dyDescent="0.4">
      <c r="A585" s="14" t="str">
        <f t="shared" ref="A585:A605" si="280">IF(W585&gt;0, "★", "-")</f>
        <v>-</v>
      </c>
      <c r="B585" s="14" t="str">
        <f t="shared" ref="B585:B605" si="281">IF(L585&gt;0, "☆", "-")</f>
        <v>☆</v>
      </c>
      <c r="C585" s="2">
        <v>17</v>
      </c>
      <c r="D585" s="1">
        <v>43442.742708333331</v>
      </c>
      <c r="E585" s="2" t="s">
        <v>992</v>
      </c>
      <c r="F585" s="2">
        <v>27812</v>
      </c>
      <c r="G585" s="2" t="s">
        <v>32</v>
      </c>
      <c r="H585" s="2">
        <v>5936</v>
      </c>
      <c r="I585" s="2">
        <v>985</v>
      </c>
      <c r="J585" s="2">
        <v>5</v>
      </c>
      <c r="K585" s="2">
        <v>3</v>
      </c>
      <c r="L585" s="1">
        <v>43442.743379629632</v>
      </c>
      <c r="O585" s="2" t="s">
        <v>28</v>
      </c>
      <c r="P585" s="2" t="s">
        <v>29</v>
      </c>
      <c r="Q585" s="2" t="s">
        <v>43</v>
      </c>
      <c r="R585" s="2" t="s">
        <v>89</v>
      </c>
      <c r="S585" s="1">
        <v>43442.775439814817</v>
      </c>
      <c r="U585" s="1">
        <v>43442.787719907406</v>
      </c>
      <c r="X585" s="1">
        <f t="shared" ref="X585:X605" si="282">IF(W585&gt;0,W585,D585)</f>
        <v>43442.742708333331</v>
      </c>
      <c r="Y585" s="28">
        <f t="shared" ref="Y585:Y605" si="283">N585-M585</f>
        <v>0</v>
      </c>
      <c r="Z585" s="28">
        <f t="shared" ref="Z585:Z605" si="284">Y585*K585</f>
        <v>0</v>
      </c>
      <c r="AA585" s="25"/>
      <c r="AB585" s="25">
        <f t="shared" ref="AB585:AB605" si="285">IF(IF(A585="☆",L585-S585,M585-S585)&lt;0,0,IF(A585="☆",L585-S585,M585-S585))</f>
        <v>0</v>
      </c>
      <c r="AC585" s="25">
        <f>IF(IF(B585="☆",(IF(L585&gt;S585,L585-X585,S585-X585)),M585-X585)&lt;0,0,IF(B585="☆",(IF(L585&gt;S585,L585-X585,S585-X585)),M585-X585))</f>
        <v>3.2731481485825498E-2</v>
      </c>
      <c r="AD585" s="25"/>
      <c r="AE585" s="25"/>
    </row>
    <row r="586" spans="1:33" s="2" customFormat="1" hidden="1" x14ac:dyDescent="0.4">
      <c r="A586" s="14" t="str">
        <f t="shared" si="280"/>
        <v>-</v>
      </c>
      <c r="B586" s="14" t="str">
        <f t="shared" si="281"/>
        <v>☆</v>
      </c>
      <c r="C586" s="2">
        <v>17</v>
      </c>
      <c r="D586" s="1">
        <v>43442.743171296293</v>
      </c>
      <c r="E586" s="2" t="s">
        <v>1008</v>
      </c>
      <c r="F586" s="2">
        <v>27813</v>
      </c>
      <c r="G586" s="2" t="s">
        <v>107</v>
      </c>
      <c r="H586" s="2">
        <v>8716</v>
      </c>
      <c r="I586" s="2">
        <v>596</v>
      </c>
      <c r="J586" s="2">
        <v>11</v>
      </c>
      <c r="K586" s="2">
        <v>2</v>
      </c>
      <c r="L586" s="1">
        <v>43442.743437500001</v>
      </c>
      <c r="O586" s="2" t="s">
        <v>22</v>
      </c>
      <c r="P586" s="2" t="s">
        <v>23</v>
      </c>
      <c r="Q586" s="2" t="s">
        <v>30</v>
      </c>
      <c r="R586" s="2" t="s">
        <v>31</v>
      </c>
      <c r="S586" s="1">
        <v>43442.768831018519</v>
      </c>
      <c r="U586" s="1">
        <v>43442.777060185188</v>
      </c>
      <c r="X586" s="1">
        <f t="shared" si="282"/>
        <v>43442.743171296293</v>
      </c>
      <c r="Y586" s="28">
        <f t="shared" si="283"/>
        <v>0</v>
      </c>
      <c r="Z586" s="28">
        <f t="shared" si="284"/>
        <v>0</v>
      </c>
      <c r="AA586" s="25"/>
      <c r="AB586" s="25">
        <f t="shared" si="285"/>
        <v>0</v>
      </c>
      <c r="AC586" s="25">
        <f>IF(IF(B586="☆",(IF(L586&gt;S586,L586-X586,S586-X586)),M586-X586)&lt;0,0,IF(B586="☆",(IF(L586&gt;S586,L586-X586,S586-X586)),M586-X586))</f>
        <v>2.5659722225100268E-2</v>
      </c>
      <c r="AD586" s="25"/>
      <c r="AE586" s="25"/>
    </row>
    <row r="587" spans="1:33" s="2" customFormat="1" hidden="1" x14ac:dyDescent="0.4">
      <c r="A587" s="14" t="str">
        <f t="shared" si="280"/>
        <v>-</v>
      </c>
      <c r="B587" s="14" t="str">
        <f t="shared" si="281"/>
        <v>☆</v>
      </c>
      <c r="C587" s="2">
        <v>17</v>
      </c>
      <c r="D587" s="1">
        <v>43442.743321759262</v>
      </c>
      <c r="E587" s="2" t="s">
        <v>1009</v>
      </c>
      <c r="F587" s="2">
        <v>27814</v>
      </c>
      <c r="G587" s="2" t="s">
        <v>32</v>
      </c>
      <c r="H587" s="2">
        <v>8694</v>
      </c>
      <c r="I587" s="2">
        <v>54</v>
      </c>
      <c r="J587" s="2">
        <v>6</v>
      </c>
      <c r="K587" s="2">
        <v>2</v>
      </c>
      <c r="L587" s="1">
        <v>43442.743495370371</v>
      </c>
      <c r="O587" s="2" t="s">
        <v>22</v>
      </c>
      <c r="P587" s="2" t="s">
        <v>23</v>
      </c>
      <c r="Q587" s="2" t="s">
        <v>48</v>
      </c>
      <c r="R587" s="2" t="s">
        <v>49</v>
      </c>
      <c r="S587" s="1">
        <v>43442.777337962965</v>
      </c>
      <c r="U587" s="1">
        <v>43442.789872685185</v>
      </c>
      <c r="X587" s="1">
        <f t="shared" si="282"/>
        <v>43442.743321759262</v>
      </c>
      <c r="Y587" s="28">
        <f t="shared" si="283"/>
        <v>0</v>
      </c>
      <c r="Z587" s="28">
        <f t="shared" si="284"/>
        <v>0</v>
      </c>
      <c r="AA587" s="25"/>
      <c r="AB587" s="25">
        <f t="shared" si="285"/>
        <v>0</v>
      </c>
      <c r="AC587" s="25"/>
      <c r="AD587" s="25"/>
      <c r="AE587" s="25"/>
      <c r="AG587" s="2" t="s">
        <v>1139</v>
      </c>
    </row>
    <row r="588" spans="1:33" s="2" customFormat="1" hidden="1" x14ac:dyDescent="0.4">
      <c r="A588" s="14" t="str">
        <f t="shared" si="280"/>
        <v>-</v>
      </c>
      <c r="B588" s="14" t="str">
        <f t="shared" si="281"/>
        <v>☆</v>
      </c>
      <c r="C588" s="2">
        <v>17</v>
      </c>
      <c r="D588" s="1">
        <v>43442.744386574072</v>
      </c>
      <c r="E588" s="2" t="s">
        <v>1008</v>
      </c>
      <c r="F588" s="2">
        <v>27817</v>
      </c>
      <c r="G588" s="2" t="s">
        <v>32</v>
      </c>
      <c r="H588" s="2">
        <v>8716</v>
      </c>
      <c r="I588" s="2">
        <v>578</v>
      </c>
      <c r="J588" s="2">
        <v>13</v>
      </c>
      <c r="K588" s="2">
        <v>2</v>
      </c>
      <c r="L588" s="1">
        <v>43442.744583333333</v>
      </c>
      <c r="O588" s="2" t="s">
        <v>22</v>
      </c>
      <c r="P588" s="2" t="s">
        <v>23</v>
      </c>
      <c r="Q588" s="2" t="s">
        <v>46</v>
      </c>
      <c r="R588" s="2" t="s">
        <v>47</v>
      </c>
      <c r="S588" s="1">
        <v>43442.77244212963</v>
      </c>
      <c r="U588" s="1">
        <v>43442.778935185182</v>
      </c>
      <c r="X588" s="1">
        <f t="shared" si="282"/>
        <v>43442.744386574072</v>
      </c>
      <c r="Y588" s="28">
        <f t="shared" si="283"/>
        <v>0</v>
      </c>
      <c r="Z588" s="28">
        <f t="shared" si="284"/>
        <v>0</v>
      </c>
      <c r="AA588" s="25"/>
      <c r="AB588" s="25">
        <f t="shared" si="285"/>
        <v>0</v>
      </c>
      <c r="AC588" s="25"/>
      <c r="AD588" s="25"/>
      <c r="AE588" s="25"/>
      <c r="AG588" s="2" t="s">
        <v>1141</v>
      </c>
    </row>
    <row r="589" spans="1:33" s="2" customFormat="1" hidden="1" x14ac:dyDescent="0.4">
      <c r="A589" s="14" t="str">
        <f t="shared" si="280"/>
        <v>-</v>
      </c>
      <c r="B589" s="14" t="str">
        <f t="shared" si="281"/>
        <v>☆</v>
      </c>
      <c r="C589" s="2">
        <v>17</v>
      </c>
      <c r="D589" s="1">
        <v>43442.745752314811</v>
      </c>
      <c r="E589" s="2" t="s">
        <v>563</v>
      </c>
      <c r="F589" s="2">
        <v>27820</v>
      </c>
      <c r="G589" s="2" t="s">
        <v>65</v>
      </c>
      <c r="H589" s="2">
        <v>5287</v>
      </c>
      <c r="I589" s="2">
        <v>532</v>
      </c>
      <c r="J589" s="2">
        <v>9</v>
      </c>
      <c r="K589" s="2">
        <v>1</v>
      </c>
      <c r="L589" s="1">
        <v>43442.746099537035</v>
      </c>
      <c r="O589" s="2" t="s">
        <v>63</v>
      </c>
      <c r="P589" s="2" t="s">
        <v>64</v>
      </c>
      <c r="Q589" s="2" t="s">
        <v>100</v>
      </c>
      <c r="R589" s="2" t="s">
        <v>19</v>
      </c>
      <c r="S589" s="1">
        <v>43442.764664351853</v>
      </c>
      <c r="U589" s="1">
        <v>43442.770104166666</v>
      </c>
      <c r="X589" s="1">
        <f t="shared" si="282"/>
        <v>43442.745752314811</v>
      </c>
      <c r="Y589" s="28">
        <f t="shared" si="283"/>
        <v>0</v>
      </c>
      <c r="Z589" s="28">
        <f t="shared" si="284"/>
        <v>0</v>
      </c>
      <c r="AA589" s="25"/>
      <c r="AB589" s="25">
        <f t="shared" si="285"/>
        <v>0</v>
      </c>
      <c r="AC589" s="25"/>
      <c r="AD589" s="25"/>
      <c r="AE589" s="25"/>
      <c r="AG589" s="2" t="s">
        <v>1142</v>
      </c>
    </row>
    <row r="590" spans="1:33" s="2" customFormat="1" hidden="1" x14ac:dyDescent="0.4">
      <c r="A590" s="14" t="str">
        <f t="shared" si="280"/>
        <v>-</v>
      </c>
      <c r="B590" s="14" t="str">
        <f t="shared" si="281"/>
        <v>☆</v>
      </c>
      <c r="C590" s="2">
        <v>17</v>
      </c>
      <c r="D590" s="1">
        <v>43442.745798611111</v>
      </c>
      <c r="E590" s="2" t="s">
        <v>1011</v>
      </c>
      <c r="F590" s="2">
        <v>27821</v>
      </c>
      <c r="G590" s="2" t="s">
        <v>94</v>
      </c>
      <c r="H590" s="2">
        <v>0</v>
      </c>
      <c r="I590" s="2">
        <v>409</v>
      </c>
      <c r="J590" s="2">
        <v>6</v>
      </c>
      <c r="K590" s="2">
        <v>3</v>
      </c>
      <c r="L590" s="1">
        <v>43442.747569444444</v>
      </c>
      <c r="O590" s="2" t="s">
        <v>59</v>
      </c>
      <c r="P590" s="2" t="s">
        <v>60</v>
      </c>
      <c r="Q590" s="2" t="s">
        <v>26</v>
      </c>
      <c r="R590" s="2" t="s">
        <v>27</v>
      </c>
      <c r="S590" s="1">
        <v>43442.780694444446</v>
      </c>
      <c r="U590" s="1">
        <v>43442.789953703701</v>
      </c>
      <c r="X590" s="1">
        <f t="shared" si="282"/>
        <v>43442.745798611111</v>
      </c>
      <c r="Y590" s="28">
        <f t="shared" si="283"/>
        <v>0</v>
      </c>
      <c r="Z590" s="28">
        <f t="shared" si="284"/>
        <v>0</v>
      </c>
      <c r="AA590" s="25"/>
      <c r="AB590" s="25">
        <f t="shared" si="285"/>
        <v>0</v>
      </c>
      <c r="AC590" s="25">
        <f>IF(IF(B590="☆",(IF(L590&gt;S590,L590-X590,S590-X590)),M590-X590)&lt;0,0,IF(B590="☆",(IF(L590&gt;S590,L590-X590,S590-X590)),M590-X590))</f>
        <v>3.4895833334303461E-2</v>
      </c>
      <c r="AD590" s="25"/>
      <c r="AE590" s="25"/>
    </row>
    <row r="591" spans="1:33" s="2" customFormat="1" hidden="1" x14ac:dyDescent="0.4">
      <c r="A591" s="14" t="str">
        <f t="shared" si="280"/>
        <v>-</v>
      </c>
      <c r="B591" s="14" t="str">
        <f t="shared" si="281"/>
        <v>☆</v>
      </c>
      <c r="C591" s="2">
        <v>17</v>
      </c>
      <c r="D591" s="1">
        <v>43442.746469907404</v>
      </c>
      <c r="E591" s="2" t="s">
        <v>1012</v>
      </c>
      <c r="F591" s="2">
        <v>27823</v>
      </c>
      <c r="G591" s="2" t="s">
        <v>65</v>
      </c>
      <c r="H591" s="2">
        <v>8738</v>
      </c>
      <c r="I591" s="2">
        <v>5</v>
      </c>
      <c r="J591" s="2">
        <v>8</v>
      </c>
      <c r="K591" s="2">
        <v>4</v>
      </c>
      <c r="L591" s="1">
        <v>43442.747106481482</v>
      </c>
      <c r="O591" s="2" t="s">
        <v>30</v>
      </c>
      <c r="P591" s="2" t="s">
        <v>31</v>
      </c>
      <c r="Q591" s="2" t="s">
        <v>26</v>
      </c>
      <c r="R591" s="2" t="s">
        <v>27</v>
      </c>
      <c r="S591" s="1">
        <v>43442.788124999999</v>
      </c>
      <c r="U591" s="1">
        <v>43442.798182870371</v>
      </c>
      <c r="X591" s="1">
        <f t="shared" si="282"/>
        <v>43442.746469907404</v>
      </c>
      <c r="Y591" s="28">
        <f t="shared" si="283"/>
        <v>0</v>
      </c>
      <c r="Z591" s="28">
        <f t="shared" si="284"/>
        <v>0</v>
      </c>
      <c r="AA591" s="25"/>
      <c r="AB591" s="25">
        <f t="shared" si="285"/>
        <v>0</v>
      </c>
      <c r="AC591" s="25">
        <f>IF(IF(B591="☆",(IF(L591&gt;S591,L591-X591,S591-X591)),M591-X591)&lt;0,0,IF(B591="☆",(IF(L591&gt;S591,L591-X591,S591-X591)),M591-X591))</f>
        <v>4.1655092594737653E-2</v>
      </c>
      <c r="AD591" s="25"/>
      <c r="AE591" s="25"/>
    </row>
    <row r="592" spans="1:33" s="2" customFormat="1" hidden="1" x14ac:dyDescent="0.4">
      <c r="A592" s="14" t="str">
        <f t="shared" si="280"/>
        <v>-</v>
      </c>
      <c r="B592" s="14" t="str">
        <f t="shared" si="281"/>
        <v>☆</v>
      </c>
      <c r="C592" s="2">
        <v>17</v>
      </c>
      <c r="D592" s="1">
        <v>43442.746481481481</v>
      </c>
      <c r="E592" s="2" t="s">
        <v>969</v>
      </c>
      <c r="F592" s="2">
        <v>27824</v>
      </c>
      <c r="G592" s="2" t="s">
        <v>32</v>
      </c>
      <c r="H592" s="2">
        <v>8736</v>
      </c>
      <c r="I592" s="2">
        <v>423</v>
      </c>
      <c r="J592" s="2">
        <v>7</v>
      </c>
      <c r="K592" s="2">
        <v>2</v>
      </c>
      <c r="L592" s="1">
        <v>43442.752465277779</v>
      </c>
      <c r="O592" s="2" t="s">
        <v>30</v>
      </c>
      <c r="P592" s="2" t="s">
        <v>31</v>
      </c>
      <c r="Q592" s="2" t="s">
        <v>46</v>
      </c>
      <c r="R592" s="2" t="s">
        <v>47</v>
      </c>
      <c r="S592" s="1">
        <v>43442.790312500001</v>
      </c>
      <c r="U592" s="1">
        <v>43442.800115740742</v>
      </c>
      <c r="X592" s="1">
        <f t="shared" si="282"/>
        <v>43442.746481481481</v>
      </c>
      <c r="Y592" s="28">
        <f t="shared" si="283"/>
        <v>0</v>
      </c>
      <c r="Z592" s="28">
        <f t="shared" si="284"/>
        <v>0</v>
      </c>
      <c r="AA592" s="25"/>
      <c r="AB592" s="25">
        <f t="shared" si="285"/>
        <v>0</v>
      </c>
      <c r="AC592" s="25">
        <f>IF(IF(B592="☆",(IF(L592&gt;S592,L592-X592,S592-X592)),M592-X592)&lt;0,0,IF(B592="☆",(IF(L592&gt;S592,L592-X592,S592-X592)),M592-X592))</f>
        <v>4.3831018519995268E-2</v>
      </c>
      <c r="AD592" s="25"/>
      <c r="AE592" s="25"/>
    </row>
    <row r="593" spans="1:33" s="2" customFormat="1" hidden="1" x14ac:dyDescent="0.4">
      <c r="A593" s="14" t="str">
        <f t="shared" si="280"/>
        <v>-</v>
      </c>
      <c r="B593" s="14" t="str">
        <f t="shared" si="281"/>
        <v>☆</v>
      </c>
      <c r="C593" s="2">
        <v>17</v>
      </c>
      <c r="D593" s="1">
        <v>43442.747245370374</v>
      </c>
      <c r="E593" s="2" t="s">
        <v>961</v>
      </c>
      <c r="F593" s="2">
        <v>27826</v>
      </c>
      <c r="G593" s="2" t="s">
        <v>32</v>
      </c>
      <c r="H593" s="2">
        <v>8735</v>
      </c>
      <c r="I593" s="2">
        <v>68</v>
      </c>
      <c r="J593" s="2">
        <v>8</v>
      </c>
      <c r="K593" s="2">
        <v>2</v>
      </c>
      <c r="L593" s="1">
        <v>43442.747395833336</v>
      </c>
      <c r="O593" s="2" t="s">
        <v>24</v>
      </c>
      <c r="P593" s="2" t="s">
        <v>25</v>
      </c>
      <c r="Q593" s="2" t="s">
        <v>61</v>
      </c>
      <c r="R593" s="2" t="s">
        <v>62</v>
      </c>
      <c r="S593" s="1">
        <v>43442.786666666667</v>
      </c>
      <c r="U593" s="1">
        <v>43442.79546296296</v>
      </c>
      <c r="X593" s="1">
        <f t="shared" si="282"/>
        <v>43442.747245370374</v>
      </c>
      <c r="Y593" s="28">
        <f t="shared" si="283"/>
        <v>0</v>
      </c>
      <c r="Z593" s="28">
        <f t="shared" si="284"/>
        <v>0</v>
      </c>
      <c r="AA593" s="25"/>
      <c r="AB593" s="25">
        <f t="shared" si="285"/>
        <v>0</v>
      </c>
      <c r="AC593" s="25">
        <f>IF(IF(B593="☆",(IF(L593&gt;S593,L593-X593,S593-X593)),M593-X593)&lt;0,0,IF(B593="☆",(IF(L593&gt;S593,L593-X593,S593-X593)),M593-X593))</f>
        <v>3.9421296292857733E-2</v>
      </c>
      <c r="AD593" s="25"/>
      <c r="AE593" s="25"/>
    </row>
    <row r="594" spans="1:33" s="2" customFormat="1" hidden="1" x14ac:dyDescent="0.4">
      <c r="A594" s="14" t="str">
        <f t="shared" si="280"/>
        <v>-</v>
      </c>
      <c r="B594" s="14" t="str">
        <f t="shared" si="281"/>
        <v>☆</v>
      </c>
      <c r="C594" s="2">
        <v>17</v>
      </c>
      <c r="D594" s="1">
        <v>43442.747337962966</v>
      </c>
      <c r="E594" s="2" t="s">
        <v>563</v>
      </c>
      <c r="F594" s="2">
        <v>27827</v>
      </c>
      <c r="G594" s="2" t="s">
        <v>65</v>
      </c>
      <c r="H594" s="2">
        <v>5287</v>
      </c>
      <c r="I594" s="2">
        <v>437</v>
      </c>
      <c r="J594" s="2">
        <v>9</v>
      </c>
      <c r="K594" s="2">
        <v>1</v>
      </c>
      <c r="L594" s="1">
        <v>43442.747604166667</v>
      </c>
      <c r="O594" s="2" t="s">
        <v>63</v>
      </c>
      <c r="P594" s="2" t="s">
        <v>64</v>
      </c>
      <c r="Q594" s="2" t="s">
        <v>100</v>
      </c>
      <c r="R594" s="2" t="s">
        <v>19</v>
      </c>
      <c r="S594" s="1">
        <v>43442.764664351853</v>
      </c>
      <c r="U594" s="1">
        <v>43442.770104166666</v>
      </c>
      <c r="X594" s="1">
        <f t="shared" si="282"/>
        <v>43442.747337962966</v>
      </c>
      <c r="Y594" s="28">
        <f t="shared" si="283"/>
        <v>0</v>
      </c>
      <c r="Z594" s="28">
        <f t="shared" si="284"/>
        <v>0</v>
      </c>
      <c r="AA594" s="25"/>
      <c r="AB594" s="25">
        <f t="shared" si="285"/>
        <v>0</v>
      </c>
      <c r="AC594" s="25"/>
      <c r="AD594" s="25"/>
      <c r="AE594" s="25"/>
      <c r="AG594" s="2" t="s">
        <v>1143</v>
      </c>
    </row>
    <row r="595" spans="1:33" s="2" customFormat="1" hidden="1" x14ac:dyDescent="0.4">
      <c r="A595" s="14" t="str">
        <f t="shared" si="280"/>
        <v>-</v>
      </c>
      <c r="B595" s="14" t="str">
        <f t="shared" si="281"/>
        <v>☆</v>
      </c>
      <c r="C595" s="2">
        <v>17</v>
      </c>
      <c r="D595" s="1">
        <v>43442.747581018521</v>
      </c>
      <c r="E595" s="2" t="s">
        <v>744</v>
      </c>
      <c r="F595" s="2">
        <v>27828</v>
      </c>
      <c r="G595" s="2" t="s">
        <v>107</v>
      </c>
      <c r="H595" s="2">
        <v>3653</v>
      </c>
      <c r="I595" s="2">
        <v>96</v>
      </c>
      <c r="J595" s="2">
        <v>6</v>
      </c>
      <c r="K595" s="2">
        <v>3</v>
      </c>
      <c r="L595" s="1">
        <v>43442.747754629629</v>
      </c>
      <c r="O595" s="2" t="s">
        <v>63</v>
      </c>
      <c r="P595" s="2" t="s">
        <v>64</v>
      </c>
      <c r="Q595" s="2" t="s">
        <v>77</v>
      </c>
      <c r="R595" s="2" t="s">
        <v>78</v>
      </c>
      <c r="S595" s="1">
        <v>43442.775138888886</v>
      </c>
      <c r="U595" s="1">
        <v>43442.78800925926</v>
      </c>
      <c r="X595" s="1">
        <f t="shared" si="282"/>
        <v>43442.747581018521</v>
      </c>
      <c r="Y595" s="28">
        <f t="shared" si="283"/>
        <v>0</v>
      </c>
      <c r="Z595" s="28">
        <f t="shared" si="284"/>
        <v>0</v>
      </c>
      <c r="AA595" s="25"/>
      <c r="AB595" s="25">
        <f t="shared" si="285"/>
        <v>0</v>
      </c>
      <c r="AC595" s="25">
        <f t="shared" ref="AC595:AC605" si="286">IF(IF(B595="☆",(IF(L595&gt;S595,L595-X595,S595-X595)),M595-X595)&lt;0,0,IF(B595="☆",(IF(L595&gt;S595,L595-X595,S595-X595)),M595-X595))</f>
        <v>2.7557870365853887E-2</v>
      </c>
      <c r="AD595" s="25"/>
      <c r="AE595" s="25"/>
    </row>
    <row r="596" spans="1:33" s="2" customFormat="1" hidden="1" x14ac:dyDescent="0.4">
      <c r="A596" s="14" t="str">
        <f t="shared" si="280"/>
        <v>-</v>
      </c>
      <c r="B596" s="14" t="str">
        <f t="shared" si="281"/>
        <v>☆</v>
      </c>
      <c r="C596" s="2">
        <v>17</v>
      </c>
      <c r="D596" s="1">
        <v>43442.748043981483</v>
      </c>
      <c r="E596" s="2" t="s">
        <v>1011</v>
      </c>
      <c r="F596" s="2">
        <v>27829</v>
      </c>
      <c r="G596" s="2" t="s">
        <v>94</v>
      </c>
      <c r="H596" s="2">
        <v>0</v>
      </c>
      <c r="I596" s="2">
        <v>795</v>
      </c>
      <c r="J596" s="2">
        <v>6</v>
      </c>
      <c r="K596" s="2">
        <v>3</v>
      </c>
      <c r="L596" s="1">
        <v>43442.748368055552</v>
      </c>
      <c r="O596" s="2" t="s">
        <v>59</v>
      </c>
      <c r="P596" s="2" t="s">
        <v>60</v>
      </c>
      <c r="Q596" s="2" t="s">
        <v>100</v>
      </c>
      <c r="R596" s="2" t="s">
        <v>19</v>
      </c>
      <c r="S596" s="1">
        <v>43442.780590277776</v>
      </c>
      <c r="U596" s="1">
        <v>43442.791701388887</v>
      </c>
      <c r="X596" s="1">
        <f t="shared" si="282"/>
        <v>43442.748043981483</v>
      </c>
      <c r="Y596" s="28">
        <f t="shared" si="283"/>
        <v>0</v>
      </c>
      <c r="Z596" s="28">
        <f t="shared" si="284"/>
        <v>0</v>
      </c>
      <c r="AA596" s="25"/>
      <c r="AB596" s="25">
        <f t="shared" si="285"/>
        <v>0</v>
      </c>
      <c r="AC596" s="25">
        <f t="shared" si="286"/>
        <v>3.2546296293730848E-2</v>
      </c>
      <c r="AD596" s="25"/>
      <c r="AE596" s="25"/>
    </row>
    <row r="597" spans="1:33" s="2" customFormat="1" hidden="1" x14ac:dyDescent="0.4">
      <c r="A597" s="14" t="str">
        <f t="shared" si="280"/>
        <v>-</v>
      </c>
      <c r="B597" s="14" t="str">
        <f t="shared" si="281"/>
        <v>☆</v>
      </c>
      <c r="C597" s="2">
        <v>17</v>
      </c>
      <c r="D597" s="1">
        <v>43442.74931712963</v>
      </c>
      <c r="E597" s="2" t="s">
        <v>1014</v>
      </c>
      <c r="F597" s="2">
        <v>27831</v>
      </c>
      <c r="G597" s="2" t="s">
        <v>94</v>
      </c>
      <c r="H597" s="2">
        <v>0</v>
      </c>
      <c r="I597" s="2">
        <v>53</v>
      </c>
      <c r="J597" s="2">
        <v>6</v>
      </c>
      <c r="K597" s="2">
        <v>3</v>
      </c>
      <c r="L597" s="1">
        <v>43442.749884259261</v>
      </c>
      <c r="O597" s="2" t="s">
        <v>59</v>
      </c>
      <c r="P597" s="2" t="s">
        <v>60</v>
      </c>
      <c r="Q597" s="2" t="s">
        <v>53</v>
      </c>
      <c r="R597" s="2" t="s">
        <v>54</v>
      </c>
      <c r="S597" s="1">
        <v>43442.779432870368</v>
      </c>
      <c r="U597" s="1">
        <v>43442.783703703702</v>
      </c>
      <c r="X597" s="1">
        <f t="shared" si="282"/>
        <v>43442.74931712963</v>
      </c>
      <c r="Y597" s="28">
        <f t="shared" si="283"/>
        <v>0</v>
      </c>
      <c r="Z597" s="28">
        <f t="shared" si="284"/>
        <v>0</v>
      </c>
      <c r="AA597" s="25"/>
      <c r="AB597" s="25">
        <f t="shared" si="285"/>
        <v>0</v>
      </c>
      <c r="AC597" s="25">
        <f t="shared" si="286"/>
        <v>3.011574073752854E-2</v>
      </c>
      <c r="AD597" s="25"/>
      <c r="AE597" s="25"/>
    </row>
    <row r="598" spans="1:33" s="2" customFormat="1" hidden="1" x14ac:dyDescent="0.4">
      <c r="A598" s="14" t="str">
        <f t="shared" si="280"/>
        <v>-</v>
      </c>
      <c r="B598" s="14" t="str">
        <f t="shared" si="281"/>
        <v>☆</v>
      </c>
      <c r="C598" s="2">
        <v>17</v>
      </c>
      <c r="D598" s="1">
        <v>43442.749675925923</v>
      </c>
      <c r="E598" s="2" t="s">
        <v>563</v>
      </c>
      <c r="F598" s="2">
        <v>27832</v>
      </c>
      <c r="G598" s="2" t="s">
        <v>65</v>
      </c>
      <c r="H598" s="2">
        <v>5287</v>
      </c>
      <c r="I598" s="2">
        <v>338</v>
      </c>
      <c r="J598" s="2">
        <v>9</v>
      </c>
      <c r="K598" s="2">
        <v>1</v>
      </c>
      <c r="L598" s="1">
        <v>43442.750104166669</v>
      </c>
      <c r="O598" s="2" t="s">
        <v>63</v>
      </c>
      <c r="P598" s="2" t="s">
        <v>64</v>
      </c>
      <c r="Q598" s="2" t="s">
        <v>100</v>
      </c>
      <c r="R598" s="2" t="s">
        <v>19</v>
      </c>
      <c r="S598" s="1">
        <v>43442.764664351853</v>
      </c>
      <c r="U598" s="1">
        <v>43442.770104166666</v>
      </c>
      <c r="X598" s="1">
        <f t="shared" si="282"/>
        <v>43442.749675925923</v>
      </c>
      <c r="Y598" s="28">
        <f t="shared" si="283"/>
        <v>0</v>
      </c>
      <c r="Z598" s="28">
        <f t="shared" si="284"/>
        <v>0</v>
      </c>
      <c r="AA598" s="25"/>
      <c r="AB598" s="25">
        <f t="shared" si="285"/>
        <v>0</v>
      </c>
      <c r="AC598" s="25">
        <f t="shared" si="286"/>
        <v>1.4988425929914229E-2</v>
      </c>
      <c r="AD598" s="25"/>
      <c r="AE598" s="25"/>
      <c r="AG598" s="2" t="s">
        <v>1143</v>
      </c>
    </row>
    <row r="599" spans="1:33" s="4" customFormat="1" hidden="1" x14ac:dyDescent="0.4">
      <c r="A599" s="15" t="str">
        <f t="shared" si="280"/>
        <v>-</v>
      </c>
      <c r="B599" s="15" t="str">
        <f t="shared" si="281"/>
        <v>☆</v>
      </c>
      <c r="C599" s="4">
        <v>17</v>
      </c>
      <c r="D599" s="3">
        <v>43442.749791666669</v>
      </c>
      <c r="E599" s="4" t="s">
        <v>1008</v>
      </c>
      <c r="F599" s="4">
        <v>27833</v>
      </c>
      <c r="G599" s="4" t="s">
        <v>32</v>
      </c>
      <c r="H599" s="4">
        <v>8716</v>
      </c>
      <c r="I599" s="4">
        <v>312</v>
      </c>
      <c r="J599" s="4">
        <v>8</v>
      </c>
      <c r="K599" s="4">
        <v>2</v>
      </c>
      <c r="L599" s="3">
        <v>43442.750011574077</v>
      </c>
      <c r="O599" s="4" t="s">
        <v>36</v>
      </c>
      <c r="P599" s="4" t="s">
        <v>37</v>
      </c>
      <c r="Q599" s="4" t="s">
        <v>30</v>
      </c>
      <c r="R599" s="4" t="s">
        <v>31</v>
      </c>
      <c r="S599" s="3">
        <v>43442.788217592592</v>
      </c>
      <c r="U599" s="3">
        <v>43442.793993055559</v>
      </c>
      <c r="X599" s="3">
        <f t="shared" si="282"/>
        <v>43442.749791666669</v>
      </c>
      <c r="Y599" s="29">
        <f t="shared" si="283"/>
        <v>0</v>
      </c>
      <c r="Z599" s="29">
        <f t="shared" si="284"/>
        <v>0</v>
      </c>
      <c r="AA599" s="26"/>
      <c r="AB599" s="26">
        <f t="shared" si="285"/>
        <v>0</v>
      </c>
      <c r="AC599" s="26">
        <f t="shared" si="286"/>
        <v>3.8425925922638271E-2</v>
      </c>
      <c r="AD599" s="26"/>
      <c r="AE599" s="26"/>
    </row>
    <row r="600" spans="1:33" s="18" customFormat="1" x14ac:dyDescent="0.4">
      <c r="A600" s="17" t="str">
        <f t="shared" si="280"/>
        <v>★</v>
      </c>
      <c r="B600" s="17" t="str">
        <f t="shared" si="281"/>
        <v>-</v>
      </c>
      <c r="C600" s="18">
        <v>18</v>
      </c>
      <c r="D600" s="19">
        <v>43442.711817129632</v>
      </c>
      <c r="E600" s="18" t="s">
        <v>983</v>
      </c>
      <c r="F600" s="18">
        <v>27754</v>
      </c>
      <c r="G600" s="18" t="s">
        <v>65</v>
      </c>
      <c r="H600" s="18">
        <v>8739</v>
      </c>
      <c r="I600" s="18">
        <v>526</v>
      </c>
      <c r="J600" s="18">
        <v>9</v>
      </c>
      <c r="K600" s="18">
        <v>2</v>
      </c>
      <c r="M600" s="19">
        <v>43442.753657407404</v>
      </c>
      <c r="N600" s="19">
        <v>43442.768657407411</v>
      </c>
      <c r="O600" s="18" t="s">
        <v>20</v>
      </c>
      <c r="P600" s="18" t="s">
        <v>21</v>
      </c>
      <c r="Q600" s="18" t="s">
        <v>100</v>
      </c>
      <c r="R600" s="18" t="s">
        <v>19</v>
      </c>
      <c r="S600" s="19">
        <v>43442.753472222219</v>
      </c>
      <c r="T600" s="19">
        <v>43442.753472222219</v>
      </c>
      <c r="U600" s="19">
        <v>43442.762708333335</v>
      </c>
      <c r="V600" s="19">
        <v>43442.767361111109</v>
      </c>
      <c r="W600" s="19">
        <v>43442.753472222219</v>
      </c>
      <c r="X600" s="19">
        <f t="shared" si="282"/>
        <v>43442.753472222219</v>
      </c>
      <c r="Y600" s="30">
        <f t="shared" si="283"/>
        <v>1.5000000006693881E-2</v>
      </c>
      <c r="Z600" s="30">
        <f t="shared" si="284"/>
        <v>3.0000000013387762E-2</v>
      </c>
      <c r="AA600" s="27">
        <f>SUM(Z600:Z671)</f>
        <v>0.5463078703978681</v>
      </c>
      <c r="AB600" s="27">
        <f t="shared" si="285"/>
        <v>1.8518518481869251E-4</v>
      </c>
      <c r="AC600" s="27">
        <f t="shared" si="286"/>
        <v>1.8518518481869251E-4</v>
      </c>
      <c r="AD600" s="27">
        <f>AVERAGE(AC600:AC671)</f>
        <v>1.0448633157509556E-2</v>
      </c>
      <c r="AE600" s="27">
        <f>MEDIAN(AC600:AC671)</f>
        <v>8.3101851851097308E-3</v>
      </c>
    </row>
    <row r="601" spans="1:33" s="2" customFormat="1" x14ac:dyDescent="0.4">
      <c r="A601" s="14" t="str">
        <f t="shared" si="280"/>
        <v>★</v>
      </c>
      <c r="B601" s="14" t="str">
        <f t="shared" si="281"/>
        <v>-</v>
      </c>
      <c r="C601" s="2">
        <v>18</v>
      </c>
      <c r="D601" s="1">
        <v>43442.718680555554</v>
      </c>
      <c r="E601" s="2" t="s">
        <v>236</v>
      </c>
      <c r="F601" s="2">
        <v>27762</v>
      </c>
      <c r="G601" s="2" t="s">
        <v>107</v>
      </c>
      <c r="H601" s="2">
        <v>5455</v>
      </c>
      <c r="I601" s="2">
        <v>769</v>
      </c>
      <c r="J601" s="2">
        <v>1</v>
      </c>
      <c r="K601" s="2">
        <v>1</v>
      </c>
      <c r="M601" s="1">
        <v>43442.757372685184</v>
      </c>
      <c r="N601" s="1">
        <v>43442.779791666668</v>
      </c>
      <c r="O601" s="2" t="s">
        <v>30</v>
      </c>
      <c r="P601" s="2" t="s">
        <v>31</v>
      </c>
      <c r="Q601" s="2" t="s">
        <v>43</v>
      </c>
      <c r="R601" s="2" t="s">
        <v>89</v>
      </c>
      <c r="S601" s="1">
        <v>43442.760335648149</v>
      </c>
      <c r="T601" s="1">
        <v>43442.760335648149</v>
      </c>
      <c r="U601" s="1">
        <v>43442.767268518517</v>
      </c>
      <c r="V601" s="1">
        <v>43442.780798611115</v>
      </c>
      <c r="W601" s="1">
        <v>43442.760335648149</v>
      </c>
      <c r="X601" s="1">
        <f t="shared" si="282"/>
        <v>43442.760335648149</v>
      </c>
      <c r="Y601" s="28">
        <f t="shared" si="283"/>
        <v>2.2418981483497191E-2</v>
      </c>
      <c r="Z601" s="28">
        <f t="shared" si="284"/>
        <v>2.2418981483497191E-2</v>
      </c>
      <c r="AA601" s="25"/>
      <c r="AB601" s="25">
        <f t="shared" si="285"/>
        <v>0</v>
      </c>
      <c r="AC601" s="25">
        <f t="shared" si="286"/>
        <v>0</v>
      </c>
      <c r="AD601" s="25"/>
      <c r="AE601" s="25"/>
    </row>
    <row r="602" spans="1:33" s="2" customFormat="1" x14ac:dyDescent="0.4">
      <c r="A602" s="14" t="str">
        <f t="shared" si="280"/>
        <v>★</v>
      </c>
      <c r="B602" s="14" t="str">
        <f t="shared" si="281"/>
        <v>-</v>
      </c>
      <c r="C602" s="2">
        <v>18</v>
      </c>
      <c r="D602" s="1">
        <v>43442.728136574071</v>
      </c>
      <c r="E602" s="2" t="s">
        <v>960</v>
      </c>
      <c r="F602" s="2">
        <v>27780</v>
      </c>
      <c r="G602" s="2" t="s">
        <v>32</v>
      </c>
      <c r="H602" s="2">
        <v>8176</v>
      </c>
      <c r="I602" s="2">
        <v>71</v>
      </c>
      <c r="J602" s="2">
        <v>2</v>
      </c>
      <c r="K602" s="2">
        <v>1</v>
      </c>
      <c r="M602" s="1">
        <v>43442.764918981484</v>
      </c>
      <c r="N602" s="1">
        <v>43442.770358796297</v>
      </c>
      <c r="O602" s="2" t="s">
        <v>22</v>
      </c>
      <c r="P602" s="2" t="s">
        <v>23</v>
      </c>
      <c r="Q602" s="2" t="s">
        <v>70</v>
      </c>
      <c r="R602" s="2" t="s">
        <v>102</v>
      </c>
      <c r="S602" s="1">
        <v>43442.769791666666</v>
      </c>
      <c r="T602" s="1">
        <v>43442.769791666666</v>
      </c>
      <c r="U602" s="1">
        <v>43442.778668981482</v>
      </c>
      <c r="V602" s="1">
        <v>43442.772048611114</v>
      </c>
      <c r="W602" s="1">
        <v>43442.769791666666</v>
      </c>
      <c r="X602" s="1">
        <f t="shared" si="282"/>
        <v>43442.769791666666</v>
      </c>
      <c r="Y602" s="28">
        <f t="shared" si="283"/>
        <v>5.4398148131440394E-3</v>
      </c>
      <c r="Z602" s="28">
        <f t="shared" si="284"/>
        <v>5.4398148131440394E-3</v>
      </c>
      <c r="AA602" s="25"/>
      <c r="AB602" s="25">
        <f t="shared" si="285"/>
        <v>0</v>
      </c>
      <c r="AC602" s="25">
        <f t="shared" si="286"/>
        <v>0</v>
      </c>
      <c r="AD602" s="25"/>
      <c r="AE602" s="25"/>
    </row>
    <row r="603" spans="1:33" s="2" customFormat="1" x14ac:dyDescent="0.4">
      <c r="A603" s="14" t="str">
        <f t="shared" si="280"/>
        <v>★</v>
      </c>
      <c r="B603" s="14" t="str">
        <f t="shared" si="281"/>
        <v>-</v>
      </c>
      <c r="C603" s="2">
        <v>18</v>
      </c>
      <c r="D603" s="1">
        <v>43442.728865740741</v>
      </c>
      <c r="E603" s="2" t="s">
        <v>476</v>
      </c>
      <c r="F603" s="2">
        <v>27782</v>
      </c>
      <c r="G603" s="2" t="s">
        <v>32</v>
      </c>
      <c r="H603" s="2">
        <v>7864</v>
      </c>
      <c r="I603" s="2">
        <v>441</v>
      </c>
      <c r="J603" s="2">
        <v>14</v>
      </c>
      <c r="K603" s="2">
        <v>1</v>
      </c>
      <c r="M603" s="1">
        <v>43442.768645833334</v>
      </c>
      <c r="N603" s="1">
        <v>43442.774386574078</v>
      </c>
      <c r="O603" s="2" t="s">
        <v>26</v>
      </c>
      <c r="P603" s="2" t="s">
        <v>27</v>
      </c>
      <c r="Q603" s="2" t="s">
        <v>30</v>
      </c>
      <c r="R603" s="2" t="s">
        <v>31</v>
      </c>
      <c r="S603" s="1">
        <v>43442.770532407405</v>
      </c>
      <c r="T603" s="1">
        <v>43442.770532407405</v>
      </c>
      <c r="U603" s="1">
        <v>43442.778819444444</v>
      </c>
      <c r="V603" s="1">
        <v>43442.777291666665</v>
      </c>
      <c r="W603" s="1">
        <v>43442.770532407405</v>
      </c>
      <c r="X603" s="1">
        <f t="shared" si="282"/>
        <v>43442.770532407405</v>
      </c>
      <c r="Y603" s="28">
        <f t="shared" si="283"/>
        <v>5.7407407439313829E-3</v>
      </c>
      <c r="Z603" s="28">
        <f t="shared" si="284"/>
        <v>5.7407407439313829E-3</v>
      </c>
      <c r="AA603" s="25"/>
      <c r="AB603" s="25">
        <f t="shared" si="285"/>
        <v>0</v>
      </c>
      <c r="AC603" s="25">
        <f t="shared" si="286"/>
        <v>0</v>
      </c>
      <c r="AD603" s="25"/>
      <c r="AE603" s="25"/>
    </row>
    <row r="604" spans="1:33" s="2" customFormat="1" x14ac:dyDescent="0.4">
      <c r="A604" s="14" t="str">
        <f t="shared" si="280"/>
        <v>★</v>
      </c>
      <c r="B604" s="14" t="str">
        <f t="shared" si="281"/>
        <v>-</v>
      </c>
      <c r="C604" s="2">
        <v>18</v>
      </c>
      <c r="D604" s="1">
        <v>43442.745439814818</v>
      </c>
      <c r="E604" s="2" t="s">
        <v>971</v>
      </c>
      <c r="F604" s="2">
        <v>27819</v>
      </c>
      <c r="G604" s="2" t="s">
        <v>107</v>
      </c>
      <c r="H604" s="2">
        <v>4834</v>
      </c>
      <c r="I604" s="2">
        <v>70</v>
      </c>
      <c r="J604" s="2">
        <v>8</v>
      </c>
      <c r="K604" s="2">
        <v>2</v>
      </c>
      <c r="M604" s="1">
        <v>43442.753784722219</v>
      </c>
      <c r="N604" s="1">
        <v>43442.758310185185</v>
      </c>
      <c r="O604" s="2" t="s">
        <v>61</v>
      </c>
      <c r="P604" s="2" t="s">
        <v>62</v>
      </c>
      <c r="Q604" s="2" t="s">
        <v>100</v>
      </c>
      <c r="R604" s="2" t="s">
        <v>19</v>
      </c>
      <c r="S604" s="1">
        <v>43442.752847222226</v>
      </c>
      <c r="T604" s="1">
        <v>43442.752847222226</v>
      </c>
      <c r="U604" s="1">
        <v>43442.759826388887</v>
      </c>
      <c r="V604" s="1">
        <v>43442.759745370371</v>
      </c>
      <c r="W604" s="1">
        <v>43442.752372685187</v>
      </c>
      <c r="X604" s="1">
        <f t="shared" si="282"/>
        <v>43442.752372685187</v>
      </c>
      <c r="Y604" s="28">
        <f t="shared" si="283"/>
        <v>4.5254629658302292E-3</v>
      </c>
      <c r="Z604" s="28">
        <f t="shared" si="284"/>
        <v>9.0509259316604584E-3</v>
      </c>
      <c r="AA604" s="25"/>
      <c r="AB604" s="25">
        <f t="shared" si="285"/>
        <v>9.374999935971573E-4</v>
      </c>
      <c r="AC604" s="25">
        <f t="shared" si="286"/>
        <v>1.4120370324235409E-3</v>
      </c>
      <c r="AD604" s="25"/>
      <c r="AE604" s="25"/>
    </row>
    <row r="605" spans="1:33" s="2" customFormat="1" x14ac:dyDescent="0.4">
      <c r="A605" s="14" t="str">
        <f t="shared" si="280"/>
        <v>★</v>
      </c>
      <c r="B605" s="14" t="str">
        <f t="shared" si="281"/>
        <v>-</v>
      </c>
      <c r="C605" s="2">
        <v>18</v>
      </c>
      <c r="D605" s="1">
        <v>43442.749293981484</v>
      </c>
      <c r="E605" s="2" t="s">
        <v>1013</v>
      </c>
      <c r="F605" s="2">
        <v>27830</v>
      </c>
      <c r="G605" s="2" t="s">
        <v>65</v>
      </c>
      <c r="H605" s="2">
        <v>3732</v>
      </c>
      <c r="I605" s="2">
        <v>84</v>
      </c>
      <c r="J605" s="2">
        <v>11</v>
      </c>
      <c r="K605" s="2">
        <v>1</v>
      </c>
      <c r="M605" s="1">
        <v>43442.75335648148</v>
      </c>
      <c r="N605" s="1">
        <v>43442.767210648148</v>
      </c>
      <c r="O605" s="2" t="s">
        <v>26</v>
      </c>
      <c r="P605" s="2" t="s">
        <v>27</v>
      </c>
      <c r="Q605" s="2" t="s">
        <v>46</v>
      </c>
      <c r="R605" s="2" t="s">
        <v>47</v>
      </c>
      <c r="S605" s="1">
        <v>43442.756226851852</v>
      </c>
      <c r="T605" s="1">
        <v>43442.756226851852</v>
      </c>
      <c r="U605" s="1">
        <v>43442.775381944448</v>
      </c>
      <c r="V605" s="1">
        <v>43442.773506944446</v>
      </c>
      <c r="W605" s="1">
        <v>43442.756226851852</v>
      </c>
      <c r="X605" s="1">
        <f t="shared" si="282"/>
        <v>43442.756226851852</v>
      </c>
      <c r="Y605" s="28">
        <f t="shared" si="283"/>
        <v>1.3854166667442769E-2</v>
      </c>
      <c r="Z605" s="28">
        <f t="shared" si="284"/>
        <v>1.3854166667442769E-2</v>
      </c>
      <c r="AA605" s="25"/>
      <c r="AB605" s="25">
        <f t="shared" si="285"/>
        <v>0</v>
      </c>
      <c r="AC605" s="25">
        <f t="shared" si="286"/>
        <v>0</v>
      </c>
      <c r="AD605" s="25"/>
      <c r="AE605" s="25"/>
    </row>
    <row r="606" spans="1:33" s="2" customFormat="1" x14ac:dyDescent="0.4">
      <c r="A606" s="14" t="str">
        <f t="shared" ref="A606:A608" si="287">IF(W606&gt;0, "★", "-")</f>
        <v>★</v>
      </c>
      <c r="B606" s="14" t="str">
        <f t="shared" ref="B606:B608" si="288">IF(L606&gt;0, "☆", "-")</f>
        <v>-</v>
      </c>
      <c r="C606" s="2">
        <v>18</v>
      </c>
      <c r="D606" s="1">
        <v>43442.751469907409</v>
      </c>
      <c r="E606" s="2" t="s">
        <v>946</v>
      </c>
      <c r="F606" s="2">
        <v>27841</v>
      </c>
      <c r="G606" s="2" t="s">
        <v>18</v>
      </c>
      <c r="H606" s="2">
        <v>3228</v>
      </c>
      <c r="I606" s="2">
        <v>265</v>
      </c>
      <c r="J606" s="2">
        <v>11</v>
      </c>
      <c r="K606" s="2">
        <v>1</v>
      </c>
      <c r="M606" s="1">
        <v>43442.758981481478</v>
      </c>
      <c r="N606" s="1">
        <v>43442.772407407407</v>
      </c>
      <c r="O606" s="2" t="s">
        <v>43</v>
      </c>
      <c r="P606" s="2" t="s">
        <v>89</v>
      </c>
      <c r="Q606" s="2" t="s">
        <v>63</v>
      </c>
      <c r="R606" s="2" t="s">
        <v>64</v>
      </c>
      <c r="S606" s="1">
        <v>43442.763923611114</v>
      </c>
      <c r="T606" s="1">
        <v>43442.763923611114</v>
      </c>
      <c r="U606" s="1">
        <v>43442.77820601852</v>
      </c>
      <c r="V606" s="1">
        <v>43442.77820601852</v>
      </c>
      <c r="W606" s="1">
        <v>43442.758391203701</v>
      </c>
      <c r="X606" s="1">
        <f t="shared" si="266"/>
        <v>43442.758391203701</v>
      </c>
      <c r="Y606" s="28">
        <f t="shared" si="267"/>
        <v>1.3425925928459037E-2</v>
      </c>
      <c r="Z606" s="28">
        <f t="shared" si="268"/>
        <v>1.3425925928459037E-2</v>
      </c>
      <c r="AA606" s="25"/>
      <c r="AB606" s="25">
        <f t="shared" si="271"/>
        <v>0</v>
      </c>
      <c r="AC606" s="25">
        <f t="shared" si="272"/>
        <v>5.9027777751907706E-4</v>
      </c>
      <c r="AD606" s="25"/>
      <c r="AE606" s="25"/>
    </row>
    <row r="607" spans="1:33" s="2" customFormat="1" x14ac:dyDescent="0.4">
      <c r="A607" s="14" t="str">
        <f t="shared" si="287"/>
        <v>-</v>
      </c>
      <c r="B607" s="14" t="str">
        <f t="shared" si="288"/>
        <v>-</v>
      </c>
      <c r="C607" s="2">
        <v>18</v>
      </c>
      <c r="D607" s="1">
        <v>43442.752280092594</v>
      </c>
      <c r="E607" s="2" t="s">
        <v>1008</v>
      </c>
      <c r="F607" s="2">
        <v>27843</v>
      </c>
      <c r="G607" s="2" t="s">
        <v>32</v>
      </c>
      <c r="H607" s="2">
        <v>8716</v>
      </c>
      <c r="I607" s="2">
        <v>501</v>
      </c>
      <c r="J607" s="2">
        <v>14</v>
      </c>
      <c r="K607" s="2">
        <v>2</v>
      </c>
      <c r="M607" s="1">
        <v>43442.760752314818</v>
      </c>
      <c r="N607" s="1">
        <v>43442.774467592593</v>
      </c>
      <c r="O607" s="2" t="s">
        <v>57</v>
      </c>
      <c r="P607" s="2" t="s">
        <v>58</v>
      </c>
      <c r="Q607" s="2" t="s">
        <v>30</v>
      </c>
      <c r="R607" s="2" t="s">
        <v>31</v>
      </c>
      <c r="S607" s="1">
        <v>43442.76290509259</v>
      </c>
      <c r="T607" s="1">
        <v>43442.76290509259</v>
      </c>
      <c r="U607" s="1">
        <v>43442.777986111112</v>
      </c>
      <c r="V607" s="1">
        <v>43442.777986111112</v>
      </c>
      <c r="X607" s="1">
        <f t="shared" si="266"/>
        <v>43442.752280092594</v>
      </c>
      <c r="Y607" s="28">
        <f t="shared" si="267"/>
        <v>1.3715277775190771E-2</v>
      </c>
      <c r="Z607" s="28">
        <f t="shared" si="268"/>
        <v>2.7430555550381541E-2</v>
      </c>
      <c r="AA607" s="25"/>
      <c r="AB607" s="25">
        <f t="shared" si="271"/>
        <v>0</v>
      </c>
      <c r="AC607" s="25">
        <f t="shared" si="272"/>
        <v>8.4722222236450762E-3</v>
      </c>
      <c r="AD607" s="25"/>
      <c r="AE607" s="25"/>
    </row>
    <row r="608" spans="1:33" s="2" customFormat="1" hidden="1" x14ac:dyDescent="0.4">
      <c r="A608" s="14" t="str">
        <f t="shared" si="287"/>
        <v>-</v>
      </c>
      <c r="B608" s="14" t="str">
        <f t="shared" si="288"/>
        <v>-</v>
      </c>
      <c r="C608" s="2">
        <v>18</v>
      </c>
      <c r="D608" s="1">
        <v>43442.752928240741</v>
      </c>
      <c r="E608" s="2" t="s">
        <v>574</v>
      </c>
      <c r="F608" s="2">
        <v>27845</v>
      </c>
      <c r="G608" s="2" t="s">
        <v>94</v>
      </c>
      <c r="H608" s="2">
        <v>0</v>
      </c>
      <c r="I608" s="2">
        <v>320</v>
      </c>
      <c r="J608" s="2">
        <v>2</v>
      </c>
      <c r="K608" s="2">
        <v>2</v>
      </c>
      <c r="M608" s="1">
        <v>43442.758645833332</v>
      </c>
      <c r="N608" s="1">
        <v>43442.775196759256</v>
      </c>
      <c r="O608" s="2" t="s">
        <v>36</v>
      </c>
      <c r="P608" s="2" t="s">
        <v>37</v>
      </c>
      <c r="Q608" s="2" t="s">
        <v>53</v>
      </c>
      <c r="R608" s="2" t="s">
        <v>54</v>
      </c>
      <c r="S608" s="1">
        <v>43442.760092592594</v>
      </c>
      <c r="T608" s="1">
        <v>43442.760555555556</v>
      </c>
      <c r="U608" s="1">
        <v>43442.78328703704</v>
      </c>
      <c r="V608" s="1">
        <v>43442.775451388887</v>
      </c>
      <c r="X608" s="1">
        <f t="shared" si="266"/>
        <v>43442.752928240741</v>
      </c>
      <c r="Y608" s="28">
        <f t="shared" si="267"/>
        <v>1.6550925924093463E-2</v>
      </c>
      <c r="Z608" s="28">
        <f t="shared" si="268"/>
        <v>3.3101851848186925E-2</v>
      </c>
      <c r="AA608" s="25"/>
      <c r="AB608" s="25">
        <f t="shared" si="271"/>
        <v>0</v>
      </c>
      <c r="AC608" s="25">
        <f t="shared" si="272"/>
        <v>5.7175925903720781E-3</v>
      </c>
      <c r="AD608" s="25"/>
      <c r="AE608" s="25"/>
    </row>
    <row r="609" spans="1:31" s="2" customFormat="1" x14ac:dyDescent="0.4">
      <c r="A609" s="14" t="str">
        <f t="shared" ref="A609:A617" si="289">IF(W609&gt;0, "★", "-")</f>
        <v>-</v>
      </c>
      <c r="B609" s="14" t="str">
        <f t="shared" ref="B609:B617" si="290">IF(L609&gt;0, "☆", "-")</f>
        <v>-</v>
      </c>
      <c r="C609" s="2">
        <v>18</v>
      </c>
      <c r="D609" s="1">
        <v>43442.757002314815</v>
      </c>
      <c r="E609" s="2" t="s">
        <v>563</v>
      </c>
      <c r="F609" s="2">
        <v>27856</v>
      </c>
      <c r="G609" s="2" t="s">
        <v>107</v>
      </c>
      <c r="H609" s="2">
        <v>5287</v>
      </c>
      <c r="I609" s="2">
        <v>282</v>
      </c>
      <c r="J609" s="2">
        <v>9</v>
      </c>
      <c r="K609" s="2">
        <v>1</v>
      </c>
      <c r="M609" s="1">
        <v>43442.762546296297</v>
      </c>
      <c r="N609" s="1">
        <v>43442.768611111111</v>
      </c>
      <c r="O609" s="2" t="s">
        <v>63</v>
      </c>
      <c r="P609" s="2" t="s">
        <v>64</v>
      </c>
      <c r="Q609" s="2" t="s">
        <v>100</v>
      </c>
      <c r="R609" s="2" t="s">
        <v>19</v>
      </c>
      <c r="S609" s="1">
        <v>43442.762175925927</v>
      </c>
      <c r="T609" s="1">
        <v>43442.762175925927</v>
      </c>
      <c r="U609" s="1">
        <v>43442.76666666667</v>
      </c>
      <c r="V609" s="1">
        <v>43442.76666666667</v>
      </c>
      <c r="X609" s="1">
        <f t="shared" si="266"/>
        <v>43442.757002314815</v>
      </c>
      <c r="Y609" s="28">
        <f t="shared" si="267"/>
        <v>6.064814813726116E-3</v>
      </c>
      <c r="Z609" s="28">
        <f t="shared" si="268"/>
        <v>6.064814813726116E-3</v>
      </c>
      <c r="AA609" s="25"/>
      <c r="AB609" s="25">
        <f t="shared" si="271"/>
        <v>3.7037036963738501E-4</v>
      </c>
      <c r="AC609" s="25">
        <f t="shared" si="272"/>
        <v>5.543981482333038E-3</v>
      </c>
      <c r="AD609" s="25"/>
      <c r="AE609" s="25"/>
    </row>
    <row r="610" spans="1:31" s="2" customFormat="1" hidden="1" x14ac:dyDescent="0.4">
      <c r="A610" s="14" t="str">
        <f t="shared" si="289"/>
        <v>-</v>
      </c>
      <c r="B610" s="14" t="str">
        <f t="shared" si="290"/>
        <v>-</v>
      </c>
      <c r="C610" s="2">
        <v>18</v>
      </c>
      <c r="D610" s="1">
        <v>43442.758275462962</v>
      </c>
      <c r="E610" s="2" t="s">
        <v>1022</v>
      </c>
      <c r="F610" s="2">
        <v>27857</v>
      </c>
      <c r="G610" s="2" t="s">
        <v>94</v>
      </c>
      <c r="H610" s="2">
        <v>0</v>
      </c>
      <c r="I610" s="2">
        <v>755</v>
      </c>
      <c r="J610" s="2">
        <v>12</v>
      </c>
      <c r="K610" s="2">
        <v>3</v>
      </c>
      <c r="M610" s="1">
        <v>43442.762256944443</v>
      </c>
      <c r="N610" s="1">
        <v>43442.767696759256</v>
      </c>
      <c r="O610" s="2" t="s">
        <v>57</v>
      </c>
      <c r="P610" s="2" t="s">
        <v>58</v>
      </c>
      <c r="Q610" s="2" t="s">
        <v>26</v>
      </c>
      <c r="R610" s="2" t="s">
        <v>27</v>
      </c>
      <c r="S610" s="1">
        <v>43442.762777777774</v>
      </c>
      <c r="T610" s="1">
        <v>43442.764293981483</v>
      </c>
      <c r="U610" s="1">
        <v>43442.770416666666</v>
      </c>
      <c r="V610" s="1">
        <v>43442.771932870368</v>
      </c>
      <c r="X610" s="1">
        <f t="shared" si="266"/>
        <v>43442.758275462962</v>
      </c>
      <c r="Y610" s="28">
        <f t="shared" si="267"/>
        <v>5.4398148131440394E-3</v>
      </c>
      <c r="Z610" s="28">
        <f t="shared" si="268"/>
        <v>1.6319444439432118E-2</v>
      </c>
      <c r="AA610" s="25"/>
      <c r="AB610" s="25">
        <f t="shared" si="271"/>
        <v>0</v>
      </c>
      <c r="AC610" s="25">
        <f t="shared" si="272"/>
        <v>3.9814814808778465E-3</v>
      </c>
      <c r="AD610" s="25"/>
      <c r="AE610" s="25"/>
    </row>
    <row r="611" spans="1:31" s="2" customFormat="1" x14ac:dyDescent="0.4">
      <c r="A611" s="14" t="str">
        <f t="shared" si="289"/>
        <v>-</v>
      </c>
      <c r="B611" s="14" t="str">
        <f t="shared" si="290"/>
        <v>-</v>
      </c>
      <c r="C611" s="2">
        <v>18</v>
      </c>
      <c r="D611" s="1">
        <v>43442.758888888886</v>
      </c>
      <c r="E611" s="2" t="s">
        <v>1023</v>
      </c>
      <c r="F611" s="2">
        <v>27858</v>
      </c>
      <c r="G611" s="2" t="s">
        <v>32</v>
      </c>
      <c r="H611" s="2">
        <v>6507</v>
      </c>
      <c r="I611" s="2">
        <v>942</v>
      </c>
      <c r="J611" s="2">
        <v>12</v>
      </c>
      <c r="K611" s="2">
        <v>2</v>
      </c>
      <c r="M611" s="1">
        <v>43442.771956018521</v>
      </c>
      <c r="N611" s="1">
        <v>43442.780428240738</v>
      </c>
      <c r="O611" s="2" t="s">
        <v>43</v>
      </c>
      <c r="P611" s="2" t="s">
        <v>89</v>
      </c>
      <c r="Q611" s="2" t="s">
        <v>71</v>
      </c>
      <c r="R611" s="2" t="s">
        <v>72</v>
      </c>
      <c r="S611" s="1">
        <v>43442.775983796295</v>
      </c>
      <c r="T611" s="1">
        <v>43442.776226851849</v>
      </c>
      <c r="U611" s="1">
        <v>43442.781261574077</v>
      </c>
      <c r="V611" s="1">
        <v>43442.785613425927</v>
      </c>
      <c r="X611" s="1">
        <f t="shared" si="266"/>
        <v>43442.758888888886</v>
      </c>
      <c r="Y611" s="28">
        <f t="shared" si="267"/>
        <v>8.4722222163691185E-3</v>
      </c>
      <c r="Z611" s="28">
        <f t="shared" si="268"/>
        <v>1.6944444432738237E-2</v>
      </c>
      <c r="AA611" s="25"/>
      <c r="AB611" s="25">
        <f t="shared" si="271"/>
        <v>0</v>
      </c>
      <c r="AC611" s="25">
        <f t="shared" si="272"/>
        <v>1.3067129635601304E-2</v>
      </c>
      <c r="AD611" s="25"/>
      <c r="AE611" s="25"/>
    </row>
    <row r="612" spans="1:31" s="2" customFormat="1" x14ac:dyDescent="0.4">
      <c r="A612" s="14" t="str">
        <f t="shared" si="289"/>
        <v>-</v>
      </c>
      <c r="B612" s="14" t="str">
        <f t="shared" si="290"/>
        <v>-</v>
      </c>
      <c r="C612" s="2">
        <v>18</v>
      </c>
      <c r="D612" s="1">
        <v>43442.759074074071</v>
      </c>
      <c r="E612" s="2" t="s">
        <v>991</v>
      </c>
      <c r="F612" s="2">
        <v>27859</v>
      </c>
      <c r="G612" s="2" t="s">
        <v>18</v>
      </c>
      <c r="H612" s="2">
        <v>3324</v>
      </c>
      <c r="I612" s="2">
        <v>481</v>
      </c>
      <c r="J612" s="2">
        <v>12</v>
      </c>
      <c r="K612" s="2">
        <v>2</v>
      </c>
      <c r="M612" s="1">
        <v>43442.775393518517</v>
      </c>
      <c r="N612" s="1">
        <v>43442.783831018518</v>
      </c>
      <c r="O612" s="2" t="s">
        <v>39</v>
      </c>
      <c r="P612" s="2" t="s">
        <v>40</v>
      </c>
      <c r="Q612" s="2" t="s">
        <v>46</v>
      </c>
      <c r="R612" s="2" t="s">
        <v>47</v>
      </c>
      <c r="S612" s="1">
        <v>43442.779988425929</v>
      </c>
      <c r="T612" s="1">
        <v>43442.779988425929</v>
      </c>
      <c r="U612" s="1">
        <v>43442.79241898148</v>
      </c>
      <c r="V612" s="1">
        <v>43442.786678240744</v>
      </c>
      <c r="X612" s="1">
        <f t="shared" si="266"/>
        <v>43442.759074074071</v>
      </c>
      <c r="Y612" s="28">
        <f t="shared" si="267"/>
        <v>8.4375000005820766E-3</v>
      </c>
      <c r="Z612" s="28">
        <f t="shared" si="268"/>
        <v>1.6875000001164153E-2</v>
      </c>
      <c r="AA612" s="25"/>
      <c r="AB612" s="25">
        <f t="shared" si="271"/>
        <v>0</v>
      </c>
      <c r="AC612" s="25">
        <f t="shared" si="272"/>
        <v>1.6319444446708076E-2</v>
      </c>
      <c r="AD612" s="25"/>
      <c r="AE612" s="25"/>
    </row>
    <row r="613" spans="1:31" s="2" customFormat="1" x14ac:dyDescent="0.4">
      <c r="A613" s="14" t="str">
        <f t="shared" si="289"/>
        <v>★</v>
      </c>
      <c r="B613" s="14" t="str">
        <f t="shared" si="290"/>
        <v>-</v>
      </c>
      <c r="C613" s="2">
        <v>18</v>
      </c>
      <c r="D613" s="1">
        <v>43442.760150462964</v>
      </c>
      <c r="E613" s="2" t="s">
        <v>401</v>
      </c>
      <c r="F613" s="2">
        <v>27860</v>
      </c>
      <c r="G613" s="2" t="s">
        <v>107</v>
      </c>
      <c r="H613" s="2">
        <v>5037</v>
      </c>
      <c r="I613" s="2">
        <v>460</v>
      </c>
      <c r="J613" s="2">
        <v>1</v>
      </c>
      <c r="K613" s="2">
        <v>1</v>
      </c>
      <c r="M613" s="1">
        <v>43442.76703703704</v>
      </c>
      <c r="N613" s="1">
        <v>43442.773182870369</v>
      </c>
      <c r="O613" s="2" t="s">
        <v>33</v>
      </c>
      <c r="P613" s="2" t="s">
        <v>34</v>
      </c>
      <c r="Q613" s="2" t="s">
        <v>26</v>
      </c>
      <c r="R613" s="2" t="s">
        <v>27</v>
      </c>
      <c r="S613" s="1">
        <v>43442.767071759263</v>
      </c>
      <c r="T613" s="1">
        <v>43442.767071759263</v>
      </c>
      <c r="U613" s="1">
        <v>43442.772696759261</v>
      </c>
      <c r="V613" s="1">
        <v>43442.772696759261</v>
      </c>
      <c r="W613" s="1">
        <v>43442.767071759263</v>
      </c>
      <c r="X613" s="1">
        <f t="shared" si="266"/>
        <v>43442.767071759263</v>
      </c>
      <c r="Y613" s="28">
        <f t="shared" si="267"/>
        <v>6.1458333293558098E-3</v>
      </c>
      <c r="Z613" s="28">
        <f t="shared" si="268"/>
        <v>6.1458333293558098E-3</v>
      </c>
      <c r="AA613" s="25"/>
      <c r="AB613" s="25">
        <f t="shared" si="271"/>
        <v>0</v>
      </c>
      <c r="AC613" s="25">
        <f t="shared" si="272"/>
        <v>0</v>
      </c>
      <c r="AD613" s="25"/>
      <c r="AE613" s="25"/>
    </row>
    <row r="614" spans="1:31" s="2" customFormat="1" hidden="1" x14ac:dyDescent="0.4">
      <c r="A614" s="14" t="str">
        <f t="shared" si="289"/>
        <v>-</v>
      </c>
      <c r="B614" s="14" t="str">
        <f t="shared" si="290"/>
        <v>-</v>
      </c>
      <c r="C614" s="2">
        <v>18</v>
      </c>
      <c r="D614" s="1">
        <v>43442.760717592595</v>
      </c>
      <c r="E614" s="2" t="s">
        <v>1024</v>
      </c>
      <c r="F614" s="2">
        <v>27861</v>
      </c>
      <c r="G614" s="2" t="s">
        <v>94</v>
      </c>
      <c r="H614" s="2">
        <v>0</v>
      </c>
      <c r="I614" s="2">
        <v>606</v>
      </c>
      <c r="J614" s="2">
        <v>4</v>
      </c>
      <c r="K614" s="2">
        <v>1</v>
      </c>
      <c r="M614" s="1">
        <v>43442.765532407408</v>
      </c>
      <c r="N614" s="1">
        <v>43442.769745370373</v>
      </c>
      <c r="O614" s="2" t="s">
        <v>100</v>
      </c>
      <c r="P614" s="2" t="s">
        <v>19</v>
      </c>
      <c r="Q614" s="2" t="s">
        <v>20</v>
      </c>
      <c r="R614" s="2" t="s">
        <v>21</v>
      </c>
      <c r="S614" s="1">
        <v>43442.766296296293</v>
      </c>
      <c r="T614" s="1">
        <v>43442.76866898148</v>
      </c>
      <c r="U614" s="1">
        <v>43442.772349537037</v>
      </c>
      <c r="V614" s="1">
        <v>43442.774722222224</v>
      </c>
      <c r="X614" s="1">
        <f t="shared" si="266"/>
        <v>43442.760717592595</v>
      </c>
      <c r="Y614" s="28">
        <f t="shared" si="267"/>
        <v>4.2129629655391909E-3</v>
      </c>
      <c r="Z614" s="28">
        <f t="shared" si="268"/>
        <v>4.2129629655391909E-3</v>
      </c>
      <c r="AA614" s="25"/>
      <c r="AB614" s="25">
        <f t="shared" si="271"/>
        <v>0</v>
      </c>
      <c r="AC614" s="25">
        <f t="shared" si="272"/>
        <v>4.8148148125619628E-3</v>
      </c>
      <c r="AD614" s="25"/>
      <c r="AE614" s="25"/>
    </row>
    <row r="615" spans="1:31" s="2" customFormat="1" x14ac:dyDescent="0.4">
      <c r="A615" s="14" t="str">
        <f t="shared" si="289"/>
        <v>-</v>
      </c>
      <c r="B615" s="14" t="str">
        <f t="shared" si="290"/>
        <v>-</v>
      </c>
      <c r="C615" s="2">
        <v>18</v>
      </c>
      <c r="D615" s="1">
        <v>43442.761874999997</v>
      </c>
      <c r="E615" s="2" t="s">
        <v>1016</v>
      </c>
      <c r="F615" s="2">
        <v>27862</v>
      </c>
      <c r="G615" s="2" t="s">
        <v>32</v>
      </c>
      <c r="H615" s="2">
        <v>7978</v>
      </c>
      <c r="I615" s="2">
        <v>735</v>
      </c>
      <c r="J615" s="2">
        <v>3</v>
      </c>
      <c r="K615" s="2">
        <v>4</v>
      </c>
      <c r="M615" s="1">
        <v>43442.767187500001</v>
      </c>
      <c r="N615" s="1">
        <v>43442.772569444445</v>
      </c>
      <c r="O615" s="2" t="s">
        <v>71</v>
      </c>
      <c r="P615" s="2" t="s">
        <v>72</v>
      </c>
      <c r="Q615" s="2" t="s">
        <v>24</v>
      </c>
      <c r="R615" s="2" t="s">
        <v>25</v>
      </c>
      <c r="S615" s="1">
        <v>43442.767974537041</v>
      </c>
      <c r="T615" s="1">
        <v>43442.76871527778</v>
      </c>
      <c r="U615" s="1">
        <v>43442.774837962963</v>
      </c>
      <c r="V615" s="1">
        <v>43442.775578703702</v>
      </c>
      <c r="X615" s="1">
        <f t="shared" si="266"/>
        <v>43442.761874999997</v>
      </c>
      <c r="Y615" s="28">
        <f t="shared" si="267"/>
        <v>5.3819444437976927E-3</v>
      </c>
      <c r="Z615" s="28">
        <f t="shared" si="268"/>
        <v>2.1527777775190771E-2</v>
      </c>
      <c r="AA615" s="25"/>
      <c r="AB615" s="25">
        <f t="shared" si="271"/>
        <v>0</v>
      </c>
      <c r="AC615" s="25">
        <f t="shared" si="272"/>
        <v>5.3125000049476512E-3</v>
      </c>
      <c r="AD615" s="25"/>
      <c r="AE615" s="25"/>
    </row>
    <row r="616" spans="1:31" s="2" customFormat="1" hidden="1" x14ac:dyDescent="0.4">
      <c r="A616" s="14" t="str">
        <f t="shared" si="289"/>
        <v>★</v>
      </c>
      <c r="B616" s="14" t="str">
        <f t="shared" si="290"/>
        <v>-</v>
      </c>
      <c r="C616" s="2">
        <v>18</v>
      </c>
      <c r="D616" s="1">
        <v>43442.762592592589</v>
      </c>
      <c r="E616" s="2" t="s">
        <v>1025</v>
      </c>
      <c r="F616" s="2">
        <v>27864</v>
      </c>
      <c r="G616" s="2" t="s">
        <v>94</v>
      </c>
      <c r="H616" s="2">
        <v>0</v>
      </c>
      <c r="I616" s="2">
        <v>507</v>
      </c>
      <c r="J616" s="2">
        <v>4</v>
      </c>
      <c r="K616" s="2">
        <v>4</v>
      </c>
      <c r="M616" s="1">
        <v>43442.770844907405</v>
      </c>
      <c r="N616" s="1">
        <v>43442.777048611111</v>
      </c>
      <c r="O616" s="2" t="s">
        <v>30</v>
      </c>
      <c r="P616" s="2" t="s">
        <v>31</v>
      </c>
      <c r="Q616" s="2" t="s">
        <v>43</v>
      </c>
      <c r="R616" s="2" t="s">
        <v>89</v>
      </c>
      <c r="S616" s="1">
        <v>43442.775219907409</v>
      </c>
      <c r="T616" s="1">
        <v>43442.775219907409</v>
      </c>
      <c r="U616" s="1">
        <v>43442.782997685186</v>
      </c>
      <c r="V616" s="1">
        <v>43442.77857638889</v>
      </c>
      <c r="W616" s="1">
        <v>43442.769189814811</v>
      </c>
      <c r="X616" s="1">
        <f t="shared" si="266"/>
        <v>43442.769189814811</v>
      </c>
      <c r="Y616" s="28">
        <f t="shared" si="267"/>
        <v>6.2037037059781142E-3</v>
      </c>
      <c r="Z616" s="28">
        <f t="shared" si="268"/>
        <v>2.4814814823912457E-2</v>
      </c>
      <c r="AA616" s="25"/>
      <c r="AB616" s="25">
        <f t="shared" si="271"/>
        <v>0</v>
      </c>
      <c r="AC616" s="25">
        <f t="shared" si="272"/>
        <v>1.6550925938645378E-3</v>
      </c>
      <c r="AD616" s="25"/>
      <c r="AE616" s="25"/>
    </row>
    <row r="617" spans="1:31" s="2" customFormat="1" x14ac:dyDescent="0.4">
      <c r="A617" s="14" t="str">
        <f t="shared" si="289"/>
        <v>★</v>
      </c>
      <c r="B617" s="14" t="str">
        <f t="shared" si="290"/>
        <v>-</v>
      </c>
      <c r="C617" s="2">
        <v>18</v>
      </c>
      <c r="D617" s="1">
        <v>43442.762696759259</v>
      </c>
      <c r="E617" s="2" t="s">
        <v>1026</v>
      </c>
      <c r="F617" s="2">
        <v>27865</v>
      </c>
      <c r="G617" s="2" t="s">
        <v>32</v>
      </c>
      <c r="H617" s="2">
        <v>6619</v>
      </c>
      <c r="I617" s="2">
        <v>900</v>
      </c>
      <c r="J617" s="2">
        <v>13</v>
      </c>
      <c r="K617" s="2">
        <v>1</v>
      </c>
      <c r="M617" s="1">
        <v>43442.77103009259</v>
      </c>
      <c r="N617" s="1">
        <v>43442.776307870372</v>
      </c>
      <c r="O617" s="2" t="s">
        <v>22</v>
      </c>
      <c r="P617" s="2" t="s">
        <v>23</v>
      </c>
      <c r="Q617" s="2" t="s">
        <v>33</v>
      </c>
      <c r="R617" s="2" t="s">
        <v>34</v>
      </c>
      <c r="S617" s="1">
        <v>43442.772685185184</v>
      </c>
      <c r="T617" s="1">
        <v>43442.772685185184</v>
      </c>
      <c r="U617" s="1">
        <v>43442.778784722221</v>
      </c>
      <c r="V617" s="1">
        <v>43442.778784722221</v>
      </c>
      <c r="W617" s="1">
        <v>43442.769629629627</v>
      </c>
      <c r="X617" s="1">
        <f t="shared" si="266"/>
        <v>43442.769629629627</v>
      </c>
      <c r="Y617" s="28">
        <f t="shared" si="267"/>
        <v>5.2777777818846516E-3</v>
      </c>
      <c r="Z617" s="28">
        <f t="shared" si="268"/>
        <v>5.2777777818846516E-3</v>
      </c>
      <c r="AA617" s="25"/>
      <c r="AB617" s="25">
        <f t="shared" si="271"/>
        <v>0</v>
      </c>
      <c r="AC617" s="25">
        <f t="shared" si="272"/>
        <v>1.4004629629198462E-3</v>
      </c>
      <c r="AD617" s="25"/>
      <c r="AE617" s="25"/>
    </row>
    <row r="618" spans="1:31" s="2" customFormat="1" x14ac:dyDescent="0.4">
      <c r="A618" s="14" t="str">
        <f t="shared" ref="A618:A635" si="291">IF(W618&gt;0, "★", "-")</f>
        <v>★</v>
      </c>
      <c r="B618" s="14" t="str">
        <f t="shared" ref="B618:B635" si="292">IF(L618&gt;0, "☆", "-")</f>
        <v>-</v>
      </c>
      <c r="C618" s="2">
        <v>18</v>
      </c>
      <c r="D618" s="1">
        <v>43442.763136574074</v>
      </c>
      <c r="E618" s="2" t="s">
        <v>730</v>
      </c>
      <c r="F618" s="2">
        <v>27866</v>
      </c>
      <c r="G618" s="2" t="s">
        <v>32</v>
      </c>
      <c r="H618" s="2">
        <v>8232</v>
      </c>
      <c r="I618" s="2">
        <v>965</v>
      </c>
      <c r="J618" s="2">
        <v>3</v>
      </c>
      <c r="K618" s="2">
        <v>1</v>
      </c>
      <c r="M618" s="1">
        <v>43442.777673611112</v>
      </c>
      <c r="N618" s="1">
        <v>43442.783425925925</v>
      </c>
      <c r="O618" s="2" t="s">
        <v>33</v>
      </c>
      <c r="P618" s="2" t="s">
        <v>34</v>
      </c>
      <c r="Q618" s="2" t="s">
        <v>22</v>
      </c>
      <c r="R618" s="2" t="s">
        <v>23</v>
      </c>
      <c r="S618" s="1">
        <v>43442.781886574077</v>
      </c>
      <c r="T618" s="1">
        <v>43442.781886574077</v>
      </c>
      <c r="U618" s="1">
        <v>43442.788657407407</v>
      </c>
      <c r="V618" s="1">
        <v>43442.783414351848</v>
      </c>
      <c r="W618" s="1">
        <v>43442.770069444443</v>
      </c>
      <c r="X618" s="1">
        <f t="shared" si="266"/>
        <v>43442.770069444443</v>
      </c>
      <c r="Y618" s="28">
        <f t="shared" si="267"/>
        <v>5.7523148134350777E-3</v>
      </c>
      <c r="Z618" s="28">
        <f t="shared" si="268"/>
        <v>5.7523148134350777E-3</v>
      </c>
      <c r="AA618" s="25"/>
      <c r="AB618" s="25">
        <f t="shared" si="271"/>
        <v>0</v>
      </c>
      <c r="AC618" s="25">
        <f t="shared" si="272"/>
        <v>7.6041666688979603E-3</v>
      </c>
      <c r="AD618" s="25"/>
      <c r="AE618" s="25"/>
    </row>
    <row r="619" spans="1:31" s="2" customFormat="1" x14ac:dyDescent="0.4">
      <c r="A619" s="14" t="str">
        <f t="shared" si="291"/>
        <v>★</v>
      </c>
      <c r="B619" s="14" t="str">
        <f t="shared" si="292"/>
        <v>-</v>
      </c>
      <c r="C619" s="2">
        <v>18</v>
      </c>
      <c r="D619" s="1">
        <v>43442.765775462962</v>
      </c>
      <c r="E619" s="2" t="s">
        <v>814</v>
      </c>
      <c r="F619" s="2">
        <v>27870</v>
      </c>
      <c r="G619" s="2" t="s">
        <v>107</v>
      </c>
      <c r="H619" s="2">
        <v>8322</v>
      </c>
      <c r="I619" s="2">
        <v>164</v>
      </c>
      <c r="J619" s="2">
        <v>2</v>
      </c>
      <c r="K619" s="2">
        <v>1</v>
      </c>
      <c r="M619" s="1">
        <v>43442.782696759263</v>
      </c>
      <c r="N619" s="1">
        <v>43442.79146990741</v>
      </c>
      <c r="O619" s="2" t="s">
        <v>26</v>
      </c>
      <c r="P619" s="2" t="s">
        <v>27</v>
      </c>
      <c r="Q619" s="2" t="s">
        <v>61</v>
      </c>
      <c r="R619" s="2" t="s">
        <v>62</v>
      </c>
      <c r="S619" s="1">
        <v>43442.783877314818</v>
      </c>
      <c r="T619" s="1">
        <v>43442.783877314818</v>
      </c>
      <c r="U619" s="1">
        <v>43442.792662037034</v>
      </c>
      <c r="V619" s="1">
        <v>43442.791238425925</v>
      </c>
      <c r="W619" s="1">
        <v>43442.772719907407</v>
      </c>
      <c r="X619" s="1">
        <f t="shared" ref="X619:X689" si="293">IF(W619&gt;0,W619,D619)</f>
        <v>43442.772719907407</v>
      </c>
      <c r="Y619" s="28">
        <f t="shared" ref="Y619:Y689" si="294">N619-M619</f>
        <v>8.7731481471564621E-3</v>
      </c>
      <c r="Z619" s="28">
        <f t="shared" ref="Z619:Z689" si="295">Y619*K619</f>
        <v>8.7731481471564621E-3</v>
      </c>
      <c r="AA619" s="25"/>
      <c r="AB619" s="25">
        <f t="shared" si="271"/>
        <v>0</v>
      </c>
      <c r="AC619" s="25">
        <f t="shared" si="272"/>
        <v>9.976851855753921E-3</v>
      </c>
      <c r="AD619" s="25"/>
      <c r="AE619" s="25"/>
    </row>
    <row r="620" spans="1:31" s="2" customFormat="1" hidden="1" x14ac:dyDescent="0.4">
      <c r="A620" s="14" t="str">
        <f t="shared" si="291"/>
        <v>-</v>
      </c>
      <c r="B620" s="14" t="str">
        <f t="shared" si="292"/>
        <v>-</v>
      </c>
      <c r="C620" s="2">
        <v>18</v>
      </c>
      <c r="D620" s="1">
        <v>43442.774016203701</v>
      </c>
      <c r="E620" s="2" t="s">
        <v>1029</v>
      </c>
      <c r="F620" s="2">
        <v>27877</v>
      </c>
      <c r="G620" s="2" t="s">
        <v>94</v>
      </c>
      <c r="H620" s="2">
        <v>0</v>
      </c>
      <c r="I620" s="2">
        <v>84</v>
      </c>
      <c r="J620" s="2">
        <v>15</v>
      </c>
      <c r="K620" s="2">
        <v>2</v>
      </c>
      <c r="M620" s="1">
        <v>43442.787129629629</v>
      </c>
      <c r="N620" s="1">
        <v>43442.795555555553</v>
      </c>
      <c r="O620" s="2" t="s">
        <v>24</v>
      </c>
      <c r="P620" s="2" t="s">
        <v>25</v>
      </c>
      <c r="Q620" s="2" t="s">
        <v>53</v>
      </c>
      <c r="R620" s="2" t="s">
        <v>54</v>
      </c>
      <c r="S620" s="1">
        <v>43442.788680555554</v>
      </c>
      <c r="T620" s="1">
        <v>43442.788877314815</v>
      </c>
      <c r="U620" s="1">
        <v>43442.798541666663</v>
      </c>
      <c r="V620" s="1">
        <v>43442.798738425925</v>
      </c>
      <c r="X620" s="1">
        <f t="shared" si="293"/>
        <v>43442.774016203701</v>
      </c>
      <c r="Y620" s="28">
        <f t="shared" si="294"/>
        <v>8.4259259238024242E-3</v>
      </c>
      <c r="Z620" s="28">
        <f t="shared" si="295"/>
        <v>1.6851851847604848E-2</v>
      </c>
      <c r="AA620" s="25"/>
      <c r="AB620" s="25">
        <f t="shared" ref="AB620:AB698" si="296">IF(IF(A620="☆",L620-S620,M620-S620)&lt;0,0,IF(A620="☆",L620-S620,M620-S620))</f>
        <v>0</v>
      </c>
      <c r="AC620" s="25">
        <f t="shared" ref="AC620:AC698" si="297">IF(IF(B620="☆",(IF(L620&gt;S620,L620-X620,S620-X620)),M620-X620)&lt;0,0,IF(B620="☆",(IF(L620&gt;S620,L620-X620,S620-X620)),M620-X620))</f>
        <v>1.3113425928167999E-2</v>
      </c>
      <c r="AD620" s="25"/>
      <c r="AE620" s="25"/>
    </row>
    <row r="621" spans="1:31" s="2" customFormat="1" x14ac:dyDescent="0.4">
      <c r="A621" s="14" t="str">
        <f t="shared" si="291"/>
        <v>-</v>
      </c>
      <c r="B621" s="14" t="str">
        <f t="shared" si="292"/>
        <v>-</v>
      </c>
      <c r="C621" s="2">
        <v>18</v>
      </c>
      <c r="D621" s="1">
        <v>43442.774340277778</v>
      </c>
      <c r="E621" s="2" t="s">
        <v>837</v>
      </c>
      <c r="F621" s="2">
        <v>27878</v>
      </c>
      <c r="G621" s="2" t="s">
        <v>32</v>
      </c>
      <c r="H621" s="2">
        <v>7306</v>
      </c>
      <c r="I621" s="2">
        <v>452</v>
      </c>
      <c r="J621" s="2">
        <v>6</v>
      </c>
      <c r="K621" s="2">
        <v>1</v>
      </c>
      <c r="M621" s="1">
        <v>43442.781921296293</v>
      </c>
      <c r="N621" s="1">
        <v>43442.786921296298</v>
      </c>
      <c r="O621" s="2" t="s">
        <v>43</v>
      </c>
      <c r="P621" s="2" t="s">
        <v>89</v>
      </c>
      <c r="Q621" s="2" t="s">
        <v>100</v>
      </c>
      <c r="R621" s="2" t="s">
        <v>19</v>
      </c>
      <c r="S621" s="1">
        <v>43442.77921296296</v>
      </c>
      <c r="T621" s="1">
        <v>43442.780497685184</v>
      </c>
      <c r="U621" s="1">
        <v>43442.785844907405</v>
      </c>
      <c r="V621" s="1">
        <v>43442.787129629629</v>
      </c>
      <c r="X621" s="1">
        <f t="shared" si="293"/>
        <v>43442.774340277778</v>
      </c>
      <c r="Y621" s="28">
        <f t="shared" si="294"/>
        <v>5.0000000046566129E-3</v>
      </c>
      <c r="Z621" s="28">
        <f t="shared" si="295"/>
        <v>5.0000000046566129E-3</v>
      </c>
      <c r="AA621" s="25"/>
      <c r="AB621" s="25">
        <f t="shared" si="296"/>
        <v>2.7083333334303461E-3</v>
      </c>
      <c r="AC621" s="25">
        <f t="shared" si="297"/>
        <v>7.5810185153386556E-3</v>
      </c>
      <c r="AD621" s="25"/>
      <c r="AE621" s="25"/>
    </row>
    <row r="622" spans="1:31" s="2" customFormat="1" x14ac:dyDescent="0.4">
      <c r="A622" s="14" t="str">
        <f t="shared" si="291"/>
        <v>-</v>
      </c>
      <c r="B622" s="14" t="str">
        <f t="shared" si="292"/>
        <v>-</v>
      </c>
      <c r="C622" s="2">
        <v>18</v>
      </c>
      <c r="D622" s="1">
        <v>43442.774548611109</v>
      </c>
      <c r="E622" s="2" t="s">
        <v>959</v>
      </c>
      <c r="F622" s="2">
        <v>27879</v>
      </c>
      <c r="G622" s="2" t="s">
        <v>65</v>
      </c>
      <c r="H622" s="2">
        <v>6318</v>
      </c>
      <c r="I622" s="2">
        <v>326</v>
      </c>
      <c r="J622" s="2">
        <v>2</v>
      </c>
      <c r="K622" s="2">
        <v>1</v>
      </c>
      <c r="M622" s="1">
        <v>43442.783530092594</v>
      </c>
      <c r="N622" s="1">
        <v>43442.794317129628</v>
      </c>
      <c r="O622" s="2" t="s">
        <v>26</v>
      </c>
      <c r="P622" s="2" t="s">
        <v>27</v>
      </c>
      <c r="Q622" s="2" t="s">
        <v>22</v>
      </c>
      <c r="R622" s="2" t="s">
        <v>23</v>
      </c>
      <c r="S622" s="1">
        <v>43442.784224537034</v>
      </c>
      <c r="T622" s="1">
        <v>43442.784224537034</v>
      </c>
      <c r="U622" s="1">
        <v>43442.796342592592</v>
      </c>
      <c r="V622" s="1">
        <v>43442.794571759259</v>
      </c>
      <c r="X622" s="1">
        <f t="shared" si="293"/>
        <v>43442.774548611109</v>
      </c>
      <c r="Y622" s="28">
        <f t="shared" si="294"/>
        <v>1.0787037033878732E-2</v>
      </c>
      <c r="Z622" s="28">
        <f t="shared" si="295"/>
        <v>1.0787037033878732E-2</v>
      </c>
      <c r="AA622" s="25"/>
      <c r="AB622" s="25">
        <f t="shared" si="296"/>
        <v>0</v>
      </c>
      <c r="AC622" s="25">
        <f t="shared" si="297"/>
        <v>8.9814814855344594E-3</v>
      </c>
      <c r="AD622" s="25"/>
      <c r="AE622" s="25"/>
    </row>
    <row r="623" spans="1:31" s="2" customFormat="1" hidden="1" x14ac:dyDescent="0.4">
      <c r="A623" s="14" t="str">
        <f t="shared" si="291"/>
        <v>-</v>
      </c>
      <c r="B623" s="14" t="str">
        <f t="shared" si="292"/>
        <v>-</v>
      </c>
      <c r="C623" s="2">
        <v>18</v>
      </c>
      <c r="D623" s="1">
        <v>43442.776192129626</v>
      </c>
      <c r="E623" s="2" t="s">
        <v>1030</v>
      </c>
      <c r="F623" s="2">
        <v>27880</v>
      </c>
      <c r="G623" s="2" t="s">
        <v>95</v>
      </c>
      <c r="H623" s="2">
        <v>0</v>
      </c>
      <c r="I623" s="2">
        <v>371</v>
      </c>
      <c r="J623" s="2">
        <v>5</v>
      </c>
      <c r="K623" s="2">
        <v>2</v>
      </c>
      <c r="M623" s="1">
        <v>43442.790717592594</v>
      </c>
      <c r="N623" s="1">
        <v>43442.794305555559</v>
      </c>
      <c r="O623" s="2" t="s">
        <v>30</v>
      </c>
      <c r="P623" s="2" t="s">
        <v>31</v>
      </c>
      <c r="Q623" s="2" t="s">
        <v>100</v>
      </c>
      <c r="R623" s="2" t="s">
        <v>19</v>
      </c>
      <c r="S623" s="1">
        <v>43442.790601851855</v>
      </c>
      <c r="T623" s="1">
        <v>43442.790601851855</v>
      </c>
      <c r="U623" s="1">
        <v>43442.798159722224</v>
      </c>
      <c r="V623" s="1">
        <v>43442.798159722224</v>
      </c>
      <c r="X623" s="1">
        <f t="shared" si="293"/>
        <v>43442.776192129626</v>
      </c>
      <c r="Y623" s="28">
        <f t="shared" si="294"/>
        <v>3.5879629649571143E-3</v>
      </c>
      <c r="Z623" s="28">
        <f t="shared" si="295"/>
        <v>7.1759259299142286E-3</v>
      </c>
      <c r="AA623" s="25"/>
      <c r="AB623" s="25">
        <f t="shared" si="296"/>
        <v>1.1574073869269341E-4</v>
      </c>
      <c r="AC623" s="25">
        <f t="shared" si="297"/>
        <v>1.4525462967867497E-2</v>
      </c>
      <c r="AD623" s="25"/>
      <c r="AE623" s="25"/>
    </row>
    <row r="624" spans="1:31" s="2" customFormat="1" hidden="1" x14ac:dyDescent="0.4">
      <c r="A624" s="14" t="str">
        <f t="shared" ref="A624:A633" si="298">IF(W624&gt;0, "★", "-")</f>
        <v>-</v>
      </c>
      <c r="B624" s="14" t="str">
        <f t="shared" ref="B624:B633" si="299">IF(L624&gt;0, "☆", "-")</f>
        <v>-</v>
      </c>
      <c r="C624" s="2">
        <v>18</v>
      </c>
      <c r="D624" s="1">
        <v>43442.778310185182</v>
      </c>
      <c r="E624" s="2" t="s">
        <v>1033</v>
      </c>
      <c r="F624" s="2">
        <v>27884</v>
      </c>
      <c r="G624" s="2" t="s">
        <v>95</v>
      </c>
      <c r="H624" s="2">
        <v>0</v>
      </c>
      <c r="I624" s="2">
        <v>542</v>
      </c>
      <c r="J624" s="2">
        <v>6</v>
      </c>
      <c r="K624" s="2">
        <v>1</v>
      </c>
      <c r="M624" s="1">
        <v>43442.79179398148</v>
      </c>
      <c r="N624" s="1">
        <v>43442.799340277779</v>
      </c>
      <c r="O624" s="2" t="s">
        <v>61</v>
      </c>
      <c r="P624" s="2" t="s">
        <v>62</v>
      </c>
      <c r="Q624" s="2" t="s">
        <v>26</v>
      </c>
      <c r="R624" s="2" t="s">
        <v>27</v>
      </c>
      <c r="S624" s="1">
        <v>43442.793032407404</v>
      </c>
      <c r="T624" s="1">
        <v>43442.793032407404</v>
      </c>
      <c r="U624" s="1">
        <v>43442.801493055558</v>
      </c>
      <c r="V624" s="1">
        <v>43442.801493055558</v>
      </c>
      <c r="X624" s="1">
        <f t="shared" si="293"/>
        <v>43442.778310185182</v>
      </c>
      <c r="Y624" s="28">
        <f t="shared" si="294"/>
        <v>7.5462962995516136E-3</v>
      </c>
      <c r="Z624" s="28">
        <f t="shared" si="295"/>
        <v>7.5462962995516136E-3</v>
      </c>
      <c r="AA624" s="25"/>
      <c r="AB624" s="25">
        <f t="shared" si="296"/>
        <v>0</v>
      </c>
      <c r="AC624" s="25">
        <f t="shared" si="297"/>
        <v>1.3483796297805384E-2</v>
      </c>
      <c r="AD624" s="25"/>
      <c r="AE624" s="25"/>
    </row>
    <row r="625" spans="1:33" s="2" customFormat="1" x14ac:dyDescent="0.4">
      <c r="A625" s="14" t="str">
        <f t="shared" si="298"/>
        <v>-</v>
      </c>
      <c r="B625" s="14" t="str">
        <f t="shared" si="299"/>
        <v>-</v>
      </c>
      <c r="C625" s="2">
        <v>18</v>
      </c>
      <c r="D625" s="1">
        <v>43442.778877314813</v>
      </c>
      <c r="E625" s="2" t="s">
        <v>1018</v>
      </c>
      <c r="F625" s="2">
        <v>27885</v>
      </c>
      <c r="G625" s="2" t="s">
        <v>32</v>
      </c>
      <c r="H625" s="2">
        <v>6542</v>
      </c>
      <c r="I625" s="2">
        <v>675</v>
      </c>
      <c r="J625" s="2">
        <v>1</v>
      </c>
      <c r="K625" s="2">
        <v>2</v>
      </c>
      <c r="M625" s="1">
        <v>43442.784953703704</v>
      </c>
      <c r="N625" s="1">
        <v>43442.79184027778</v>
      </c>
      <c r="O625" s="2" t="s">
        <v>53</v>
      </c>
      <c r="P625" s="2" t="s">
        <v>54</v>
      </c>
      <c r="Q625" s="2" t="s">
        <v>26</v>
      </c>
      <c r="R625" s="2" t="s">
        <v>27</v>
      </c>
      <c r="S625" s="1">
        <v>43442.782592592594</v>
      </c>
      <c r="T625" s="1">
        <v>43442.782592592594</v>
      </c>
      <c r="U625" s="1">
        <v>43442.789351851854</v>
      </c>
      <c r="V625" s="1">
        <v>43442.793657407405</v>
      </c>
      <c r="X625" s="1">
        <f t="shared" si="293"/>
        <v>43442.778877314813</v>
      </c>
      <c r="Y625" s="28">
        <f t="shared" si="294"/>
        <v>6.8865740759065375E-3</v>
      </c>
      <c r="Z625" s="28">
        <f t="shared" si="295"/>
        <v>1.3773148151813075E-2</v>
      </c>
      <c r="AA625" s="25"/>
      <c r="AB625" s="25">
        <f t="shared" si="296"/>
        <v>2.3611111100763083E-3</v>
      </c>
      <c r="AC625" s="25">
        <f t="shared" si="297"/>
        <v>6.0763888905057684E-3</v>
      </c>
      <c r="AD625" s="25"/>
      <c r="AE625" s="25"/>
    </row>
    <row r="626" spans="1:33" s="2" customFormat="1" hidden="1" x14ac:dyDescent="0.4">
      <c r="A626" s="14" t="str">
        <f t="shared" si="298"/>
        <v>-</v>
      </c>
      <c r="B626" s="14" t="str">
        <f t="shared" si="299"/>
        <v>-</v>
      </c>
      <c r="C626" s="2">
        <v>18</v>
      </c>
      <c r="D626" s="1">
        <v>43442.780428240738</v>
      </c>
      <c r="E626" s="2" t="s">
        <v>1034</v>
      </c>
      <c r="F626" s="2">
        <v>27886</v>
      </c>
      <c r="G626" s="2" t="s">
        <v>94</v>
      </c>
      <c r="H626" s="2">
        <v>0</v>
      </c>
      <c r="I626" s="2">
        <v>235</v>
      </c>
      <c r="J626" s="2">
        <v>3</v>
      </c>
      <c r="K626" s="2">
        <v>3</v>
      </c>
      <c r="M626" s="1">
        <v>43442.787418981483</v>
      </c>
      <c r="N626" s="1">
        <v>43442.795300925929</v>
      </c>
      <c r="O626" s="2" t="s">
        <v>61</v>
      </c>
      <c r="P626" s="2" t="s">
        <v>62</v>
      </c>
      <c r="Q626" s="2" t="s">
        <v>100</v>
      </c>
      <c r="R626" s="2" t="s">
        <v>19</v>
      </c>
      <c r="S626" s="1">
        <v>43442.787106481483</v>
      </c>
      <c r="T626" s="1">
        <v>43442.787106481483</v>
      </c>
      <c r="U626" s="1">
        <v>43442.793657407405</v>
      </c>
      <c r="V626" s="1">
        <v>43442.799895833334</v>
      </c>
      <c r="X626" s="1">
        <f t="shared" si="293"/>
        <v>43442.780428240738</v>
      </c>
      <c r="Y626" s="28">
        <f t="shared" si="294"/>
        <v>7.8819444461259991E-3</v>
      </c>
      <c r="Z626" s="28">
        <f t="shared" si="295"/>
        <v>2.3645833338377997E-2</v>
      </c>
      <c r="AA626" s="25"/>
      <c r="AB626" s="25">
        <f t="shared" si="296"/>
        <v>3.125000002910383E-4</v>
      </c>
      <c r="AC626" s="25">
        <f t="shared" si="297"/>
        <v>6.9907407450955361E-3</v>
      </c>
      <c r="AD626" s="25"/>
      <c r="AE626" s="25"/>
    </row>
    <row r="627" spans="1:33" s="2" customFormat="1" x14ac:dyDescent="0.4">
      <c r="A627" s="14" t="str">
        <f t="shared" si="298"/>
        <v>-</v>
      </c>
      <c r="B627" s="14" t="str">
        <f t="shared" si="299"/>
        <v>-</v>
      </c>
      <c r="C627" s="2">
        <v>18</v>
      </c>
      <c r="D627" s="1">
        <v>43442.7812962963</v>
      </c>
      <c r="E627" s="2" t="s">
        <v>1035</v>
      </c>
      <c r="F627" s="2">
        <v>27887</v>
      </c>
      <c r="G627" s="2" t="s">
        <v>32</v>
      </c>
      <c r="H627" s="2">
        <v>5468</v>
      </c>
      <c r="I627" s="2">
        <v>283</v>
      </c>
      <c r="J627" s="2">
        <v>7</v>
      </c>
      <c r="K627" s="2">
        <v>2</v>
      </c>
      <c r="M627" s="1">
        <v>43442.787187499998</v>
      </c>
      <c r="N627" s="1">
        <v>43442.794548611113</v>
      </c>
      <c r="O627" s="2" t="s">
        <v>100</v>
      </c>
      <c r="P627" s="2" t="s">
        <v>19</v>
      </c>
      <c r="Q627" s="2" t="s">
        <v>41</v>
      </c>
      <c r="R627" s="2" t="s">
        <v>42</v>
      </c>
      <c r="S627" s="1">
        <v>43442.786851851852</v>
      </c>
      <c r="T627" s="1">
        <v>43442.789687500001</v>
      </c>
      <c r="U627" s="1">
        <v>43442.795034722221</v>
      </c>
      <c r="V627" s="1">
        <v>43442.79787037037</v>
      </c>
      <c r="X627" s="1">
        <f t="shared" si="293"/>
        <v>43442.7812962963</v>
      </c>
      <c r="Y627" s="28">
        <f t="shared" si="294"/>
        <v>7.3611111147329211E-3</v>
      </c>
      <c r="Z627" s="28">
        <f t="shared" si="295"/>
        <v>1.4722222229465842E-2</v>
      </c>
      <c r="AA627" s="25"/>
      <c r="AB627" s="25">
        <f t="shared" si="296"/>
        <v>3.3564814657438546E-4</v>
      </c>
      <c r="AC627" s="25">
        <f t="shared" si="297"/>
        <v>5.8912036984111182E-3</v>
      </c>
      <c r="AD627" s="25"/>
      <c r="AE627" s="25"/>
    </row>
    <row r="628" spans="1:33" s="2" customFormat="1" hidden="1" x14ac:dyDescent="0.4">
      <c r="A628" s="14" t="str">
        <f t="shared" si="298"/>
        <v>-</v>
      </c>
      <c r="B628" s="14" t="str">
        <f t="shared" si="299"/>
        <v>-</v>
      </c>
      <c r="C628" s="2">
        <v>18</v>
      </c>
      <c r="D628" s="1">
        <v>43442.7815625</v>
      </c>
      <c r="E628" s="2" t="s">
        <v>1036</v>
      </c>
      <c r="F628" s="2">
        <v>27888</v>
      </c>
      <c r="G628" s="2" t="s">
        <v>95</v>
      </c>
      <c r="H628" s="2">
        <v>0</v>
      </c>
      <c r="I628" s="2">
        <v>364</v>
      </c>
      <c r="J628" s="2">
        <v>12</v>
      </c>
      <c r="K628" s="2">
        <v>2</v>
      </c>
      <c r="M628" s="1">
        <v>43442.789872685185</v>
      </c>
      <c r="N628" s="1">
        <v>43442.795451388891</v>
      </c>
      <c r="O628" s="2" t="s">
        <v>30</v>
      </c>
      <c r="P628" s="2" t="s">
        <v>31</v>
      </c>
      <c r="Q628" s="2" t="s">
        <v>61</v>
      </c>
      <c r="R628" s="2" t="s">
        <v>62</v>
      </c>
      <c r="S628" s="1">
        <v>43442.792997685188</v>
      </c>
      <c r="T628" s="1">
        <v>43442.792997685188</v>
      </c>
      <c r="U628" s="1">
        <v>43442.802164351851</v>
      </c>
      <c r="V628" s="1">
        <v>43442.796932870369</v>
      </c>
      <c r="X628" s="1">
        <f t="shared" si="293"/>
        <v>43442.7815625</v>
      </c>
      <c r="Y628" s="28">
        <f t="shared" si="294"/>
        <v>5.5787037053960375E-3</v>
      </c>
      <c r="Z628" s="28">
        <f t="shared" si="295"/>
        <v>1.1157407410792075E-2</v>
      </c>
      <c r="AA628" s="25"/>
      <c r="AB628" s="25">
        <f t="shared" si="296"/>
        <v>0</v>
      </c>
      <c r="AC628" s="25">
        <f t="shared" si="297"/>
        <v>8.3101851851097308E-3</v>
      </c>
      <c r="AD628" s="25"/>
      <c r="AE628" s="25"/>
    </row>
    <row r="629" spans="1:33" s="2" customFormat="1" hidden="1" x14ac:dyDescent="0.4">
      <c r="A629" s="14" t="str">
        <f t="shared" si="298"/>
        <v>-</v>
      </c>
      <c r="B629" s="14" t="str">
        <f t="shared" si="299"/>
        <v>-</v>
      </c>
      <c r="C629" s="2">
        <v>18</v>
      </c>
      <c r="D629" s="1">
        <v>43442.782442129632</v>
      </c>
      <c r="E629" s="2" t="s">
        <v>1037</v>
      </c>
      <c r="F629" s="2">
        <v>27889</v>
      </c>
      <c r="G629" s="2" t="s">
        <v>95</v>
      </c>
      <c r="H629" s="2">
        <v>0</v>
      </c>
      <c r="I629" s="2">
        <v>431</v>
      </c>
      <c r="J629" s="2">
        <v>8</v>
      </c>
      <c r="K629" s="2">
        <v>2</v>
      </c>
      <c r="M629" s="1">
        <v>43442.788437499999</v>
      </c>
      <c r="N629" s="1">
        <v>43442.794456018521</v>
      </c>
      <c r="O629" s="2" t="s">
        <v>63</v>
      </c>
      <c r="P629" s="2" t="s">
        <v>64</v>
      </c>
      <c r="Q629" s="2" t="s">
        <v>30</v>
      </c>
      <c r="R629" s="2" t="s">
        <v>31</v>
      </c>
      <c r="S629" s="1">
        <v>43442.789641203701</v>
      </c>
      <c r="T629" s="1">
        <v>43442.789641203701</v>
      </c>
      <c r="U629" s="1">
        <v>43442.797060185185</v>
      </c>
      <c r="V629" s="1">
        <v>43442.797060185185</v>
      </c>
      <c r="X629" s="1">
        <f t="shared" si="293"/>
        <v>43442.782442129632</v>
      </c>
      <c r="Y629" s="28">
        <f t="shared" si="294"/>
        <v>6.0185185211594217E-3</v>
      </c>
      <c r="Z629" s="28">
        <f t="shared" si="295"/>
        <v>1.2037037042318843E-2</v>
      </c>
      <c r="AA629" s="25"/>
      <c r="AB629" s="25">
        <f t="shared" si="296"/>
        <v>0</v>
      </c>
      <c r="AC629" s="25">
        <f t="shared" si="297"/>
        <v>5.9953703676001169E-3</v>
      </c>
      <c r="AD629" s="25"/>
      <c r="AE629" s="25"/>
    </row>
    <row r="630" spans="1:33" s="2" customFormat="1" x14ac:dyDescent="0.4">
      <c r="A630" s="14" t="str">
        <f t="shared" si="298"/>
        <v>★</v>
      </c>
      <c r="B630" s="14" t="str">
        <f t="shared" si="299"/>
        <v>-</v>
      </c>
      <c r="C630" s="2">
        <v>18</v>
      </c>
      <c r="D630" s="1">
        <v>43442.782696759263</v>
      </c>
      <c r="E630" s="2" t="s">
        <v>1038</v>
      </c>
      <c r="F630" s="2">
        <v>27890</v>
      </c>
      <c r="G630" s="2" t="s">
        <v>32</v>
      </c>
      <c r="H630" s="2">
        <v>2673</v>
      </c>
      <c r="I630" s="2">
        <v>159</v>
      </c>
      <c r="J630" s="2">
        <v>4</v>
      </c>
      <c r="K630" s="2">
        <v>3</v>
      </c>
      <c r="M630" s="1">
        <v>43442.789537037039</v>
      </c>
      <c r="N630" s="1">
        <v>43442.795057870368</v>
      </c>
      <c r="O630" s="2" t="s">
        <v>41</v>
      </c>
      <c r="P630" s="2" t="s">
        <v>42</v>
      </c>
      <c r="Q630" s="2" t="s">
        <v>66</v>
      </c>
      <c r="R630" s="2" t="s">
        <v>67</v>
      </c>
      <c r="S630" s="1">
        <v>43442.789629629631</v>
      </c>
      <c r="T630" s="1">
        <v>43442.789629629631</v>
      </c>
      <c r="U630" s="1">
        <v>43442.797268518516</v>
      </c>
      <c r="V630" s="1">
        <v>43442.797268518516</v>
      </c>
      <c r="W630" s="1">
        <v>43442.789629629631</v>
      </c>
      <c r="X630" s="1">
        <f t="shared" si="293"/>
        <v>43442.789629629631</v>
      </c>
      <c r="Y630" s="28">
        <f t="shared" si="294"/>
        <v>5.5208333287737332E-3</v>
      </c>
      <c r="Z630" s="28">
        <f t="shared" si="295"/>
        <v>1.65624999863212E-2</v>
      </c>
      <c r="AA630" s="25"/>
      <c r="AB630" s="25">
        <f t="shared" si="296"/>
        <v>0</v>
      </c>
      <c r="AC630" s="25">
        <f t="shared" si="297"/>
        <v>0</v>
      </c>
      <c r="AD630" s="25"/>
      <c r="AE630" s="25"/>
    </row>
    <row r="631" spans="1:33" s="2" customFormat="1" x14ac:dyDescent="0.4">
      <c r="A631" s="14" t="str">
        <f t="shared" si="298"/>
        <v>-</v>
      </c>
      <c r="B631" s="14" t="str">
        <f t="shared" si="299"/>
        <v>-</v>
      </c>
      <c r="C631" s="2">
        <v>18</v>
      </c>
      <c r="D631" s="1">
        <v>43442.782731481479</v>
      </c>
      <c r="E631" s="2" t="s">
        <v>1039</v>
      </c>
      <c r="F631" s="2">
        <v>27891</v>
      </c>
      <c r="G631" s="2" t="s">
        <v>32</v>
      </c>
      <c r="H631" s="2">
        <v>4537</v>
      </c>
      <c r="I631" s="2">
        <v>296</v>
      </c>
      <c r="J631" s="2">
        <v>3</v>
      </c>
      <c r="K631" s="2">
        <v>1</v>
      </c>
      <c r="M631" s="1">
        <v>43442.791631944441</v>
      </c>
      <c r="N631" s="1">
        <v>43442.795613425929</v>
      </c>
      <c r="O631" s="2" t="s">
        <v>36</v>
      </c>
      <c r="P631" s="2" t="s">
        <v>37</v>
      </c>
      <c r="Q631" s="2" t="s">
        <v>100</v>
      </c>
      <c r="R631" s="2" t="s">
        <v>19</v>
      </c>
      <c r="S631" s="1">
        <v>43442.792962962965</v>
      </c>
      <c r="T631" s="1">
        <v>43442.792962962965</v>
      </c>
      <c r="U631" s="1">
        <v>43442.798854166664</v>
      </c>
      <c r="V631" s="1">
        <v>43442.798854166664</v>
      </c>
      <c r="X631" s="1">
        <f t="shared" si="293"/>
        <v>43442.782731481479</v>
      </c>
      <c r="Y631" s="28">
        <f t="shared" si="294"/>
        <v>3.9814814881538041E-3</v>
      </c>
      <c r="Z631" s="28">
        <f t="shared" si="295"/>
        <v>3.9814814881538041E-3</v>
      </c>
      <c r="AA631" s="25"/>
      <c r="AB631" s="25">
        <f t="shared" si="296"/>
        <v>0</v>
      </c>
      <c r="AC631" s="25">
        <f t="shared" si="297"/>
        <v>8.9004629626288079E-3</v>
      </c>
      <c r="AD631" s="25"/>
      <c r="AE631" s="25"/>
    </row>
    <row r="632" spans="1:33" s="2" customFormat="1" x14ac:dyDescent="0.4">
      <c r="A632" s="14" t="str">
        <f t="shared" si="298"/>
        <v>★</v>
      </c>
      <c r="B632" s="14" t="str">
        <f t="shared" si="299"/>
        <v>-</v>
      </c>
      <c r="C632" s="2">
        <v>18</v>
      </c>
      <c r="D632" s="1">
        <v>43442.783020833333</v>
      </c>
      <c r="E632" s="2" t="s">
        <v>891</v>
      </c>
      <c r="F632" s="2">
        <v>27893</v>
      </c>
      <c r="G632" s="2" t="s">
        <v>107</v>
      </c>
      <c r="H632" s="2">
        <v>8730</v>
      </c>
      <c r="I632" s="2">
        <v>520</v>
      </c>
      <c r="J632" s="2">
        <v>7</v>
      </c>
      <c r="K632" s="2">
        <v>4</v>
      </c>
      <c r="M632" s="1">
        <v>43442.799664351849</v>
      </c>
      <c r="N632" s="1">
        <v>43442.803425925929</v>
      </c>
      <c r="O632" s="2" t="s">
        <v>38</v>
      </c>
      <c r="P632" s="2" t="s">
        <v>103</v>
      </c>
      <c r="Q632" s="2" t="s">
        <v>48</v>
      </c>
      <c r="R632" s="2" t="s">
        <v>49</v>
      </c>
      <c r="S632" s="1">
        <v>43442.80127314815</v>
      </c>
      <c r="T632" s="1">
        <v>43442.80127314815</v>
      </c>
      <c r="U632" s="1">
        <v>43442.806909722225</v>
      </c>
      <c r="V632" s="1">
        <v>43442.806909722225</v>
      </c>
      <c r="W632" s="1">
        <v>43442.789953703701</v>
      </c>
      <c r="X632" s="1">
        <f t="shared" si="293"/>
        <v>43442.789953703701</v>
      </c>
      <c r="Y632" s="28">
        <f t="shared" si="294"/>
        <v>3.761574080272112E-3</v>
      </c>
      <c r="Z632" s="28">
        <f t="shared" si="295"/>
        <v>1.5046296321088448E-2</v>
      </c>
      <c r="AA632" s="25"/>
      <c r="AB632" s="25">
        <f t="shared" si="296"/>
        <v>0</v>
      </c>
      <c r="AC632" s="25">
        <f t="shared" si="297"/>
        <v>9.710648148029577E-3</v>
      </c>
      <c r="AD632" s="25"/>
      <c r="AE632" s="25"/>
    </row>
    <row r="633" spans="1:33" s="2" customFormat="1" x14ac:dyDescent="0.4">
      <c r="A633" s="14" t="str">
        <f t="shared" si="298"/>
        <v>-</v>
      </c>
      <c r="B633" s="14" t="str">
        <f t="shared" si="299"/>
        <v>-</v>
      </c>
      <c r="C633" s="2">
        <v>18</v>
      </c>
      <c r="D633" s="1">
        <v>43442.783391203702</v>
      </c>
      <c r="E633" s="2" t="s">
        <v>887</v>
      </c>
      <c r="F633" s="2">
        <v>27894</v>
      </c>
      <c r="G633" s="2" t="s">
        <v>18</v>
      </c>
      <c r="H633" s="2">
        <v>8456</v>
      </c>
      <c r="I633" s="2">
        <v>992</v>
      </c>
      <c r="J633" s="2">
        <v>4</v>
      </c>
      <c r="K633" s="2">
        <v>3</v>
      </c>
      <c r="M633" s="1">
        <v>43442.787175925929</v>
      </c>
      <c r="N633" s="1">
        <v>43442.797291666669</v>
      </c>
      <c r="O633" s="2" t="s">
        <v>77</v>
      </c>
      <c r="P633" s="2" t="s">
        <v>78</v>
      </c>
      <c r="Q633" s="2" t="s">
        <v>100</v>
      </c>
      <c r="R633" s="2" t="s">
        <v>19</v>
      </c>
      <c r="S633" s="1">
        <v>43442.786550925928</v>
      </c>
      <c r="T633" s="1">
        <v>43442.786550925928</v>
      </c>
      <c r="U633" s="1">
        <v>43442.801354166666</v>
      </c>
      <c r="V633" s="1">
        <v>43442.801354166666</v>
      </c>
      <c r="X633" s="1">
        <f t="shared" si="293"/>
        <v>43442.783391203702</v>
      </c>
      <c r="Y633" s="28">
        <f t="shared" si="294"/>
        <v>1.0115740740729962E-2</v>
      </c>
      <c r="Z633" s="28">
        <f t="shared" si="295"/>
        <v>3.0347222222189885E-2</v>
      </c>
      <c r="AA633" s="25"/>
      <c r="AB633" s="25">
        <f t="shared" si="296"/>
        <v>6.2500000058207661E-4</v>
      </c>
      <c r="AC633" s="25">
        <f t="shared" si="297"/>
        <v>3.7847222265554592E-3</v>
      </c>
      <c r="AD633" s="25"/>
      <c r="AE633" s="25"/>
    </row>
    <row r="634" spans="1:33" s="2" customFormat="1" x14ac:dyDescent="0.4">
      <c r="A634" s="14" t="str">
        <f t="shared" si="291"/>
        <v>-</v>
      </c>
      <c r="B634" s="14" t="str">
        <f t="shared" si="292"/>
        <v>-</v>
      </c>
      <c r="C634" s="2">
        <v>18</v>
      </c>
      <c r="D634" s="1">
        <v>43442.784097222226</v>
      </c>
      <c r="E634" s="2" t="s">
        <v>202</v>
      </c>
      <c r="F634" s="2">
        <v>27896</v>
      </c>
      <c r="G634" s="2" t="s">
        <v>107</v>
      </c>
      <c r="H634" s="2">
        <v>8516</v>
      </c>
      <c r="I634" s="2">
        <v>585</v>
      </c>
      <c r="J634" s="2">
        <v>15</v>
      </c>
      <c r="K634" s="2">
        <v>2</v>
      </c>
      <c r="M634" s="1">
        <v>43442.801030092596</v>
      </c>
      <c r="N634" s="1">
        <v>43442.807476851849</v>
      </c>
      <c r="O634" s="2" t="s">
        <v>43</v>
      </c>
      <c r="P634" s="2" t="s">
        <v>89</v>
      </c>
      <c r="Q634" s="2" t="s">
        <v>61</v>
      </c>
      <c r="R634" s="2" t="s">
        <v>62</v>
      </c>
      <c r="S634" s="1">
        <v>43442.801458333335</v>
      </c>
      <c r="T634" s="1">
        <v>43442.801458333335</v>
      </c>
      <c r="U634" s="1">
        <v>43442.812916666669</v>
      </c>
      <c r="V634" s="1">
        <v>43442.812916666669</v>
      </c>
      <c r="X634" s="1">
        <f t="shared" si="293"/>
        <v>43442.784097222226</v>
      </c>
      <c r="Y634" s="28">
        <f t="shared" si="294"/>
        <v>6.4467592528671958E-3</v>
      </c>
      <c r="Z634" s="28">
        <f t="shared" si="295"/>
        <v>1.2893518505734392E-2</v>
      </c>
      <c r="AA634" s="25"/>
      <c r="AB634" s="25">
        <f t="shared" si="296"/>
        <v>0</v>
      </c>
      <c r="AC634" s="25">
        <f t="shared" si="297"/>
        <v>1.69328703705105E-2</v>
      </c>
      <c r="AD634" s="25"/>
      <c r="AE634" s="25"/>
    </row>
    <row r="635" spans="1:33" s="2" customFormat="1" x14ac:dyDescent="0.4">
      <c r="A635" s="14" t="str">
        <f t="shared" si="291"/>
        <v>-</v>
      </c>
      <c r="B635" s="14" t="str">
        <f t="shared" si="292"/>
        <v>-</v>
      </c>
      <c r="C635" s="2">
        <v>18</v>
      </c>
      <c r="D635" s="1">
        <v>43442.786874999998</v>
      </c>
      <c r="E635" s="2" t="s">
        <v>854</v>
      </c>
      <c r="F635" s="2">
        <v>27899</v>
      </c>
      <c r="G635" s="2" t="s">
        <v>32</v>
      </c>
      <c r="H635" s="2">
        <v>8706</v>
      </c>
      <c r="I635" s="2">
        <v>158</v>
      </c>
      <c r="J635" s="2">
        <v>8</v>
      </c>
      <c r="K635" s="2">
        <v>2</v>
      </c>
      <c r="M635" s="1">
        <v>43442.802453703705</v>
      </c>
      <c r="N635" s="1">
        <v>43442.810752314814</v>
      </c>
      <c r="O635" s="2" t="s">
        <v>53</v>
      </c>
      <c r="P635" s="2" t="s">
        <v>54</v>
      </c>
      <c r="Q635" s="2" t="s">
        <v>73</v>
      </c>
      <c r="R635" s="2" t="s">
        <v>74</v>
      </c>
      <c r="S635" s="1">
        <v>43442.803356481483</v>
      </c>
      <c r="T635" s="1">
        <v>43442.803356481483</v>
      </c>
      <c r="U635" s="1">
        <v>43442.815000000002</v>
      </c>
      <c r="V635" s="1">
        <v>43442.815000000002</v>
      </c>
      <c r="X635" s="1">
        <f t="shared" si="293"/>
        <v>43442.786874999998</v>
      </c>
      <c r="Y635" s="28">
        <f t="shared" si="294"/>
        <v>8.2986111083300784E-3</v>
      </c>
      <c r="Z635" s="28">
        <f t="shared" si="295"/>
        <v>1.6597222216660157E-2</v>
      </c>
      <c r="AA635" s="25"/>
      <c r="AB635" s="25">
        <f t="shared" si="296"/>
        <v>0</v>
      </c>
      <c r="AC635" s="25">
        <f t="shared" si="297"/>
        <v>1.5578703707433306E-2</v>
      </c>
      <c r="AD635" s="25"/>
      <c r="AE635" s="25"/>
    </row>
    <row r="636" spans="1:33" s="2" customFormat="1" x14ac:dyDescent="0.4">
      <c r="A636" s="14" t="str">
        <f t="shared" si="269"/>
        <v>-</v>
      </c>
      <c r="B636" s="14" t="str">
        <f t="shared" si="270"/>
        <v>-</v>
      </c>
      <c r="C636" s="2">
        <v>18</v>
      </c>
      <c r="D636" s="1">
        <v>43442.786898148152</v>
      </c>
      <c r="E636" s="2" t="s">
        <v>738</v>
      </c>
      <c r="F636" s="2">
        <v>27900</v>
      </c>
      <c r="G636" s="2" t="s">
        <v>32</v>
      </c>
      <c r="H636" s="2">
        <v>2654</v>
      </c>
      <c r="I636" s="2">
        <v>210</v>
      </c>
      <c r="J636" s="2">
        <v>5</v>
      </c>
      <c r="K636" s="2">
        <v>1</v>
      </c>
      <c r="M636" s="1">
        <v>43442.795208333337</v>
      </c>
      <c r="N636" s="1">
        <v>43442.805150462962</v>
      </c>
      <c r="O636" s="2" t="s">
        <v>100</v>
      </c>
      <c r="P636" s="2" t="s">
        <v>19</v>
      </c>
      <c r="Q636" s="2" t="s">
        <v>22</v>
      </c>
      <c r="R636" s="2" t="s">
        <v>23</v>
      </c>
      <c r="S636" s="1">
        <v>43442.798981481479</v>
      </c>
      <c r="T636" s="1">
        <v>43442.798981481479</v>
      </c>
      <c r="U636" s="1">
        <v>43442.806261574071</v>
      </c>
      <c r="V636" s="1">
        <v>43442.806261574071</v>
      </c>
      <c r="X636" s="1">
        <f t="shared" si="293"/>
        <v>43442.786898148152</v>
      </c>
      <c r="Y636" s="28">
        <f t="shared" si="294"/>
        <v>9.9421296254149638E-3</v>
      </c>
      <c r="Z636" s="28">
        <f t="shared" si="295"/>
        <v>9.9421296254149638E-3</v>
      </c>
      <c r="AA636" s="25"/>
      <c r="AB636" s="25">
        <f t="shared" si="296"/>
        <v>0</v>
      </c>
      <c r="AC636" s="25">
        <f t="shared" si="297"/>
        <v>8.3101851851097308E-3</v>
      </c>
      <c r="AD636" s="25"/>
      <c r="AE636" s="25"/>
    </row>
    <row r="637" spans="1:33" s="2" customFormat="1" hidden="1" x14ac:dyDescent="0.4">
      <c r="A637" s="14" t="str">
        <f t="shared" si="269"/>
        <v>-</v>
      </c>
      <c r="B637" s="14" t="str">
        <f t="shared" si="270"/>
        <v>-</v>
      </c>
      <c r="C637" s="2">
        <v>18</v>
      </c>
      <c r="D637" s="1">
        <v>43442.789351851854</v>
      </c>
      <c r="E637" s="2" t="s">
        <v>1042</v>
      </c>
      <c r="F637" s="2">
        <v>27902</v>
      </c>
      <c r="G637" s="2" t="s">
        <v>95</v>
      </c>
      <c r="H637" s="2">
        <v>0</v>
      </c>
      <c r="I637" s="2">
        <v>322</v>
      </c>
      <c r="J637" s="2">
        <v>2</v>
      </c>
      <c r="K637" s="2">
        <v>2</v>
      </c>
      <c r="M637" s="1">
        <v>43442.799131944441</v>
      </c>
      <c r="N637" s="1">
        <v>43442.80568287037</v>
      </c>
      <c r="O637" s="2" t="s">
        <v>30</v>
      </c>
      <c r="P637" s="2" t="s">
        <v>31</v>
      </c>
      <c r="Q637" s="2" t="s">
        <v>43</v>
      </c>
      <c r="R637" s="2" t="s">
        <v>89</v>
      </c>
      <c r="S637" s="1">
        <v>43442.800046296295</v>
      </c>
      <c r="T637" s="1">
        <v>43442.800046296295</v>
      </c>
      <c r="U637" s="1">
        <v>43442.806435185186</v>
      </c>
      <c r="V637" s="1">
        <v>43442.806435185186</v>
      </c>
      <c r="X637" s="1">
        <f t="shared" si="293"/>
        <v>43442.789351851854</v>
      </c>
      <c r="Y637" s="28">
        <f t="shared" si="294"/>
        <v>6.550925929332152E-3</v>
      </c>
      <c r="Z637" s="28">
        <f t="shared" si="295"/>
        <v>1.3101851858664304E-2</v>
      </c>
      <c r="AA637" s="25"/>
      <c r="AB637" s="25">
        <f t="shared" si="296"/>
        <v>0</v>
      </c>
      <c r="AC637" s="25">
        <f t="shared" si="297"/>
        <v>9.7800925868796185E-3</v>
      </c>
      <c r="AD637" s="25"/>
      <c r="AE637" s="25"/>
    </row>
    <row r="638" spans="1:33" s="2" customFormat="1" x14ac:dyDescent="0.4">
      <c r="A638" s="14" t="str">
        <f t="shared" si="269"/>
        <v>-</v>
      </c>
      <c r="B638" s="14" t="str">
        <f t="shared" si="270"/>
        <v>-</v>
      </c>
      <c r="C638" s="2">
        <v>18</v>
      </c>
      <c r="D638" s="1">
        <v>43442.790949074071</v>
      </c>
      <c r="E638" s="2" t="s">
        <v>1043</v>
      </c>
      <c r="F638" s="2">
        <v>27903</v>
      </c>
      <c r="G638" s="2" t="s">
        <v>32</v>
      </c>
      <c r="H638" s="2">
        <v>8750</v>
      </c>
      <c r="I638" s="2">
        <v>935</v>
      </c>
      <c r="J638" s="2">
        <v>3</v>
      </c>
      <c r="K638" s="2">
        <v>2</v>
      </c>
      <c r="M638" s="1">
        <v>43442.801122685189</v>
      </c>
      <c r="N638" s="1">
        <v>43442.807106481479</v>
      </c>
      <c r="O638" s="2" t="s">
        <v>24</v>
      </c>
      <c r="P638" s="2" t="s">
        <v>25</v>
      </c>
      <c r="Q638" s="2" t="s">
        <v>43</v>
      </c>
      <c r="R638" s="2" t="s">
        <v>89</v>
      </c>
      <c r="S638" s="1">
        <v>43442.804224537038</v>
      </c>
      <c r="T638" s="1">
        <v>43442.804224537038</v>
      </c>
      <c r="U638" s="1">
        <v>43442.812789351854</v>
      </c>
      <c r="V638" s="1">
        <v>43442.82335648148</v>
      </c>
      <c r="X638" s="1">
        <f t="shared" si="293"/>
        <v>43442.790949074071</v>
      </c>
      <c r="Y638" s="28">
        <f t="shared" si="294"/>
        <v>5.9837962908204645E-3</v>
      </c>
      <c r="Z638" s="28">
        <f t="shared" si="295"/>
        <v>1.1967592581640929E-2</v>
      </c>
      <c r="AA638" s="25"/>
      <c r="AB638" s="25">
        <f t="shared" si="296"/>
        <v>0</v>
      </c>
      <c r="AC638" s="25">
        <f t="shared" si="297"/>
        <v>1.0173611117352266E-2</v>
      </c>
      <c r="AD638" s="25"/>
      <c r="AE638" s="25"/>
    </row>
    <row r="639" spans="1:33" s="2" customFormat="1" hidden="1" x14ac:dyDescent="0.4">
      <c r="A639" s="14" t="str">
        <f t="shared" ref="A639:A670" si="300">IF(W639&gt;0, "★", "-")</f>
        <v>★</v>
      </c>
      <c r="B639" s="14" t="str">
        <f t="shared" ref="B639:B670" si="301">IF(L639&gt;0, "☆", "-")</f>
        <v>☆</v>
      </c>
      <c r="C639" s="2">
        <v>18</v>
      </c>
      <c r="D639" s="1">
        <v>43442.743391203701</v>
      </c>
      <c r="E639" s="2" t="s">
        <v>1010</v>
      </c>
      <c r="F639" s="2">
        <v>27815</v>
      </c>
      <c r="G639" s="2" t="s">
        <v>65</v>
      </c>
      <c r="H639" s="2">
        <v>6334</v>
      </c>
      <c r="I639" s="2">
        <v>340</v>
      </c>
      <c r="J639" s="2">
        <v>5</v>
      </c>
      <c r="K639" s="2">
        <v>2</v>
      </c>
      <c r="L639" s="1">
        <v>43442.74391203704</v>
      </c>
      <c r="O639" s="2" t="s">
        <v>43</v>
      </c>
      <c r="P639" s="2" t="s">
        <v>89</v>
      </c>
      <c r="Q639" s="2" t="s">
        <v>46</v>
      </c>
      <c r="R639" s="2" t="s">
        <v>47</v>
      </c>
      <c r="S639" s="1">
        <v>43442.779548611114</v>
      </c>
      <c r="U639" s="1">
        <v>43442.792048611111</v>
      </c>
      <c r="W639" s="1">
        <v>43442.750324074077</v>
      </c>
      <c r="X639" s="1">
        <f t="shared" ref="X639:X670" si="302">IF(W639&gt;0,W639,D639)</f>
        <v>43442.750324074077</v>
      </c>
      <c r="Y639" s="28">
        <f t="shared" ref="Y639:Y670" si="303">N639-M639</f>
        <v>0</v>
      </c>
      <c r="Z639" s="28">
        <f t="shared" ref="Z639:Z670" si="304">Y639*K639</f>
        <v>0</v>
      </c>
      <c r="AA639" s="25"/>
      <c r="AB639" s="25">
        <f t="shared" ref="AB639:AB670" si="305">IF(IF(A639="☆",L639-S639,M639-S639)&lt;0,0,IF(A639="☆",L639-S639,M639-S639))</f>
        <v>0</v>
      </c>
      <c r="AC639" s="25">
        <f>IF(IF(B639="☆",(IF(L639&gt;S639,L639-X639,S639-X639)),M639-X639)&lt;0,0,IF(B639="☆",(IF(L639&gt;S639,L639-X639,S639-X639)),M639-X639))</f>
        <v>2.9224537036498077E-2</v>
      </c>
      <c r="AD639" s="25"/>
      <c r="AE639" s="25"/>
    </row>
    <row r="640" spans="1:33" s="2" customFormat="1" hidden="1" x14ac:dyDescent="0.4">
      <c r="A640" s="14" t="str">
        <f t="shared" si="300"/>
        <v>★</v>
      </c>
      <c r="B640" s="14" t="str">
        <f t="shared" si="301"/>
        <v>☆</v>
      </c>
      <c r="C640" s="2">
        <v>18</v>
      </c>
      <c r="D640" s="1">
        <v>43442.745949074073</v>
      </c>
      <c r="E640" s="2" t="s">
        <v>1008</v>
      </c>
      <c r="F640" s="2">
        <v>27822</v>
      </c>
      <c r="G640" s="2" t="s">
        <v>32</v>
      </c>
      <c r="H640" s="2">
        <v>8716</v>
      </c>
      <c r="I640" s="2">
        <v>583</v>
      </c>
      <c r="J640" s="2">
        <v>7</v>
      </c>
      <c r="K640" s="2">
        <v>2</v>
      </c>
      <c r="L640" s="1">
        <v>43442.746354166666</v>
      </c>
      <c r="O640" s="2" t="s">
        <v>57</v>
      </c>
      <c r="P640" s="2" t="s">
        <v>58</v>
      </c>
      <c r="Q640" s="2" t="s">
        <v>30</v>
      </c>
      <c r="R640" s="2" t="s">
        <v>31</v>
      </c>
      <c r="S640" s="1">
        <v>43442.785370370373</v>
      </c>
      <c r="U640" s="1">
        <v>43442.793368055558</v>
      </c>
      <c r="W640" s="1">
        <v>43442.752881944441</v>
      </c>
      <c r="X640" s="1">
        <f t="shared" si="302"/>
        <v>43442.752881944441</v>
      </c>
      <c r="Y640" s="28">
        <f t="shared" si="303"/>
        <v>0</v>
      </c>
      <c r="Z640" s="28">
        <f t="shared" si="304"/>
        <v>0</v>
      </c>
      <c r="AA640" s="25"/>
      <c r="AB640" s="25">
        <f t="shared" si="305"/>
        <v>0</v>
      </c>
      <c r="AC640" s="25"/>
      <c r="AD640" s="25"/>
      <c r="AE640" s="25"/>
      <c r="AG640" s="2" t="s">
        <v>1144</v>
      </c>
    </row>
    <row r="641" spans="1:33" s="2" customFormat="1" hidden="1" x14ac:dyDescent="0.4">
      <c r="A641" s="14" t="str">
        <f t="shared" si="300"/>
        <v>★</v>
      </c>
      <c r="B641" s="14" t="str">
        <f t="shared" si="301"/>
        <v>☆</v>
      </c>
      <c r="C641" s="2">
        <v>18</v>
      </c>
      <c r="D641" s="1">
        <v>43442.747175925928</v>
      </c>
      <c r="E641" s="2" t="s">
        <v>1008</v>
      </c>
      <c r="F641" s="2">
        <v>27825</v>
      </c>
      <c r="G641" s="2" t="s">
        <v>32</v>
      </c>
      <c r="H641" s="2">
        <v>8716</v>
      </c>
      <c r="I641" s="2">
        <v>585</v>
      </c>
      <c r="J641" s="2">
        <v>5</v>
      </c>
      <c r="K641" s="2">
        <v>2</v>
      </c>
      <c r="L641" s="1">
        <v>43442.747395833336</v>
      </c>
      <c r="O641" s="2" t="s">
        <v>63</v>
      </c>
      <c r="P641" s="2" t="s">
        <v>64</v>
      </c>
      <c r="Q641" s="2" t="s">
        <v>30</v>
      </c>
      <c r="R641" s="2" t="s">
        <v>31</v>
      </c>
      <c r="S641" s="1">
        <v>43442.779513888891</v>
      </c>
      <c r="U641" s="1">
        <v>43442.788437499999</v>
      </c>
      <c r="W641" s="1">
        <v>43442.754108796296</v>
      </c>
      <c r="X641" s="1">
        <f t="shared" si="302"/>
        <v>43442.754108796296</v>
      </c>
      <c r="Y641" s="28">
        <f t="shared" si="303"/>
        <v>0</v>
      </c>
      <c r="Z641" s="28">
        <f t="shared" si="304"/>
        <v>0</v>
      </c>
      <c r="AA641" s="25"/>
      <c r="AB641" s="25">
        <f t="shared" si="305"/>
        <v>0</v>
      </c>
      <c r="AC641" s="25">
        <f>IF(IF(B641="☆",(IF(L641&gt;S641,L641-X641,S641-X641)),M641-X641)&lt;0,0,IF(B641="☆",(IF(L641&gt;S641,L641-X641,S641-X641)),M641-X641))</f>
        <v>2.5405092594155576E-2</v>
      </c>
      <c r="AD641" s="25"/>
      <c r="AE641" s="25"/>
      <c r="AG641" s="2" t="s">
        <v>1145</v>
      </c>
    </row>
    <row r="642" spans="1:33" s="2" customFormat="1" hidden="1" x14ac:dyDescent="0.4">
      <c r="A642" s="14" t="str">
        <f t="shared" si="300"/>
        <v>★</v>
      </c>
      <c r="B642" s="14" t="str">
        <f t="shared" si="301"/>
        <v>☆</v>
      </c>
      <c r="C642" s="2">
        <v>18</v>
      </c>
      <c r="D642" s="1">
        <v>43442.749884259261</v>
      </c>
      <c r="E642" s="2" t="s">
        <v>923</v>
      </c>
      <c r="F642" s="2">
        <v>27834</v>
      </c>
      <c r="G642" s="2" t="s">
        <v>32</v>
      </c>
      <c r="H642" s="2">
        <v>5513</v>
      </c>
      <c r="I642" s="2">
        <v>264</v>
      </c>
      <c r="J642" s="2">
        <v>15</v>
      </c>
      <c r="K642" s="2">
        <v>1</v>
      </c>
      <c r="L642" s="1">
        <v>43442.750069444446</v>
      </c>
      <c r="O642" s="2" t="s">
        <v>43</v>
      </c>
      <c r="P642" s="2" t="s">
        <v>89</v>
      </c>
      <c r="Q642" s="2" t="s">
        <v>24</v>
      </c>
      <c r="R642" s="2" t="s">
        <v>25</v>
      </c>
      <c r="S642" s="1">
        <v>43442.791550925926</v>
      </c>
      <c r="U642" s="1">
        <v>43442.804837962962</v>
      </c>
      <c r="W642" s="1">
        <v>43442.791550925926</v>
      </c>
      <c r="X642" s="1">
        <f t="shared" si="302"/>
        <v>43442.791550925926</v>
      </c>
      <c r="Y642" s="28">
        <f t="shared" si="303"/>
        <v>0</v>
      </c>
      <c r="Z642" s="28">
        <f t="shared" si="304"/>
        <v>0</v>
      </c>
      <c r="AA642" s="25"/>
      <c r="AB642" s="25">
        <f t="shared" si="305"/>
        <v>0</v>
      </c>
      <c r="AC642" s="25">
        <f>IF(IF(B642="☆",(IF(L642&gt;S642,L642-X642,S642-X642)),M642-X642)&lt;0,0,IF(B642="☆",(IF(L642&gt;S642,L642-X642,S642-X642)),M642-X642))</f>
        <v>0</v>
      </c>
      <c r="AD642" s="25"/>
      <c r="AE642" s="25"/>
    </row>
    <row r="643" spans="1:33" s="2" customFormat="1" hidden="1" x14ac:dyDescent="0.4">
      <c r="A643" s="14" t="str">
        <f t="shared" si="300"/>
        <v>-</v>
      </c>
      <c r="B643" s="14" t="str">
        <f t="shared" si="301"/>
        <v>☆</v>
      </c>
      <c r="C643" s="2">
        <v>18</v>
      </c>
      <c r="D643" s="1">
        <v>43442.750428240739</v>
      </c>
      <c r="E643" s="2" t="s">
        <v>1014</v>
      </c>
      <c r="F643" s="2">
        <v>27836</v>
      </c>
      <c r="G643" s="2" t="s">
        <v>94</v>
      </c>
      <c r="H643" s="2">
        <v>0</v>
      </c>
      <c r="I643" s="2">
        <v>629</v>
      </c>
      <c r="J643" s="2">
        <v>1</v>
      </c>
      <c r="K643" s="2">
        <v>3</v>
      </c>
      <c r="L643" s="1">
        <v>43442.754444444443</v>
      </c>
      <c r="O643" s="2" t="s">
        <v>59</v>
      </c>
      <c r="P643" s="2" t="s">
        <v>60</v>
      </c>
      <c r="Q643" s="2" t="s">
        <v>68</v>
      </c>
      <c r="R643" s="2" t="s">
        <v>69</v>
      </c>
      <c r="S643" s="1">
        <v>43442.767453703702</v>
      </c>
      <c r="U643" s="1">
        <v>43442.771770833337</v>
      </c>
      <c r="X643" s="1">
        <f t="shared" si="302"/>
        <v>43442.750428240739</v>
      </c>
      <c r="Y643" s="28">
        <f t="shared" si="303"/>
        <v>0</v>
      </c>
      <c r="Z643" s="28">
        <f t="shared" si="304"/>
        <v>0</v>
      </c>
      <c r="AA643" s="25"/>
      <c r="AB643" s="25">
        <f t="shared" si="305"/>
        <v>0</v>
      </c>
      <c r="AC643" s="25">
        <f>IF(IF(B643="☆",(IF(L643&gt;S643,L643-X643,S643-X643)),M643-X643)&lt;0,0,IF(B643="☆",(IF(L643&gt;S643,L643-X643,S643-X643)),M643-X643))</f>
        <v>1.7025462962919846E-2</v>
      </c>
      <c r="AD643" s="25"/>
      <c r="AE643" s="25"/>
    </row>
    <row r="644" spans="1:33" s="2" customFormat="1" hidden="1" x14ac:dyDescent="0.4">
      <c r="A644" s="14" t="str">
        <f t="shared" si="300"/>
        <v>-</v>
      </c>
      <c r="B644" s="14" t="str">
        <f t="shared" si="301"/>
        <v>☆</v>
      </c>
      <c r="C644" s="2">
        <v>18</v>
      </c>
      <c r="D644" s="1">
        <v>43442.750868055555</v>
      </c>
      <c r="E644" s="2" t="s">
        <v>1016</v>
      </c>
      <c r="F644" s="2">
        <v>27838</v>
      </c>
      <c r="G644" s="2" t="s">
        <v>32</v>
      </c>
      <c r="H644" s="2">
        <v>7978</v>
      </c>
      <c r="I644" s="2">
        <v>730</v>
      </c>
      <c r="J644" s="2">
        <v>1</v>
      </c>
      <c r="K644" s="2">
        <v>4</v>
      </c>
      <c r="L644" s="1">
        <v>43442.751006944447</v>
      </c>
      <c r="O644" s="2" t="s">
        <v>71</v>
      </c>
      <c r="P644" s="2" t="s">
        <v>72</v>
      </c>
      <c r="Q644" s="2" t="s">
        <v>24</v>
      </c>
      <c r="R644" s="2" t="s">
        <v>25</v>
      </c>
      <c r="S644" s="1">
        <v>43442.776608796295</v>
      </c>
      <c r="U644" s="1">
        <v>43442.783472222225</v>
      </c>
      <c r="X644" s="1">
        <f t="shared" si="302"/>
        <v>43442.750868055555</v>
      </c>
      <c r="Y644" s="28">
        <f t="shared" si="303"/>
        <v>0</v>
      </c>
      <c r="Z644" s="28">
        <f t="shared" si="304"/>
        <v>0</v>
      </c>
      <c r="AA644" s="25"/>
      <c r="AB644" s="25">
        <f t="shared" si="305"/>
        <v>0</v>
      </c>
      <c r="AC644" s="25"/>
      <c r="AD644" s="25"/>
      <c r="AE644" s="25"/>
      <c r="AG644" s="2" t="s">
        <v>1147</v>
      </c>
    </row>
    <row r="645" spans="1:33" s="2" customFormat="1" hidden="1" x14ac:dyDescent="0.4">
      <c r="A645" s="14" t="str">
        <f t="shared" si="300"/>
        <v>-</v>
      </c>
      <c r="B645" s="14" t="str">
        <f t="shared" si="301"/>
        <v>☆</v>
      </c>
      <c r="C645" s="2">
        <v>18</v>
      </c>
      <c r="D645" s="1">
        <v>43442.75141203704</v>
      </c>
      <c r="E645" s="2" t="s">
        <v>1008</v>
      </c>
      <c r="F645" s="2">
        <v>27839</v>
      </c>
      <c r="G645" s="2" t="s">
        <v>32</v>
      </c>
      <c r="H645" s="2">
        <v>8716</v>
      </c>
      <c r="I645" s="2">
        <v>130</v>
      </c>
      <c r="J645" s="2">
        <v>5</v>
      </c>
      <c r="K645" s="2">
        <v>2</v>
      </c>
      <c r="L645" s="1">
        <v>43442.751782407409</v>
      </c>
      <c r="O645" s="2" t="s">
        <v>36</v>
      </c>
      <c r="P645" s="2" t="s">
        <v>37</v>
      </c>
      <c r="Q645" s="2" t="s">
        <v>30</v>
      </c>
      <c r="R645" s="2" t="s">
        <v>31</v>
      </c>
      <c r="S645" s="1">
        <v>43442.781053240738</v>
      </c>
      <c r="U645" s="1">
        <v>43442.785949074074</v>
      </c>
      <c r="X645" s="1">
        <f t="shared" si="302"/>
        <v>43442.75141203704</v>
      </c>
      <c r="Y645" s="28">
        <f t="shared" si="303"/>
        <v>0</v>
      </c>
      <c r="Z645" s="28">
        <f t="shared" si="304"/>
        <v>0</v>
      </c>
      <c r="AA645" s="25"/>
      <c r="AB645" s="25">
        <f t="shared" si="305"/>
        <v>0</v>
      </c>
      <c r="AC645" s="25">
        <f>IF(IF(B645="☆",(IF(L645&gt;S645,L645-X645,S645-X645)),M645-X645)&lt;0,0,IF(B645="☆",(IF(L645&gt;S645,L645-X645,S645-X645)),M645-X645))</f>
        <v>2.9641203698702157E-2</v>
      </c>
      <c r="AD645" s="25"/>
      <c r="AE645" s="25"/>
    </row>
    <row r="646" spans="1:33" s="2" customFormat="1" hidden="1" x14ac:dyDescent="0.4">
      <c r="A646" s="14" t="str">
        <f t="shared" si="300"/>
        <v>-</v>
      </c>
      <c r="B646" s="14" t="str">
        <f t="shared" si="301"/>
        <v>☆</v>
      </c>
      <c r="C646" s="2">
        <v>18</v>
      </c>
      <c r="D646" s="1">
        <v>43442.751446759263</v>
      </c>
      <c r="E646" s="2" t="s">
        <v>563</v>
      </c>
      <c r="F646" s="2">
        <v>27840</v>
      </c>
      <c r="G646" s="2" t="s">
        <v>65</v>
      </c>
      <c r="H646" s="2">
        <v>5287</v>
      </c>
      <c r="I646" s="2">
        <v>498</v>
      </c>
      <c r="J646" s="2">
        <v>9</v>
      </c>
      <c r="K646" s="2">
        <v>1</v>
      </c>
      <c r="L646" s="1">
        <v>43442.752395833333</v>
      </c>
      <c r="O646" s="2" t="s">
        <v>63</v>
      </c>
      <c r="P646" s="2" t="s">
        <v>64</v>
      </c>
      <c r="Q646" s="2" t="s">
        <v>100</v>
      </c>
      <c r="R646" s="2" t="s">
        <v>19</v>
      </c>
      <c r="S646" s="1">
        <v>43442.762696759259</v>
      </c>
      <c r="U646" s="1">
        <v>43442.767187500001</v>
      </c>
      <c r="X646" s="1">
        <f t="shared" si="302"/>
        <v>43442.751446759263</v>
      </c>
      <c r="Y646" s="28">
        <f t="shared" si="303"/>
        <v>0</v>
      </c>
      <c r="Z646" s="28">
        <f t="shared" si="304"/>
        <v>0</v>
      </c>
      <c r="AA646" s="25"/>
      <c r="AB646" s="25">
        <f t="shared" si="305"/>
        <v>0</v>
      </c>
      <c r="AC646" s="25"/>
      <c r="AD646" s="25"/>
      <c r="AE646" s="25"/>
      <c r="AG646" s="2" t="s">
        <v>1148</v>
      </c>
    </row>
    <row r="647" spans="1:33" s="2" customFormat="1" hidden="1" x14ac:dyDescent="0.4">
      <c r="A647" s="14" t="str">
        <f t="shared" si="300"/>
        <v>-</v>
      </c>
      <c r="B647" s="14" t="str">
        <f t="shared" si="301"/>
        <v>☆</v>
      </c>
      <c r="C647" s="2">
        <v>18</v>
      </c>
      <c r="D647" s="1">
        <v>43442.751469907409</v>
      </c>
      <c r="E647" s="2" t="s">
        <v>1016</v>
      </c>
      <c r="F647" s="2">
        <v>27842</v>
      </c>
      <c r="G647" s="2" t="s">
        <v>32</v>
      </c>
      <c r="H647" s="2">
        <v>7978</v>
      </c>
      <c r="I647" s="2">
        <v>913</v>
      </c>
      <c r="J647" s="2">
        <v>1</v>
      </c>
      <c r="K647" s="2">
        <v>4</v>
      </c>
      <c r="L647" s="1">
        <v>43442.751608796294</v>
      </c>
      <c r="O647" s="2" t="s">
        <v>71</v>
      </c>
      <c r="P647" s="2" t="s">
        <v>72</v>
      </c>
      <c r="Q647" s="2" t="s">
        <v>24</v>
      </c>
      <c r="R647" s="2" t="s">
        <v>25</v>
      </c>
      <c r="S647" s="1">
        <v>43442.776608796295</v>
      </c>
      <c r="U647" s="1">
        <v>43442.783472222225</v>
      </c>
      <c r="X647" s="1">
        <f t="shared" si="302"/>
        <v>43442.751469907409</v>
      </c>
      <c r="Y647" s="28">
        <f t="shared" si="303"/>
        <v>0</v>
      </c>
      <c r="Z647" s="28">
        <f t="shared" si="304"/>
        <v>0</v>
      </c>
      <c r="AA647" s="25"/>
      <c r="AB647" s="25">
        <f t="shared" si="305"/>
        <v>0</v>
      </c>
      <c r="AC647" s="25">
        <f>IF(IF(B647="☆",(IF(L647&gt;S647,L647-X647,S647-X647)),M647-X647)&lt;0,0,IF(B647="☆",(IF(L647&gt;S647,L647-X647,S647-X647)),M647-X647))</f>
        <v>2.5138888886431232E-2</v>
      </c>
      <c r="AD647" s="25"/>
      <c r="AE647" s="25"/>
      <c r="AG647" s="2" t="s">
        <v>1146</v>
      </c>
    </row>
    <row r="648" spans="1:33" s="2" customFormat="1" hidden="1" x14ac:dyDescent="0.4">
      <c r="A648" s="14" t="str">
        <f t="shared" si="300"/>
        <v>★</v>
      </c>
      <c r="B648" s="14" t="str">
        <f t="shared" si="301"/>
        <v>☆</v>
      </c>
      <c r="C648" s="2">
        <v>18</v>
      </c>
      <c r="D648" s="1">
        <v>43442.752280092594</v>
      </c>
      <c r="E648" s="2" t="s">
        <v>1017</v>
      </c>
      <c r="F648" s="2">
        <v>27844</v>
      </c>
      <c r="G648" s="2" t="s">
        <v>107</v>
      </c>
      <c r="H648" s="2">
        <v>5351</v>
      </c>
      <c r="I648" s="2">
        <v>270</v>
      </c>
      <c r="J648" s="2">
        <v>5</v>
      </c>
      <c r="K648" s="2">
        <v>1</v>
      </c>
      <c r="L648" s="1">
        <v>43442.752627314818</v>
      </c>
      <c r="O648" s="2" t="s">
        <v>63</v>
      </c>
      <c r="P648" s="2" t="s">
        <v>64</v>
      </c>
      <c r="Q648" s="2" t="s">
        <v>41</v>
      </c>
      <c r="R648" s="2" t="s">
        <v>42</v>
      </c>
      <c r="S648" s="1">
        <v>43442.777592592596</v>
      </c>
      <c r="U648" s="1">
        <v>43442.790775462963</v>
      </c>
      <c r="W648" s="1">
        <v>43442.75922453704</v>
      </c>
      <c r="X648" s="1">
        <f t="shared" si="302"/>
        <v>43442.75922453704</v>
      </c>
      <c r="Y648" s="28">
        <f t="shared" si="303"/>
        <v>0</v>
      </c>
      <c r="Z648" s="28">
        <f t="shared" si="304"/>
        <v>0</v>
      </c>
      <c r="AA648" s="25"/>
      <c r="AB648" s="25">
        <f t="shared" si="305"/>
        <v>0</v>
      </c>
      <c r="AC648" s="25">
        <f>IF(IF(B648="☆",(IF(L648&gt;S648,L648-X648,S648-X648)),M648-X648)&lt;0,0,IF(B648="☆",(IF(L648&gt;S648,L648-X648,S648-X648)),M648-X648))</f>
        <v>1.8368055556493346E-2</v>
      </c>
      <c r="AD648" s="25"/>
      <c r="AE648" s="25"/>
    </row>
    <row r="649" spans="1:33" s="2" customFormat="1" hidden="1" x14ac:dyDescent="0.4">
      <c r="A649" s="14" t="str">
        <f t="shared" si="300"/>
        <v>-</v>
      </c>
      <c r="B649" s="14" t="str">
        <f t="shared" si="301"/>
        <v>☆</v>
      </c>
      <c r="C649" s="2">
        <v>18</v>
      </c>
      <c r="D649" s="1">
        <v>43442.75335648148</v>
      </c>
      <c r="E649" s="2" t="s">
        <v>563</v>
      </c>
      <c r="F649" s="2">
        <v>27846</v>
      </c>
      <c r="G649" s="2" t="s">
        <v>107</v>
      </c>
      <c r="H649" s="2">
        <v>5287</v>
      </c>
      <c r="I649" s="2">
        <v>965</v>
      </c>
      <c r="J649" s="2">
        <v>9</v>
      </c>
      <c r="K649" s="2">
        <v>1</v>
      </c>
      <c r="L649" s="1">
        <v>43442.753796296296</v>
      </c>
      <c r="O649" s="2" t="s">
        <v>63</v>
      </c>
      <c r="P649" s="2" t="s">
        <v>64</v>
      </c>
      <c r="Q649" s="2" t="s">
        <v>100</v>
      </c>
      <c r="R649" s="2" t="s">
        <v>19</v>
      </c>
      <c r="S649" s="1">
        <v>43442.762696759259</v>
      </c>
      <c r="U649" s="1">
        <v>43442.767187500001</v>
      </c>
      <c r="X649" s="1">
        <f t="shared" si="302"/>
        <v>43442.75335648148</v>
      </c>
      <c r="Y649" s="28">
        <f t="shared" si="303"/>
        <v>0</v>
      </c>
      <c r="Z649" s="28">
        <f t="shared" si="304"/>
        <v>0</v>
      </c>
      <c r="AA649" s="25"/>
      <c r="AB649" s="25">
        <f t="shared" si="305"/>
        <v>0</v>
      </c>
      <c r="AC649" s="25"/>
      <c r="AD649" s="25"/>
      <c r="AE649" s="25"/>
      <c r="AG649" s="2" t="s">
        <v>1149</v>
      </c>
    </row>
    <row r="650" spans="1:33" s="2" customFormat="1" hidden="1" x14ac:dyDescent="0.4">
      <c r="A650" s="14" t="str">
        <f t="shared" si="300"/>
        <v>★</v>
      </c>
      <c r="B650" s="14" t="str">
        <f t="shared" si="301"/>
        <v>☆</v>
      </c>
      <c r="C650" s="2">
        <v>18</v>
      </c>
      <c r="D650" s="1">
        <v>43442.753750000003</v>
      </c>
      <c r="E650" s="2" t="s">
        <v>1018</v>
      </c>
      <c r="F650" s="2">
        <v>27847</v>
      </c>
      <c r="G650" s="2" t="s">
        <v>32</v>
      </c>
      <c r="H650" s="2">
        <v>6542</v>
      </c>
      <c r="I650" s="2">
        <v>190</v>
      </c>
      <c r="J650" s="2">
        <v>1</v>
      </c>
      <c r="K650" s="2">
        <v>2</v>
      </c>
      <c r="L650" s="1">
        <v>43442.777488425927</v>
      </c>
      <c r="O650" s="2" t="s">
        <v>53</v>
      </c>
      <c r="P650" s="2" t="s">
        <v>54</v>
      </c>
      <c r="Q650" s="2" t="s">
        <v>26</v>
      </c>
      <c r="R650" s="2" t="s">
        <v>27</v>
      </c>
      <c r="S650" s="1">
        <v>43442.773425925923</v>
      </c>
      <c r="U650" s="1">
        <v>43442.780185185184</v>
      </c>
      <c r="W650" s="1">
        <v>43442.760682870372</v>
      </c>
      <c r="X650" s="1">
        <f t="shared" si="302"/>
        <v>43442.760682870372</v>
      </c>
      <c r="Y650" s="28">
        <f t="shared" si="303"/>
        <v>0</v>
      </c>
      <c r="Z650" s="28">
        <f t="shared" si="304"/>
        <v>0</v>
      </c>
      <c r="AA650" s="25"/>
      <c r="AB650" s="25">
        <f t="shared" si="305"/>
        <v>0</v>
      </c>
      <c r="AC650" s="25">
        <f t="shared" ref="AC650:AC655" si="306">IF(IF(B650="☆",(IF(L650&gt;S650,L650-X650,S650-X650)),M650-X650)&lt;0,0,IF(B650="☆",(IF(L650&gt;S650,L650-X650,S650-X650)),M650-X650))</f>
        <v>1.6805555555038154E-2</v>
      </c>
      <c r="AD650" s="25"/>
      <c r="AE650" s="25"/>
    </row>
    <row r="651" spans="1:33" s="2" customFormat="1" hidden="1" x14ac:dyDescent="0.4">
      <c r="A651" s="14" t="str">
        <f t="shared" si="300"/>
        <v>-</v>
      </c>
      <c r="B651" s="14" t="str">
        <f t="shared" si="301"/>
        <v>☆</v>
      </c>
      <c r="C651" s="2">
        <v>18</v>
      </c>
      <c r="D651" s="1">
        <v>43442.754247685189</v>
      </c>
      <c r="E651" s="2" t="s">
        <v>1019</v>
      </c>
      <c r="F651" s="2">
        <v>27848</v>
      </c>
      <c r="G651" s="2" t="s">
        <v>32</v>
      </c>
      <c r="H651" s="2">
        <v>8041</v>
      </c>
      <c r="I651" s="2">
        <v>665</v>
      </c>
      <c r="J651" s="2">
        <v>1</v>
      </c>
      <c r="K651" s="2">
        <v>1</v>
      </c>
      <c r="L651" s="1">
        <v>43442.754421296297</v>
      </c>
      <c r="O651" s="2" t="s">
        <v>43</v>
      </c>
      <c r="P651" s="2" t="s">
        <v>89</v>
      </c>
      <c r="Q651" s="2" t="s">
        <v>26</v>
      </c>
      <c r="R651" s="2" t="s">
        <v>27</v>
      </c>
      <c r="S651" s="1">
        <v>43442.77684027778</v>
      </c>
      <c r="U651" s="1">
        <v>43442.782233796293</v>
      </c>
      <c r="X651" s="1">
        <f t="shared" si="302"/>
        <v>43442.754247685189</v>
      </c>
      <c r="Y651" s="28">
        <f t="shared" si="303"/>
        <v>0</v>
      </c>
      <c r="Z651" s="28">
        <f t="shared" si="304"/>
        <v>0</v>
      </c>
      <c r="AA651" s="25"/>
      <c r="AB651" s="25">
        <f t="shared" si="305"/>
        <v>0</v>
      </c>
      <c r="AC651" s="25">
        <f t="shared" si="306"/>
        <v>2.2592592591536231E-2</v>
      </c>
      <c r="AD651" s="25"/>
      <c r="AE651" s="25"/>
    </row>
    <row r="652" spans="1:33" s="2" customFormat="1" hidden="1" x14ac:dyDescent="0.4">
      <c r="A652" s="14" t="str">
        <f t="shared" si="300"/>
        <v>-</v>
      </c>
      <c r="B652" s="14" t="str">
        <f t="shared" si="301"/>
        <v>☆</v>
      </c>
      <c r="C652" s="2">
        <v>18</v>
      </c>
      <c r="D652" s="1">
        <v>43442.754247685189</v>
      </c>
      <c r="E652" s="2" t="s">
        <v>563</v>
      </c>
      <c r="F652" s="2">
        <v>27849</v>
      </c>
      <c r="G652" s="2" t="s">
        <v>107</v>
      </c>
      <c r="H652" s="2">
        <v>5287</v>
      </c>
      <c r="I652" s="2">
        <v>585</v>
      </c>
      <c r="J652" s="2">
        <v>9</v>
      </c>
      <c r="K652" s="2">
        <v>1</v>
      </c>
      <c r="L652" s="1">
        <v>43442.756608796299</v>
      </c>
      <c r="O652" s="2" t="s">
        <v>63</v>
      </c>
      <c r="P652" s="2" t="s">
        <v>64</v>
      </c>
      <c r="Q652" s="2" t="s">
        <v>100</v>
      </c>
      <c r="R652" s="2" t="s">
        <v>19</v>
      </c>
      <c r="S652" s="1">
        <v>43442.762152777781</v>
      </c>
      <c r="U652" s="1">
        <v>43442.766643518517</v>
      </c>
      <c r="X652" s="1">
        <f t="shared" si="302"/>
        <v>43442.754247685189</v>
      </c>
      <c r="Y652" s="28">
        <f t="shared" si="303"/>
        <v>0</v>
      </c>
      <c r="Z652" s="28">
        <f t="shared" si="304"/>
        <v>0</v>
      </c>
      <c r="AA652" s="25"/>
      <c r="AB652" s="25">
        <f t="shared" si="305"/>
        <v>0</v>
      </c>
      <c r="AC652" s="25">
        <f t="shared" si="306"/>
        <v>7.9050925924093463E-3</v>
      </c>
      <c r="AD652" s="25"/>
      <c r="AE652" s="25"/>
      <c r="AG652" s="2" t="s">
        <v>1150</v>
      </c>
    </row>
    <row r="653" spans="1:33" s="2" customFormat="1" hidden="1" x14ac:dyDescent="0.4">
      <c r="A653" s="14" t="str">
        <f t="shared" si="300"/>
        <v>-</v>
      </c>
      <c r="B653" s="14" t="str">
        <f t="shared" si="301"/>
        <v>☆</v>
      </c>
      <c r="C653" s="2">
        <v>18</v>
      </c>
      <c r="D653" s="1">
        <v>43442.755659722221</v>
      </c>
      <c r="E653" s="2" t="s">
        <v>1020</v>
      </c>
      <c r="F653" s="2">
        <v>27850</v>
      </c>
      <c r="G653" s="2" t="s">
        <v>95</v>
      </c>
      <c r="H653" s="2">
        <v>0</v>
      </c>
      <c r="I653" s="2">
        <v>401</v>
      </c>
      <c r="J653" s="2">
        <v>8</v>
      </c>
      <c r="K653" s="2">
        <v>5</v>
      </c>
      <c r="L653" s="1">
        <v>43442.760914351849</v>
      </c>
      <c r="O653" s="2" t="s">
        <v>30</v>
      </c>
      <c r="P653" s="2" t="s">
        <v>31</v>
      </c>
      <c r="Q653" s="2" t="s">
        <v>70</v>
      </c>
      <c r="R653" s="2" t="s">
        <v>102</v>
      </c>
      <c r="S653" s="1">
        <v>43442.786747685182</v>
      </c>
      <c r="U653" s="1">
        <v>43442.795254629629</v>
      </c>
      <c r="X653" s="1">
        <f t="shared" si="302"/>
        <v>43442.755659722221</v>
      </c>
      <c r="Y653" s="28">
        <f t="shared" si="303"/>
        <v>0</v>
      </c>
      <c r="Z653" s="28">
        <f t="shared" si="304"/>
        <v>0</v>
      </c>
      <c r="AA653" s="25"/>
      <c r="AB653" s="25">
        <f t="shared" si="305"/>
        <v>0</v>
      </c>
      <c r="AC653" s="25">
        <f t="shared" si="306"/>
        <v>3.1087962961464655E-2</v>
      </c>
      <c r="AD653" s="25"/>
      <c r="AE653" s="25"/>
    </row>
    <row r="654" spans="1:33" s="2" customFormat="1" hidden="1" x14ac:dyDescent="0.4">
      <c r="A654" s="14" t="str">
        <f t="shared" si="300"/>
        <v>-</v>
      </c>
      <c r="B654" s="14" t="str">
        <f t="shared" si="301"/>
        <v>☆</v>
      </c>
      <c r="C654" s="2">
        <v>18</v>
      </c>
      <c r="D654" s="1">
        <v>43442.755752314813</v>
      </c>
      <c r="E654" s="2" t="s">
        <v>877</v>
      </c>
      <c r="F654" s="2">
        <v>27851</v>
      </c>
      <c r="G654" s="2" t="s">
        <v>32</v>
      </c>
      <c r="H654" s="2">
        <v>7338</v>
      </c>
      <c r="I654" s="2">
        <v>175</v>
      </c>
      <c r="J654" s="2">
        <v>2</v>
      </c>
      <c r="K654" s="2">
        <v>2</v>
      </c>
      <c r="L654" s="1">
        <v>43442.756238425929</v>
      </c>
      <c r="O654" s="2" t="s">
        <v>26</v>
      </c>
      <c r="P654" s="2" t="s">
        <v>27</v>
      </c>
      <c r="Q654" s="2" t="s">
        <v>46</v>
      </c>
      <c r="R654" s="2" t="s">
        <v>47</v>
      </c>
      <c r="S654" s="1">
        <v>43442.788657407407</v>
      </c>
      <c r="U654" s="1">
        <v>43442.796956018516</v>
      </c>
      <c r="X654" s="1">
        <f t="shared" si="302"/>
        <v>43442.755752314813</v>
      </c>
      <c r="Y654" s="28">
        <f t="shared" si="303"/>
        <v>0</v>
      </c>
      <c r="Z654" s="28">
        <f t="shared" si="304"/>
        <v>0</v>
      </c>
      <c r="AA654" s="25"/>
      <c r="AB654" s="25">
        <f t="shared" si="305"/>
        <v>0</v>
      </c>
      <c r="AC654" s="25">
        <f t="shared" si="306"/>
        <v>3.2905092593864538E-2</v>
      </c>
      <c r="AD654" s="25"/>
      <c r="AE654" s="25"/>
    </row>
    <row r="655" spans="1:33" s="2" customFormat="1" hidden="1" x14ac:dyDescent="0.4">
      <c r="A655" s="14" t="str">
        <f t="shared" si="300"/>
        <v>★</v>
      </c>
      <c r="B655" s="14" t="str">
        <f t="shared" si="301"/>
        <v>☆</v>
      </c>
      <c r="C655" s="2">
        <v>18</v>
      </c>
      <c r="D655" s="1">
        <v>43442.756006944444</v>
      </c>
      <c r="E655" s="2" t="s">
        <v>401</v>
      </c>
      <c r="F655" s="2">
        <v>27852</v>
      </c>
      <c r="G655" s="2" t="s">
        <v>107</v>
      </c>
      <c r="H655" s="2">
        <v>5037</v>
      </c>
      <c r="I655" s="2">
        <v>63</v>
      </c>
      <c r="J655" s="2">
        <v>7</v>
      </c>
      <c r="K655" s="2">
        <v>1</v>
      </c>
      <c r="L655" s="1">
        <v>43442.756261574075</v>
      </c>
      <c r="O655" s="2" t="s">
        <v>33</v>
      </c>
      <c r="P655" s="2" t="s">
        <v>34</v>
      </c>
      <c r="Q655" s="2" t="s">
        <v>26</v>
      </c>
      <c r="R655" s="2" t="s">
        <v>27</v>
      </c>
      <c r="S655" s="1">
        <v>43442.785092592596</v>
      </c>
      <c r="U655" s="1">
        <v>43442.790717592594</v>
      </c>
      <c r="W655" s="1">
        <v>43442.762928240743</v>
      </c>
      <c r="X655" s="1">
        <f t="shared" si="302"/>
        <v>43442.762928240743</v>
      </c>
      <c r="Y655" s="28">
        <f t="shared" si="303"/>
        <v>0</v>
      </c>
      <c r="Z655" s="28">
        <f t="shared" si="304"/>
        <v>0</v>
      </c>
      <c r="AA655" s="25"/>
      <c r="AB655" s="25">
        <f t="shared" si="305"/>
        <v>0</v>
      </c>
      <c r="AC655" s="25">
        <f t="shared" si="306"/>
        <v>2.21643518525525E-2</v>
      </c>
      <c r="AD655" s="25"/>
      <c r="AE655" s="25"/>
      <c r="AG655" s="2" t="s">
        <v>1151</v>
      </c>
    </row>
    <row r="656" spans="1:33" s="2" customFormat="1" hidden="1" x14ac:dyDescent="0.4">
      <c r="A656" s="14" t="str">
        <f t="shared" si="300"/>
        <v>★</v>
      </c>
      <c r="B656" s="14" t="str">
        <f t="shared" si="301"/>
        <v>☆</v>
      </c>
      <c r="C656" s="2">
        <v>18</v>
      </c>
      <c r="D656" s="1">
        <v>43442.756828703707</v>
      </c>
      <c r="E656" s="2" t="s">
        <v>401</v>
      </c>
      <c r="F656" s="2">
        <v>27855</v>
      </c>
      <c r="G656" s="2" t="s">
        <v>107</v>
      </c>
      <c r="H656" s="2">
        <v>5037</v>
      </c>
      <c r="I656" s="2">
        <v>237</v>
      </c>
      <c r="J656" s="2">
        <v>7</v>
      </c>
      <c r="K656" s="2">
        <v>1</v>
      </c>
      <c r="L656" s="1">
        <v>43442.756979166668</v>
      </c>
      <c r="O656" s="2" t="s">
        <v>33</v>
      </c>
      <c r="P656" s="2" t="s">
        <v>34</v>
      </c>
      <c r="Q656" s="2" t="s">
        <v>26</v>
      </c>
      <c r="R656" s="2" t="s">
        <v>27</v>
      </c>
      <c r="S656" s="1">
        <v>43442.785833333335</v>
      </c>
      <c r="U656" s="1">
        <v>43442.791458333333</v>
      </c>
      <c r="W656" s="1">
        <v>43442.763749999998</v>
      </c>
      <c r="X656" s="1">
        <f t="shared" si="302"/>
        <v>43442.763749999998</v>
      </c>
      <c r="Y656" s="28">
        <f t="shared" si="303"/>
        <v>0</v>
      </c>
      <c r="Z656" s="28">
        <f t="shared" si="304"/>
        <v>0</v>
      </c>
      <c r="AA656" s="25"/>
      <c r="AB656" s="25">
        <f t="shared" si="305"/>
        <v>0</v>
      </c>
      <c r="AC656" s="25"/>
      <c r="AD656" s="25"/>
      <c r="AE656" s="25"/>
      <c r="AG656" s="2" t="s">
        <v>1152</v>
      </c>
    </row>
    <row r="657" spans="1:33" s="2" customFormat="1" hidden="1" x14ac:dyDescent="0.4">
      <c r="A657" s="14" t="str">
        <f t="shared" si="300"/>
        <v>-</v>
      </c>
      <c r="B657" s="14" t="str">
        <f t="shared" si="301"/>
        <v>☆</v>
      </c>
      <c r="C657" s="2">
        <v>18</v>
      </c>
      <c r="D657" s="1">
        <v>43442.764803240738</v>
      </c>
      <c r="E657" s="2" t="s">
        <v>1027</v>
      </c>
      <c r="F657" s="2">
        <v>27867</v>
      </c>
      <c r="G657" s="2" t="s">
        <v>65</v>
      </c>
      <c r="H657" s="2">
        <v>8515</v>
      </c>
      <c r="I657" s="2">
        <v>608</v>
      </c>
      <c r="J657" s="2">
        <v>3</v>
      </c>
      <c r="K657" s="2">
        <v>4</v>
      </c>
      <c r="L657" s="1">
        <v>43442.775069444448</v>
      </c>
      <c r="O657" s="2" t="s">
        <v>61</v>
      </c>
      <c r="P657" s="2" t="s">
        <v>62</v>
      </c>
      <c r="Q657" s="2" t="s">
        <v>59</v>
      </c>
      <c r="R657" s="2" t="s">
        <v>60</v>
      </c>
      <c r="S657" s="1">
        <v>43442.792002314818</v>
      </c>
      <c r="U657" s="1">
        <v>43442.805011574077</v>
      </c>
      <c r="X657" s="1">
        <f t="shared" si="302"/>
        <v>43442.764803240738</v>
      </c>
      <c r="Y657" s="28">
        <f t="shared" si="303"/>
        <v>0</v>
      </c>
      <c r="Z657" s="28">
        <f t="shared" si="304"/>
        <v>0</v>
      </c>
      <c r="AA657" s="25"/>
      <c r="AB657" s="25">
        <f t="shared" si="305"/>
        <v>0</v>
      </c>
      <c r="AC657" s="25">
        <f>IF(IF(B657="☆",(IF(L657&gt;S657,L657-X657,S657-X657)),M657-X657)&lt;0,0,IF(B657="☆",(IF(L657&gt;S657,L657-X657,S657-X657)),M657-X657))</f>
        <v>2.7199074080272112E-2</v>
      </c>
      <c r="AD657" s="25"/>
      <c r="AE657" s="25"/>
    </row>
    <row r="658" spans="1:33" s="2" customFormat="1" hidden="1" x14ac:dyDescent="0.4">
      <c r="A658" s="14" t="str">
        <f t="shared" si="300"/>
        <v>-</v>
      </c>
      <c r="B658" s="14" t="str">
        <f t="shared" si="301"/>
        <v>☆</v>
      </c>
      <c r="C658" s="2">
        <v>18</v>
      </c>
      <c r="D658" s="1">
        <v>43442.765092592592</v>
      </c>
      <c r="E658" s="2" t="s">
        <v>814</v>
      </c>
      <c r="F658" s="2">
        <v>27868</v>
      </c>
      <c r="G658" s="2" t="s">
        <v>107</v>
      </c>
      <c r="H658" s="2">
        <v>8322</v>
      </c>
      <c r="I658" s="2">
        <v>154</v>
      </c>
      <c r="J658" s="2">
        <v>4</v>
      </c>
      <c r="K658" s="2">
        <v>1</v>
      </c>
      <c r="L658" s="1">
        <v>43442.765324074076</v>
      </c>
      <c r="O658" s="2" t="s">
        <v>26</v>
      </c>
      <c r="P658" s="2" t="s">
        <v>27</v>
      </c>
      <c r="Q658" s="2" t="s">
        <v>61</v>
      </c>
      <c r="R658" s="2" t="s">
        <v>62</v>
      </c>
      <c r="S658" s="1">
        <v>43442.788391203707</v>
      </c>
      <c r="U658" s="1">
        <v>43442.797175925924</v>
      </c>
      <c r="X658" s="1">
        <f t="shared" si="302"/>
        <v>43442.765092592592</v>
      </c>
      <c r="Y658" s="28">
        <f t="shared" si="303"/>
        <v>0</v>
      </c>
      <c r="Z658" s="28">
        <f t="shared" si="304"/>
        <v>0</v>
      </c>
      <c r="AA658" s="25"/>
      <c r="AB658" s="25">
        <f t="shared" si="305"/>
        <v>0</v>
      </c>
      <c r="AC658" s="25"/>
      <c r="AD658" s="25"/>
      <c r="AE658" s="25"/>
      <c r="AG658" s="2" t="s">
        <v>1153</v>
      </c>
    </row>
    <row r="659" spans="1:33" s="2" customFormat="1" hidden="1" x14ac:dyDescent="0.4">
      <c r="A659" s="14" t="str">
        <f t="shared" si="300"/>
        <v>-</v>
      </c>
      <c r="B659" s="14" t="str">
        <f t="shared" si="301"/>
        <v>☆</v>
      </c>
      <c r="C659" s="2">
        <v>18</v>
      </c>
      <c r="D659" s="1">
        <v>43442.765462962961</v>
      </c>
      <c r="E659" s="2" t="s">
        <v>814</v>
      </c>
      <c r="F659" s="2">
        <v>27869</v>
      </c>
      <c r="G659" s="2" t="s">
        <v>107</v>
      </c>
      <c r="H659" s="2">
        <v>8322</v>
      </c>
      <c r="I659" s="2">
        <v>654</v>
      </c>
      <c r="J659" s="2">
        <v>2</v>
      </c>
      <c r="K659" s="2">
        <v>1</v>
      </c>
      <c r="L659" s="1">
        <v>43442.765636574077</v>
      </c>
      <c r="O659" s="2" t="s">
        <v>26</v>
      </c>
      <c r="P659" s="2" t="s">
        <v>27</v>
      </c>
      <c r="Q659" s="2" t="s">
        <v>61</v>
      </c>
      <c r="R659" s="2" t="s">
        <v>62</v>
      </c>
      <c r="S659" s="1">
        <v>43442.78392361111</v>
      </c>
      <c r="U659" s="1">
        <v>43442.792708333334</v>
      </c>
      <c r="X659" s="1">
        <f t="shared" si="302"/>
        <v>43442.765462962961</v>
      </c>
      <c r="Y659" s="28">
        <f t="shared" si="303"/>
        <v>0</v>
      </c>
      <c r="Z659" s="28">
        <f t="shared" si="304"/>
        <v>0</v>
      </c>
      <c r="AA659" s="25"/>
      <c r="AB659" s="25">
        <f t="shared" si="305"/>
        <v>0</v>
      </c>
      <c r="AC659" s="25">
        <f>IF(IF(B659="☆",(IF(L659&gt;S659,L659-X659,S659-X659)),M659-X659)&lt;0,0,IF(B659="☆",(IF(L659&gt;S659,L659-X659,S659-X659)),M659-X659))</f>
        <v>1.8460648148902692E-2</v>
      </c>
      <c r="AD659" s="25"/>
      <c r="AE659" s="25"/>
      <c r="AG659" s="2" t="s">
        <v>1154</v>
      </c>
    </row>
    <row r="660" spans="1:33" s="2" customFormat="1" hidden="1" x14ac:dyDescent="0.4">
      <c r="A660" s="14" t="str">
        <f t="shared" si="300"/>
        <v>-</v>
      </c>
      <c r="B660" s="14" t="str">
        <f t="shared" si="301"/>
        <v>☆</v>
      </c>
      <c r="C660" s="2">
        <v>18</v>
      </c>
      <c r="D660" s="1">
        <v>43442.767974537041</v>
      </c>
      <c r="E660" s="2" t="s">
        <v>959</v>
      </c>
      <c r="F660" s="2">
        <v>27871</v>
      </c>
      <c r="G660" s="2" t="s">
        <v>65</v>
      </c>
      <c r="H660" s="2">
        <v>6318</v>
      </c>
      <c r="I660" s="2">
        <v>904</v>
      </c>
      <c r="J660" s="2">
        <v>2</v>
      </c>
      <c r="K660" s="2">
        <v>1</v>
      </c>
      <c r="L660" s="1">
        <v>43442.768483796295</v>
      </c>
      <c r="O660" s="2" t="s">
        <v>26</v>
      </c>
      <c r="P660" s="2" t="s">
        <v>27</v>
      </c>
      <c r="Q660" s="2" t="s">
        <v>22</v>
      </c>
      <c r="R660" s="2" t="s">
        <v>23</v>
      </c>
      <c r="S660" s="1">
        <v>43442.784224537034</v>
      </c>
      <c r="U660" s="1">
        <v>43442.796342592592</v>
      </c>
      <c r="X660" s="1">
        <f t="shared" si="302"/>
        <v>43442.767974537041</v>
      </c>
      <c r="Y660" s="28">
        <f t="shared" si="303"/>
        <v>0</v>
      </c>
      <c r="Z660" s="28">
        <f t="shared" si="304"/>
        <v>0</v>
      </c>
      <c r="AA660" s="25"/>
      <c r="AB660" s="25">
        <f t="shared" si="305"/>
        <v>0</v>
      </c>
      <c r="AC660" s="25"/>
      <c r="AD660" s="25"/>
      <c r="AE660" s="25"/>
      <c r="AG660" s="2" t="s">
        <v>91</v>
      </c>
    </row>
    <row r="661" spans="1:33" s="2" customFormat="1" hidden="1" x14ac:dyDescent="0.4">
      <c r="A661" s="14" t="str">
        <f t="shared" si="300"/>
        <v>-</v>
      </c>
      <c r="B661" s="14" t="str">
        <f t="shared" si="301"/>
        <v>☆</v>
      </c>
      <c r="C661" s="2">
        <v>18</v>
      </c>
      <c r="D661" s="1">
        <v>43442.769363425927</v>
      </c>
      <c r="E661" s="2" t="s">
        <v>959</v>
      </c>
      <c r="F661" s="2">
        <v>27872</v>
      </c>
      <c r="G661" s="2" t="s">
        <v>65</v>
      </c>
      <c r="H661" s="2">
        <v>6318</v>
      </c>
      <c r="I661" s="2">
        <v>622</v>
      </c>
      <c r="J661" s="2">
        <v>2</v>
      </c>
      <c r="K661" s="2">
        <v>1</v>
      </c>
      <c r="L661" s="1">
        <v>43442.770011574074</v>
      </c>
      <c r="O661" s="2" t="s">
        <v>26</v>
      </c>
      <c r="P661" s="2" t="s">
        <v>27</v>
      </c>
      <c r="Q661" s="2" t="s">
        <v>22</v>
      </c>
      <c r="R661" s="2" t="s">
        <v>23</v>
      </c>
      <c r="S661" s="1">
        <v>43442.784224537034</v>
      </c>
      <c r="U661" s="1">
        <v>43442.796342592592</v>
      </c>
      <c r="X661" s="1">
        <f t="shared" si="302"/>
        <v>43442.769363425927</v>
      </c>
      <c r="Y661" s="28">
        <f t="shared" si="303"/>
        <v>0</v>
      </c>
      <c r="Z661" s="28">
        <f t="shared" si="304"/>
        <v>0</v>
      </c>
      <c r="AA661" s="25"/>
      <c r="AB661" s="25">
        <f t="shared" si="305"/>
        <v>0</v>
      </c>
      <c r="AC661" s="25"/>
      <c r="AD661" s="25"/>
      <c r="AE661" s="25"/>
      <c r="AG661" s="2" t="s">
        <v>91</v>
      </c>
    </row>
    <row r="662" spans="1:33" s="2" customFormat="1" hidden="1" x14ac:dyDescent="0.4">
      <c r="A662" s="14" t="str">
        <f t="shared" si="300"/>
        <v>★</v>
      </c>
      <c r="B662" s="14" t="str">
        <f t="shared" si="301"/>
        <v>☆</v>
      </c>
      <c r="C662" s="2">
        <v>18</v>
      </c>
      <c r="D662" s="1">
        <v>43442.770532407405</v>
      </c>
      <c r="E662" s="2" t="s">
        <v>959</v>
      </c>
      <c r="F662" s="2">
        <v>27874</v>
      </c>
      <c r="G662" s="2" t="s">
        <v>65</v>
      </c>
      <c r="H662" s="2">
        <v>6318</v>
      </c>
      <c r="I662" s="2">
        <v>602</v>
      </c>
      <c r="J662" s="2">
        <v>4</v>
      </c>
      <c r="K662" s="2">
        <v>1</v>
      </c>
      <c r="L662" s="1">
        <v>43442.770949074074</v>
      </c>
      <c r="O662" s="2" t="s">
        <v>33</v>
      </c>
      <c r="P662" s="2" t="s">
        <v>34</v>
      </c>
      <c r="Q662" s="2" t="s">
        <v>22</v>
      </c>
      <c r="R662" s="2" t="s">
        <v>23</v>
      </c>
      <c r="S662" s="1">
        <v>43442.789594907408</v>
      </c>
      <c r="U662" s="1">
        <v>43442.796365740738</v>
      </c>
      <c r="W662" s="1">
        <v>43442.777465277781</v>
      </c>
      <c r="X662" s="1">
        <f t="shared" si="302"/>
        <v>43442.777465277781</v>
      </c>
      <c r="Y662" s="28">
        <f t="shared" si="303"/>
        <v>0</v>
      </c>
      <c r="Z662" s="28">
        <f t="shared" si="304"/>
        <v>0</v>
      </c>
      <c r="AA662" s="25"/>
      <c r="AB662" s="25">
        <f t="shared" si="305"/>
        <v>0</v>
      </c>
      <c r="AC662" s="25"/>
      <c r="AD662" s="25"/>
      <c r="AE662" s="25"/>
      <c r="AG662" s="2" t="s">
        <v>91</v>
      </c>
    </row>
    <row r="663" spans="1:33" s="2" customFormat="1" hidden="1" x14ac:dyDescent="0.4">
      <c r="A663" s="14" t="str">
        <f t="shared" si="300"/>
        <v>-</v>
      </c>
      <c r="B663" s="14" t="str">
        <f t="shared" si="301"/>
        <v>☆</v>
      </c>
      <c r="C663" s="2">
        <v>18</v>
      </c>
      <c r="D663" s="1">
        <v>43442.771643518521</v>
      </c>
      <c r="E663" s="2" t="s">
        <v>959</v>
      </c>
      <c r="F663" s="2">
        <v>27875</v>
      </c>
      <c r="G663" s="2" t="s">
        <v>65</v>
      </c>
      <c r="H663" s="2">
        <v>6318</v>
      </c>
      <c r="I663" s="2">
        <v>88</v>
      </c>
      <c r="J663" s="2">
        <v>6</v>
      </c>
      <c r="K663" s="2">
        <v>1</v>
      </c>
      <c r="L663" s="1">
        <v>43442.774074074077</v>
      </c>
      <c r="O663" s="2" t="s">
        <v>33</v>
      </c>
      <c r="P663" s="2" t="s">
        <v>34</v>
      </c>
      <c r="Q663" s="2" t="s">
        <v>22</v>
      </c>
      <c r="R663" s="2" t="s">
        <v>23</v>
      </c>
      <c r="S663" s="1">
        <v>43442.777719907404</v>
      </c>
      <c r="U663" s="1">
        <v>43442.784490740742</v>
      </c>
      <c r="X663" s="1">
        <f t="shared" si="302"/>
        <v>43442.771643518521</v>
      </c>
      <c r="Y663" s="28">
        <f t="shared" si="303"/>
        <v>0</v>
      </c>
      <c r="Z663" s="28">
        <f t="shared" si="304"/>
        <v>0</v>
      </c>
      <c r="AA663" s="25"/>
      <c r="AB663" s="25">
        <f t="shared" si="305"/>
        <v>0</v>
      </c>
      <c r="AC663" s="25">
        <f t="shared" ref="AC663:AC670" si="307">IF(IF(B663="☆",(IF(L663&gt;S663,L663-X663,S663-X663)),M663-X663)&lt;0,0,IF(B663="☆",(IF(L663&gt;S663,L663-X663,S663-X663)),M663-X663))</f>
        <v>6.0763888832298107E-3</v>
      </c>
      <c r="AD663" s="25"/>
      <c r="AE663" s="25"/>
      <c r="AG663" s="2" t="s">
        <v>91</v>
      </c>
    </row>
    <row r="664" spans="1:33" s="2" customFormat="1" hidden="1" x14ac:dyDescent="0.4">
      <c r="A664" s="14" t="str">
        <f t="shared" si="300"/>
        <v>-</v>
      </c>
      <c r="B664" s="14" t="str">
        <f t="shared" si="301"/>
        <v>☆</v>
      </c>
      <c r="C664" s="2">
        <v>18</v>
      </c>
      <c r="D664" s="1">
        <v>43442.772546296299</v>
      </c>
      <c r="E664" s="2" t="s">
        <v>887</v>
      </c>
      <c r="F664" s="2">
        <v>27876</v>
      </c>
      <c r="G664" s="2" t="s">
        <v>18</v>
      </c>
      <c r="H664" s="2">
        <v>8456</v>
      </c>
      <c r="I664" s="2">
        <v>66</v>
      </c>
      <c r="J664" s="2">
        <v>4</v>
      </c>
      <c r="K664" s="2">
        <v>4</v>
      </c>
      <c r="L664" s="1">
        <v>43442.782407407409</v>
      </c>
      <c r="O664" s="2" t="s">
        <v>77</v>
      </c>
      <c r="P664" s="2" t="s">
        <v>78</v>
      </c>
      <c r="Q664" s="2" t="s">
        <v>100</v>
      </c>
      <c r="R664" s="2" t="s">
        <v>19</v>
      </c>
      <c r="S664" s="1">
        <v>43442.780011574076</v>
      </c>
      <c r="U664" s="1">
        <v>43442.78875</v>
      </c>
      <c r="X664" s="1">
        <f t="shared" si="302"/>
        <v>43442.772546296299</v>
      </c>
      <c r="Y664" s="28">
        <f t="shared" si="303"/>
        <v>0</v>
      </c>
      <c r="Z664" s="28">
        <f t="shared" si="304"/>
        <v>0</v>
      </c>
      <c r="AA664" s="25"/>
      <c r="AB664" s="25">
        <f t="shared" si="305"/>
        <v>0</v>
      </c>
      <c r="AC664" s="25">
        <f t="shared" si="307"/>
        <v>9.8611111097852699E-3</v>
      </c>
      <c r="AD664" s="25"/>
      <c r="AE664" s="25"/>
    </row>
    <row r="665" spans="1:33" s="2" customFormat="1" hidden="1" x14ac:dyDescent="0.4">
      <c r="A665" s="14" t="str">
        <f t="shared" si="300"/>
        <v>★</v>
      </c>
      <c r="B665" s="14" t="str">
        <f t="shared" si="301"/>
        <v>☆</v>
      </c>
      <c r="C665" s="2">
        <v>18</v>
      </c>
      <c r="D665" s="1">
        <v>43442.776377314818</v>
      </c>
      <c r="E665" s="2" t="s">
        <v>859</v>
      </c>
      <c r="F665" s="2">
        <v>27881</v>
      </c>
      <c r="G665" s="2" t="s">
        <v>107</v>
      </c>
      <c r="H665" s="2">
        <v>8191</v>
      </c>
      <c r="I665" s="2">
        <v>578</v>
      </c>
      <c r="J665" s="2">
        <v>6</v>
      </c>
      <c r="K665" s="2">
        <v>1</v>
      </c>
      <c r="L665" s="1">
        <v>43442.776550925926</v>
      </c>
      <c r="O665" s="2" t="s">
        <v>53</v>
      </c>
      <c r="P665" s="2" t="s">
        <v>54</v>
      </c>
      <c r="Q665" s="2" t="s">
        <v>61</v>
      </c>
      <c r="R665" s="2" t="s">
        <v>62</v>
      </c>
      <c r="S665" s="1">
        <v>43442.783310185187</v>
      </c>
      <c r="U665" s="1">
        <v>43442.798020833332</v>
      </c>
      <c r="W665" s="1">
        <v>43442.783310185187</v>
      </c>
      <c r="X665" s="1">
        <f t="shared" si="302"/>
        <v>43442.783310185187</v>
      </c>
      <c r="Y665" s="28">
        <f t="shared" si="303"/>
        <v>0</v>
      </c>
      <c r="Z665" s="28">
        <f t="shared" si="304"/>
        <v>0</v>
      </c>
      <c r="AA665" s="25"/>
      <c r="AB665" s="25">
        <f t="shared" si="305"/>
        <v>0</v>
      </c>
      <c r="AC665" s="25">
        <f t="shared" si="307"/>
        <v>0</v>
      </c>
      <c r="AD665" s="25"/>
      <c r="AE665" s="25"/>
    </row>
    <row r="666" spans="1:33" s="2" customFormat="1" hidden="1" x14ac:dyDescent="0.4">
      <c r="A666" s="14" t="str">
        <f t="shared" si="300"/>
        <v>-</v>
      </c>
      <c r="B666" s="14" t="str">
        <f t="shared" si="301"/>
        <v>☆</v>
      </c>
      <c r="C666" s="2">
        <v>18</v>
      </c>
      <c r="D666" s="1">
        <v>43442.777291666665</v>
      </c>
      <c r="E666" s="2" t="s">
        <v>1031</v>
      </c>
      <c r="F666" s="2">
        <v>27882</v>
      </c>
      <c r="G666" s="2" t="s">
        <v>94</v>
      </c>
      <c r="H666" s="2">
        <v>0</v>
      </c>
      <c r="I666" s="2">
        <v>819</v>
      </c>
      <c r="J666" s="2">
        <v>3</v>
      </c>
      <c r="K666" s="2">
        <v>1</v>
      </c>
      <c r="L666" s="1">
        <v>43442.779826388891</v>
      </c>
      <c r="O666" s="2" t="s">
        <v>61</v>
      </c>
      <c r="P666" s="2" t="s">
        <v>62</v>
      </c>
      <c r="Q666" s="2" t="s">
        <v>100</v>
      </c>
      <c r="R666" s="2" t="s">
        <v>19</v>
      </c>
      <c r="S666" s="1">
        <v>43442.792002314818</v>
      </c>
      <c r="U666" s="1">
        <v>43442.797164351854</v>
      </c>
      <c r="X666" s="1">
        <f t="shared" si="302"/>
        <v>43442.777291666665</v>
      </c>
      <c r="Y666" s="28">
        <f t="shared" si="303"/>
        <v>0</v>
      </c>
      <c r="Z666" s="28">
        <f t="shared" si="304"/>
        <v>0</v>
      </c>
      <c r="AA666" s="25"/>
      <c r="AB666" s="25">
        <f t="shared" si="305"/>
        <v>0</v>
      </c>
      <c r="AC666" s="25">
        <f t="shared" si="307"/>
        <v>1.471064815268619E-2</v>
      </c>
      <c r="AD666" s="25"/>
      <c r="AE666" s="25"/>
    </row>
    <row r="667" spans="1:33" s="2" customFormat="1" hidden="1" x14ac:dyDescent="0.4">
      <c r="A667" s="14" t="str">
        <f t="shared" si="300"/>
        <v>-</v>
      </c>
      <c r="B667" s="14" t="str">
        <f t="shared" si="301"/>
        <v>☆</v>
      </c>
      <c r="C667" s="2">
        <v>18</v>
      </c>
      <c r="D667" s="1">
        <v>43442.778217592589</v>
      </c>
      <c r="E667" s="2" t="s">
        <v>1032</v>
      </c>
      <c r="F667" s="2">
        <v>27883</v>
      </c>
      <c r="G667" s="2" t="s">
        <v>32</v>
      </c>
      <c r="H667" s="2">
        <v>6542</v>
      </c>
      <c r="I667" s="2">
        <v>355</v>
      </c>
      <c r="J667" s="2">
        <v>1</v>
      </c>
      <c r="K667" s="2">
        <v>1</v>
      </c>
      <c r="L667" s="1">
        <v>43442.778506944444</v>
      </c>
      <c r="O667" s="2" t="s">
        <v>53</v>
      </c>
      <c r="P667" s="2" t="s">
        <v>54</v>
      </c>
      <c r="Q667" s="2" t="s">
        <v>26</v>
      </c>
      <c r="R667" s="2" t="s">
        <v>27</v>
      </c>
      <c r="S667" s="1">
        <v>43442.781631944446</v>
      </c>
      <c r="U667" s="1">
        <v>43442.78769675926</v>
      </c>
      <c r="X667" s="1">
        <f t="shared" si="302"/>
        <v>43442.778217592589</v>
      </c>
      <c r="Y667" s="28">
        <f t="shared" si="303"/>
        <v>0</v>
      </c>
      <c r="Z667" s="28">
        <f t="shared" si="304"/>
        <v>0</v>
      </c>
      <c r="AA667" s="25"/>
      <c r="AB667" s="25">
        <f t="shared" si="305"/>
        <v>0</v>
      </c>
      <c r="AC667" s="25">
        <f t="shared" si="307"/>
        <v>3.4143518569180742E-3</v>
      </c>
      <c r="AD667" s="25"/>
      <c r="AE667" s="25"/>
    </row>
    <row r="668" spans="1:33" s="2" customFormat="1" hidden="1" x14ac:dyDescent="0.4">
      <c r="A668" s="14" t="str">
        <f t="shared" si="300"/>
        <v>-</v>
      </c>
      <c r="B668" s="14" t="str">
        <f t="shared" si="301"/>
        <v>☆</v>
      </c>
      <c r="C668" s="2">
        <v>18</v>
      </c>
      <c r="D668" s="1">
        <v>43442.782951388886</v>
      </c>
      <c r="E668" s="2" t="s">
        <v>854</v>
      </c>
      <c r="F668" s="2">
        <v>27892</v>
      </c>
      <c r="G668" s="2" t="s">
        <v>32</v>
      </c>
      <c r="H668" s="2">
        <v>8706</v>
      </c>
      <c r="I668" s="2">
        <v>979</v>
      </c>
      <c r="J668" s="2">
        <v>4</v>
      </c>
      <c r="K668" s="2">
        <v>2</v>
      </c>
      <c r="L668" s="1">
        <v>43442.783263888887</v>
      </c>
      <c r="O668" s="2" t="s">
        <v>53</v>
      </c>
      <c r="P668" s="2" t="s">
        <v>54</v>
      </c>
      <c r="Q668" s="2" t="s">
        <v>73</v>
      </c>
      <c r="R668" s="2" t="s">
        <v>74</v>
      </c>
      <c r="S668" s="1">
        <v>43442.785821759258</v>
      </c>
      <c r="U668" s="1">
        <v>43442.804259259261</v>
      </c>
      <c r="X668" s="1">
        <f t="shared" si="302"/>
        <v>43442.782951388886</v>
      </c>
      <c r="Y668" s="28">
        <f t="shared" si="303"/>
        <v>0</v>
      </c>
      <c r="Z668" s="28">
        <f t="shared" si="304"/>
        <v>0</v>
      </c>
      <c r="AA668" s="25"/>
      <c r="AB668" s="25">
        <f t="shared" si="305"/>
        <v>0</v>
      </c>
      <c r="AC668" s="25">
        <f t="shared" si="307"/>
        <v>2.8703703719656914E-3</v>
      </c>
      <c r="AD668" s="25"/>
      <c r="AE668" s="25"/>
    </row>
    <row r="669" spans="1:33" s="2" customFormat="1" hidden="1" x14ac:dyDescent="0.4">
      <c r="A669" s="14" t="str">
        <f t="shared" si="300"/>
        <v>-</v>
      </c>
      <c r="B669" s="14" t="str">
        <f t="shared" si="301"/>
        <v>☆</v>
      </c>
      <c r="C669" s="2">
        <v>18</v>
      </c>
      <c r="D669" s="1">
        <v>43442.783668981479</v>
      </c>
      <c r="E669" s="2" t="s">
        <v>202</v>
      </c>
      <c r="F669" s="2">
        <v>27895</v>
      </c>
      <c r="G669" s="2" t="s">
        <v>32</v>
      </c>
      <c r="H669" s="2">
        <v>8516</v>
      </c>
      <c r="I669" s="2">
        <v>804</v>
      </c>
      <c r="J669" s="2">
        <v>15</v>
      </c>
      <c r="K669" s="2">
        <v>1</v>
      </c>
      <c r="L669" s="1">
        <v>43442.783854166664</v>
      </c>
      <c r="O669" s="2" t="s">
        <v>43</v>
      </c>
      <c r="P669" s="2" t="s">
        <v>89</v>
      </c>
      <c r="Q669" s="2" t="s">
        <v>61</v>
      </c>
      <c r="R669" s="2" t="s">
        <v>62</v>
      </c>
      <c r="S669" s="1">
        <v>43442.801261574074</v>
      </c>
      <c r="U669" s="1">
        <v>43442.812025462961</v>
      </c>
      <c r="X669" s="1">
        <f t="shared" si="302"/>
        <v>43442.783668981479</v>
      </c>
      <c r="Y669" s="28">
        <f t="shared" si="303"/>
        <v>0</v>
      </c>
      <c r="Z669" s="28">
        <f t="shared" si="304"/>
        <v>0</v>
      </c>
      <c r="AA669" s="25"/>
      <c r="AB669" s="25">
        <f t="shared" si="305"/>
        <v>0</v>
      </c>
      <c r="AC669" s="25">
        <f t="shared" si="307"/>
        <v>1.7592592594155576E-2</v>
      </c>
      <c r="AD669" s="25"/>
      <c r="AE669" s="25"/>
    </row>
    <row r="670" spans="1:33" s="2" customFormat="1" hidden="1" x14ac:dyDescent="0.4">
      <c r="A670" s="14" t="str">
        <f t="shared" si="300"/>
        <v>-</v>
      </c>
      <c r="B670" s="14" t="str">
        <f t="shared" si="301"/>
        <v>☆</v>
      </c>
      <c r="C670" s="2">
        <v>18</v>
      </c>
      <c r="D670" s="1">
        <v>43442.785624999997</v>
      </c>
      <c r="E670" s="2" t="s">
        <v>910</v>
      </c>
      <c r="F670" s="2">
        <v>27898</v>
      </c>
      <c r="G670" s="2" t="s">
        <v>32</v>
      </c>
      <c r="H670" s="2">
        <v>3301</v>
      </c>
      <c r="I670" s="2">
        <v>490</v>
      </c>
      <c r="J670" s="2">
        <v>5</v>
      </c>
      <c r="K670" s="2">
        <v>2</v>
      </c>
      <c r="L670" s="1">
        <v>43442.799942129626</v>
      </c>
      <c r="O670" s="2" t="s">
        <v>100</v>
      </c>
      <c r="P670" s="2" t="s">
        <v>19</v>
      </c>
      <c r="Q670" s="2" t="s">
        <v>22</v>
      </c>
      <c r="R670" s="2" t="s">
        <v>23</v>
      </c>
      <c r="S670" s="1">
        <v>43442.79828703704</v>
      </c>
      <c r="U670" s="1">
        <v>43442.806261574071</v>
      </c>
      <c r="X670" s="1">
        <f t="shared" si="302"/>
        <v>43442.785624999997</v>
      </c>
      <c r="Y670" s="28">
        <f t="shared" si="303"/>
        <v>0</v>
      </c>
      <c r="Z670" s="28">
        <f t="shared" si="304"/>
        <v>0</v>
      </c>
      <c r="AA670" s="25"/>
      <c r="AB670" s="25">
        <f t="shared" si="305"/>
        <v>0</v>
      </c>
      <c r="AC670" s="25">
        <f t="shared" si="307"/>
        <v>1.43171296294895E-2</v>
      </c>
      <c r="AD670" s="25"/>
      <c r="AE670" s="25"/>
    </row>
    <row r="671" spans="1:33" s="4" customFormat="1" hidden="1" x14ac:dyDescent="0.4">
      <c r="A671" s="15" t="str">
        <f t="shared" si="269"/>
        <v>-</v>
      </c>
      <c r="B671" s="15" t="str">
        <f t="shared" si="270"/>
        <v>☆</v>
      </c>
      <c r="C671" s="4">
        <v>18</v>
      </c>
      <c r="D671" s="3">
        <v>43442.794189814813</v>
      </c>
      <c r="E671" s="4" t="s">
        <v>872</v>
      </c>
      <c r="F671" s="4">
        <v>27904</v>
      </c>
      <c r="G671" s="4" t="s">
        <v>32</v>
      </c>
      <c r="H671" s="4">
        <v>8748</v>
      </c>
      <c r="I671" s="4">
        <v>646</v>
      </c>
      <c r="J671" s="4">
        <v>12</v>
      </c>
      <c r="K671" s="4">
        <v>4</v>
      </c>
      <c r="L671" s="3">
        <v>43442.798333333332</v>
      </c>
      <c r="O671" s="4" t="s">
        <v>46</v>
      </c>
      <c r="P671" s="4" t="s">
        <v>47</v>
      </c>
      <c r="Q671" s="4" t="s">
        <v>57</v>
      </c>
      <c r="R671" s="4" t="s">
        <v>58</v>
      </c>
      <c r="S671" s="3">
        <v>43442.799513888887</v>
      </c>
      <c r="U671" s="3">
        <v>43442.803599537037</v>
      </c>
      <c r="X671" s="3">
        <f t="shared" si="293"/>
        <v>43442.794189814813</v>
      </c>
      <c r="Y671" s="29">
        <f t="shared" si="294"/>
        <v>0</v>
      </c>
      <c r="Z671" s="29">
        <f t="shared" si="295"/>
        <v>0</v>
      </c>
      <c r="AA671" s="26"/>
      <c r="AB671" s="26">
        <f t="shared" si="296"/>
        <v>0</v>
      </c>
      <c r="AC671" s="26">
        <f t="shared" si="297"/>
        <v>5.324074074451346E-3</v>
      </c>
      <c r="AD671" s="26"/>
      <c r="AE671" s="26"/>
    </row>
    <row r="672" spans="1:33" s="18" customFormat="1" x14ac:dyDescent="0.4">
      <c r="A672" s="17" t="str">
        <f>IF(W672&gt;0, "★", "-")</f>
        <v>★</v>
      </c>
      <c r="B672" s="17" t="str">
        <f>IF(L672&gt;0, "☆", "-")</f>
        <v>-</v>
      </c>
      <c r="C672" s="18">
        <v>19</v>
      </c>
      <c r="D672" s="19">
        <v>43442.756701388891</v>
      </c>
      <c r="E672" s="18" t="s">
        <v>793</v>
      </c>
      <c r="F672" s="18">
        <v>27853</v>
      </c>
      <c r="G672" s="18" t="s">
        <v>107</v>
      </c>
      <c r="H672" s="18">
        <v>1857</v>
      </c>
      <c r="I672" s="18">
        <v>367</v>
      </c>
      <c r="J672" s="18">
        <v>1</v>
      </c>
      <c r="K672" s="18">
        <v>2</v>
      </c>
      <c r="M672" s="19">
        <v>43442.797835648147</v>
      </c>
      <c r="N672" s="19">
        <v>43442.803182870368</v>
      </c>
      <c r="O672" s="18" t="s">
        <v>51</v>
      </c>
      <c r="P672" s="18" t="s">
        <v>52</v>
      </c>
      <c r="Q672" s="18" t="s">
        <v>26</v>
      </c>
      <c r="R672" s="18" t="s">
        <v>27</v>
      </c>
      <c r="S672" s="19">
        <v>43442.798344907409</v>
      </c>
      <c r="T672" s="19">
        <v>43442.798344907409</v>
      </c>
      <c r="U672" s="19">
        <v>43442.803680555553</v>
      </c>
      <c r="V672" s="19">
        <v>43442.804525462961</v>
      </c>
      <c r="W672" s="19">
        <v>43442.798344907409</v>
      </c>
      <c r="X672" s="19">
        <f>IF(W672&gt;0,W672,D672)</f>
        <v>43442.798344907409</v>
      </c>
      <c r="Y672" s="30">
        <f>N672-M672</f>
        <v>5.3472222207346931E-3</v>
      </c>
      <c r="Z672" s="30">
        <f>Y672*K672</f>
        <v>1.0694444441469386E-2</v>
      </c>
      <c r="AA672" s="27">
        <f>SUM(Z672:Z713)</f>
        <v>0.43010416666220408</v>
      </c>
      <c r="AB672" s="27">
        <f>IF(IF(A672="☆",L672-S672,M672-S672)&lt;0,0,IF(A672="☆",L672-S672,M672-S672))</f>
        <v>0</v>
      </c>
      <c r="AC672" s="27">
        <f>IF(IF(B672="☆",(IF(L672&gt;S672,L672-X672,S672-X672)),M672-X672)&lt;0,0,IF(B672="☆",(IF(L672&gt;S672,L672-X672,S672-X672)),M672-X672))</f>
        <v>0</v>
      </c>
      <c r="AD672" s="27">
        <f>AVERAGE(AC672:AC713)</f>
        <v>2.4131944443070096E-3</v>
      </c>
      <c r="AE672" s="27">
        <f>MEDIAN(AC672:AC713)</f>
        <v>1.9444444442342501E-3</v>
      </c>
    </row>
    <row r="673" spans="1:31" s="2" customFormat="1" hidden="1" x14ac:dyDescent="0.4">
      <c r="A673" s="14" t="str">
        <f>IF(W673&gt;0, "★", "-")</f>
        <v>★</v>
      </c>
      <c r="B673" s="14" t="str">
        <f>IF(L673&gt;0, "☆", "-")</f>
        <v>-</v>
      </c>
      <c r="C673" s="2">
        <v>19</v>
      </c>
      <c r="D673" s="1">
        <v>43442.784953703704</v>
      </c>
      <c r="E673" s="2" t="s">
        <v>1040</v>
      </c>
      <c r="F673" s="2">
        <v>27897</v>
      </c>
      <c r="G673" s="2" t="s">
        <v>95</v>
      </c>
      <c r="H673" s="2">
        <v>0</v>
      </c>
      <c r="I673" s="2">
        <v>233</v>
      </c>
      <c r="J673" s="2">
        <v>8</v>
      </c>
      <c r="K673" s="2">
        <v>2</v>
      </c>
      <c r="M673" s="1">
        <v>43442.826493055552</v>
      </c>
      <c r="N673" s="1">
        <v>43442.836226851854</v>
      </c>
      <c r="O673" s="2" t="s">
        <v>30</v>
      </c>
      <c r="P673" s="2" t="s">
        <v>31</v>
      </c>
      <c r="Q673" s="2" t="s">
        <v>61</v>
      </c>
      <c r="R673" s="2" t="s">
        <v>62</v>
      </c>
      <c r="S673" s="1">
        <v>43442.826099537036</v>
      </c>
      <c r="T673" s="1">
        <v>43442.826099537036</v>
      </c>
      <c r="U673" s="1">
        <v>43442.835266203707</v>
      </c>
      <c r="V673" s="1">
        <v>43442.840358796297</v>
      </c>
      <c r="W673" s="1">
        <v>43442.826099537036</v>
      </c>
      <c r="X673" s="1">
        <f>IF(W673&gt;0,W673,D673)</f>
        <v>43442.826099537036</v>
      </c>
      <c r="Y673" s="28">
        <f>N673-M673</f>
        <v>9.7337963015888818E-3</v>
      </c>
      <c r="Z673" s="28">
        <f>Y673*K673</f>
        <v>1.9467592603177764E-2</v>
      </c>
      <c r="AA673" s="25"/>
      <c r="AB673" s="25">
        <f>IF(IF(A673="☆",L673-S673,M673-S673)&lt;0,0,IF(A673="☆",L673-S673,M673-S673))</f>
        <v>3.9351851592073217E-4</v>
      </c>
      <c r="AC673" s="25">
        <f>IF(IF(B673="☆",(IF(L673&gt;S673,L673-X673,S673-X673)),M673-X673)&lt;0,0,IF(B673="☆",(IF(L673&gt;S673,L673-X673,S673-X673)),M673-X673))</f>
        <v>3.9351851592073217E-4</v>
      </c>
      <c r="AD673" s="25"/>
      <c r="AE673" s="25"/>
    </row>
    <row r="674" spans="1:31" s="2" customFormat="1" x14ac:dyDescent="0.4">
      <c r="A674" s="14" t="str">
        <f>IF(W674&gt;0, "★", "-")</f>
        <v>★</v>
      </c>
      <c r="B674" s="14" t="str">
        <f>IF(L674&gt;0, "☆", "-")</f>
        <v>-</v>
      </c>
      <c r="C674" s="2">
        <v>19</v>
      </c>
      <c r="D674" s="1">
        <v>43442.787361111114</v>
      </c>
      <c r="E674" s="2" t="s">
        <v>1041</v>
      </c>
      <c r="F674" s="2">
        <v>27901</v>
      </c>
      <c r="G674" s="2" t="s">
        <v>18</v>
      </c>
      <c r="H674" s="2">
        <v>8687</v>
      </c>
      <c r="I674" s="2">
        <v>886</v>
      </c>
      <c r="J674" s="2">
        <v>1</v>
      </c>
      <c r="K674" s="2">
        <v>2</v>
      </c>
      <c r="M674" s="1">
        <v>43442.800416666665</v>
      </c>
      <c r="N674" s="1">
        <v>43442.807523148149</v>
      </c>
      <c r="O674" s="2" t="s">
        <v>48</v>
      </c>
      <c r="P674" s="2" t="s">
        <v>49</v>
      </c>
      <c r="Q674" s="2" t="s">
        <v>66</v>
      </c>
      <c r="R674" s="2" t="s">
        <v>67</v>
      </c>
      <c r="S674" s="1">
        <v>43442.800474537034</v>
      </c>
      <c r="T674" s="1">
        <v>43442.800474537034</v>
      </c>
      <c r="U674" s="1">
        <v>43442.807638888888</v>
      </c>
      <c r="V674" s="1">
        <v>43442.807638888888</v>
      </c>
      <c r="W674" s="1">
        <v>43442.794259259259</v>
      </c>
      <c r="X674" s="1">
        <f>IF(W674&gt;0,W674,D674)</f>
        <v>43442.794259259259</v>
      </c>
      <c r="Y674" s="28">
        <f>N674-M674</f>
        <v>7.1064814837882295E-3</v>
      </c>
      <c r="Z674" s="28">
        <f>Y674*K674</f>
        <v>1.4212962967576459E-2</v>
      </c>
      <c r="AA674" s="25"/>
      <c r="AB674" s="25">
        <f>IF(IF(A674="☆",L674-S674,M674-S674)&lt;0,0,IF(A674="☆",L674-S674,M674-S674))</f>
        <v>0</v>
      </c>
      <c r="AC674" s="25">
        <f>IF(IF(B674="☆",(IF(L674&gt;S674,L674-X674,S674-X674)),M674-X674)&lt;0,0,IF(B674="☆",(IF(L674&gt;S674,L674-X674,S674-X674)),M674-X674))</f>
        <v>6.1574074061354622E-3</v>
      </c>
      <c r="AD674" s="25"/>
      <c r="AE674" s="25"/>
    </row>
    <row r="675" spans="1:31" s="2" customFormat="1" hidden="1" x14ac:dyDescent="0.4">
      <c r="A675" s="14" t="str">
        <f t="shared" si="269"/>
        <v>-</v>
      </c>
      <c r="B675" s="14" t="str">
        <f t="shared" si="270"/>
        <v>-</v>
      </c>
      <c r="C675" s="2">
        <v>19</v>
      </c>
      <c r="D675" s="1">
        <v>43442.797210648147</v>
      </c>
      <c r="E675" s="2" t="s">
        <v>912</v>
      </c>
      <c r="F675" s="2">
        <v>27905</v>
      </c>
      <c r="G675" s="2" t="s">
        <v>95</v>
      </c>
      <c r="H675" s="2">
        <v>0</v>
      </c>
      <c r="I675" s="2">
        <v>79</v>
      </c>
      <c r="J675" s="2">
        <v>10</v>
      </c>
      <c r="K675" s="2">
        <v>2</v>
      </c>
      <c r="M675" s="1">
        <v>43442.802743055552</v>
      </c>
      <c r="N675" s="1">
        <v>43442.808009259257</v>
      </c>
      <c r="O675" s="2" t="s">
        <v>39</v>
      </c>
      <c r="P675" s="2" t="s">
        <v>40</v>
      </c>
      <c r="Q675" s="2" t="s">
        <v>100</v>
      </c>
      <c r="R675" s="2" t="s">
        <v>19</v>
      </c>
      <c r="S675" s="1">
        <v>43442.803298611114</v>
      </c>
      <c r="T675" s="1">
        <v>43442.803298611114</v>
      </c>
      <c r="U675" s="1">
        <v>43442.810972222222</v>
      </c>
      <c r="V675" s="1">
        <v>43442.809178240743</v>
      </c>
      <c r="X675" s="1">
        <f t="shared" si="293"/>
        <v>43442.797210648147</v>
      </c>
      <c r="Y675" s="28">
        <f t="shared" si="294"/>
        <v>5.2662037051049992E-3</v>
      </c>
      <c r="Z675" s="28">
        <f t="shared" si="295"/>
        <v>1.0532407410209998E-2</v>
      </c>
      <c r="AA675" s="25"/>
      <c r="AB675" s="25">
        <f t="shared" si="296"/>
        <v>0</v>
      </c>
      <c r="AC675" s="25">
        <f t="shared" si="297"/>
        <v>5.5324074055533856E-3</v>
      </c>
      <c r="AD675" s="25"/>
      <c r="AE675" s="25"/>
    </row>
    <row r="676" spans="1:31" s="2" customFormat="1" x14ac:dyDescent="0.4">
      <c r="A676" s="14" t="str">
        <f t="shared" si="269"/>
        <v>-</v>
      </c>
      <c r="B676" s="14" t="str">
        <f t="shared" si="270"/>
        <v>-</v>
      </c>
      <c r="C676" s="2">
        <v>19</v>
      </c>
      <c r="D676" s="1">
        <v>43442.800069444442</v>
      </c>
      <c r="E676" s="2" t="s">
        <v>897</v>
      </c>
      <c r="F676" s="2">
        <v>27908</v>
      </c>
      <c r="G676" s="2" t="s">
        <v>32</v>
      </c>
      <c r="H676" s="2">
        <v>8512</v>
      </c>
      <c r="I676" s="2">
        <v>241</v>
      </c>
      <c r="J676" s="2">
        <v>4</v>
      </c>
      <c r="K676" s="2">
        <v>1</v>
      </c>
      <c r="M676" s="1">
        <v>43442.804085648146</v>
      </c>
      <c r="N676" s="1">
        <v>43442.810081018521</v>
      </c>
      <c r="O676" s="2" t="s">
        <v>46</v>
      </c>
      <c r="P676" s="2" t="s">
        <v>47</v>
      </c>
      <c r="Q676" s="2" t="s">
        <v>26</v>
      </c>
      <c r="R676" s="2" t="s">
        <v>27</v>
      </c>
      <c r="S676" s="1">
        <v>43442.805543981478</v>
      </c>
      <c r="T676" s="1">
        <v>43442.805543981478</v>
      </c>
      <c r="U676" s="1">
        <v>43442.812013888892</v>
      </c>
      <c r="V676" s="1">
        <v>43442.812013888892</v>
      </c>
      <c r="X676" s="1">
        <f t="shared" si="293"/>
        <v>43442.800069444442</v>
      </c>
      <c r="Y676" s="28">
        <f t="shared" si="294"/>
        <v>5.9953703748760745E-3</v>
      </c>
      <c r="Z676" s="28">
        <f t="shared" si="295"/>
        <v>5.9953703748760745E-3</v>
      </c>
      <c r="AA676" s="25"/>
      <c r="AB676" s="25">
        <f t="shared" si="296"/>
        <v>0</v>
      </c>
      <c r="AC676" s="25">
        <f t="shared" si="297"/>
        <v>4.016203703940846E-3</v>
      </c>
      <c r="AD676" s="25"/>
      <c r="AE676" s="25"/>
    </row>
    <row r="677" spans="1:31" s="2" customFormat="1" x14ac:dyDescent="0.4">
      <c r="A677" s="14" t="str">
        <f t="shared" si="269"/>
        <v>-</v>
      </c>
      <c r="B677" s="14" t="str">
        <f t="shared" si="270"/>
        <v>-</v>
      </c>
      <c r="C677" s="2">
        <v>19</v>
      </c>
      <c r="D677" s="1">
        <v>43442.800335648149</v>
      </c>
      <c r="E677" s="2" t="s">
        <v>872</v>
      </c>
      <c r="F677" s="2">
        <v>27909</v>
      </c>
      <c r="G677" s="2" t="s">
        <v>32</v>
      </c>
      <c r="H677" s="2">
        <v>8748</v>
      </c>
      <c r="I677" s="2">
        <v>3</v>
      </c>
      <c r="J677" s="2">
        <v>6</v>
      </c>
      <c r="K677" s="2">
        <v>4</v>
      </c>
      <c r="M677" s="1">
        <v>43442.806956018518</v>
      </c>
      <c r="N677" s="1">
        <v>43442.811886574076</v>
      </c>
      <c r="O677" s="2" t="s">
        <v>46</v>
      </c>
      <c r="P677" s="2" t="s">
        <v>47</v>
      </c>
      <c r="Q677" s="2" t="s">
        <v>48</v>
      </c>
      <c r="R677" s="2" t="s">
        <v>49</v>
      </c>
      <c r="S677" s="1">
        <v>43442.806944444441</v>
      </c>
      <c r="T677" s="1">
        <v>43442.806944444441</v>
      </c>
      <c r="U677" s="1">
        <v>43442.816423611112</v>
      </c>
      <c r="V677" s="1">
        <v>43442.816423611112</v>
      </c>
      <c r="X677" s="1">
        <f t="shared" si="293"/>
        <v>43442.800335648149</v>
      </c>
      <c r="Y677" s="28">
        <f t="shared" si="294"/>
        <v>4.9305555585306138E-3</v>
      </c>
      <c r="Z677" s="28">
        <f t="shared" si="295"/>
        <v>1.9722222234122455E-2</v>
      </c>
      <c r="AA677" s="25"/>
      <c r="AB677" s="25">
        <f t="shared" si="296"/>
        <v>1.1574076779652387E-5</v>
      </c>
      <c r="AC677" s="25">
        <f t="shared" si="297"/>
        <v>6.6203703681821935E-3</v>
      </c>
      <c r="AD677" s="25"/>
      <c r="AE677" s="25"/>
    </row>
    <row r="678" spans="1:31" s="2" customFormat="1" x14ac:dyDescent="0.4">
      <c r="A678" s="14" t="str">
        <f t="shared" ref="A678:A687" si="308">IF(W678&gt;0, "★", "-")</f>
        <v>-</v>
      </c>
      <c r="B678" s="14" t="str">
        <f t="shared" ref="B678:B687" si="309">IF(L678&gt;0, "☆", "-")</f>
        <v>-</v>
      </c>
      <c r="C678" s="2">
        <v>19</v>
      </c>
      <c r="D678" s="1">
        <v>43442.803032407406</v>
      </c>
      <c r="E678" s="2" t="s">
        <v>1045</v>
      </c>
      <c r="F678" s="2">
        <v>27911</v>
      </c>
      <c r="G678" s="2" t="s">
        <v>107</v>
      </c>
      <c r="H678" s="2">
        <v>3537</v>
      </c>
      <c r="I678" s="2">
        <v>113</v>
      </c>
      <c r="J678" s="2">
        <v>12</v>
      </c>
      <c r="K678" s="2">
        <v>1</v>
      </c>
      <c r="M678" s="1">
        <v>43442.807060185187</v>
      </c>
      <c r="N678" s="1">
        <v>43442.812002314815</v>
      </c>
      <c r="O678" s="2" t="s">
        <v>20</v>
      </c>
      <c r="P678" s="2" t="s">
        <v>21</v>
      </c>
      <c r="Q678" s="2" t="s">
        <v>100</v>
      </c>
      <c r="R678" s="2" t="s">
        <v>19</v>
      </c>
      <c r="S678" s="1">
        <v>43442.807951388888</v>
      </c>
      <c r="T678" s="1">
        <v>43442.807951388888</v>
      </c>
      <c r="U678" s="1">
        <v>43442.814930555556</v>
      </c>
      <c r="V678" s="1">
        <v>43442.812893518516</v>
      </c>
      <c r="X678" s="1">
        <f t="shared" si="293"/>
        <v>43442.803032407406</v>
      </c>
      <c r="Y678" s="28">
        <f t="shared" si="294"/>
        <v>4.9421296280343086E-3</v>
      </c>
      <c r="Z678" s="28">
        <f t="shared" si="295"/>
        <v>4.9421296280343086E-3</v>
      </c>
      <c r="AA678" s="25"/>
      <c r="AB678" s="25">
        <f t="shared" si="296"/>
        <v>0</v>
      </c>
      <c r="AC678" s="25">
        <f t="shared" si="297"/>
        <v>4.0277777807204984E-3</v>
      </c>
      <c r="AD678" s="25"/>
      <c r="AE678" s="25"/>
    </row>
    <row r="679" spans="1:31" s="2" customFormat="1" x14ac:dyDescent="0.4">
      <c r="A679" s="14" t="str">
        <f t="shared" si="308"/>
        <v>-</v>
      </c>
      <c r="B679" s="14" t="str">
        <f t="shared" si="309"/>
        <v>-</v>
      </c>
      <c r="C679" s="2">
        <v>19</v>
      </c>
      <c r="D679" s="1">
        <v>43442.803229166668</v>
      </c>
      <c r="E679" s="2" t="s">
        <v>859</v>
      </c>
      <c r="F679" s="2">
        <v>27912</v>
      </c>
      <c r="G679" s="2" t="s">
        <v>107</v>
      </c>
      <c r="H679" s="2">
        <v>8191</v>
      </c>
      <c r="I679" s="2">
        <v>437</v>
      </c>
      <c r="J679" s="2">
        <v>9</v>
      </c>
      <c r="K679" s="2">
        <v>1</v>
      </c>
      <c r="M679" s="1">
        <v>43442.807488425926</v>
      </c>
      <c r="N679" s="1">
        <v>43442.816192129627</v>
      </c>
      <c r="O679" s="2" t="s">
        <v>53</v>
      </c>
      <c r="P679" s="2" t="s">
        <v>54</v>
      </c>
      <c r="Q679" s="2" t="s">
        <v>61</v>
      </c>
      <c r="R679" s="2" t="s">
        <v>62</v>
      </c>
      <c r="S679" s="1">
        <v>43442.805659722224</v>
      </c>
      <c r="T679" s="1">
        <v>43442.805659722224</v>
      </c>
      <c r="U679" s="1">
        <v>43442.818240740744</v>
      </c>
      <c r="V679" s="1">
        <v>43442.818240740744</v>
      </c>
      <c r="X679" s="1">
        <f t="shared" si="293"/>
        <v>43442.803229166668</v>
      </c>
      <c r="Y679" s="28">
        <f t="shared" si="294"/>
        <v>8.703703701030463E-3</v>
      </c>
      <c r="Z679" s="28">
        <f t="shared" si="295"/>
        <v>8.703703701030463E-3</v>
      </c>
      <c r="AA679" s="25"/>
      <c r="AB679" s="25">
        <f t="shared" si="296"/>
        <v>1.8287037019035779E-3</v>
      </c>
      <c r="AC679" s="25">
        <f t="shared" si="297"/>
        <v>4.2592592581058852E-3</v>
      </c>
      <c r="AD679" s="25"/>
      <c r="AE679" s="25"/>
    </row>
    <row r="680" spans="1:31" s="2" customFormat="1" hidden="1" x14ac:dyDescent="0.4">
      <c r="A680" s="14" t="str">
        <f t="shared" si="308"/>
        <v>-</v>
      </c>
      <c r="B680" s="14" t="str">
        <f t="shared" si="309"/>
        <v>-</v>
      </c>
      <c r="C680" s="2">
        <v>19</v>
      </c>
      <c r="D680" s="1">
        <v>43442.803981481484</v>
      </c>
      <c r="E680" s="2" t="s">
        <v>1046</v>
      </c>
      <c r="F680" s="2">
        <v>27913</v>
      </c>
      <c r="G680" s="2" t="s">
        <v>95</v>
      </c>
      <c r="H680" s="2">
        <v>0</v>
      </c>
      <c r="I680" s="2">
        <v>5</v>
      </c>
      <c r="J680" s="2">
        <v>11</v>
      </c>
      <c r="K680" s="2">
        <v>2</v>
      </c>
      <c r="M680" s="1">
        <v>43442.810428240744</v>
      </c>
      <c r="N680" s="1">
        <v>43442.815023148149</v>
      </c>
      <c r="O680" s="2" t="s">
        <v>30</v>
      </c>
      <c r="P680" s="2" t="s">
        <v>31</v>
      </c>
      <c r="Q680" s="2" t="s">
        <v>46</v>
      </c>
      <c r="R680" s="2" t="s">
        <v>47</v>
      </c>
      <c r="S680" s="1">
        <v>43442.809027777781</v>
      </c>
      <c r="T680" s="1">
        <v>43442.809027777781</v>
      </c>
      <c r="U680" s="1">
        <v>43442.817152777781</v>
      </c>
      <c r="V680" s="1">
        <v>43442.817152777781</v>
      </c>
      <c r="X680" s="1">
        <f t="shared" si="293"/>
        <v>43442.803981481484</v>
      </c>
      <c r="Y680" s="28">
        <f t="shared" si="294"/>
        <v>4.5949074046802707E-3</v>
      </c>
      <c r="Z680" s="28">
        <f t="shared" si="295"/>
        <v>9.1898148093605414E-3</v>
      </c>
      <c r="AA680" s="25"/>
      <c r="AB680" s="25">
        <f t="shared" si="296"/>
        <v>1.4004629629198462E-3</v>
      </c>
      <c r="AC680" s="25">
        <f t="shared" si="297"/>
        <v>6.4467592601431534E-3</v>
      </c>
      <c r="AD680" s="25"/>
      <c r="AE680" s="25"/>
    </row>
    <row r="681" spans="1:31" s="2" customFormat="1" x14ac:dyDescent="0.4">
      <c r="A681" s="14" t="str">
        <f t="shared" si="308"/>
        <v>★</v>
      </c>
      <c r="B681" s="14" t="str">
        <f t="shared" si="309"/>
        <v>-</v>
      </c>
      <c r="C681" s="2">
        <v>19</v>
      </c>
      <c r="D681" s="1">
        <v>43442.808449074073</v>
      </c>
      <c r="E681" s="2" t="s">
        <v>926</v>
      </c>
      <c r="F681" s="2">
        <v>27915</v>
      </c>
      <c r="G681" s="2" t="s">
        <v>32</v>
      </c>
      <c r="H681" s="2">
        <v>8717</v>
      </c>
      <c r="I681" s="2">
        <v>426</v>
      </c>
      <c r="J681" s="2">
        <v>3</v>
      </c>
      <c r="K681" s="2">
        <v>4</v>
      </c>
      <c r="M681" s="1">
        <v>43442.815081018518</v>
      </c>
      <c r="N681" s="1">
        <v>43442.82167824074</v>
      </c>
      <c r="O681" s="2" t="s">
        <v>43</v>
      </c>
      <c r="P681" s="2" t="s">
        <v>89</v>
      </c>
      <c r="Q681" s="2" t="s">
        <v>30</v>
      </c>
      <c r="R681" s="2" t="s">
        <v>31</v>
      </c>
      <c r="S681" s="1">
        <v>43442.815381944441</v>
      </c>
      <c r="T681" s="1">
        <v>43442.815381944441</v>
      </c>
      <c r="U681" s="1">
        <v>43442.825138888889</v>
      </c>
      <c r="V681" s="1">
        <v>43442.825138888889</v>
      </c>
      <c r="W681" s="1">
        <v>43442.815381944441</v>
      </c>
      <c r="X681" s="1">
        <f t="shared" si="293"/>
        <v>43442.815381944441</v>
      </c>
      <c r="Y681" s="28">
        <f t="shared" si="294"/>
        <v>6.5972222218988463E-3</v>
      </c>
      <c r="Z681" s="28">
        <f t="shared" si="295"/>
        <v>2.6388888887595385E-2</v>
      </c>
      <c r="AA681" s="25"/>
      <c r="AB681" s="25">
        <f t="shared" si="296"/>
        <v>0</v>
      </c>
      <c r="AC681" s="25">
        <f t="shared" si="297"/>
        <v>0</v>
      </c>
      <c r="AD681" s="25"/>
      <c r="AE681" s="25"/>
    </row>
    <row r="682" spans="1:31" s="2" customFormat="1" x14ac:dyDescent="0.4">
      <c r="A682" s="14" t="str">
        <f t="shared" si="308"/>
        <v>★</v>
      </c>
      <c r="B682" s="14" t="str">
        <f t="shared" si="309"/>
        <v>-</v>
      </c>
      <c r="C682" s="2">
        <v>19</v>
      </c>
      <c r="D682" s="1">
        <v>43442.8125462963</v>
      </c>
      <c r="E682" s="2" t="s">
        <v>1048</v>
      </c>
      <c r="F682" s="2">
        <v>27918</v>
      </c>
      <c r="G682" s="2" t="s">
        <v>32</v>
      </c>
      <c r="H682" s="2">
        <v>3462</v>
      </c>
      <c r="I682" s="2">
        <v>632</v>
      </c>
      <c r="J682" s="2">
        <v>12</v>
      </c>
      <c r="K682" s="2">
        <v>1</v>
      </c>
      <c r="M682" s="1">
        <v>43442.817106481481</v>
      </c>
      <c r="N682" s="1">
        <v>43442.830474537041</v>
      </c>
      <c r="O682" s="2" t="s">
        <v>100</v>
      </c>
      <c r="P682" s="2" t="s">
        <v>19</v>
      </c>
      <c r="Q682" s="2" t="s">
        <v>48</v>
      </c>
      <c r="R682" s="2" t="s">
        <v>49</v>
      </c>
      <c r="S682" s="1">
        <v>43442.819479166668</v>
      </c>
      <c r="T682" s="1">
        <v>43442.819479166668</v>
      </c>
      <c r="U682" s="1">
        <v>43442.830868055556</v>
      </c>
      <c r="V682" s="1">
        <v>43442.833333333336</v>
      </c>
      <c r="W682" s="1">
        <v>43442.819479166668</v>
      </c>
      <c r="X682" s="1">
        <f t="shared" si="293"/>
        <v>43442.819479166668</v>
      </c>
      <c r="Y682" s="28">
        <f t="shared" si="294"/>
        <v>1.336805555911269E-2</v>
      </c>
      <c r="Z682" s="28">
        <f t="shared" si="295"/>
        <v>1.336805555911269E-2</v>
      </c>
      <c r="AA682" s="25"/>
      <c r="AB682" s="25">
        <f t="shared" si="296"/>
        <v>0</v>
      </c>
      <c r="AC682" s="25">
        <f t="shared" si="297"/>
        <v>0</v>
      </c>
      <c r="AD682" s="25"/>
      <c r="AE682" s="25"/>
    </row>
    <row r="683" spans="1:31" s="2" customFormat="1" x14ac:dyDescent="0.4">
      <c r="A683" s="14" t="str">
        <f t="shared" si="308"/>
        <v>-</v>
      </c>
      <c r="B683" s="14" t="str">
        <f t="shared" si="309"/>
        <v>-</v>
      </c>
      <c r="C683" s="2">
        <v>19</v>
      </c>
      <c r="D683" s="1">
        <v>43442.813078703701</v>
      </c>
      <c r="E683" s="2" t="s">
        <v>1016</v>
      </c>
      <c r="F683" s="2">
        <v>27919</v>
      </c>
      <c r="G683" s="2" t="s">
        <v>107</v>
      </c>
      <c r="H683" s="2">
        <v>7978</v>
      </c>
      <c r="I683" s="2">
        <v>684</v>
      </c>
      <c r="J683" s="2">
        <v>7</v>
      </c>
      <c r="K683" s="2">
        <v>4</v>
      </c>
      <c r="M683" s="1">
        <v>43442.815937500003</v>
      </c>
      <c r="N683" s="1">
        <v>43442.830729166664</v>
      </c>
      <c r="O683" s="2" t="s">
        <v>24</v>
      </c>
      <c r="P683" s="2" t="s">
        <v>25</v>
      </c>
      <c r="Q683" s="2" t="s">
        <v>71</v>
      </c>
      <c r="R683" s="2" t="s">
        <v>72</v>
      </c>
      <c r="S683" s="1">
        <v>43442.814942129633</v>
      </c>
      <c r="T683" s="1">
        <v>43442.814942129633</v>
      </c>
      <c r="U683" s="1">
        <v>43442.822546296295</v>
      </c>
      <c r="V683" s="1">
        <v>43442.822546296295</v>
      </c>
      <c r="X683" s="1">
        <f t="shared" si="293"/>
        <v>43442.813078703701</v>
      </c>
      <c r="Y683" s="28">
        <f t="shared" si="294"/>
        <v>1.4791666661039926E-2</v>
      </c>
      <c r="Z683" s="28">
        <f t="shared" si="295"/>
        <v>5.9166666644159704E-2</v>
      </c>
      <c r="AA683" s="25"/>
      <c r="AB683" s="25">
        <f t="shared" si="296"/>
        <v>9.9537037021946162E-4</v>
      </c>
      <c r="AC683" s="25">
        <f t="shared" si="297"/>
        <v>2.8587963024619967E-3</v>
      </c>
      <c r="AD683" s="25"/>
      <c r="AE683" s="25"/>
    </row>
    <row r="684" spans="1:31" s="2" customFormat="1" x14ac:dyDescent="0.4">
      <c r="A684" s="14" t="str">
        <f t="shared" si="308"/>
        <v>-</v>
      </c>
      <c r="B684" s="14" t="str">
        <f t="shared" si="309"/>
        <v>-</v>
      </c>
      <c r="C684" s="2">
        <v>19</v>
      </c>
      <c r="D684" s="1">
        <v>43442.813715277778</v>
      </c>
      <c r="E684" s="2" t="s">
        <v>1008</v>
      </c>
      <c r="F684" s="2">
        <v>27920</v>
      </c>
      <c r="G684" s="2" t="s">
        <v>107</v>
      </c>
      <c r="H684" s="2">
        <v>8716</v>
      </c>
      <c r="I684" s="2">
        <v>116</v>
      </c>
      <c r="J684" s="2">
        <v>4</v>
      </c>
      <c r="K684" s="2">
        <v>2</v>
      </c>
      <c r="M684" s="1">
        <v>43442.818124999998</v>
      </c>
      <c r="N684" s="1">
        <v>43442.822523148148</v>
      </c>
      <c r="O684" s="2" t="s">
        <v>30</v>
      </c>
      <c r="P684" s="2" t="s">
        <v>31</v>
      </c>
      <c r="Q684" s="2" t="s">
        <v>57</v>
      </c>
      <c r="R684" s="2" t="s">
        <v>58</v>
      </c>
      <c r="S684" s="1">
        <v>43442.817997685182</v>
      </c>
      <c r="T684" s="1">
        <v>43442.817997685182</v>
      </c>
      <c r="U684" s="1">
        <v>43442.825289351851</v>
      </c>
      <c r="V684" s="1">
        <v>43442.822997685187</v>
      </c>
      <c r="X684" s="1">
        <f t="shared" si="293"/>
        <v>43442.813715277778</v>
      </c>
      <c r="Y684" s="28">
        <f t="shared" si="294"/>
        <v>4.3981481503578834E-3</v>
      </c>
      <c r="Z684" s="28">
        <f t="shared" si="295"/>
        <v>8.7962963007157668E-3</v>
      </c>
      <c r="AA684" s="25"/>
      <c r="AB684" s="25">
        <f t="shared" si="296"/>
        <v>1.273148154723458E-4</v>
      </c>
      <c r="AC684" s="25">
        <f t="shared" si="297"/>
        <v>4.4097222198615782E-3</v>
      </c>
      <c r="AD684" s="25"/>
      <c r="AE684" s="25"/>
    </row>
    <row r="685" spans="1:31" s="2" customFormat="1" hidden="1" x14ac:dyDescent="0.4">
      <c r="A685" s="14" t="str">
        <f t="shared" si="308"/>
        <v>-</v>
      </c>
      <c r="B685" s="14" t="str">
        <f t="shared" si="309"/>
        <v>-</v>
      </c>
      <c r="C685" s="2">
        <v>19</v>
      </c>
      <c r="D685" s="1">
        <v>43442.814560185187</v>
      </c>
      <c r="E685" s="2" t="s">
        <v>1044</v>
      </c>
      <c r="F685" s="2">
        <v>27921</v>
      </c>
      <c r="G685" s="2" t="s">
        <v>95</v>
      </c>
      <c r="H685" s="2">
        <v>0</v>
      </c>
      <c r="I685" s="2">
        <v>729</v>
      </c>
      <c r="J685" s="2">
        <v>13</v>
      </c>
      <c r="K685" s="2">
        <v>2</v>
      </c>
      <c r="M685" s="1">
        <v>43442.820069444446</v>
      </c>
      <c r="N685" s="1">
        <v>43442.824502314812</v>
      </c>
      <c r="O685" s="2" t="s">
        <v>30</v>
      </c>
      <c r="P685" s="2" t="s">
        <v>31</v>
      </c>
      <c r="Q685" s="2" t="s">
        <v>100</v>
      </c>
      <c r="R685" s="2" t="s">
        <v>19</v>
      </c>
      <c r="S685" s="1">
        <v>43442.818877314814</v>
      </c>
      <c r="T685" s="1">
        <v>43442.818877314814</v>
      </c>
      <c r="U685" s="1">
        <v>43442.826435185183</v>
      </c>
      <c r="V685" s="1">
        <v>43442.826435185183</v>
      </c>
      <c r="X685" s="1">
        <f t="shared" si="293"/>
        <v>43442.814560185187</v>
      </c>
      <c r="Y685" s="28">
        <f t="shared" si="294"/>
        <v>4.4328703661449254E-3</v>
      </c>
      <c r="Z685" s="28">
        <f t="shared" si="295"/>
        <v>8.8657407322898507E-3</v>
      </c>
      <c r="AA685" s="25"/>
      <c r="AB685" s="25">
        <f t="shared" si="296"/>
        <v>1.1921296318178065E-3</v>
      </c>
      <c r="AC685" s="25">
        <f t="shared" si="297"/>
        <v>5.5092592592700385E-3</v>
      </c>
      <c r="AD685" s="25"/>
      <c r="AE685" s="25"/>
    </row>
    <row r="686" spans="1:31" s="2" customFormat="1" x14ac:dyDescent="0.4">
      <c r="A686" s="14" t="str">
        <f t="shared" si="308"/>
        <v>★</v>
      </c>
      <c r="B686" s="14" t="str">
        <f t="shared" si="309"/>
        <v>-</v>
      </c>
      <c r="C686" s="2">
        <v>19</v>
      </c>
      <c r="D686" s="1">
        <v>43442.814664351848</v>
      </c>
      <c r="E686" s="2" t="s">
        <v>1047</v>
      </c>
      <c r="F686" s="2">
        <v>27922</v>
      </c>
      <c r="G686" s="2" t="s">
        <v>107</v>
      </c>
      <c r="H686" s="2">
        <v>4537</v>
      </c>
      <c r="I686" s="2">
        <v>953</v>
      </c>
      <c r="J686" s="2">
        <v>12</v>
      </c>
      <c r="K686" s="2">
        <v>2</v>
      </c>
      <c r="M686" s="1">
        <v>43442.821782407409</v>
      </c>
      <c r="N686" s="1">
        <v>43442.826180555552</v>
      </c>
      <c r="O686" s="2" t="s">
        <v>100</v>
      </c>
      <c r="P686" s="2" t="s">
        <v>19</v>
      </c>
      <c r="Q686" s="2" t="s">
        <v>30</v>
      </c>
      <c r="R686" s="2" t="s">
        <v>31</v>
      </c>
      <c r="S686" s="1">
        <v>43442.821597222224</v>
      </c>
      <c r="T686" s="1">
        <v>43442.821597222224</v>
      </c>
      <c r="U686" s="1">
        <v>43442.828483796293</v>
      </c>
      <c r="V686" s="1">
        <v>43442.828483796293</v>
      </c>
      <c r="W686" s="1">
        <v>43442.821597222224</v>
      </c>
      <c r="X686" s="1">
        <f t="shared" si="293"/>
        <v>43442.821597222224</v>
      </c>
      <c r="Y686" s="28">
        <f t="shared" si="294"/>
        <v>4.3981481430819258E-3</v>
      </c>
      <c r="Z686" s="28">
        <f t="shared" si="295"/>
        <v>8.7962962861638516E-3</v>
      </c>
      <c r="AA686" s="25"/>
      <c r="AB686" s="25">
        <f t="shared" si="296"/>
        <v>1.8518518481869251E-4</v>
      </c>
      <c r="AC686" s="25">
        <f t="shared" si="297"/>
        <v>1.8518518481869251E-4</v>
      </c>
      <c r="AD686" s="25"/>
      <c r="AE686" s="25"/>
    </row>
    <row r="687" spans="1:31" s="2" customFormat="1" x14ac:dyDescent="0.4">
      <c r="A687" s="14" t="str">
        <f t="shared" si="308"/>
        <v>★</v>
      </c>
      <c r="B687" s="14" t="str">
        <f t="shared" si="309"/>
        <v>-</v>
      </c>
      <c r="C687" s="2">
        <v>19</v>
      </c>
      <c r="D687" s="1">
        <v>43442.815312500003</v>
      </c>
      <c r="E687" s="2" t="s">
        <v>1049</v>
      </c>
      <c r="F687" s="2">
        <v>27923</v>
      </c>
      <c r="G687" s="2" t="s">
        <v>18</v>
      </c>
      <c r="H687" s="2">
        <v>6538</v>
      </c>
      <c r="I687" s="2">
        <v>497</v>
      </c>
      <c r="J687" s="2">
        <v>1</v>
      </c>
      <c r="K687" s="2">
        <v>3</v>
      </c>
      <c r="M687" s="1">
        <v>43442.819490740738</v>
      </c>
      <c r="N687" s="1">
        <v>43442.82335648148</v>
      </c>
      <c r="O687" s="2" t="s">
        <v>68</v>
      </c>
      <c r="P687" s="2" t="s">
        <v>69</v>
      </c>
      <c r="Q687" s="2" t="s">
        <v>66</v>
      </c>
      <c r="R687" s="2" t="s">
        <v>67</v>
      </c>
      <c r="S687" s="1">
        <v>43442.822245370371</v>
      </c>
      <c r="T687" s="1">
        <v>43442.822245370371</v>
      </c>
      <c r="U687" s="1">
        <v>43442.828958333332</v>
      </c>
      <c r="V687" s="1">
        <v>43442.828958333332</v>
      </c>
      <c r="W687" s="1">
        <v>43442.822245370371</v>
      </c>
      <c r="X687" s="1">
        <f t="shared" si="293"/>
        <v>43442.822245370371</v>
      </c>
      <c r="Y687" s="28">
        <f t="shared" si="294"/>
        <v>3.8657407421851531E-3</v>
      </c>
      <c r="Z687" s="28">
        <f t="shared" si="295"/>
        <v>1.1597222226555459E-2</v>
      </c>
      <c r="AA687" s="25"/>
      <c r="AB687" s="25">
        <f t="shared" si="296"/>
        <v>0</v>
      </c>
      <c r="AC687" s="25">
        <f t="shared" si="297"/>
        <v>0</v>
      </c>
      <c r="AD687" s="25"/>
      <c r="AE687" s="25"/>
    </row>
    <row r="688" spans="1:31" s="2" customFormat="1" x14ac:dyDescent="0.4">
      <c r="A688" s="14" t="str">
        <f t="shared" ref="A688:A689" si="310">IF(W688&gt;0, "★", "-")</f>
        <v>-</v>
      </c>
      <c r="B688" s="14" t="str">
        <f t="shared" ref="B688:B689" si="311">IF(L688&gt;0, "☆", "-")</f>
        <v>-</v>
      </c>
      <c r="C688" s="2">
        <v>19</v>
      </c>
      <c r="D688" s="1">
        <v>43442.816770833335</v>
      </c>
      <c r="E688" s="2" t="s">
        <v>773</v>
      </c>
      <c r="F688" s="2">
        <v>27924</v>
      </c>
      <c r="G688" s="2" t="s">
        <v>32</v>
      </c>
      <c r="H688" s="2">
        <v>8677</v>
      </c>
      <c r="I688" s="2">
        <v>136</v>
      </c>
      <c r="J688" s="2">
        <v>15</v>
      </c>
      <c r="K688" s="2">
        <v>2</v>
      </c>
      <c r="M688" s="1">
        <v>43442.818726851852</v>
      </c>
      <c r="N688" s="1">
        <v>43442.823425925926</v>
      </c>
      <c r="O688" s="2" t="s">
        <v>73</v>
      </c>
      <c r="P688" s="2" t="s">
        <v>74</v>
      </c>
      <c r="Q688" s="2" t="s">
        <v>39</v>
      </c>
      <c r="R688" s="2" t="s">
        <v>40</v>
      </c>
      <c r="S688" s="1">
        <v>43442.818865740737</v>
      </c>
      <c r="T688" s="1">
        <v>43442.818865740737</v>
      </c>
      <c r="U688" s="1">
        <v>43442.825879629629</v>
      </c>
      <c r="V688" s="1">
        <v>43442.825879629629</v>
      </c>
      <c r="X688" s="1">
        <f t="shared" si="293"/>
        <v>43442.816770833335</v>
      </c>
      <c r="Y688" s="28">
        <f t="shared" si="294"/>
        <v>4.6990740738692693E-3</v>
      </c>
      <c r="Z688" s="28">
        <f t="shared" si="295"/>
        <v>9.3981481477385387E-3</v>
      </c>
      <c r="AA688" s="25"/>
      <c r="AB688" s="25">
        <f t="shared" si="296"/>
        <v>0</v>
      </c>
      <c r="AC688" s="25">
        <f t="shared" si="297"/>
        <v>1.9560185173759237E-3</v>
      </c>
      <c r="AD688" s="25"/>
      <c r="AE688" s="25"/>
    </row>
    <row r="689" spans="1:31" s="2" customFormat="1" x14ac:dyDescent="0.4">
      <c r="A689" s="14" t="str">
        <f t="shared" si="310"/>
        <v>-</v>
      </c>
      <c r="B689" s="14" t="str">
        <f t="shared" si="311"/>
        <v>-</v>
      </c>
      <c r="C689" s="2">
        <v>19</v>
      </c>
      <c r="D689" s="1">
        <v>43442.817604166667</v>
      </c>
      <c r="E689" s="2" t="s">
        <v>910</v>
      </c>
      <c r="F689" s="2">
        <v>27925</v>
      </c>
      <c r="G689" s="2" t="s">
        <v>32</v>
      </c>
      <c r="H689" s="2">
        <v>3301</v>
      </c>
      <c r="I689" s="2">
        <v>86</v>
      </c>
      <c r="J689" s="2">
        <v>9</v>
      </c>
      <c r="K689" s="2">
        <v>2</v>
      </c>
      <c r="M689" s="1">
        <v>43442.824444444443</v>
      </c>
      <c r="N689" s="1">
        <v>43442.834768518522</v>
      </c>
      <c r="O689" s="2" t="s">
        <v>33</v>
      </c>
      <c r="P689" s="2" t="s">
        <v>34</v>
      </c>
      <c r="Q689" s="2" t="s">
        <v>22</v>
      </c>
      <c r="R689" s="2" t="s">
        <v>23</v>
      </c>
      <c r="S689" s="1">
        <v>43442.820752314816</v>
      </c>
      <c r="T689" s="1">
        <v>43442.823842592596</v>
      </c>
      <c r="U689" s="1">
        <v>43442.828217592592</v>
      </c>
      <c r="V689" s="1">
        <v>43442.833877314813</v>
      </c>
      <c r="X689" s="1">
        <f t="shared" si="293"/>
        <v>43442.817604166667</v>
      </c>
      <c r="Y689" s="28">
        <f t="shared" si="294"/>
        <v>1.0324074079107959E-2</v>
      </c>
      <c r="Z689" s="28">
        <f t="shared" si="295"/>
        <v>2.0648148158215918E-2</v>
      </c>
      <c r="AA689" s="25"/>
      <c r="AB689" s="25">
        <f t="shared" si="296"/>
        <v>3.6921296268701553E-3</v>
      </c>
      <c r="AC689" s="25">
        <f t="shared" si="297"/>
        <v>6.8402777760638855E-3</v>
      </c>
      <c r="AD689" s="25"/>
      <c r="AE689" s="25"/>
    </row>
    <row r="690" spans="1:31" s="2" customFormat="1" hidden="1" x14ac:dyDescent="0.4">
      <c r="A690" s="14" t="str">
        <f>IF(W690&gt;0, "★", "-")</f>
        <v>-</v>
      </c>
      <c r="B690" s="14" t="str">
        <f>IF(L690&gt;0, "☆", "-")</f>
        <v>-</v>
      </c>
      <c r="C690" s="2">
        <v>19</v>
      </c>
      <c r="D690" s="1">
        <v>43442.820081018515</v>
      </c>
      <c r="E690" s="2" t="s">
        <v>1051</v>
      </c>
      <c r="F690" s="2">
        <v>27928</v>
      </c>
      <c r="G690" s="2" t="s">
        <v>95</v>
      </c>
      <c r="H690" s="2">
        <v>0</v>
      </c>
      <c r="I690" s="2">
        <v>711</v>
      </c>
      <c r="J690" s="2">
        <v>5</v>
      </c>
      <c r="K690" s="2">
        <v>3</v>
      </c>
      <c r="M690" s="1">
        <v>43442.823831018519</v>
      </c>
      <c r="N690" s="1">
        <v>43442.827048611114</v>
      </c>
      <c r="O690" s="2" t="s">
        <v>36</v>
      </c>
      <c r="P690" s="2" t="s">
        <v>37</v>
      </c>
      <c r="Q690" s="2" t="s">
        <v>61</v>
      </c>
      <c r="R690" s="2" t="s">
        <v>62</v>
      </c>
      <c r="S690" s="1">
        <v>43442.825810185182</v>
      </c>
      <c r="T690" s="1">
        <v>43442.825810185182</v>
      </c>
      <c r="U690" s="1">
        <v>43442.832256944443</v>
      </c>
      <c r="V690" s="1">
        <v>43442.832256944443</v>
      </c>
      <c r="X690" s="1">
        <f t="shared" ref="X690:X752" si="312">IF(W690&gt;0,W690,D690)</f>
        <v>43442.820081018515</v>
      </c>
      <c r="Y690" s="28">
        <f t="shared" ref="Y690:Y752" si="313">N690-M690</f>
        <v>3.2175925953197293E-3</v>
      </c>
      <c r="Z690" s="28">
        <f t="shared" ref="Z690:Z752" si="314">Y690*K690</f>
        <v>9.6527777859591879E-3</v>
      </c>
      <c r="AA690" s="25"/>
      <c r="AB690" s="25">
        <f t="shared" si="296"/>
        <v>0</v>
      </c>
      <c r="AC690" s="25">
        <f t="shared" si="297"/>
        <v>3.7500000034924597E-3</v>
      </c>
      <c r="AD690" s="25"/>
      <c r="AE690" s="25"/>
    </row>
    <row r="691" spans="1:31" s="2" customFormat="1" x14ac:dyDescent="0.4">
      <c r="A691" s="14" t="str">
        <f>IF(W691&gt;0, "★", "-")</f>
        <v>-</v>
      </c>
      <c r="B691" s="14" t="str">
        <f>IF(L691&gt;0, "☆", "-")</f>
        <v>-</v>
      </c>
      <c r="C691" s="2">
        <v>19</v>
      </c>
      <c r="D691" s="1">
        <v>43442.820115740738</v>
      </c>
      <c r="E691" s="2" t="s">
        <v>987</v>
      </c>
      <c r="F691" s="2">
        <v>27929</v>
      </c>
      <c r="G691" s="2" t="s">
        <v>32</v>
      </c>
      <c r="H691" s="2">
        <v>3224</v>
      </c>
      <c r="I691" s="2">
        <v>336</v>
      </c>
      <c r="J691" s="2">
        <v>14</v>
      </c>
      <c r="K691" s="2">
        <v>2</v>
      </c>
      <c r="M691" s="1">
        <v>43442.823009259257</v>
      </c>
      <c r="N691" s="1">
        <v>43442.829745370371</v>
      </c>
      <c r="O691" s="2" t="s">
        <v>51</v>
      </c>
      <c r="P691" s="2" t="s">
        <v>52</v>
      </c>
      <c r="Q691" s="2" t="s">
        <v>61</v>
      </c>
      <c r="R691" s="2" t="s">
        <v>62</v>
      </c>
      <c r="S691" s="1">
        <v>43442.822997685187</v>
      </c>
      <c r="T691" s="1">
        <v>43442.822997685187</v>
      </c>
      <c r="U691" s="1">
        <v>43442.834432870368</v>
      </c>
      <c r="V691" s="1">
        <v>43442.834432870368</v>
      </c>
      <c r="X691" s="1">
        <f t="shared" si="312"/>
        <v>43442.820115740738</v>
      </c>
      <c r="Y691" s="28">
        <f t="shared" si="313"/>
        <v>6.7361111141508445E-3</v>
      </c>
      <c r="Z691" s="28">
        <f t="shared" si="314"/>
        <v>1.3472222228301689E-2</v>
      </c>
      <c r="AA691" s="25"/>
      <c r="AB691" s="25">
        <f t="shared" si="296"/>
        <v>1.1574069503694773E-5</v>
      </c>
      <c r="AC691" s="25">
        <f t="shared" si="297"/>
        <v>2.8935185182490386E-3</v>
      </c>
      <c r="AD691" s="25"/>
      <c r="AE691" s="25"/>
    </row>
    <row r="692" spans="1:31" s="2" customFormat="1" hidden="1" x14ac:dyDescent="0.4">
      <c r="A692" s="14" t="str">
        <f t="shared" ref="A692:A754" si="315">IF(W692&gt;0, "★", "-")</f>
        <v>-</v>
      </c>
      <c r="B692" s="14" t="str">
        <f t="shared" ref="B692:B754" si="316">IF(L692&gt;0, "☆", "-")</f>
        <v>-</v>
      </c>
      <c r="C692" s="2">
        <v>19</v>
      </c>
      <c r="D692" s="1">
        <v>43442.820324074077</v>
      </c>
      <c r="E692" s="2" t="s">
        <v>1052</v>
      </c>
      <c r="F692" s="2">
        <v>27930</v>
      </c>
      <c r="G692" s="2" t="s">
        <v>95</v>
      </c>
      <c r="H692" s="2">
        <v>0</v>
      </c>
      <c r="I692" s="2">
        <v>457</v>
      </c>
      <c r="J692" s="2">
        <v>10</v>
      </c>
      <c r="K692" s="2">
        <v>5</v>
      </c>
      <c r="M692" s="1">
        <v>43442.824432870373</v>
      </c>
      <c r="N692" s="1">
        <v>43442.828472222223</v>
      </c>
      <c r="O692" s="2" t="s">
        <v>24</v>
      </c>
      <c r="P692" s="2" t="s">
        <v>25</v>
      </c>
      <c r="Q692" s="2" t="s">
        <v>22</v>
      </c>
      <c r="R692" s="2" t="s">
        <v>23</v>
      </c>
      <c r="S692" s="1">
        <v>43442.822326388887</v>
      </c>
      <c r="T692" s="1">
        <v>43442.822326388887</v>
      </c>
      <c r="U692" s="1">
        <v>43442.830393518518</v>
      </c>
      <c r="V692" s="1">
        <v>43442.830393518518</v>
      </c>
      <c r="X692" s="1">
        <f t="shared" si="312"/>
        <v>43442.820324074077</v>
      </c>
      <c r="Y692" s="28">
        <f t="shared" si="313"/>
        <v>4.0393518502241932E-3</v>
      </c>
      <c r="Z692" s="28">
        <f t="shared" si="314"/>
        <v>2.0196759251120966E-2</v>
      </c>
      <c r="AA692" s="25"/>
      <c r="AB692" s="25">
        <f t="shared" si="296"/>
        <v>2.1064814864075743E-3</v>
      </c>
      <c r="AC692" s="25">
        <f t="shared" si="297"/>
        <v>4.1087962963501923E-3</v>
      </c>
      <c r="AD692" s="25"/>
      <c r="AE692" s="25"/>
    </row>
    <row r="693" spans="1:31" s="2" customFormat="1" x14ac:dyDescent="0.4">
      <c r="A693" s="14" t="str">
        <f t="shared" si="315"/>
        <v>-</v>
      </c>
      <c r="B693" s="14" t="str">
        <f t="shared" si="316"/>
        <v>-</v>
      </c>
      <c r="C693" s="2">
        <v>19</v>
      </c>
      <c r="D693" s="1">
        <v>43442.821099537039</v>
      </c>
      <c r="E693" s="2" t="s">
        <v>506</v>
      </c>
      <c r="F693" s="2">
        <v>27931</v>
      </c>
      <c r="G693" s="2" t="s">
        <v>32</v>
      </c>
      <c r="H693" s="2">
        <v>3598</v>
      </c>
      <c r="I693" s="2">
        <v>636</v>
      </c>
      <c r="J693" s="2">
        <v>11</v>
      </c>
      <c r="K693" s="2">
        <v>1</v>
      </c>
      <c r="M693" s="1">
        <v>43442.82303240741</v>
      </c>
      <c r="N693" s="1">
        <v>43442.829189814816</v>
      </c>
      <c r="O693" s="2" t="s">
        <v>100</v>
      </c>
      <c r="P693" s="2" t="s">
        <v>19</v>
      </c>
      <c r="Q693" s="2" t="s">
        <v>77</v>
      </c>
      <c r="R693" s="2" t="s">
        <v>78</v>
      </c>
      <c r="S693" s="1">
        <v>43442.823483796295</v>
      </c>
      <c r="T693" s="1">
        <v>43442.823495370372</v>
      </c>
      <c r="U693" s="1">
        <v>43442.829872685186</v>
      </c>
      <c r="V693" s="1">
        <v>43442.830578703702</v>
      </c>
      <c r="X693" s="1">
        <f t="shared" si="312"/>
        <v>43442.821099537039</v>
      </c>
      <c r="Y693" s="28">
        <f t="shared" si="313"/>
        <v>6.1574074061354622E-3</v>
      </c>
      <c r="Z693" s="28">
        <f t="shared" si="314"/>
        <v>6.1574074061354622E-3</v>
      </c>
      <c r="AA693" s="25"/>
      <c r="AB693" s="25">
        <f t="shared" si="296"/>
        <v>0</v>
      </c>
      <c r="AC693" s="25">
        <f t="shared" si="297"/>
        <v>1.9328703710925765E-3</v>
      </c>
      <c r="AD693" s="25"/>
      <c r="AE693" s="25"/>
    </row>
    <row r="694" spans="1:31" s="2" customFormat="1" x14ac:dyDescent="0.4">
      <c r="A694" s="14" t="str">
        <f t="shared" si="315"/>
        <v>-</v>
      </c>
      <c r="B694" s="14" t="str">
        <f t="shared" si="316"/>
        <v>-</v>
      </c>
      <c r="C694" s="2">
        <v>19</v>
      </c>
      <c r="D694" s="1">
        <v>43442.821111111109</v>
      </c>
      <c r="E694" s="2" t="s">
        <v>431</v>
      </c>
      <c r="F694" s="2">
        <v>27932</v>
      </c>
      <c r="G694" s="2" t="s">
        <v>32</v>
      </c>
      <c r="H694" s="2">
        <v>3866</v>
      </c>
      <c r="I694" s="2">
        <v>21</v>
      </c>
      <c r="J694" s="2">
        <v>11</v>
      </c>
      <c r="K694" s="2">
        <v>1</v>
      </c>
      <c r="M694" s="1">
        <v>43442.822974537034</v>
      </c>
      <c r="N694" s="1">
        <v>43442.829143518517</v>
      </c>
      <c r="O694" s="2" t="s">
        <v>100</v>
      </c>
      <c r="P694" s="2" t="s">
        <v>19</v>
      </c>
      <c r="Q694" s="2" t="s">
        <v>77</v>
      </c>
      <c r="R694" s="2" t="s">
        <v>78</v>
      </c>
      <c r="S694" s="1">
        <v>43442.823842592596</v>
      </c>
      <c r="T694" s="1">
        <v>43442.823842592596</v>
      </c>
      <c r="U694" s="1">
        <v>43442.830231481479</v>
      </c>
      <c r="V694" s="1">
        <v>43442.830231481479</v>
      </c>
      <c r="X694" s="1">
        <f t="shared" si="312"/>
        <v>43442.821111111109</v>
      </c>
      <c r="Y694" s="28">
        <f t="shared" si="313"/>
        <v>6.1689814829151146E-3</v>
      </c>
      <c r="Z694" s="28">
        <f t="shared" si="314"/>
        <v>6.1689814829151146E-3</v>
      </c>
      <c r="AA694" s="25"/>
      <c r="AB694" s="25">
        <f t="shared" si="296"/>
        <v>0</v>
      </c>
      <c r="AC694" s="25">
        <f t="shared" si="297"/>
        <v>1.8634259249665774E-3</v>
      </c>
      <c r="AD694" s="25"/>
      <c r="AE694" s="25"/>
    </row>
    <row r="695" spans="1:31" s="2" customFormat="1" hidden="1" x14ac:dyDescent="0.4">
      <c r="A695" s="14" t="str">
        <f t="shared" si="315"/>
        <v>-</v>
      </c>
      <c r="B695" s="14" t="str">
        <f t="shared" si="316"/>
        <v>-</v>
      </c>
      <c r="C695" s="2">
        <v>19</v>
      </c>
      <c r="D695" s="1">
        <v>43442.82172453704</v>
      </c>
      <c r="E695" s="2" t="s">
        <v>1053</v>
      </c>
      <c r="F695" s="2">
        <v>27933</v>
      </c>
      <c r="G695" s="2" t="s">
        <v>95</v>
      </c>
      <c r="H695" s="2">
        <v>0</v>
      </c>
      <c r="I695" s="2">
        <v>623</v>
      </c>
      <c r="J695" s="2">
        <v>3</v>
      </c>
      <c r="K695" s="2">
        <v>2</v>
      </c>
      <c r="M695" s="1">
        <v>43442.822638888887</v>
      </c>
      <c r="N695" s="1">
        <v>43442.830567129633</v>
      </c>
      <c r="O695" s="2" t="s">
        <v>30</v>
      </c>
      <c r="P695" s="2" t="s">
        <v>31</v>
      </c>
      <c r="Q695" s="2" t="s">
        <v>26</v>
      </c>
      <c r="R695" s="2" t="s">
        <v>27</v>
      </c>
      <c r="S695" s="1">
        <v>43442.822766203702</v>
      </c>
      <c r="T695" s="1">
        <v>43442.822766203702</v>
      </c>
      <c r="U695" s="1">
        <v>43442.829976851855</v>
      </c>
      <c r="V695" s="1">
        <v>43442.829976851855</v>
      </c>
      <c r="X695" s="1">
        <f t="shared" si="312"/>
        <v>43442.82172453704</v>
      </c>
      <c r="Y695" s="28">
        <f t="shared" si="313"/>
        <v>7.928240745968651E-3</v>
      </c>
      <c r="Z695" s="28">
        <f t="shared" si="314"/>
        <v>1.5856481491937302E-2</v>
      </c>
      <c r="AA695" s="25"/>
      <c r="AB695" s="25">
        <f t="shared" si="296"/>
        <v>0</v>
      </c>
      <c r="AC695" s="25">
        <f t="shared" si="297"/>
        <v>9.1435184731381014E-4</v>
      </c>
      <c r="AD695" s="25"/>
      <c r="AE695" s="25"/>
    </row>
    <row r="696" spans="1:31" s="2" customFormat="1" hidden="1" x14ac:dyDescent="0.4">
      <c r="A696" s="14" t="str">
        <f t="shared" si="315"/>
        <v>-</v>
      </c>
      <c r="B696" s="14" t="str">
        <f t="shared" si="316"/>
        <v>-</v>
      </c>
      <c r="C696" s="2">
        <v>19</v>
      </c>
      <c r="D696" s="1">
        <v>43442.822395833333</v>
      </c>
      <c r="E696" s="2" t="s">
        <v>1054</v>
      </c>
      <c r="F696" s="2">
        <v>27934</v>
      </c>
      <c r="G696" s="2" t="s">
        <v>94</v>
      </c>
      <c r="H696" s="2">
        <v>0</v>
      </c>
      <c r="I696" s="2">
        <v>452</v>
      </c>
      <c r="J696" s="2">
        <v>6</v>
      </c>
      <c r="K696" s="2">
        <v>2</v>
      </c>
      <c r="M696" s="1">
        <v>43442.825613425928</v>
      </c>
      <c r="N696" s="1">
        <v>43442.829201388886</v>
      </c>
      <c r="O696" s="2" t="s">
        <v>30</v>
      </c>
      <c r="P696" s="2" t="s">
        <v>31</v>
      </c>
      <c r="Q696" s="2" t="s">
        <v>28</v>
      </c>
      <c r="R696" s="2" t="s">
        <v>29</v>
      </c>
      <c r="S696" s="1">
        <v>43442.82440972222</v>
      </c>
      <c r="T696" s="1">
        <v>43442.82440972222</v>
      </c>
      <c r="U696" s="1">
        <v>43442.830543981479</v>
      </c>
      <c r="V696" s="1">
        <v>43442.830543981479</v>
      </c>
      <c r="X696" s="1">
        <f t="shared" si="312"/>
        <v>43442.822395833333</v>
      </c>
      <c r="Y696" s="28">
        <f t="shared" si="313"/>
        <v>3.5879629576811567E-3</v>
      </c>
      <c r="Z696" s="28">
        <f t="shared" si="314"/>
        <v>7.1759259153623134E-3</v>
      </c>
      <c r="AA696" s="25"/>
      <c r="AB696" s="25">
        <f t="shared" si="296"/>
        <v>1.2037037085974589E-3</v>
      </c>
      <c r="AC696" s="25">
        <f t="shared" si="297"/>
        <v>3.2175925953197293E-3</v>
      </c>
      <c r="AD696" s="25"/>
      <c r="AE696" s="25"/>
    </row>
    <row r="697" spans="1:31" s="2" customFormat="1" x14ac:dyDescent="0.4">
      <c r="A697" s="14" t="str">
        <f t="shared" si="315"/>
        <v>★</v>
      </c>
      <c r="B697" s="14" t="str">
        <f t="shared" si="316"/>
        <v>-</v>
      </c>
      <c r="C697" s="2">
        <v>19</v>
      </c>
      <c r="D697" s="1">
        <v>43442.822766203702</v>
      </c>
      <c r="E697" s="2" t="s">
        <v>1055</v>
      </c>
      <c r="F697" s="2">
        <v>27935</v>
      </c>
      <c r="G697" s="2" t="s">
        <v>32</v>
      </c>
      <c r="H697" s="2">
        <v>8747</v>
      </c>
      <c r="I697" s="2">
        <v>145</v>
      </c>
      <c r="J697" s="2">
        <v>8</v>
      </c>
      <c r="K697" s="2">
        <v>2</v>
      </c>
      <c r="M697" s="1">
        <v>43442.829884259256</v>
      </c>
      <c r="N697" s="1">
        <v>43442.832129629627</v>
      </c>
      <c r="O697" s="2" t="s">
        <v>30</v>
      </c>
      <c r="P697" s="2" t="s">
        <v>31</v>
      </c>
      <c r="Q697" s="2" t="s">
        <v>24</v>
      </c>
      <c r="R697" s="2" t="s">
        <v>25</v>
      </c>
      <c r="S697" s="1">
        <v>43442.829699074071</v>
      </c>
      <c r="T697" s="1">
        <v>43442.829699074071</v>
      </c>
      <c r="U697" s="1">
        <v>43442.833738425928</v>
      </c>
      <c r="V697" s="1">
        <v>43442.833738425928</v>
      </c>
      <c r="W697" s="1">
        <v>43442.829699074071</v>
      </c>
      <c r="X697" s="1">
        <f t="shared" si="312"/>
        <v>43442.829699074071</v>
      </c>
      <c r="Y697" s="28">
        <f t="shared" si="313"/>
        <v>2.2453703713836148E-3</v>
      </c>
      <c r="Z697" s="28">
        <f t="shared" si="314"/>
        <v>4.4907407427672297E-3</v>
      </c>
      <c r="AA697" s="25"/>
      <c r="AB697" s="25">
        <f t="shared" si="296"/>
        <v>1.8518518481869251E-4</v>
      </c>
      <c r="AC697" s="25">
        <f t="shared" si="297"/>
        <v>1.8518518481869251E-4</v>
      </c>
      <c r="AD697" s="25"/>
      <c r="AE697" s="25"/>
    </row>
    <row r="698" spans="1:31" s="2" customFormat="1" x14ac:dyDescent="0.4">
      <c r="A698" s="14" t="str">
        <f t="shared" si="315"/>
        <v>★</v>
      </c>
      <c r="B698" s="14" t="str">
        <f t="shared" si="316"/>
        <v>-</v>
      </c>
      <c r="C698" s="2">
        <v>19</v>
      </c>
      <c r="D698" s="1">
        <v>43442.823252314818</v>
      </c>
      <c r="E698" s="2" t="s">
        <v>1017</v>
      </c>
      <c r="F698" s="2">
        <v>27936</v>
      </c>
      <c r="G698" s="2" t="s">
        <v>107</v>
      </c>
      <c r="H698" s="2">
        <v>5351</v>
      </c>
      <c r="I698" s="2">
        <v>800</v>
      </c>
      <c r="J698" s="2">
        <v>9</v>
      </c>
      <c r="K698" s="2">
        <v>1</v>
      </c>
      <c r="M698" s="1">
        <v>43442.830324074072</v>
      </c>
      <c r="N698" s="1">
        <v>43442.844259259262</v>
      </c>
      <c r="O698" s="2" t="s">
        <v>63</v>
      </c>
      <c r="P698" s="2" t="s">
        <v>64</v>
      </c>
      <c r="Q698" s="2" t="s">
        <v>41</v>
      </c>
      <c r="R698" s="2" t="s">
        <v>42</v>
      </c>
      <c r="S698" s="1">
        <v>43442.830196759256</v>
      </c>
      <c r="T698" s="1">
        <v>43442.830196759256</v>
      </c>
      <c r="U698" s="1">
        <v>43442.844224537039</v>
      </c>
      <c r="V698" s="1">
        <v>43442.844224537039</v>
      </c>
      <c r="W698" s="1">
        <v>43442.830196759256</v>
      </c>
      <c r="X698" s="1">
        <f t="shared" si="312"/>
        <v>43442.830196759256</v>
      </c>
      <c r="Y698" s="28">
        <f t="shared" si="313"/>
        <v>1.393518519034842E-2</v>
      </c>
      <c r="Z698" s="28">
        <f t="shared" si="314"/>
        <v>1.393518519034842E-2</v>
      </c>
      <c r="AA698" s="25"/>
      <c r="AB698" s="25">
        <f t="shared" si="296"/>
        <v>1.273148154723458E-4</v>
      </c>
      <c r="AC698" s="25">
        <f t="shared" si="297"/>
        <v>1.273148154723458E-4</v>
      </c>
      <c r="AD698" s="25"/>
      <c r="AE698" s="25"/>
    </row>
    <row r="699" spans="1:31" s="2" customFormat="1" x14ac:dyDescent="0.4">
      <c r="A699" s="14" t="str">
        <f t="shared" si="315"/>
        <v>-</v>
      </c>
      <c r="B699" s="14" t="str">
        <f t="shared" si="316"/>
        <v>-</v>
      </c>
      <c r="C699" s="2">
        <v>19</v>
      </c>
      <c r="D699" s="1">
        <v>43442.824490740742</v>
      </c>
      <c r="E699" s="2" t="s">
        <v>736</v>
      </c>
      <c r="F699" s="2">
        <v>27937</v>
      </c>
      <c r="G699" s="2" t="s">
        <v>107</v>
      </c>
      <c r="H699" s="2">
        <v>2855</v>
      </c>
      <c r="I699" s="2">
        <v>334</v>
      </c>
      <c r="J699" s="2">
        <v>2</v>
      </c>
      <c r="K699" s="2">
        <v>2</v>
      </c>
      <c r="M699" s="1">
        <v>43442.827407407407</v>
      </c>
      <c r="N699" s="1">
        <v>43442.835810185185</v>
      </c>
      <c r="O699" s="2" t="s">
        <v>41</v>
      </c>
      <c r="P699" s="2" t="s">
        <v>42</v>
      </c>
      <c r="Q699" s="2" t="s">
        <v>22</v>
      </c>
      <c r="R699" s="2" t="s">
        <v>23</v>
      </c>
      <c r="S699" s="1">
        <v>43442.827476851853</v>
      </c>
      <c r="T699" s="1">
        <v>43442.827476851853</v>
      </c>
      <c r="U699" s="1">
        <v>43442.840694444443</v>
      </c>
      <c r="V699" s="1">
        <v>43442.840694444443</v>
      </c>
      <c r="X699" s="1">
        <f t="shared" si="312"/>
        <v>43442.824490740742</v>
      </c>
      <c r="Y699" s="28">
        <f t="shared" si="313"/>
        <v>8.4027777775190771E-3</v>
      </c>
      <c r="Z699" s="28">
        <f t="shared" si="314"/>
        <v>1.6805555555038154E-2</v>
      </c>
      <c r="AA699" s="25"/>
      <c r="AB699" s="25">
        <f t="shared" ref="AB699:AB755" si="317">IF(IF(A699="☆",L699-S699,M699-S699)&lt;0,0,IF(A699="☆",L699-S699,M699-S699))</f>
        <v>0</v>
      </c>
      <c r="AC699" s="25">
        <f t="shared" ref="AC699:AC755" si="318">IF(IF(B699="☆",(IF(L699&gt;S699,L699-X699,S699-X699)),M699-X699)&lt;0,0,IF(B699="☆",(IF(L699&gt;S699,L699-X699,S699-X699)),M699-X699))</f>
        <v>2.9166666645323858E-3</v>
      </c>
      <c r="AD699" s="25"/>
      <c r="AE699" s="25"/>
    </row>
    <row r="700" spans="1:31" s="2" customFormat="1" x14ac:dyDescent="0.4">
      <c r="A700" s="14" t="str">
        <f t="shared" si="315"/>
        <v>-</v>
      </c>
      <c r="B700" s="14" t="str">
        <f t="shared" si="316"/>
        <v>-</v>
      </c>
      <c r="C700" s="2">
        <v>19</v>
      </c>
      <c r="D700" s="1">
        <v>43442.824571759258</v>
      </c>
      <c r="E700" s="2" t="s">
        <v>708</v>
      </c>
      <c r="F700" s="2">
        <v>27938</v>
      </c>
      <c r="G700" s="2" t="s">
        <v>65</v>
      </c>
      <c r="H700" s="2">
        <v>5952</v>
      </c>
      <c r="I700" s="2">
        <v>194</v>
      </c>
      <c r="J700" s="2">
        <v>15</v>
      </c>
      <c r="K700" s="2">
        <v>1</v>
      </c>
      <c r="M700" s="1">
        <v>43442.829282407409</v>
      </c>
      <c r="N700" s="1">
        <v>43442.838506944441</v>
      </c>
      <c r="O700" s="2" t="s">
        <v>41</v>
      </c>
      <c r="P700" s="2" t="s">
        <v>42</v>
      </c>
      <c r="Q700" s="2" t="s">
        <v>22</v>
      </c>
      <c r="R700" s="2" t="s">
        <v>23</v>
      </c>
      <c r="S700" s="1">
        <v>43442.82712962963</v>
      </c>
      <c r="T700" s="1">
        <v>43442.82712962963</v>
      </c>
      <c r="U700" s="1">
        <v>43442.83965277778</v>
      </c>
      <c r="V700" s="1">
        <v>43442.83965277778</v>
      </c>
      <c r="X700" s="1">
        <f t="shared" si="312"/>
        <v>43442.824571759258</v>
      </c>
      <c r="Y700" s="28">
        <f t="shared" si="313"/>
        <v>9.2245370324235409E-3</v>
      </c>
      <c r="Z700" s="28">
        <f t="shared" si="314"/>
        <v>9.2245370324235409E-3</v>
      </c>
      <c r="AA700" s="25"/>
      <c r="AB700" s="25">
        <f t="shared" si="317"/>
        <v>2.1527777789742686E-3</v>
      </c>
      <c r="AC700" s="25">
        <f t="shared" si="318"/>
        <v>4.7106481506489217E-3</v>
      </c>
      <c r="AD700" s="25"/>
      <c r="AE700" s="25"/>
    </row>
    <row r="701" spans="1:31" s="2" customFormat="1" x14ac:dyDescent="0.4">
      <c r="A701" s="14" t="str">
        <f t="shared" si="315"/>
        <v>-</v>
      </c>
      <c r="B701" s="14" t="str">
        <f t="shared" si="316"/>
        <v>-</v>
      </c>
      <c r="C701" s="2">
        <v>19</v>
      </c>
      <c r="D701" s="1">
        <v>43442.825381944444</v>
      </c>
      <c r="E701" s="2" t="s">
        <v>1056</v>
      </c>
      <c r="F701" s="2">
        <v>27940</v>
      </c>
      <c r="G701" s="2" t="s">
        <v>32</v>
      </c>
      <c r="H701" s="2">
        <v>6035</v>
      </c>
      <c r="I701" s="2">
        <v>770</v>
      </c>
      <c r="J701" s="2">
        <v>13</v>
      </c>
      <c r="K701" s="2">
        <v>2</v>
      </c>
      <c r="M701" s="1">
        <v>43442.829317129632</v>
      </c>
      <c r="N701" s="1">
        <v>43442.835520833331</v>
      </c>
      <c r="O701" s="2" t="s">
        <v>36</v>
      </c>
      <c r="P701" s="2" t="s">
        <v>37</v>
      </c>
      <c r="Q701" s="2" t="s">
        <v>43</v>
      </c>
      <c r="R701" s="2" t="s">
        <v>89</v>
      </c>
      <c r="S701" s="1">
        <v>43442.832395833335</v>
      </c>
      <c r="T701" s="1">
        <v>43442.832395833335</v>
      </c>
      <c r="U701" s="1">
        <v>43442.841226851851</v>
      </c>
      <c r="V701" s="1">
        <v>43442.841226851851</v>
      </c>
      <c r="X701" s="1">
        <f t="shared" si="312"/>
        <v>43442.825381944444</v>
      </c>
      <c r="Y701" s="28">
        <f t="shared" si="313"/>
        <v>6.2037036987021565E-3</v>
      </c>
      <c r="Z701" s="28">
        <f t="shared" si="314"/>
        <v>1.2407407397404313E-2</v>
      </c>
      <c r="AA701" s="25"/>
      <c r="AB701" s="25">
        <f t="shared" si="317"/>
        <v>0</v>
      </c>
      <c r="AC701" s="25">
        <f t="shared" si="318"/>
        <v>3.9351851883111522E-3</v>
      </c>
      <c r="AD701" s="25"/>
      <c r="AE701" s="25"/>
    </row>
    <row r="702" spans="1:31" s="2" customFormat="1" x14ac:dyDescent="0.4">
      <c r="A702" s="14" t="str">
        <f t="shared" si="315"/>
        <v>-</v>
      </c>
      <c r="B702" s="14" t="str">
        <f t="shared" si="316"/>
        <v>-</v>
      </c>
      <c r="C702" s="2">
        <v>19</v>
      </c>
      <c r="D702" s="1">
        <v>43442.828460648147</v>
      </c>
      <c r="E702" s="2" t="s">
        <v>1008</v>
      </c>
      <c r="F702" s="2">
        <v>27941</v>
      </c>
      <c r="G702" s="2" t="s">
        <v>32</v>
      </c>
      <c r="H702" s="2">
        <v>8716</v>
      </c>
      <c r="I702" s="2">
        <v>773</v>
      </c>
      <c r="J702" s="2">
        <v>4</v>
      </c>
      <c r="K702" s="2">
        <v>2</v>
      </c>
      <c r="M702" s="1">
        <v>43442.829016203701</v>
      </c>
      <c r="N702" s="1">
        <v>43442.83321759259</v>
      </c>
      <c r="O702" s="2" t="s">
        <v>57</v>
      </c>
      <c r="P702" s="2" t="s">
        <v>58</v>
      </c>
      <c r="Q702" s="2" t="s">
        <v>22</v>
      </c>
      <c r="R702" s="2" t="s">
        <v>23</v>
      </c>
      <c r="S702" s="1">
        <v>43442.829502314817</v>
      </c>
      <c r="T702" s="1">
        <v>43442.829502314817</v>
      </c>
      <c r="U702" s="1">
        <v>43442.835706018515</v>
      </c>
      <c r="V702" s="1">
        <v>43442.835706018515</v>
      </c>
      <c r="X702" s="1">
        <f t="shared" si="312"/>
        <v>43442.828460648147</v>
      </c>
      <c r="Y702" s="28">
        <f t="shared" si="313"/>
        <v>4.2013888887595385E-3</v>
      </c>
      <c r="Z702" s="28">
        <f t="shared" si="314"/>
        <v>8.4027777775190771E-3</v>
      </c>
      <c r="AA702" s="25"/>
      <c r="AB702" s="25">
        <f t="shared" si="317"/>
        <v>0</v>
      </c>
      <c r="AC702" s="25">
        <f t="shared" si="318"/>
        <v>5.5555555445607752E-4</v>
      </c>
      <c r="AD702" s="25"/>
      <c r="AE702" s="25"/>
    </row>
    <row r="703" spans="1:31" s="2" customFormat="1" x14ac:dyDescent="0.4">
      <c r="A703" s="14" t="str">
        <f t="shared" si="315"/>
        <v>-</v>
      </c>
      <c r="B703" s="14" t="str">
        <f t="shared" si="316"/>
        <v>-</v>
      </c>
      <c r="C703" s="2">
        <v>19</v>
      </c>
      <c r="D703" s="1">
        <v>43442.833252314813</v>
      </c>
      <c r="E703" s="2" t="s">
        <v>968</v>
      </c>
      <c r="F703" s="2">
        <v>27943</v>
      </c>
      <c r="G703" s="2" t="s">
        <v>107</v>
      </c>
      <c r="H703" s="2">
        <v>7171</v>
      </c>
      <c r="I703" s="2">
        <v>670</v>
      </c>
      <c r="J703" s="2">
        <v>6</v>
      </c>
      <c r="K703" s="2">
        <v>2</v>
      </c>
      <c r="M703" s="1">
        <v>43442.835127314815</v>
      </c>
      <c r="N703" s="1">
        <v>43442.842962962961</v>
      </c>
      <c r="O703" s="2" t="s">
        <v>30</v>
      </c>
      <c r="P703" s="2" t="s">
        <v>31</v>
      </c>
      <c r="Q703" s="2" t="s">
        <v>26</v>
      </c>
      <c r="R703" s="2" t="s">
        <v>27</v>
      </c>
      <c r="S703" s="1">
        <v>43442.834710648145</v>
      </c>
      <c r="T703" s="1">
        <v>43442.834710648145</v>
      </c>
      <c r="U703" s="1">
        <v>43442.841921296298</v>
      </c>
      <c r="V703" s="1">
        <v>43442.841921296298</v>
      </c>
      <c r="X703" s="1">
        <f t="shared" si="312"/>
        <v>43442.833252314813</v>
      </c>
      <c r="Y703" s="28">
        <f t="shared" si="313"/>
        <v>7.8356481462833472E-3</v>
      </c>
      <c r="Z703" s="28">
        <f t="shared" si="314"/>
        <v>1.5671296292566694E-2</v>
      </c>
      <c r="AA703" s="25"/>
      <c r="AB703" s="25">
        <f t="shared" si="317"/>
        <v>4.1666666948003694E-4</v>
      </c>
      <c r="AC703" s="25">
        <f t="shared" si="318"/>
        <v>1.8750000017462298E-3</v>
      </c>
      <c r="AD703" s="25"/>
      <c r="AE703" s="25"/>
    </row>
    <row r="704" spans="1:31" s="2" customFormat="1" hidden="1" x14ac:dyDescent="0.4">
      <c r="A704" s="14" t="str">
        <f t="shared" ref="A704:A714" si="319">IF(W704&gt;0, "★", "-")</f>
        <v>★</v>
      </c>
      <c r="B704" s="14" t="str">
        <f t="shared" ref="B704:B714" si="320">IF(L704&gt;0, "☆", "-")</f>
        <v>☆</v>
      </c>
      <c r="C704" s="2">
        <v>19</v>
      </c>
      <c r="D704" s="1">
        <v>43442.750567129631</v>
      </c>
      <c r="E704" s="2" t="s">
        <v>924</v>
      </c>
      <c r="F704" s="2">
        <v>27837</v>
      </c>
      <c r="G704" s="2" t="s">
        <v>32</v>
      </c>
      <c r="H704" s="2">
        <v>5513</v>
      </c>
      <c r="I704" s="2">
        <v>998</v>
      </c>
      <c r="J704" s="2">
        <v>1</v>
      </c>
      <c r="K704" s="2">
        <v>2</v>
      </c>
      <c r="L704" s="1">
        <v>43442.774895833332</v>
      </c>
      <c r="O704" s="2" t="s">
        <v>43</v>
      </c>
      <c r="P704" s="2" t="s">
        <v>89</v>
      </c>
      <c r="Q704" s="2" t="s">
        <v>24</v>
      </c>
      <c r="R704" s="2" t="s">
        <v>25</v>
      </c>
      <c r="S704" s="1">
        <v>43442.792222222219</v>
      </c>
      <c r="U704" s="1">
        <v>43442.799571759257</v>
      </c>
      <c r="W704" s="1">
        <v>43442.792222222219</v>
      </c>
      <c r="X704" s="1">
        <f t="shared" ref="X704:X711" si="321">IF(W704&gt;0,W704,D704)</f>
        <v>43442.792222222219</v>
      </c>
      <c r="Y704" s="28">
        <f t="shared" ref="Y704:Y711" si="322">N704-M704</f>
        <v>0</v>
      </c>
      <c r="Z704" s="28">
        <f t="shared" ref="Z704:Z711" si="323">Y704*K704</f>
        <v>0</v>
      </c>
      <c r="AA704" s="25"/>
      <c r="AB704" s="25">
        <f t="shared" ref="AB704:AB714" si="324">IF(IF(A704="☆",L704-S704,M704-S704)&lt;0,0,IF(A704="☆",L704-S704,M704-S704))</f>
        <v>0</v>
      </c>
      <c r="AC704" s="25">
        <f>IF(IF(B704="☆",(IF(L704&gt;S704,L704-X704,S704-X704)),M704-X704)&lt;0,0,IF(B704="☆",(IF(L704&gt;S704,L704-X704,S704-X704)),M704-X704))</f>
        <v>0</v>
      </c>
      <c r="AD704" s="25"/>
      <c r="AE704" s="25"/>
    </row>
    <row r="705" spans="1:33" s="2" customFormat="1" hidden="1" x14ac:dyDescent="0.4">
      <c r="A705" s="14" t="str">
        <f t="shared" si="319"/>
        <v>★</v>
      </c>
      <c r="B705" s="14" t="str">
        <f t="shared" si="320"/>
        <v>☆</v>
      </c>
      <c r="C705" s="2">
        <v>19</v>
      </c>
      <c r="D705" s="1">
        <v>43442.756782407407</v>
      </c>
      <c r="E705" s="2" t="s">
        <v>1021</v>
      </c>
      <c r="F705" s="2">
        <v>27854</v>
      </c>
      <c r="G705" s="2" t="s">
        <v>50</v>
      </c>
      <c r="H705" s="2">
        <v>938</v>
      </c>
      <c r="I705" s="2">
        <v>581</v>
      </c>
      <c r="J705" s="2">
        <v>2</v>
      </c>
      <c r="K705" s="2">
        <v>4</v>
      </c>
      <c r="L705" s="1">
        <v>43442.757060185184</v>
      </c>
      <c r="O705" s="2" t="s">
        <v>55</v>
      </c>
      <c r="P705" s="2" t="s">
        <v>56</v>
      </c>
      <c r="Q705" s="2" t="s">
        <v>75</v>
      </c>
      <c r="R705" s="2" t="s">
        <v>76</v>
      </c>
      <c r="S705" s="1">
        <v>43442.79791666667</v>
      </c>
      <c r="U705" s="1">
        <v>43442.803287037037</v>
      </c>
      <c r="W705" s="1">
        <v>43442.79791666667</v>
      </c>
      <c r="X705" s="1">
        <f t="shared" si="321"/>
        <v>43442.79791666667</v>
      </c>
      <c r="Y705" s="28">
        <f t="shared" si="322"/>
        <v>0</v>
      </c>
      <c r="Z705" s="28">
        <f t="shared" si="323"/>
        <v>0</v>
      </c>
      <c r="AA705" s="25"/>
      <c r="AB705" s="25">
        <f t="shared" si="324"/>
        <v>0</v>
      </c>
      <c r="AC705" s="25">
        <f>IF(IF(B705="☆",(IF(L705&gt;S705,L705-X705,S705-X705)),M705-X705)&lt;0,0,IF(B705="☆",(IF(L705&gt;S705,L705-X705,S705-X705)),M705-X705))</f>
        <v>0</v>
      </c>
      <c r="AD705" s="25"/>
      <c r="AE705" s="25"/>
      <c r="AG705" s="2" t="s">
        <v>1155</v>
      </c>
    </row>
    <row r="706" spans="1:33" s="2" customFormat="1" hidden="1" x14ac:dyDescent="0.4">
      <c r="A706" s="14" t="str">
        <f t="shared" si="319"/>
        <v>★</v>
      </c>
      <c r="B706" s="14" t="str">
        <f t="shared" si="320"/>
        <v>☆</v>
      </c>
      <c r="C706" s="2">
        <v>19</v>
      </c>
      <c r="D706" s="1">
        <v>43442.762025462966</v>
      </c>
      <c r="E706" s="2" t="s">
        <v>1021</v>
      </c>
      <c r="F706" s="2">
        <v>27863</v>
      </c>
      <c r="G706" s="2" t="s">
        <v>50</v>
      </c>
      <c r="H706" s="2">
        <v>938</v>
      </c>
      <c r="I706" s="2">
        <v>115</v>
      </c>
      <c r="J706" s="2">
        <v>2</v>
      </c>
      <c r="K706" s="2">
        <v>1</v>
      </c>
      <c r="L706" s="1">
        <v>43442.762175925927</v>
      </c>
      <c r="O706" s="2" t="s">
        <v>48</v>
      </c>
      <c r="P706" s="2" t="s">
        <v>49</v>
      </c>
      <c r="Q706" s="2" t="s">
        <v>75</v>
      </c>
      <c r="R706" s="2" t="s">
        <v>76</v>
      </c>
      <c r="S706" s="1">
        <v>43442.803472222222</v>
      </c>
      <c r="U706" s="1">
        <v>43442.807615740741</v>
      </c>
      <c r="W706" s="1">
        <v>43442.803472222222</v>
      </c>
      <c r="X706" s="1">
        <f t="shared" si="321"/>
        <v>43442.803472222222</v>
      </c>
      <c r="Y706" s="28">
        <f t="shared" si="322"/>
        <v>0</v>
      </c>
      <c r="Z706" s="28">
        <f t="shared" si="323"/>
        <v>0</v>
      </c>
      <c r="AA706" s="25"/>
      <c r="AB706" s="25">
        <f t="shared" si="324"/>
        <v>0</v>
      </c>
      <c r="AC706" s="25"/>
      <c r="AD706" s="25"/>
      <c r="AE706" s="25"/>
      <c r="AG706" s="2" t="s">
        <v>1156</v>
      </c>
    </row>
    <row r="707" spans="1:33" s="2" customFormat="1" hidden="1" x14ac:dyDescent="0.4">
      <c r="A707" s="14" t="str">
        <f t="shared" si="319"/>
        <v>★</v>
      </c>
      <c r="B707" s="14" t="str">
        <f t="shared" si="320"/>
        <v>☆</v>
      </c>
      <c r="C707" s="2">
        <v>19</v>
      </c>
      <c r="D707" s="1">
        <v>43442.770162037035</v>
      </c>
      <c r="E707" s="2" t="s">
        <v>1028</v>
      </c>
      <c r="F707" s="2">
        <v>27873</v>
      </c>
      <c r="G707" s="2" t="s">
        <v>50</v>
      </c>
      <c r="H707" s="2">
        <v>5076</v>
      </c>
      <c r="I707" s="2">
        <v>959</v>
      </c>
      <c r="J707" s="2">
        <v>5</v>
      </c>
      <c r="K707" s="2">
        <v>4</v>
      </c>
      <c r="L707" s="1">
        <v>43442.770474537036</v>
      </c>
      <c r="O707" s="2" t="s">
        <v>48</v>
      </c>
      <c r="P707" s="2" t="s">
        <v>49</v>
      </c>
      <c r="Q707" s="2" t="s">
        <v>20</v>
      </c>
      <c r="R707" s="2" t="s">
        <v>21</v>
      </c>
      <c r="S707" s="1">
        <v>43442.811111111114</v>
      </c>
      <c r="U707" s="1">
        <v>43442.820879629631</v>
      </c>
      <c r="W707" s="1">
        <v>43442.811111111114</v>
      </c>
      <c r="X707" s="1">
        <f t="shared" si="321"/>
        <v>43442.811111111114</v>
      </c>
      <c r="Y707" s="28">
        <f t="shared" si="322"/>
        <v>0</v>
      </c>
      <c r="Z707" s="28">
        <f t="shared" si="323"/>
        <v>0</v>
      </c>
      <c r="AA707" s="25"/>
      <c r="AB707" s="25">
        <f t="shared" si="324"/>
        <v>0</v>
      </c>
      <c r="AC707" s="25">
        <f>IF(IF(B707="☆",(IF(L707&gt;S707,L707-X707,S707-X707)),M707-X707)&lt;0,0,IF(B707="☆",(IF(L707&gt;S707,L707-X707,S707-X707)),M707-X707))</f>
        <v>0</v>
      </c>
      <c r="AD707" s="25"/>
      <c r="AE707" s="25"/>
    </row>
    <row r="708" spans="1:33" s="2" customFormat="1" hidden="1" x14ac:dyDescent="0.4">
      <c r="A708" s="14" t="str">
        <f t="shared" si="319"/>
        <v>-</v>
      </c>
      <c r="B708" s="14" t="str">
        <f t="shared" si="320"/>
        <v>☆</v>
      </c>
      <c r="C708" s="2">
        <v>19</v>
      </c>
      <c r="D708" s="1">
        <v>43442.799375000002</v>
      </c>
      <c r="E708" s="2" t="s">
        <v>872</v>
      </c>
      <c r="F708" s="2">
        <v>27907</v>
      </c>
      <c r="G708" s="2" t="s">
        <v>32</v>
      </c>
      <c r="H708" s="2">
        <v>8748</v>
      </c>
      <c r="I708" s="2">
        <v>378</v>
      </c>
      <c r="J708" s="2">
        <v>12</v>
      </c>
      <c r="K708" s="2">
        <v>4</v>
      </c>
      <c r="L708" s="1">
        <v>43442.799629629626</v>
      </c>
      <c r="O708" s="2" t="s">
        <v>57</v>
      </c>
      <c r="P708" s="2" t="s">
        <v>58</v>
      </c>
      <c r="Q708" s="2" t="s">
        <v>46</v>
      </c>
      <c r="R708" s="2" t="s">
        <v>47</v>
      </c>
      <c r="S708" s="1">
        <v>43442.800416666665</v>
      </c>
      <c r="U708" s="1">
        <v>43442.806296296294</v>
      </c>
      <c r="X708" s="1">
        <f t="shared" si="321"/>
        <v>43442.799375000002</v>
      </c>
      <c r="Y708" s="28">
        <f t="shared" si="322"/>
        <v>0</v>
      </c>
      <c r="Z708" s="28">
        <f t="shared" si="323"/>
        <v>0</v>
      </c>
      <c r="AA708" s="25"/>
      <c r="AB708" s="25">
        <f t="shared" si="324"/>
        <v>0</v>
      </c>
      <c r="AC708" s="25">
        <f>IF(IF(B708="☆",(IF(L708&gt;S708,L708-X708,S708-X708)),M708-X708)&lt;0,0,IF(B708="☆",(IF(L708&gt;S708,L708-X708,S708-X708)),M708-X708))</f>
        <v>1.0416666627861559E-3</v>
      </c>
      <c r="AD708" s="25"/>
      <c r="AE708" s="25"/>
    </row>
    <row r="709" spans="1:33" s="2" customFormat="1" hidden="1" x14ac:dyDescent="0.4">
      <c r="A709" s="14" t="str">
        <f t="shared" si="319"/>
        <v>★</v>
      </c>
      <c r="B709" s="14" t="str">
        <f t="shared" si="320"/>
        <v>☆</v>
      </c>
      <c r="C709" s="2">
        <v>19</v>
      </c>
      <c r="D709" s="1">
        <v>43442.801354166666</v>
      </c>
      <c r="E709" s="2" t="s">
        <v>1008</v>
      </c>
      <c r="F709" s="2">
        <v>27910</v>
      </c>
      <c r="G709" s="2" t="s">
        <v>107</v>
      </c>
      <c r="H709" s="2">
        <v>8716</v>
      </c>
      <c r="I709" s="2">
        <v>579</v>
      </c>
      <c r="J709" s="2">
        <v>3</v>
      </c>
      <c r="K709" s="2">
        <v>2</v>
      </c>
      <c r="L709" s="1">
        <v>43442.801550925928</v>
      </c>
      <c r="O709" s="2" t="s">
        <v>30</v>
      </c>
      <c r="P709" s="2" t="s">
        <v>31</v>
      </c>
      <c r="Q709" s="2" t="s">
        <v>57</v>
      </c>
      <c r="R709" s="2" t="s">
        <v>58</v>
      </c>
      <c r="S709" s="1">
        <v>43442.808287037034</v>
      </c>
      <c r="U709" s="1">
        <v>43442.815578703703</v>
      </c>
      <c r="W709" s="1">
        <v>43442.808287037034</v>
      </c>
      <c r="X709" s="1">
        <f t="shared" si="321"/>
        <v>43442.808287037034</v>
      </c>
      <c r="Y709" s="28">
        <f t="shared" si="322"/>
        <v>0</v>
      </c>
      <c r="Z709" s="28">
        <f t="shared" si="323"/>
        <v>0</v>
      </c>
      <c r="AA709" s="25"/>
      <c r="AB709" s="25">
        <f t="shared" si="324"/>
        <v>0</v>
      </c>
      <c r="AC709" s="25">
        <f>IF(IF(B709="☆",(IF(L709&gt;S709,L709-X709,S709-X709)),M709-X709)&lt;0,0,IF(B709="☆",(IF(L709&gt;S709,L709-X709,S709-X709)),M709-X709))</f>
        <v>0</v>
      </c>
      <c r="AD709" s="25"/>
      <c r="AE709" s="25"/>
    </row>
    <row r="710" spans="1:33" s="2" customFormat="1" hidden="1" x14ac:dyDescent="0.4">
      <c r="A710" s="14" t="str">
        <f t="shared" si="319"/>
        <v>-</v>
      </c>
      <c r="B710" s="14" t="str">
        <f t="shared" si="320"/>
        <v>☆</v>
      </c>
      <c r="C710" s="2">
        <v>19</v>
      </c>
      <c r="D710" s="1">
        <v>43442.811076388891</v>
      </c>
      <c r="E710" s="2" t="s">
        <v>1047</v>
      </c>
      <c r="F710" s="2">
        <v>27916</v>
      </c>
      <c r="G710" s="2" t="s">
        <v>32</v>
      </c>
      <c r="H710" s="2">
        <v>4537</v>
      </c>
      <c r="I710" s="2">
        <v>949</v>
      </c>
      <c r="J710" s="2">
        <v>12</v>
      </c>
      <c r="K710" s="2">
        <v>2</v>
      </c>
      <c r="L710" s="1">
        <v>43442.811273148145</v>
      </c>
      <c r="O710" s="2" t="s">
        <v>100</v>
      </c>
      <c r="P710" s="2" t="s">
        <v>19</v>
      </c>
      <c r="Q710" s="2" t="s">
        <v>30</v>
      </c>
      <c r="R710" s="2" t="s">
        <v>31</v>
      </c>
      <c r="S710" s="1">
        <v>43442.813981481479</v>
      </c>
      <c r="U710" s="1">
        <v>43442.820868055554</v>
      </c>
      <c r="X710" s="1">
        <f t="shared" si="321"/>
        <v>43442.811076388891</v>
      </c>
      <c r="Y710" s="28">
        <f t="shared" si="322"/>
        <v>0</v>
      </c>
      <c r="Z710" s="28">
        <f t="shared" si="323"/>
        <v>0</v>
      </c>
      <c r="AA710" s="25"/>
      <c r="AB710" s="25">
        <f t="shared" si="324"/>
        <v>0</v>
      </c>
      <c r="AC710" s="25"/>
      <c r="AD710" s="25"/>
      <c r="AE710" s="25"/>
      <c r="AG710" s="2" t="s">
        <v>1157</v>
      </c>
    </row>
    <row r="711" spans="1:33" s="2" customFormat="1" hidden="1" x14ac:dyDescent="0.4">
      <c r="A711" s="14" t="str">
        <f t="shared" si="319"/>
        <v>★</v>
      </c>
      <c r="B711" s="14" t="str">
        <f t="shared" si="320"/>
        <v>☆</v>
      </c>
      <c r="C711" s="2">
        <v>19</v>
      </c>
      <c r="D711" s="1">
        <v>43442.811655092592</v>
      </c>
      <c r="E711" s="2" t="s">
        <v>1047</v>
      </c>
      <c r="F711" s="2">
        <v>27917</v>
      </c>
      <c r="G711" s="2" t="s">
        <v>107</v>
      </c>
      <c r="H711" s="2">
        <v>4537</v>
      </c>
      <c r="I711" s="2">
        <v>575</v>
      </c>
      <c r="J711" s="2">
        <v>12</v>
      </c>
      <c r="K711" s="2">
        <v>2</v>
      </c>
      <c r="L711" s="1">
        <v>43442.814432870371</v>
      </c>
      <c r="O711" s="2" t="s">
        <v>100</v>
      </c>
      <c r="P711" s="2" t="s">
        <v>19</v>
      </c>
      <c r="Q711" s="2" t="s">
        <v>30</v>
      </c>
      <c r="R711" s="2" t="s">
        <v>31</v>
      </c>
      <c r="S711" s="1">
        <v>43442.81858796296</v>
      </c>
      <c r="U711" s="1">
        <v>43442.825474537036</v>
      </c>
      <c r="W711" s="1">
        <v>43442.81858796296</v>
      </c>
      <c r="X711" s="1">
        <f t="shared" si="321"/>
        <v>43442.81858796296</v>
      </c>
      <c r="Y711" s="28">
        <f t="shared" si="322"/>
        <v>0</v>
      </c>
      <c r="Z711" s="28">
        <f t="shared" si="323"/>
        <v>0</v>
      </c>
      <c r="AA711" s="25"/>
      <c r="AB711" s="25">
        <f t="shared" si="324"/>
        <v>0</v>
      </c>
      <c r="AC711" s="25">
        <f>IF(IF(B711="☆",(IF(L711&gt;S711,L711-X711,S711-X711)),M711-X711)&lt;0,0,IF(B711="☆",(IF(L711&gt;S711,L711-X711,S711-X711)),M711-X711))</f>
        <v>0</v>
      </c>
      <c r="AD711" s="25"/>
      <c r="AE711" s="25"/>
      <c r="AG711" s="2" t="s">
        <v>1158</v>
      </c>
    </row>
    <row r="712" spans="1:33" s="2" customFormat="1" hidden="1" x14ac:dyDescent="0.4">
      <c r="A712" s="14" t="str">
        <f t="shared" si="319"/>
        <v>★</v>
      </c>
      <c r="B712" s="14" t="str">
        <f t="shared" si="320"/>
        <v>☆</v>
      </c>
      <c r="C712" s="2">
        <v>19</v>
      </c>
      <c r="D712" s="1">
        <v>43442.819560185184</v>
      </c>
      <c r="E712" s="2" t="s">
        <v>1050</v>
      </c>
      <c r="F712" s="2">
        <v>27927</v>
      </c>
      <c r="G712" s="2" t="s">
        <v>32</v>
      </c>
      <c r="H712" s="2">
        <v>6035</v>
      </c>
      <c r="I712" s="2">
        <v>767</v>
      </c>
      <c r="J712" s="2">
        <v>4</v>
      </c>
      <c r="K712" s="2">
        <v>1</v>
      </c>
      <c r="L712" s="1">
        <v>43442.824988425928</v>
      </c>
      <c r="O712" s="2" t="s">
        <v>36</v>
      </c>
      <c r="P712" s="2" t="s">
        <v>37</v>
      </c>
      <c r="Q712" s="2" t="s">
        <v>43</v>
      </c>
      <c r="R712" s="2" t="s">
        <v>89</v>
      </c>
      <c r="S712" s="1">
        <v>43442.826493055552</v>
      </c>
      <c r="U712" s="1">
        <v>43442.834629629629</v>
      </c>
      <c r="W712" s="1">
        <v>43442.826493055552</v>
      </c>
      <c r="X712" s="1">
        <f t="shared" ref="X712" si="325">IF(W712&gt;0,W712,D712)</f>
        <v>43442.826493055552</v>
      </c>
      <c r="Y712" s="28">
        <f t="shared" ref="Y712" si="326">N712-M712</f>
        <v>0</v>
      </c>
      <c r="Z712" s="28">
        <f t="shared" ref="Z712" si="327">Y712*K712</f>
        <v>0</v>
      </c>
      <c r="AA712" s="25"/>
      <c r="AB712" s="25">
        <f t="shared" si="324"/>
        <v>0</v>
      </c>
      <c r="AC712" s="25">
        <f>IF(IF(B712="☆",(IF(L712&gt;S712,L712-X712,S712-X712)),M712-X712)&lt;0,0,IF(B712="☆",(IF(L712&gt;S712,L712-X712,S712-X712)),M712-X712))</f>
        <v>0</v>
      </c>
      <c r="AD712" s="25"/>
      <c r="AE712" s="25"/>
    </row>
    <row r="713" spans="1:33" s="4" customFormat="1" hidden="1" x14ac:dyDescent="0.4">
      <c r="A713" s="15" t="str">
        <f t="shared" si="319"/>
        <v>-</v>
      </c>
      <c r="B713" s="15" t="str">
        <f t="shared" si="320"/>
        <v>☆</v>
      </c>
      <c r="C713" s="4">
        <v>19</v>
      </c>
      <c r="D713" s="3">
        <v>43442.825196759259</v>
      </c>
      <c r="E713" s="4" t="s">
        <v>1008</v>
      </c>
      <c r="F713" s="4">
        <v>27939</v>
      </c>
      <c r="G713" s="4" t="s">
        <v>32</v>
      </c>
      <c r="H713" s="4">
        <v>8716</v>
      </c>
      <c r="I713" s="4">
        <v>103</v>
      </c>
      <c r="J713" s="4">
        <v>4</v>
      </c>
      <c r="K713" s="4">
        <v>2</v>
      </c>
      <c r="L713" s="3">
        <v>43442.827951388892</v>
      </c>
      <c r="O713" s="4" t="s">
        <v>46</v>
      </c>
      <c r="P713" s="4" t="s">
        <v>47</v>
      </c>
      <c r="Q713" s="4" t="s">
        <v>22</v>
      </c>
      <c r="R713" s="4" t="s">
        <v>23</v>
      </c>
      <c r="S713" s="3">
        <v>43442.828483796293</v>
      </c>
      <c r="U713" s="3">
        <v>43442.835069444445</v>
      </c>
      <c r="X713" s="3">
        <f>IF(W713&gt;0,W713,D713)</f>
        <v>43442.825196759259</v>
      </c>
      <c r="Y713" s="29">
        <f>N713-M713</f>
        <v>0</v>
      </c>
      <c r="Z713" s="29">
        <f>Y713*K713</f>
        <v>0</v>
      </c>
      <c r="AA713" s="26"/>
      <c r="AB713" s="26">
        <f t="shared" si="324"/>
        <v>0</v>
      </c>
      <c r="AC713" s="26">
        <f>IF(IF(B713="☆",(IF(L713&gt;S713,L713-X713,S713-X713)),M713-X713)&lt;0,0,IF(B713="☆",(IF(L713&gt;S713,L713-X713,S713-X713)),M713-X713))</f>
        <v>3.2870370341697708E-3</v>
      </c>
      <c r="AD713" s="26"/>
      <c r="AE713" s="26"/>
    </row>
    <row r="714" spans="1:33" s="18" customFormat="1" x14ac:dyDescent="0.4">
      <c r="A714" s="17" t="str">
        <f t="shared" si="319"/>
        <v>★</v>
      </c>
      <c r="B714" s="17" t="str">
        <f t="shared" si="320"/>
        <v>-</v>
      </c>
      <c r="C714" s="18">
        <v>20</v>
      </c>
      <c r="D714" s="19">
        <v>43442.819108796299</v>
      </c>
      <c r="E714" s="18" t="s">
        <v>794</v>
      </c>
      <c r="F714" s="18">
        <v>27926</v>
      </c>
      <c r="G714" s="18" t="s">
        <v>18</v>
      </c>
      <c r="H714" s="18">
        <v>8685</v>
      </c>
      <c r="I714" s="18">
        <v>44</v>
      </c>
      <c r="J714" s="18">
        <v>2</v>
      </c>
      <c r="K714" s="18">
        <v>2</v>
      </c>
      <c r="M714" s="19">
        <v>43442.859074074076</v>
      </c>
      <c r="N714" s="19">
        <v>43442.87462962963</v>
      </c>
      <c r="O714" s="18" t="s">
        <v>43</v>
      </c>
      <c r="P714" s="18" t="s">
        <v>89</v>
      </c>
      <c r="Q714" s="18" t="s">
        <v>57</v>
      </c>
      <c r="R714" s="18" t="s">
        <v>58</v>
      </c>
      <c r="S714" s="19">
        <v>43442.860763888886</v>
      </c>
      <c r="T714" s="19">
        <v>43442.860763888886</v>
      </c>
      <c r="U714" s="19">
        <v>43442.870752314811</v>
      </c>
      <c r="V714" s="19">
        <v>43442.879143518519</v>
      </c>
      <c r="W714" s="19">
        <v>43442.860763888886</v>
      </c>
      <c r="X714" s="19">
        <f>IF(W714&gt;0,W714,D714)</f>
        <v>43442.860763888886</v>
      </c>
      <c r="Y714" s="30">
        <f>N714-M714</f>
        <v>1.5555555553874001E-2</v>
      </c>
      <c r="Z714" s="30">
        <f>Y714*K714</f>
        <v>3.1111111107748002E-2</v>
      </c>
      <c r="AA714" s="27">
        <f>SUM(Z714:Z768)</f>
        <v>0.44750000003841706</v>
      </c>
      <c r="AB714" s="27">
        <f t="shared" si="324"/>
        <v>0</v>
      </c>
      <c r="AC714" s="27">
        <f>IF(IF(B714="☆",(IF(L714&gt;S714,L714-X714,S714-X714)),M714-X714)&lt;0,0,IF(B714="☆",(IF(L714&gt;S714,L714-X714,S714-X714)),M714-X714))</f>
        <v>0</v>
      </c>
      <c r="AD714" s="27">
        <f>AVERAGE(AC714:AC768)</f>
        <v>2.6412910547322717E-3</v>
      </c>
      <c r="AE714" s="27">
        <f>MEDIAN(AC714:AC768)</f>
        <v>2.268518517666962E-3</v>
      </c>
    </row>
    <row r="715" spans="1:33" s="2" customFormat="1" x14ac:dyDescent="0.4">
      <c r="A715" s="14" t="str">
        <f t="shared" si="315"/>
        <v>-</v>
      </c>
      <c r="B715" s="14" t="str">
        <f t="shared" si="316"/>
        <v>-</v>
      </c>
      <c r="C715" s="2">
        <v>20</v>
      </c>
      <c r="D715" s="1">
        <v>43442.834374999999</v>
      </c>
      <c r="E715" s="2" t="s">
        <v>1057</v>
      </c>
      <c r="F715" s="2">
        <v>27944</v>
      </c>
      <c r="G715" s="2" t="s">
        <v>107</v>
      </c>
      <c r="H715" s="2">
        <v>2276</v>
      </c>
      <c r="I715" s="2">
        <v>771</v>
      </c>
      <c r="J715" s="2">
        <v>1</v>
      </c>
      <c r="K715" s="2">
        <v>2</v>
      </c>
      <c r="M715" s="1">
        <v>43442.836226851854</v>
      </c>
      <c r="N715" s="1">
        <v>43442.842685185184</v>
      </c>
      <c r="O715" s="2" t="s">
        <v>30</v>
      </c>
      <c r="P715" s="2" t="s">
        <v>31</v>
      </c>
      <c r="Q715" s="2" t="s">
        <v>70</v>
      </c>
      <c r="R715" s="2" t="s">
        <v>102</v>
      </c>
      <c r="S715" s="1">
        <v>43442.836400462962</v>
      </c>
      <c r="T715" s="1">
        <v>43442.836400462962</v>
      </c>
      <c r="U715" s="1">
        <v>43442.842824074076</v>
      </c>
      <c r="V715" s="1">
        <v>43442.842824074076</v>
      </c>
      <c r="X715" s="1">
        <f t="shared" si="312"/>
        <v>43442.834374999999</v>
      </c>
      <c r="Y715" s="28">
        <f t="shared" si="313"/>
        <v>6.4583333296468481E-3</v>
      </c>
      <c r="Z715" s="28">
        <f t="shared" si="314"/>
        <v>1.2916666659293696E-2</v>
      </c>
      <c r="AA715" s="25"/>
      <c r="AB715" s="25">
        <f t="shared" si="317"/>
        <v>0</v>
      </c>
      <c r="AC715" s="25">
        <f t="shared" si="318"/>
        <v>1.8518518554628827E-3</v>
      </c>
      <c r="AD715" s="25"/>
      <c r="AE715" s="25"/>
    </row>
    <row r="716" spans="1:33" s="2" customFormat="1" x14ac:dyDescent="0.4">
      <c r="A716" s="14" t="str">
        <f t="shared" si="315"/>
        <v>-</v>
      </c>
      <c r="B716" s="14" t="str">
        <f t="shared" si="316"/>
        <v>-</v>
      </c>
      <c r="C716" s="2">
        <v>20</v>
      </c>
      <c r="D716" s="1">
        <v>43442.836863425924</v>
      </c>
      <c r="E716" s="2" t="s">
        <v>773</v>
      </c>
      <c r="F716" s="2">
        <v>27945</v>
      </c>
      <c r="G716" s="2" t="s">
        <v>32</v>
      </c>
      <c r="H716" s="2">
        <v>8677</v>
      </c>
      <c r="I716" s="2">
        <v>422</v>
      </c>
      <c r="J716" s="2">
        <v>13</v>
      </c>
      <c r="K716" s="2">
        <v>2</v>
      </c>
      <c r="M716" s="1">
        <v>43442.839988425927</v>
      </c>
      <c r="N716" s="1">
        <v>43442.846724537034</v>
      </c>
      <c r="O716" s="2" t="s">
        <v>39</v>
      </c>
      <c r="P716" s="2" t="s">
        <v>40</v>
      </c>
      <c r="Q716" s="2" t="s">
        <v>63</v>
      </c>
      <c r="R716" s="2" t="s">
        <v>64</v>
      </c>
      <c r="S716" s="1">
        <v>43442.839907407404</v>
      </c>
      <c r="T716" s="1">
        <v>43442.839907407404</v>
      </c>
      <c r="U716" s="1">
        <v>43442.850844907407</v>
      </c>
      <c r="V716" s="1">
        <v>43442.850844907407</v>
      </c>
      <c r="X716" s="1">
        <f t="shared" si="312"/>
        <v>43442.836863425924</v>
      </c>
      <c r="Y716" s="28">
        <f t="shared" si="313"/>
        <v>6.7361111068748869E-3</v>
      </c>
      <c r="Z716" s="28">
        <f t="shared" si="314"/>
        <v>1.3472222213749774E-2</v>
      </c>
      <c r="AA716" s="25"/>
      <c r="AB716" s="25">
        <f t="shared" si="317"/>
        <v>8.101852290565148E-5</v>
      </c>
      <c r="AC716" s="25">
        <f t="shared" si="318"/>
        <v>3.125000002910383E-3</v>
      </c>
      <c r="AD716" s="25"/>
      <c r="AE716" s="25"/>
    </row>
    <row r="717" spans="1:33" s="2" customFormat="1" x14ac:dyDescent="0.4">
      <c r="A717" s="14" t="str">
        <f t="shared" si="315"/>
        <v>-</v>
      </c>
      <c r="B717" s="14" t="str">
        <f t="shared" si="316"/>
        <v>-</v>
      </c>
      <c r="C717" s="2">
        <v>20</v>
      </c>
      <c r="D717" s="1">
        <v>43442.837280092594</v>
      </c>
      <c r="E717" s="2" t="s">
        <v>996</v>
      </c>
      <c r="F717" s="2">
        <v>27946</v>
      </c>
      <c r="G717" s="2" t="s">
        <v>32</v>
      </c>
      <c r="H717" s="2">
        <v>8732</v>
      </c>
      <c r="I717" s="2">
        <v>164</v>
      </c>
      <c r="J717" s="2">
        <v>3</v>
      </c>
      <c r="K717" s="2">
        <v>1</v>
      </c>
      <c r="M717" s="1">
        <v>43442.838680555556</v>
      </c>
      <c r="N717" s="1">
        <v>43442.843101851853</v>
      </c>
      <c r="O717" s="2" t="s">
        <v>33</v>
      </c>
      <c r="P717" s="2" t="s">
        <v>34</v>
      </c>
      <c r="Q717" s="2" t="s">
        <v>66</v>
      </c>
      <c r="R717" s="2" t="s">
        <v>67</v>
      </c>
      <c r="S717" s="1">
        <v>43442.839178240742</v>
      </c>
      <c r="T717" s="1">
        <v>43442.839178240742</v>
      </c>
      <c r="U717" s="1">
        <v>43442.844895833332</v>
      </c>
      <c r="V717" s="1">
        <v>43442.844895833332</v>
      </c>
      <c r="X717" s="1">
        <f t="shared" si="312"/>
        <v>43442.837280092594</v>
      </c>
      <c r="Y717" s="28">
        <f t="shared" si="313"/>
        <v>4.4212962966412306E-3</v>
      </c>
      <c r="Z717" s="28">
        <f t="shared" si="314"/>
        <v>4.4212962966412306E-3</v>
      </c>
      <c r="AA717" s="25"/>
      <c r="AB717" s="25">
        <f t="shared" si="317"/>
        <v>0</v>
      </c>
      <c r="AC717" s="25">
        <f t="shared" si="318"/>
        <v>1.4004629629198462E-3</v>
      </c>
      <c r="AD717" s="25"/>
      <c r="AE717" s="25"/>
    </row>
    <row r="718" spans="1:33" s="2" customFormat="1" hidden="1" x14ac:dyDescent="0.4">
      <c r="A718" s="14" t="str">
        <f t="shared" si="315"/>
        <v>-</v>
      </c>
      <c r="B718" s="14" t="str">
        <f t="shared" si="316"/>
        <v>-</v>
      </c>
      <c r="C718" s="2">
        <v>20</v>
      </c>
      <c r="D718" s="1">
        <v>43442.837442129632</v>
      </c>
      <c r="E718" s="2" t="s">
        <v>1058</v>
      </c>
      <c r="F718" s="2">
        <v>27947</v>
      </c>
      <c r="G718" s="2" t="s">
        <v>95</v>
      </c>
      <c r="H718" s="2">
        <v>0</v>
      </c>
      <c r="I718" s="2">
        <v>165</v>
      </c>
      <c r="J718" s="2">
        <v>4</v>
      </c>
      <c r="K718" s="2">
        <v>3</v>
      </c>
      <c r="M718" s="1">
        <v>43442.840069444443</v>
      </c>
      <c r="N718" s="1">
        <v>43442.844560185185</v>
      </c>
      <c r="O718" s="2" t="s">
        <v>30</v>
      </c>
      <c r="P718" s="2" t="s">
        <v>31</v>
      </c>
      <c r="Q718" s="2" t="s">
        <v>33</v>
      </c>
      <c r="R718" s="2" t="s">
        <v>34</v>
      </c>
      <c r="S718" s="1">
        <v>43442.83902777778</v>
      </c>
      <c r="T718" s="1">
        <v>43442.83902777778</v>
      </c>
      <c r="U718" s="1">
        <v>43442.847939814812</v>
      </c>
      <c r="V718" s="1">
        <v>43442.847939814812</v>
      </c>
      <c r="X718" s="1">
        <f t="shared" si="312"/>
        <v>43442.837442129632</v>
      </c>
      <c r="Y718" s="28">
        <f t="shared" si="313"/>
        <v>4.4907407427672297E-3</v>
      </c>
      <c r="Z718" s="28">
        <f t="shared" si="314"/>
        <v>1.3472222228301689E-2</v>
      </c>
      <c r="AA718" s="25"/>
      <c r="AB718" s="25">
        <f t="shared" si="317"/>
        <v>1.0416666627861559E-3</v>
      </c>
      <c r="AC718" s="25">
        <f t="shared" si="318"/>
        <v>2.6273148105246946E-3</v>
      </c>
      <c r="AD718" s="25"/>
      <c r="AE718" s="25"/>
    </row>
    <row r="719" spans="1:33" s="2" customFormat="1" x14ac:dyDescent="0.4">
      <c r="A719" s="14" t="str">
        <f t="shared" si="315"/>
        <v>-</v>
      </c>
      <c r="B719" s="14" t="str">
        <f t="shared" si="316"/>
        <v>-</v>
      </c>
      <c r="C719" s="2">
        <v>20</v>
      </c>
      <c r="D719" s="1">
        <v>43442.839571759258</v>
      </c>
      <c r="E719" s="2" t="s">
        <v>734</v>
      </c>
      <c r="F719" s="2">
        <v>27948</v>
      </c>
      <c r="G719" s="2" t="s">
        <v>96</v>
      </c>
      <c r="H719" s="2">
        <v>8158</v>
      </c>
      <c r="I719" s="2">
        <v>739</v>
      </c>
      <c r="J719" s="2">
        <v>12</v>
      </c>
      <c r="K719" s="2">
        <v>2</v>
      </c>
      <c r="M719" s="1">
        <v>43442.844155092593</v>
      </c>
      <c r="N719" s="1">
        <v>43442.84847222222</v>
      </c>
      <c r="O719" s="2" t="s">
        <v>43</v>
      </c>
      <c r="P719" s="2" t="s">
        <v>89</v>
      </c>
      <c r="Q719" s="2" t="s">
        <v>100</v>
      </c>
      <c r="R719" s="2" t="s">
        <v>19</v>
      </c>
      <c r="S719" s="1">
        <v>43442.843356481484</v>
      </c>
      <c r="T719" s="1">
        <v>43442.843356481484</v>
      </c>
      <c r="U719" s="1">
        <v>43442.850682870368</v>
      </c>
      <c r="V719" s="1">
        <v>43442.850682870368</v>
      </c>
      <c r="X719" s="1">
        <f t="shared" si="312"/>
        <v>43442.839571759258</v>
      </c>
      <c r="Y719" s="28">
        <f t="shared" si="313"/>
        <v>4.3171296274522319E-3</v>
      </c>
      <c r="Z719" s="28">
        <f t="shared" si="314"/>
        <v>8.6342592549044639E-3</v>
      </c>
      <c r="AA719" s="25"/>
      <c r="AB719" s="25">
        <f t="shared" si="317"/>
        <v>7.9861110862111673E-4</v>
      </c>
      <c r="AC719" s="25">
        <f t="shared" si="318"/>
        <v>4.5833333351765759E-3</v>
      </c>
      <c r="AD719" s="25"/>
      <c r="AE719" s="25"/>
    </row>
    <row r="720" spans="1:33" s="2" customFormat="1" x14ac:dyDescent="0.4">
      <c r="A720" s="14" t="str">
        <f t="shared" si="315"/>
        <v>-</v>
      </c>
      <c r="B720" s="14" t="str">
        <f t="shared" si="316"/>
        <v>-</v>
      </c>
      <c r="C720" s="2">
        <v>20</v>
      </c>
      <c r="D720" s="1">
        <v>43442.840405092589</v>
      </c>
      <c r="E720" s="2" t="s">
        <v>1059</v>
      </c>
      <c r="F720" s="2">
        <v>27949</v>
      </c>
      <c r="G720" s="2" t="s">
        <v>107</v>
      </c>
      <c r="H720" s="2">
        <v>2823</v>
      </c>
      <c r="I720" s="2">
        <v>171</v>
      </c>
      <c r="J720" s="2">
        <v>14</v>
      </c>
      <c r="K720" s="2">
        <v>1</v>
      </c>
      <c r="M720" s="1">
        <v>43442.841689814813</v>
      </c>
      <c r="N720" s="1">
        <v>43442.845937500002</v>
      </c>
      <c r="O720" s="2" t="s">
        <v>20</v>
      </c>
      <c r="P720" s="2" t="s">
        <v>21</v>
      </c>
      <c r="Q720" s="2" t="s">
        <v>36</v>
      </c>
      <c r="R720" s="2" t="s">
        <v>37</v>
      </c>
      <c r="S720" s="1">
        <v>43442.841504629629</v>
      </c>
      <c r="T720" s="1">
        <v>43442.841504629629</v>
      </c>
      <c r="U720" s="1">
        <v>43442.84988425926</v>
      </c>
      <c r="V720" s="1">
        <v>43442.84988425926</v>
      </c>
      <c r="X720" s="1">
        <f t="shared" si="312"/>
        <v>43442.840405092589</v>
      </c>
      <c r="Y720" s="28">
        <f t="shared" si="313"/>
        <v>4.2476851886021905E-3</v>
      </c>
      <c r="Z720" s="28">
        <f t="shared" si="314"/>
        <v>4.2476851886021905E-3</v>
      </c>
      <c r="AA720" s="25"/>
      <c r="AB720" s="25">
        <f t="shared" si="317"/>
        <v>1.8518518481869251E-4</v>
      </c>
      <c r="AC720" s="25">
        <f t="shared" si="318"/>
        <v>1.2847222242271528E-3</v>
      </c>
      <c r="AD720" s="25"/>
      <c r="AE720" s="25"/>
    </row>
    <row r="721" spans="1:31" s="2" customFormat="1" x14ac:dyDescent="0.4">
      <c r="A721" s="14" t="str">
        <f t="shared" si="315"/>
        <v>-</v>
      </c>
      <c r="B721" s="14" t="str">
        <f t="shared" si="316"/>
        <v>-</v>
      </c>
      <c r="C721" s="2">
        <v>20</v>
      </c>
      <c r="D721" s="1">
        <v>43442.842673611114</v>
      </c>
      <c r="E721" s="2" t="s">
        <v>1060</v>
      </c>
      <c r="F721" s="2">
        <v>27950</v>
      </c>
      <c r="G721" s="2" t="s">
        <v>32</v>
      </c>
      <c r="H721" s="2">
        <v>4051</v>
      </c>
      <c r="I721" s="2">
        <v>648</v>
      </c>
      <c r="J721" s="2">
        <v>8</v>
      </c>
      <c r="K721" s="2">
        <v>4</v>
      </c>
      <c r="M721" s="1">
        <v>43442.845324074071</v>
      </c>
      <c r="N721" s="1">
        <v>43442.847824074073</v>
      </c>
      <c r="O721" s="2" t="s">
        <v>57</v>
      </c>
      <c r="P721" s="2" t="s">
        <v>58</v>
      </c>
      <c r="Q721" s="2" t="s">
        <v>100</v>
      </c>
      <c r="R721" s="2" t="s">
        <v>19</v>
      </c>
      <c r="S721" s="1">
        <v>43442.845439814817</v>
      </c>
      <c r="T721" s="1">
        <v>43442.845439814817</v>
      </c>
      <c r="U721" s="1">
        <v>43442.850474537037</v>
      </c>
      <c r="V721" s="1">
        <v>43442.850474537037</v>
      </c>
      <c r="X721" s="1">
        <f t="shared" si="312"/>
        <v>43442.842673611114</v>
      </c>
      <c r="Y721" s="28">
        <f t="shared" si="313"/>
        <v>2.5000000023283064E-3</v>
      </c>
      <c r="Z721" s="28">
        <f t="shared" si="314"/>
        <v>1.0000000009313226E-2</v>
      </c>
      <c r="AA721" s="25"/>
      <c r="AB721" s="25">
        <f t="shared" si="317"/>
        <v>0</v>
      </c>
      <c r="AC721" s="25">
        <f t="shared" si="318"/>
        <v>2.6504629568080418E-3</v>
      </c>
      <c r="AD721" s="25"/>
      <c r="AE721" s="25"/>
    </row>
    <row r="722" spans="1:31" s="2" customFormat="1" hidden="1" x14ac:dyDescent="0.4">
      <c r="A722" s="14" t="str">
        <f t="shared" si="315"/>
        <v>-</v>
      </c>
      <c r="B722" s="14" t="str">
        <f t="shared" si="316"/>
        <v>-</v>
      </c>
      <c r="C722" s="2">
        <v>20</v>
      </c>
      <c r="D722" s="1">
        <v>43442.843113425923</v>
      </c>
      <c r="E722" s="2" t="s">
        <v>1061</v>
      </c>
      <c r="F722" s="2">
        <v>27951</v>
      </c>
      <c r="G722" s="2" t="s">
        <v>95</v>
      </c>
      <c r="H722" s="2">
        <v>0</v>
      </c>
      <c r="I722" s="2">
        <v>987</v>
      </c>
      <c r="J722" s="2">
        <v>15</v>
      </c>
      <c r="K722" s="2">
        <v>2</v>
      </c>
      <c r="M722" s="1">
        <v>43442.844618055555</v>
      </c>
      <c r="N722" s="1">
        <v>43442.849780092591</v>
      </c>
      <c r="O722" s="2" t="s">
        <v>30</v>
      </c>
      <c r="P722" s="2" t="s">
        <v>31</v>
      </c>
      <c r="Q722" s="2" t="s">
        <v>100</v>
      </c>
      <c r="R722" s="2" t="s">
        <v>19</v>
      </c>
      <c r="S722" s="1">
        <v>43442.844641203701</v>
      </c>
      <c r="T722" s="1">
        <v>43442.844641203701</v>
      </c>
      <c r="U722" s="1">
        <v>43442.852199074077</v>
      </c>
      <c r="V722" s="1">
        <v>43442.853645833333</v>
      </c>
      <c r="X722" s="1">
        <f t="shared" si="312"/>
        <v>43442.843113425923</v>
      </c>
      <c r="Y722" s="28">
        <f t="shared" si="313"/>
        <v>5.1620370359160006E-3</v>
      </c>
      <c r="Z722" s="28">
        <f t="shared" si="314"/>
        <v>1.0324074071832001E-2</v>
      </c>
      <c r="AA722" s="25"/>
      <c r="AB722" s="25">
        <f t="shared" si="317"/>
        <v>0</v>
      </c>
      <c r="AC722" s="25">
        <f t="shared" si="318"/>
        <v>1.5046296321088448E-3</v>
      </c>
      <c r="AD722" s="25"/>
      <c r="AE722" s="25"/>
    </row>
    <row r="723" spans="1:31" s="2" customFormat="1" x14ac:dyDescent="0.4">
      <c r="A723" s="14" t="str">
        <f t="shared" si="315"/>
        <v>-</v>
      </c>
      <c r="B723" s="14" t="str">
        <f t="shared" si="316"/>
        <v>-</v>
      </c>
      <c r="C723" s="2">
        <v>20</v>
      </c>
      <c r="D723" s="1">
        <v>43442.843206018515</v>
      </c>
      <c r="E723" s="2" t="s">
        <v>579</v>
      </c>
      <c r="F723" s="2">
        <v>27952</v>
      </c>
      <c r="G723" s="2" t="s">
        <v>107</v>
      </c>
      <c r="H723" s="2">
        <v>4852</v>
      </c>
      <c r="I723" s="2">
        <v>149</v>
      </c>
      <c r="J723" s="2">
        <v>5</v>
      </c>
      <c r="K723" s="2">
        <v>2</v>
      </c>
      <c r="M723" s="1">
        <v>43442.845486111109</v>
      </c>
      <c r="N723" s="1">
        <v>43442.848032407404</v>
      </c>
      <c r="O723" s="2" t="s">
        <v>44</v>
      </c>
      <c r="P723" s="2" t="s">
        <v>45</v>
      </c>
      <c r="Q723" s="2" t="s">
        <v>66</v>
      </c>
      <c r="R723" s="2" t="s">
        <v>67</v>
      </c>
      <c r="S723" s="1">
        <v>43442.845277777778</v>
      </c>
      <c r="T723" s="1">
        <v>43442.845277777778</v>
      </c>
      <c r="U723" s="1">
        <v>43442.849976851852</v>
      </c>
      <c r="V723" s="1">
        <v>43442.849976851852</v>
      </c>
      <c r="X723" s="1">
        <f t="shared" si="312"/>
        <v>43442.843206018515</v>
      </c>
      <c r="Y723" s="28">
        <f t="shared" si="313"/>
        <v>2.5462962948950008E-3</v>
      </c>
      <c r="Z723" s="28">
        <f t="shared" si="314"/>
        <v>5.0925925897900015E-3</v>
      </c>
      <c r="AA723" s="25"/>
      <c r="AB723" s="25">
        <f t="shared" si="317"/>
        <v>2.0833333110203966E-4</v>
      </c>
      <c r="AC723" s="25">
        <f t="shared" si="318"/>
        <v>2.2800925944466144E-3</v>
      </c>
      <c r="AD723" s="25"/>
      <c r="AE723" s="25"/>
    </row>
    <row r="724" spans="1:31" s="2" customFormat="1" x14ac:dyDescent="0.4">
      <c r="A724" s="14" t="str">
        <f t="shared" si="315"/>
        <v>-</v>
      </c>
      <c r="B724" s="14" t="str">
        <f t="shared" si="316"/>
        <v>-</v>
      </c>
      <c r="C724" s="2">
        <v>20</v>
      </c>
      <c r="D724" s="1">
        <v>43442.843715277777</v>
      </c>
      <c r="E724" s="2" t="s">
        <v>1062</v>
      </c>
      <c r="F724" s="2">
        <v>27954</v>
      </c>
      <c r="G724" s="2" t="s">
        <v>107</v>
      </c>
      <c r="H724" s="2">
        <v>2700</v>
      </c>
      <c r="I724" s="2">
        <v>482</v>
      </c>
      <c r="J724" s="2">
        <v>15</v>
      </c>
      <c r="K724" s="2">
        <v>1</v>
      </c>
      <c r="M724" s="1">
        <v>43442.845046296294</v>
      </c>
      <c r="N724" s="1">
        <v>43442.84946759259</v>
      </c>
      <c r="O724" s="2" t="s">
        <v>20</v>
      </c>
      <c r="P724" s="2" t="s">
        <v>21</v>
      </c>
      <c r="Q724" s="2" t="s">
        <v>100</v>
      </c>
      <c r="R724" s="2" t="s">
        <v>19</v>
      </c>
      <c r="S724" s="1">
        <v>43442.845972222225</v>
      </c>
      <c r="T724" s="1">
        <v>43442.845972222225</v>
      </c>
      <c r="U724" s="1">
        <v>43442.852951388886</v>
      </c>
      <c r="V724" s="1">
        <v>43442.852951388886</v>
      </c>
      <c r="X724" s="1">
        <f t="shared" si="312"/>
        <v>43442.843715277777</v>
      </c>
      <c r="Y724" s="28">
        <f t="shared" si="313"/>
        <v>4.4212962966412306E-3</v>
      </c>
      <c r="Z724" s="28">
        <f t="shared" si="314"/>
        <v>4.4212962966412306E-3</v>
      </c>
      <c r="AA724" s="25"/>
      <c r="AB724" s="25">
        <f t="shared" si="317"/>
        <v>0</v>
      </c>
      <c r="AC724" s="25">
        <f t="shared" si="318"/>
        <v>1.3310185167938471E-3</v>
      </c>
      <c r="AD724" s="25"/>
      <c r="AE724" s="25"/>
    </row>
    <row r="725" spans="1:31" s="2" customFormat="1" x14ac:dyDescent="0.4">
      <c r="A725" s="14" t="str">
        <f t="shared" si="315"/>
        <v>-</v>
      </c>
      <c r="B725" s="14" t="str">
        <f t="shared" si="316"/>
        <v>-</v>
      </c>
      <c r="C725" s="2">
        <v>20</v>
      </c>
      <c r="D725" s="1">
        <v>43442.844085648147</v>
      </c>
      <c r="E725" s="2" t="s">
        <v>1063</v>
      </c>
      <c r="F725" s="2">
        <v>27955</v>
      </c>
      <c r="G725" s="2" t="s">
        <v>18</v>
      </c>
      <c r="H725" s="2">
        <v>2914</v>
      </c>
      <c r="I725" s="2">
        <v>486</v>
      </c>
      <c r="J725" s="2">
        <v>1</v>
      </c>
      <c r="K725" s="2">
        <v>1</v>
      </c>
      <c r="M725" s="1">
        <v>43442.847719907404</v>
      </c>
      <c r="N725" s="1">
        <v>43442.852870370371</v>
      </c>
      <c r="O725" s="2" t="s">
        <v>44</v>
      </c>
      <c r="P725" s="2" t="s">
        <v>45</v>
      </c>
      <c r="Q725" s="2" t="s">
        <v>100</v>
      </c>
      <c r="R725" s="2" t="s">
        <v>19</v>
      </c>
      <c r="S725" s="1">
        <v>43442.847037037034</v>
      </c>
      <c r="T725" s="1">
        <v>43442.847037037034</v>
      </c>
      <c r="U725" s="1">
        <v>43442.853182870371</v>
      </c>
      <c r="V725" s="1">
        <v>43442.853182870371</v>
      </c>
      <c r="X725" s="1">
        <f t="shared" si="312"/>
        <v>43442.844085648147</v>
      </c>
      <c r="Y725" s="28">
        <f t="shared" si="313"/>
        <v>5.1504629664123058E-3</v>
      </c>
      <c r="Z725" s="28">
        <f t="shared" si="314"/>
        <v>5.1504629664123058E-3</v>
      </c>
      <c r="AA725" s="25"/>
      <c r="AB725" s="25">
        <f t="shared" si="317"/>
        <v>6.8287036992842332E-4</v>
      </c>
      <c r="AC725" s="25">
        <f t="shared" si="318"/>
        <v>3.6342592575238086E-3</v>
      </c>
      <c r="AD725" s="25"/>
      <c r="AE725" s="25"/>
    </row>
    <row r="726" spans="1:31" s="2" customFormat="1" x14ac:dyDescent="0.4">
      <c r="A726" s="14" t="str">
        <f t="shared" si="315"/>
        <v>-</v>
      </c>
      <c r="B726" s="14" t="str">
        <f t="shared" si="316"/>
        <v>-</v>
      </c>
      <c r="C726" s="2">
        <v>20</v>
      </c>
      <c r="D726" s="1">
        <v>43442.844131944446</v>
      </c>
      <c r="E726" s="2" t="s">
        <v>863</v>
      </c>
      <c r="F726" s="2">
        <v>27956</v>
      </c>
      <c r="G726" s="2" t="s">
        <v>32</v>
      </c>
      <c r="H726" s="2">
        <v>5916</v>
      </c>
      <c r="I726" s="2">
        <v>629</v>
      </c>
      <c r="J726" s="2">
        <v>7</v>
      </c>
      <c r="K726" s="2">
        <v>1</v>
      </c>
      <c r="M726" s="1">
        <v>43442.84679398148</v>
      </c>
      <c r="N726" s="1">
        <v>43442.854490740741</v>
      </c>
      <c r="O726" s="2" t="s">
        <v>39</v>
      </c>
      <c r="P726" s="2" t="s">
        <v>40</v>
      </c>
      <c r="Q726" s="2" t="s">
        <v>61</v>
      </c>
      <c r="R726" s="2" t="s">
        <v>62</v>
      </c>
      <c r="S726" s="1">
        <v>43442.846296296295</v>
      </c>
      <c r="T726" s="1">
        <v>43442.846296296295</v>
      </c>
      <c r="U726" s="1">
        <v>43442.857395833336</v>
      </c>
      <c r="V726" s="1">
        <v>43442.857395833336</v>
      </c>
      <c r="X726" s="1">
        <f t="shared" si="312"/>
        <v>43442.844131944446</v>
      </c>
      <c r="Y726" s="28">
        <f t="shared" si="313"/>
        <v>7.6967592613073066E-3</v>
      </c>
      <c r="Z726" s="28">
        <f t="shared" si="314"/>
        <v>7.6967592613073066E-3</v>
      </c>
      <c r="AA726" s="25"/>
      <c r="AB726" s="25">
        <f t="shared" si="317"/>
        <v>4.9768518510973081E-4</v>
      </c>
      <c r="AC726" s="25">
        <f t="shared" si="318"/>
        <v>2.6620370335876942E-3</v>
      </c>
      <c r="AD726" s="25"/>
      <c r="AE726" s="25"/>
    </row>
    <row r="727" spans="1:31" s="2" customFormat="1" x14ac:dyDescent="0.4">
      <c r="A727" s="14" t="str">
        <f t="shared" si="315"/>
        <v>★</v>
      </c>
      <c r="B727" s="14" t="str">
        <f t="shared" si="316"/>
        <v>-</v>
      </c>
      <c r="C727" s="2">
        <v>20</v>
      </c>
      <c r="D727" s="1">
        <v>43442.848090277781</v>
      </c>
      <c r="E727" s="2" t="s">
        <v>894</v>
      </c>
      <c r="F727" s="2">
        <v>27957</v>
      </c>
      <c r="G727" s="2" t="s">
        <v>32</v>
      </c>
      <c r="H727" s="2">
        <v>8715</v>
      </c>
      <c r="I727" s="2">
        <v>680</v>
      </c>
      <c r="J727" s="2">
        <v>3</v>
      </c>
      <c r="K727" s="2">
        <v>2</v>
      </c>
      <c r="M727" s="1">
        <v>43442.855208333334</v>
      </c>
      <c r="N727" s="1">
        <v>43442.8594212963</v>
      </c>
      <c r="O727" s="2" t="s">
        <v>24</v>
      </c>
      <c r="P727" s="2" t="s">
        <v>25</v>
      </c>
      <c r="Q727" s="2" t="s">
        <v>48</v>
      </c>
      <c r="R727" s="2" t="s">
        <v>49</v>
      </c>
      <c r="S727" s="1">
        <v>43442.855023148149</v>
      </c>
      <c r="T727" s="1">
        <v>43442.855023148149</v>
      </c>
      <c r="U727" s="1">
        <v>43442.86310185185</v>
      </c>
      <c r="V727" s="1">
        <v>43442.86310185185</v>
      </c>
      <c r="W727" s="1">
        <v>43442.855023148149</v>
      </c>
      <c r="X727" s="1">
        <f t="shared" si="312"/>
        <v>43442.855023148149</v>
      </c>
      <c r="Y727" s="28">
        <f t="shared" si="313"/>
        <v>4.2129629655391909E-3</v>
      </c>
      <c r="Z727" s="28">
        <f t="shared" si="314"/>
        <v>8.4259259310783818E-3</v>
      </c>
      <c r="AA727" s="25"/>
      <c r="AB727" s="25">
        <f t="shared" si="317"/>
        <v>1.8518518481869251E-4</v>
      </c>
      <c r="AC727" s="25">
        <f t="shared" si="318"/>
        <v>1.8518518481869251E-4</v>
      </c>
      <c r="AD727" s="25"/>
      <c r="AE727" s="25"/>
    </row>
    <row r="728" spans="1:31" s="2" customFormat="1" x14ac:dyDescent="0.4">
      <c r="A728" s="14" t="str">
        <f t="shared" si="315"/>
        <v>-</v>
      </c>
      <c r="B728" s="14" t="str">
        <f t="shared" si="316"/>
        <v>-</v>
      </c>
      <c r="C728" s="2">
        <v>20</v>
      </c>
      <c r="D728" s="1">
        <v>43442.850381944445</v>
      </c>
      <c r="E728" s="2" t="s">
        <v>1062</v>
      </c>
      <c r="F728" s="2">
        <v>27959</v>
      </c>
      <c r="G728" s="2" t="s">
        <v>107</v>
      </c>
      <c r="H728" s="2">
        <v>2700</v>
      </c>
      <c r="I728" s="2">
        <v>993</v>
      </c>
      <c r="J728" s="2">
        <v>4</v>
      </c>
      <c r="K728" s="2">
        <v>1</v>
      </c>
      <c r="M728" s="1">
        <v>43442.851180555554</v>
      </c>
      <c r="N728" s="1">
        <v>43442.855532407404</v>
      </c>
      <c r="O728" s="2" t="s">
        <v>20</v>
      </c>
      <c r="P728" s="2" t="s">
        <v>21</v>
      </c>
      <c r="Q728" s="2" t="s">
        <v>100</v>
      </c>
      <c r="R728" s="2" t="s">
        <v>19</v>
      </c>
      <c r="S728" s="1">
        <v>43442.851655092592</v>
      </c>
      <c r="T728" s="1">
        <v>43442.851655092592</v>
      </c>
      <c r="U728" s="1">
        <v>43442.858634259261</v>
      </c>
      <c r="V728" s="1">
        <v>43442.858634259261</v>
      </c>
      <c r="X728" s="1">
        <f t="shared" si="312"/>
        <v>43442.850381944445</v>
      </c>
      <c r="Y728" s="28">
        <f t="shared" si="313"/>
        <v>4.3518518505152315E-3</v>
      </c>
      <c r="Z728" s="28">
        <f t="shared" si="314"/>
        <v>4.3518518505152315E-3</v>
      </c>
      <c r="AA728" s="25"/>
      <c r="AB728" s="25">
        <f t="shared" si="317"/>
        <v>0</v>
      </c>
      <c r="AC728" s="25">
        <f t="shared" si="318"/>
        <v>7.9861110862111673E-4</v>
      </c>
      <c r="AD728" s="25"/>
      <c r="AE728" s="25"/>
    </row>
    <row r="729" spans="1:31" s="2" customFormat="1" x14ac:dyDescent="0.4">
      <c r="A729" s="14" t="str">
        <f t="shared" si="315"/>
        <v>-</v>
      </c>
      <c r="B729" s="14" t="str">
        <f t="shared" si="316"/>
        <v>-</v>
      </c>
      <c r="C729" s="2">
        <v>20</v>
      </c>
      <c r="D729" s="1">
        <v>43442.853229166663</v>
      </c>
      <c r="E729" s="2" t="s">
        <v>857</v>
      </c>
      <c r="F729" s="2">
        <v>27962</v>
      </c>
      <c r="G729" s="2" t="s">
        <v>18</v>
      </c>
      <c r="H729" s="2">
        <v>1742</v>
      </c>
      <c r="I729" s="2">
        <v>77</v>
      </c>
      <c r="J729" s="2">
        <v>11</v>
      </c>
      <c r="K729" s="2">
        <v>1</v>
      </c>
      <c r="M729" s="1">
        <v>43442.856678240743</v>
      </c>
      <c r="N729" s="1">
        <v>43442.862905092596</v>
      </c>
      <c r="O729" s="2" t="s">
        <v>26</v>
      </c>
      <c r="P729" s="2" t="s">
        <v>27</v>
      </c>
      <c r="Q729" s="2" t="s">
        <v>61</v>
      </c>
      <c r="R729" s="2" t="s">
        <v>62</v>
      </c>
      <c r="S729" s="1">
        <v>43442.855879629627</v>
      </c>
      <c r="T729" s="1">
        <v>43442.855879629627</v>
      </c>
      <c r="U729" s="1">
        <v>43442.864664351851</v>
      </c>
      <c r="V729" s="1">
        <v>43442.864664351851</v>
      </c>
      <c r="X729" s="1">
        <f t="shared" si="312"/>
        <v>43442.853229166663</v>
      </c>
      <c r="Y729" s="28">
        <f t="shared" si="313"/>
        <v>6.2268518522614613E-3</v>
      </c>
      <c r="Z729" s="28">
        <f t="shared" si="314"/>
        <v>6.2268518522614613E-3</v>
      </c>
      <c r="AA729" s="25"/>
      <c r="AB729" s="25">
        <f t="shared" si="317"/>
        <v>7.9861111589707434E-4</v>
      </c>
      <c r="AC729" s="25">
        <f t="shared" si="318"/>
        <v>3.4490740799810737E-3</v>
      </c>
      <c r="AD729" s="25"/>
      <c r="AE729" s="25"/>
    </row>
    <row r="730" spans="1:31" s="2" customFormat="1" hidden="1" x14ac:dyDescent="0.4">
      <c r="A730" s="14" t="str">
        <f t="shared" si="315"/>
        <v>-</v>
      </c>
      <c r="B730" s="14" t="str">
        <f t="shared" si="316"/>
        <v>-</v>
      </c>
      <c r="C730" s="2">
        <v>20</v>
      </c>
      <c r="D730" s="1">
        <v>43442.854270833333</v>
      </c>
      <c r="E730" s="2" t="s">
        <v>1064</v>
      </c>
      <c r="F730" s="2">
        <v>27963</v>
      </c>
      <c r="G730" s="2" t="s">
        <v>94</v>
      </c>
      <c r="H730" s="2">
        <v>0</v>
      </c>
      <c r="I730" s="2">
        <v>872</v>
      </c>
      <c r="J730" s="2">
        <v>9</v>
      </c>
      <c r="K730" s="2">
        <v>2</v>
      </c>
      <c r="M730" s="1">
        <v>43442.864918981482</v>
      </c>
      <c r="N730" s="1">
        <v>43442.881215277775</v>
      </c>
      <c r="O730" s="2" t="s">
        <v>41</v>
      </c>
      <c r="P730" s="2" t="s">
        <v>42</v>
      </c>
      <c r="Q730" s="2" t="s">
        <v>22</v>
      </c>
      <c r="R730" s="2" t="s">
        <v>23</v>
      </c>
      <c r="S730" s="1">
        <v>43442.859259259261</v>
      </c>
      <c r="T730" s="1">
        <v>43442.859259259261</v>
      </c>
      <c r="U730" s="1">
        <v>43442.872476851851</v>
      </c>
      <c r="V730" s="1">
        <v>43442.884791666664</v>
      </c>
      <c r="X730" s="1">
        <f t="shared" si="312"/>
        <v>43442.854270833333</v>
      </c>
      <c r="Y730" s="28">
        <f t="shared" si="313"/>
        <v>1.6296296293148771E-2</v>
      </c>
      <c r="Z730" s="28">
        <f t="shared" si="314"/>
        <v>3.2592592586297542E-2</v>
      </c>
      <c r="AA730" s="25"/>
      <c r="AB730" s="25">
        <f t="shared" si="317"/>
        <v>5.6597222210257314E-3</v>
      </c>
      <c r="AC730" s="25">
        <f t="shared" si="318"/>
        <v>1.0648148148902692E-2</v>
      </c>
      <c r="AD730" s="25"/>
      <c r="AE730" s="25"/>
    </row>
    <row r="731" spans="1:31" s="2" customFormat="1" x14ac:dyDescent="0.4">
      <c r="A731" s="14" t="str">
        <f t="shared" si="315"/>
        <v>-</v>
      </c>
      <c r="B731" s="14" t="str">
        <f t="shared" si="316"/>
        <v>-</v>
      </c>
      <c r="C731" s="2">
        <v>20</v>
      </c>
      <c r="D731" s="1">
        <v>43442.85428240741</v>
      </c>
      <c r="E731" s="2" t="s">
        <v>1065</v>
      </c>
      <c r="F731" s="2">
        <v>27964</v>
      </c>
      <c r="G731" s="2" t="s">
        <v>18</v>
      </c>
      <c r="H731" s="2">
        <v>3561</v>
      </c>
      <c r="I731" s="2">
        <v>519</v>
      </c>
      <c r="J731" s="2">
        <v>10</v>
      </c>
      <c r="K731" s="2">
        <v>1</v>
      </c>
      <c r="M731" s="1">
        <v>43442.856377314813</v>
      </c>
      <c r="N731" s="1">
        <v>43442.870671296296</v>
      </c>
      <c r="O731" s="2" t="s">
        <v>100</v>
      </c>
      <c r="P731" s="2" t="s">
        <v>19</v>
      </c>
      <c r="Q731" s="2" t="s">
        <v>53</v>
      </c>
      <c r="R731" s="2" t="s">
        <v>54</v>
      </c>
      <c r="S731" s="1">
        <v>43442.855324074073</v>
      </c>
      <c r="T731" s="1">
        <v>43442.855324074073</v>
      </c>
      <c r="U731" s="1">
        <v>43442.863020833334</v>
      </c>
      <c r="V731" s="1">
        <v>43442.873449074075</v>
      </c>
      <c r="X731" s="1">
        <f t="shared" si="312"/>
        <v>43442.85428240741</v>
      </c>
      <c r="Y731" s="28">
        <f t="shared" si="313"/>
        <v>1.4293981483206153E-2</v>
      </c>
      <c r="Z731" s="28">
        <f t="shared" si="314"/>
        <v>1.4293981483206153E-2</v>
      </c>
      <c r="AA731" s="25"/>
      <c r="AB731" s="25">
        <f t="shared" si="317"/>
        <v>1.0532407395658083E-3</v>
      </c>
      <c r="AC731" s="25">
        <f t="shared" si="318"/>
        <v>2.0949074023519643E-3</v>
      </c>
      <c r="AD731" s="25"/>
      <c r="AE731" s="25"/>
    </row>
    <row r="732" spans="1:31" s="2" customFormat="1" x14ac:dyDescent="0.4">
      <c r="A732" s="14" t="str">
        <f t="shared" si="315"/>
        <v>-</v>
      </c>
      <c r="B732" s="14" t="str">
        <f t="shared" si="316"/>
        <v>-</v>
      </c>
      <c r="C732" s="2">
        <v>20</v>
      </c>
      <c r="D732" s="1">
        <v>43442.856203703705</v>
      </c>
      <c r="E732" s="2" t="s">
        <v>1066</v>
      </c>
      <c r="F732" s="2">
        <v>27965</v>
      </c>
      <c r="G732" s="2" t="s">
        <v>18</v>
      </c>
      <c r="H732" s="2">
        <v>1334</v>
      </c>
      <c r="I732" s="2">
        <v>213</v>
      </c>
      <c r="J732" s="2">
        <v>13</v>
      </c>
      <c r="K732" s="2">
        <v>3</v>
      </c>
      <c r="M732" s="1">
        <v>43442.857499999998</v>
      </c>
      <c r="N732" s="1">
        <v>43442.863020833334</v>
      </c>
      <c r="O732" s="2" t="s">
        <v>30</v>
      </c>
      <c r="P732" s="2" t="s">
        <v>31</v>
      </c>
      <c r="Q732" s="2" t="s">
        <v>61</v>
      </c>
      <c r="R732" s="2" t="s">
        <v>62</v>
      </c>
      <c r="S732" s="1">
        <v>43442.857534722221</v>
      </c>
      <c r="T732" s="1">
        <v>43442.857534722221</v>
      </c>
      <c r="U732" s="1">
        <v>43442.867395833331</v>
      </c>
      <c r="V732" s="1">
        <v>43442.867395833331</v>
      </c>
      <c r="X732" s="1">
        <f t="shared" si="312"/>
        <v>43442.856203703705</v>
      </c>
      <c r="Y732" s="28">
        <f t="shared" si="313"/>
        <v>5.5208333360496908E-3</v>
      </c>
      <c r="Z732" s="28">
        <f t="shared" si="314"/>
        <v>1.6562500008149073E-2</v>
      </c>
      <c r="AA732" s="25"/>
      <c r="AB732" s="25">
        <f t="shared" si="317"/>
        <v>0</v>
      </c>
      <c r="AC732" s="25">
        <f t="shared" si="318"/>
        <v>1.2962962937308475E-3</v>
      </c>
      <c r="AD732" s="25"/>
      <c r="AE732" s="25"/>
    </row>
    <row r="733" spans="1:31" s="2" customFormat="1" x14ac:dyDescent="0.4">
      <c r="A733" s="14" t="str">
        <f t="shared" si="315"/>
        <v>-</v>
      </c>
      <c r="B733" s="14" t="str">
        <f t="shared" si="316"/>
        <v>-</v>
      </c>
      <c r="C733" s="2">
        <v>20</v>
      </c>
      <c r="D733" s="1">
        <v>43442.857141203705</v>
      </c>
      <c r="E733" s="2" t="s">
        <v>975</v>
      </c>
      <c r="F733" s="2">
        <v>27966</v>
      </c>
      <c r="G733" s="2" t="s">
        <v>18</v>
      </c>
      <c r="H733" s="2">
        <v>1107</v>
      </c>
      <c r="I733" s="2">
        <v>884</v>
      </c>
      <c r="J733" s="2">
        <v>14</v>
      </c>
      <c r="K733" s="2">
        <v>2</v>
      </c>
      <c r="M733" s="1">
        <v>43442.859444444446</v>
      </c>
      <c r="N733" s="1">
        <v>43442.874791666669</v>
      </c>
      <c r="O733" s="2" t="s">
        <v>28</v>
      </c>
      <c r="P733" s="2" t="s">
        <v>29</v>
      </c>
      <c r="Q733" s="2" t="s">
        <v>43</v>
      </c>
      <c r="R733" s="2" t="s">
        <v>89</v>
      </c>
      <c r="S733" s="1">
        <v>43442.859166666669</v>
      </c>
      <c r="T733" s="1">
        <v>43442.859282407408</v>
      </c>
      <c r="U733" s="1">
        <v>43442.868715277778</v>
      </c>
      <c r="V733" s="1">
        <v>43442.879837962966</v>
      </c>
      <c r="X733" s="1">
        <f t="shared" si="312"/>
        <v>43442.857141203705</v>
      </c>
      <c r="Y733" s="28">
        <f t="shared" si="313"/>
        <v>1.5347222222771961E-2</v>
      </c>
      <c r="Z733" s="28">
        <f t="shared" si="314"/>
        <v>3.0694444445543922E-2</v>
      </c>
      <c r="AA733" s="25"/>
      <c r="AB733" s="25">
        <f t="shared" si="317"/>
        <v>2.7777777722803876E-4</v>
      </c>
      <c r="AC733" s="25">
        <f t="shared" si="318"/>
        <v>2.3032407407299615E-3</v>
      </c>
      <c r="AD733" s="25"/>
      <c r="AE733" s="25"/>
    </row>
    <row r="734" spans="1:31" s="2" customFormat="1" x14ac:dyDescent="0.4">
      <c r="A734" s="14" t="str">
        <f t="shared" si="315"/>
        <v>★</v>
      </c>
      <c r="B734" s="14" t="str">
        <f t="shared" si="316"/>
        <v>-</v>
      </c>
      <c r="C734" s="2">
        <v>20</v>
      </c>
      <c r="D734" s="1">
        <v>43442.857164351852</v>
      </c>
      <c r="E734" s="2" t="s">
        <v>1067</v>
      </c>
      <c r="F734" s="2">
        <v>27967</v>
      </c>
      <c r="G734" s="2" t="s">
        <v>18</v>
      </c>
      <c r="H734" s="2">
        <v>4019</v>
      </c>
      <c r="I734" s="2">
        <v>143</v>
      </c>
      <c r="J734" s="2">
        <v>15</v>
      </c>
      <c r="K734" s="2">
        <v>3</v>
      </c>
      <c r="M734" s="1">
        <v>43442.862870370373</v>
      </c>
      <c r="N734" s="1">
        <v>43442.867175925923</v>
      </c>
      <c r="O734" s="2" t="s">
        <v>20</v>
      </c>
      <c r="P734" s="2" t="s">
        <v>21</v>
      </c>
      <c r="Q734" s="2" t="s">
        <v>100</v>
      </c>
      <c r="R734" s="2" t="s">
        <v>19</v>
      </c>
      <c r="S734" s="1">
        <v>43442.86409722222</v>
      </c>
      <c r="T734" s="1">
        <v>43442.86409722222</v>
      </c>
      <c r="U734" s="1">
        <v>43442.872465277775</v>
      </c>
      <c r="V734" s="1">
        <v>43442.872465277775</v>
      </c>
      <c r="W734" s="1">
        <v>43442.86409722222</v>
      </c>
      <c r="X734" s="1">
        <f t="shared" si="312"/>
        <v>43442.86409722222</v>
      </c>
      <c r="Y734" s="28">
        <f t="shared" si="313"/>
        <v>4.3055555506725796E-3</v>
      </c>
      <c r="Z734" s="28">
        <f t="shared" si="314"/>
        <v>1.2916666652017739E-2</v>
      </c>
      <c r="AA734" s="25"/>
      <c r="AB734" s="25">
        <f t="shared" si="317"/>
        <v>0</v>
      </c>
      <c r="AC734" s="25">
        <f t="shared" si="318"/>
        <v>0</v>
      </c>
      <c r="AD734" s="25"/>
      <c r="AE734" s="25"/>
    </row>
    <row r="735" spans="1:31" s="2" customFormat="1" x14ac:dyDescent="0.4">
      <c r="A735" s="14" t="str">
        <f t="shared" si="315"/>
        <v>★</v>
      </c>
      <c r="B735" s="14" t="str">
        <f t="shared" si="316"/>
        <v>-</v>
      </c>
      <c r="C735" s="2">
        <v>20</v>
      </c>
      <c r="D735" s="1">
        <v>43442.857256944444</v>
      </c>
      <c r="E735" s="2" t="s">
        <v>938</v>
      </c>
      <c r="F735" s="2">
        <v>27968</v>
      </c>
      <c r="G735" s="2" t="s">
        <v>32</v>
      </c>
      <c r="H735" s="2">
        <v>7039</v>
      </c>
      <c r="I735" s="2">
        <v>23</v>
      </c>
      <c r="J735" s="2">
        <v>14</v>
      </c>
      <c r="K735" s="2">
        <v>2</v>
      </c>
      <c r="M735" s="1">
        <v>43442.862650462965</v>
      </c>
      <c r="N735" s="1">
        <v>43442.87090277778</v>
      </c>
      <c r="O735" s="2" t="s">
        <v>22</v>
      </c>
      <c r="P735" s="2" t="s">
        <v>23</v>
      </c>
      <c r="Q735" s="2" t="s">
        <v>26</v>
      </c>
      <c r="R735" s="2" t="s">
        <v>27</v>
      </c>
      <c r="S735" s="1">
        <v>43442.864189814813</v>
      </c>
      <c r="T735" s="1">
        <v>43442.864189814813</v>
      </c>
      <c r="U735" s="1">
        <v>43442.874849537038</v>
      </c>
      <c r="V735" s="1">
        <v>43442.874849537038</v>
      </c>
      <c r="W735" s="1">
        <v>43442.864189814813</v>
      </c>
      <c r="X735" s="1">
        <f t="shared" si="312"/>
        <v>43442.864189814813</v>
      </c>
      <c r="Y735" s="28">
        <f t="shared" si="313"/>
        <v>8.2523148157633841E-3</v>
      </c>
      <c r="Z735" s="28">
        <f t="shared" si="314"/>
        <v>1.6504629631526768E-2</v>
      </c>
      <c r="AA735" s="25"/>
      <c r="AB735" s="25">
        <f t="shared" si="317"/>
        <v>0</v>
      </c>
      <c r="AC735" s="25">
        <f t="shared" si="318"/>
        <v>0</v>
      </c>
      <c r="AD735" s="25"/>
      <c r="AE735" s="25"/>
    </row>
    <row r="736" spans="1:31" s="2" customFormat="1" hidden="1" x14ac:dyDescent="0.4">
      <c r="A736" s="14" t="str">
        <f t="shared" si="315"/>
        <v>-</v>
      </c>
      <c r="B736" s="14" t="str">
        <f t="shared" si="316"/>
        <v>-</v>
      </c>
      <c r="C736" s="2">
        <v>20</v>
      </c>
      <c r="D736" s="1">
        <v>43442.857673611114</v>
      </c>
      <c r="E736" s="2" t="s">
        <v>1068</v>
      </c>
      <c r="F736" s="2">
        <v>27971</v>
      </c>
      <c r="G736" s="2" t="s">
        <v>95</v>
      </c>
      <c r="H736" s="2">
        <v>0</v>
      </c>
      <c r="I736" s="2">
        <v>666</v>
      </c>
      <c r="J736" s="2">
        <v>12</v>
      </c>
      <c r="K736" s="2">
        <v>2</v>
      </c>
      <c r="M736" s="1">
        <v>43442.862453703703</v>
      </c>
      <c r="N736" s="1">
        <v>43442.869062500002</v>
      </c>
      <c r="O736" s="2" t="s">
        <v>59</v>
      </c>
      <c r="P736" s="2" t="s">
        <v>60</v>
      </c>
      <c r="Q736" s="2" t="s">
        <v>57</v>
      </c>
      <c r="R736" s="2" t="s">
        <v>58</v>
      </c>
      <c r="S736" s="1">
        <v>43442.862974537034</v>
      </c>
      <c r="T736" s="1">
        <v>43442.862974537034</v>
      </c>
      <c r="U736" s="1">
        <v>43442.874155092592</v>
      </c>
      <c r="V736" s="1">
        <v>43442.874155092592</v>
      </c>
      <c r="X736" s="1">
        <f t="shared" si="312"/>
        <v>43442.857673611114</v>
      </c>
      <c r="Y736" s="28">
        <f t="shared" si="313"/>
        <v>6.6087962986784987E-3</v>
      </c>
      <c r="Z736" s="28">
        <f t="shared" si="314"/>
        <v>1.3217592597356997E-2</v>
      </c>
      <c r="AA736" s="25"/>
      <c r="AB736" s="25">
        <f t="shared" si="317"/>
        <v>0</v>
      </c>
      <c r="AC736" s="25">
        <f t="shared" si="318"/>
        <v>4.7800925894989632E-3</v>
      </c>
      <c r="AD736" s="25"/>
      <c r="AE736" s="25"/>
    </row>
    <row r="737" spans="1:31" s="2" customFormat="1" x14ac:dyDescent="0.4">
      <c r="A737" s="14" t="str">
        <f t="shared" si="315"/>
        <v>-</v>
      </c>
      <c r="B737" s="14" t="str">
        <f t="shared" si="316"/>
        <v>-</v>
      </c>
      <c r="C737" s="2">
        <v>20</v>
      </c>
      <c r="D737" s="1">
        <v>43442.857719907406</v>
      </c>
      <c r="E737" s="2" t="s">
        <v>241</v>
      </c>
      <c r="F737" s="2">
        <v>27973</v>
      </c>
      <c r="G737" s="2" t="s">
        <v>18</v>
      </c>
      <c r="H737" s="2">
        <v>8181</v>
      </c>
      <c r="I737" s="2">
        <v>392</v>
      </c>
      <c r="J737" s="2">
        <v>8</v>
      </c>
      <c r="K737" s="2">
        <v>1</v>
      </c>
      <c r="M737" s="1">
        <v>43442.859201388892</v>
      </c>
      <c r="N737" s="1">
        <v>43442.864016203705</v>
      </c>
      <c r="O737" s="2" t="s">
        <v>100</v>
      </c>
      <c r="P737" s="2" t="s">
        <v>19</v>
      </c>
      <c r="Q737" s="2" t="s">
        <v>61</v>
      </c>
      <c r="R737" s="2" t="s">
        <v>62</v>
      </c>
      <c r="S737" s="1">
        <v>43442.858900462961</v>
      </c>
      <c r="T737" s="1">
        <v>43442.858900462961</v>
      </c>
      <c r="U737" s="1">
        <v>43442.865497685183</v>
      </c>
      <c r="V737" s="1">
        <v>43442.865497685183</v>
      </c>
      <c r="X737" s="1">
        <f t="shared" si="312"/>
        <v>43442.857719907406</v>
      </c>
      <c r="Y737" s="28">
        <f t="shared" si="313"/>
        <v>4.8148148125619628E-3</v>
      </c>
      <c r="Z737" s="28">
        <f t="shared" si="314"/>
        <v>4.8148148125619628E-3</v>
      </c>
      <c r="AA737" s="25"/>
      <c r="AB737" s="25">
        <f t="shared" si="317"/>
        <v>3.0092593078734353E-4</v>
      </c>
      <c r="AC737" s="25">
        <f t="shared" si="318"/>
        <v>1.4814814858254977E-3</v>
      </c>
      <c r="AD737" s="25"/>
      <c r="AE737" s="25"/>
    </row>
    <row r="738" spans="1:31" s="2" customFormat="1" x14ac:dyDescent="0.4">
      <c r="A738" s="14" t="str">
        <f t="shared" si="315"/>
        <v>★</v>
      </c>
      <c r="B738" s="14" t="str">
        <f t="shared" si="316"/>
        <v>-</v>
      </c>
      <c r="C738" s="2">
        <v>20</v>
      </c>
      <c r="D738" s="1">
        <v>43442.858055555553</v>
      </c>
      <c r="E738" s="2" t="s">
        <v>926</v>
      </c>
      <c r="F738" s="2">
        <v>27974</v>
      </c>
      <c r="G738" s="2" t="s">
        <v>32</v>
      </c>
      <c r="H738" s="2">
        <v>8717</v>
      </c>
      <c r="I738" s="2">
        <v>525</v>
      </c>
      <c r="J738" s="2">
        <v>5</v>
      </c>
      <c r="K738" s="2">
        <v>4</v>
      </c>
      <c r="M738" s="1">
        <v>43442.862534722219</v>
      </c>
      <c r="N738" s="1">
        <v>43442.867025462961</v>
      </c>
      <c r="O738" s="2" t="s">
        <v>30</v>
      </c>
      <c r="P738" s="2" t="s">
        <v>31</v>
      </c>
      <c r="Q738" s="2" t="s">
        <v>66</v>
      </c>
      <c r="R738" s="2" t="s">
        <v>67</v>
      </c>
      <c r="S738" s="1">
        <v>43442.864999999998</v>
      </c>
      <c r="T738" s="1">
        <v>43442.864999999998</v>
      </c>
      <c r="U738" s="1">
        <v>43442.871805555558</v>
      </c>
      <c r="V738" s="1">
        <v>43442.868310185186</v>
      </c>
      <c r="W738" s="1">
        <v>43442.864999999998</v>
      </c>
      <c r="X738" s="1">
        <f t="shared" si="312"/>
        <v>43442.864999999998</v>
      </c>
      <c r="Y738" s="28">
        <f t="shared" si="313"/>
        <v>4.4907407427672297E-3</v>
      </c>
      <c r="Z738" s="28">
        <f t="shared" si="314"/>
        <v>1.7962962971068919E-2</v>
      </c>
      <c r="AA738" s="25"/>
      <c r="AB738" s="25">
        <f t="shared" si="317"/>
        <v>0</v>
      </c>
      <c r="AC738" s="25">
        <f t="shared" si="318"/>
        <v>0</v>
      </c>
      <c r="AD738" s="25"/>
      <c r="AE738" s="25"/>
    </row>
    <row r="739" spans="1:31" s="2" customFormat="1" x14ac:dyDescent="0.4">
      <c r="A739" s="14" t="str">
        <f t="shared" si="315"/>
        <v>★</v>
      </c>
      <c r="B739" s="14" t="str">
        <f t="shared" si="316"/>
        <v>-</v>
      </c>
      <c r="C739" s="2">
        <v>20</v>
      </c>
      <c r="D739" s="1">
        <v>43442.858599537038</v>
      </c>
      <c r="E739" s="2" t="s">
        <v>1035</v>
      </c>
      <c r="F739" s="2">
        <v>27976</v>
      </c>
      <c r="G739" s="2" t="s">
        <v>32</v>
      </c>
      <c r="H739" s="2">
        <v>5468</v>
      </c>
      <c r="I739" s="2">
        <v>508</v>
      </c>
      <c r="J739" s="2">
        <v>2</v>
      </c>
      <c r="K739" s="2">
        <v>2</v>
      </c>
      <c r="M739" s="1">
        <v>43442.86210648148</v>
      </c>
      <c r="N739" s="1">
        <v>43442.866990740738</v>
      </c>
      <c r="O739" s="2" t="s">
        <v>41</v>
      </c>
      <c r="P739" s="2" t="s">
        <v>42</v>
      </c>
      <c r="Q739" s="2" t="s">
        <v>53</v>
      </c>
      <c r="R739" s="2" t="s">
        <v>54</v>
      </c>
      <c r="S739" s="1">
        <v>43442.865532407406</v>
      </c>
      <c r="T739" s="1">
        <v>43442.865532407406</v>
      </c>
      <c r="U739" s="1">
        <v>43442.868460648147</v>
      </c>
      <c r="V739" s="1">
        <v>43442.868460648147</v>
      </c>
      <c r="W739" s="1">
        <v>43442.865532407406</v>
      </c>
      <c r="X739" s="1">
        <f t="shared" si="312"/>
        <v>43442.865532407406</v>
      </c>
      <c r="Y739" s="28">
        <f t="shared" si="313"/>
        <v>4.8842592586879618E-3</v>
      </c>
      <c r="Z739" s="28">
        <f t="shared" si="314"/>
        <v>9.7685185173759237E-3</v>
      </c>
      <c r="AA739" s="25"/>
      <c r="AB739" s="25">
        <f t="shared" si="317"/>
        <v>0</v>
      </c>
      <c r="AC739" s="25">
        <f t="shared" si="318"/>
        <v>0</v>
      </c>
      <c r="AD739" s="25"/>
      <c r="AE739" s="25"/>
    </row>
    <row r="740" spans="1:31" s="2" customFormat="1" hidden="1" x14ac:dyDescent="0.4">
      <c r="A740" s="14" t="str">
        <f t="shared" si="315"/>
        <v>-</v>
      </c>
      <c r="B740" s="14" t="str">
        <f t="shared" si="316"/>
        <v>-</v>
      </c>
      <c r="C740" s="2">
        <v>20</v>
      </c>
      <c r="D740" s="1">
        <v>43442.858842592592</v>
      </c>
      <c r="E740" s="2" t="s">
        <v>1069</v>
      </c>
      <c r="F740" s="2">
        <v>27977</v>
      </c>
      <c r="G740" s="2" t="s">
        <v>94</v>
      </c>
      <c r="H740" s="2">
        <v>0</v>
      </c>
      <c r="I740" s="2">
        <v>135</v>
      </c>
      <c r="J740" s="2">
        <v>1</v>
      </c>
      <c r="K740" s="2">
        <v>1</v>
      </c>
      <c r="M740" s="1">
        <v>43442.861111111109</v>
      </c>
      <c r="N740" s="1">
        <v>43442.868692129632</v>
      </c>
      <c r="O740" s="2" t="s">
        <v>59</v>
      </c>
      <c r="P740" s="2" t="s">
        <v>60</v>
      </c>
      <c r="Q740" s="2" t="s">
        <v>61</v>
      </c>
      <c r="R740" s="2" t="s">
        <v>62</v>
      </c>
      <c r="S740" s="1">
        <v>43442.859884259262</v>
      </c>
      <c r="T740" s="1">
        <v>43442.859884259262</v>
      </c>
      <c r="U740" s="1">
        <v>43442.871921296297</v>
      </c>
      <c r="V740" s="1">
        <v>43442.871921296297</v>
      </c>
      <c r="X740" s="1">
        <f t="shared" si="312"/>
        <v>43442.858842592592</v>
      </c>
      <c r="Y740" s="28">
        <f t="shared" si="313"/>
        <v>7.5810185226146132E-3</v>
      </c>
      <c r="Z740" s="28">
        <f t="shared" si="314"/>
        <v>7.5810185226146132E-3</v>
      </c>
      <c r="AA740" s="25"/>
      <c r="AB740" s="25">
        <f t="shared" si="317"/>
        <v>1.2268518476048484E-3</v>
      </c>
      <c r="AC740" s="25">
        <f t="shared" si="318"/>
        <v>2.268518517666962E-3</v>
      </c>
      <c r="AD740" s="25"/>
      <c r="AE740" s="25"/>
    </row>
    <row r="741" spans="1:31" s="2" customFormat="1" x14ac:dyDescent="0.4">
      <c r="A741" s="14" t="str">
        <f t="shared" si="315"/>
        <v>★</v>
      </c>
      <c r="B741" s="14" t="str">
        <f t="shared" si="316"/>
        <v>-</v>
      </c>
      <c r="C741" s="2">
        <v>20</v>
      </c>
      <c r="D741" s="1">
        <v>43442.859305555554</v>
      </c>
      <c r="E741" s="2" t="s">
        <v>221</v>
      </c>
      <c r="F741" s="2">
        <v>27978</v>
      </c>
      <c r="G741" s="2" t="s">
        <v>32</v>
      </c>
      <c r="H741" s="2">
        <v>7698</v>
      </c>
      <c r="I741" s="2">
        <v>297</v>
      </c>
      <c r="J741" s="2">
        <v>7</v>
      </c>
      <c r="K741" s="2">
        <v>1</v>
      </c>
      <c r="M741" s="1">
        <v>43442.86273148148</v>
      </c>
      <c r="N741" s="1">
        <v>43442.86818287037</v>
      </c>
      <c r="O741" s="2" t="s">
        <v>30</v>
      </c>
      <c r="P741" s="2" t="s">
        <v>31</v>
      </c>
      <c r="Q741" s="2" t="s">
        <v>26</v>
      </c>
      <c r="R741" s="2" t="s">
        <v>27</v>
      </c>
      <c r="S741" s="1">
        <v>43442.866238425922</v>
      </c>
      <c r="T741" s="1">
        <v>43442.866238425922</v>
      </c>
      <c r="U741" s="1">
        <v>43442.872754629629</v>
      </c>
      <c r="V741" s="1">
        <v>43442.872754629629</v>
      </c>
      <c r="W741" s="1">
        <v>43442.866238425922</v>
      </c>
      <c r="X741" s="1">
        <f t="shared" si="312"/>
        <v>43442.866238425922</v>
      </c>
      <c r="Y741" s="28">
        <f t="shared" si="313"/>
        <v>5.4513888899236917E-3</v>
      </c>
      <c r="Z741" s="28">
        <f t="shared" si="314"/>
        <v>5.4513888899236917E-3</v>
      </c>
      <c r="AA741" s="25"/>
      <c r="AB741" s="25">
        <f t="shared" si="317"/>
        <v>0</v>
      </c>
      <c r="AC741" s="25">
        <f t="shared" si="318"/>
        <v>0</v>
      </c>
      <c r="AD741" s="25"/>
      <c r="AE741" s="25"/>
    </row>
    <row r="742" spans="1:31" s="2" customFormat="1" x14ac:dyDescent="0.4">
      <c r="A742" s="14" t="str">
        <f t="shared" si="315"/>
        <v>★</v>
      </c>
      <c r="B742" s="14" t="str">
        <f t="shared" si="316"/>
        <v>-</v>
      </c>
      <c r="C742" s="2">
        <v>20</v>
      </c>
      <c r="D742" s="1">
        <v>43442.860648148147</v>
      </c>
      <c r="E742" s="2" t="s">
        <v>1070</v>
      </c>
      <c r="F742" s="2">
        <v>27979</v>
      </c>
      <c r="G742" s="2" t="s">
        <v>32</v>
      </c>
      <c r="H742" s="2">
        <v>4286</v>
      </c>
      <c r="I742" s="2">
        <v>544</v>
      </c>
      <c r="J742" s="2">
        <v>6</v>
      </c>
      <c r="K742" s="2">
        <v>2</v>
      </c>
      <c r="M742" s="1">
        <v>43442.871608796297</v>
      </c>
      <c r="N742" s="1">
        <v>43442.875590277778</v>
      </c>
      <c r="O742" s="2" t="s">
        <v>44</v>
      </c>
      <c r="P742" s="2" t="s">
        <v>45</v>
      </c>
      <c r="Q742" s="2" t="s">
        <v>66</v>
      </c>
      <c r="R742" s="2" t="s">
        <v>67</v>
      </c>
      <c r="S742" s="1">
        <v>43442.867581018516</v>
      </c>
      <c r="T742" s="1">
        <v>43442.867581018516</v>
      </c>
      <c r="U742" s="1">
        <v>43442.87228009259</v>
      </c>
      <c r="V742" s="1">
        <v>43442.874849537038</v>
      </c>
      <c r="W742" s="1">
        <v>43442.867581018516</v>
      </c>
      <c r="X742" s="1">
        <f t="shared" si="312"/>
        <v>43442.867581018516</v>
      </c>
      <c r="Y742" s="28">
        <f t="shared" si="313"/>
        <v>3.9814814808778465E-3</v>
      </c>
      <c r="Z742" s="28">
        <f t="shared" si="314"/>
        <v>7.962962961755693E-3</v>
      </c>
      <c r="AA742" s="25"/>
      <c r="AB742" s="25">
        <f t="shared" si="317"/>
        <v>4.0277777807204984E-3</v>
      </c>
      <c r="AC742" s="25">
        <f t="shared" si="318"/>
        <v>4.0277777807204984E-3</v>
      </c>
      <c r="AD742" s="25"/>
      <c r="AE742" s="25"/>
    </row>
    <row r="743" spans="1:31" s="2" customFormat="1" x14ac:dyDescent="0.4">
      <c r="A743" s="14" t="str">
        <f t="shared" si="315"/>
        <v>-</v>
      </c>
      <c r="B743" s="14" t="str">
        <f t="shared" si="316"/>
        <v>-</v>
      </c>
      <c r="C743" s="2">
        <v>20</v>
      </c>
      <c r="D743" s="1">
        <v>43442.861006944448</v>
      </c>
      <c r="E743" s="2" t="s">
        <v>1071</v>
      </c>
      <c r="F743" s="2">
        <v>27980</v>
      </c>
      <c r="G743" s="2" t="s">
        <v>107</v>
      </c>
      <c r="H743" s="2">
        <v>5081</v>
      </c>
      <c r="I743" s="2">
        <v>210</v>
      </c>
      <c r="J743" s="2">
        <v>3</v>
      </c>
      <c r="K743" s="2">
        <v>1</v>
      </c>
      <c r="M743" s="1">
        <v>43442.867395833331</v>
      </c>
      <c r="N743" s="1">
        <v>43442.871527777781</v>
      </c>
      <c r="O743" s="2" t="s">
        <v>44</v>
      </c>
      <c r="P743" s="2" t="s">
        <v>45</v>
      </c>
      <c r="Q743" s="2" t="s">
        <v>100</v>
      </c>
      <c r="R743" s="2" t="s">
        <v>19</v>
      </c>
      <c r="S743" s="1">
        <v>43442.867025462961</v>
      </c>
      <c r="T743" s="1">
        <v>43442.867025462961</v>
      </c>
      <c r="U743" s="1">
        <v>43442.873171296298</v>
      </c>
      <c r="V743" s="1">
        <v>43442.873171296298</v>
      </c>
      <c r="X743" s="1">
        <f t="shared" si="312"/>
        <v>43442.861006944448</v>
      </c>
      <c r="Y743" s="28">
        <f t="shared" si="313"/>
        <v>4.1319444499094971E-3</v>
      </c>
      <c r="Z743" s="28">
        <f t="shared" si="314"/>
        <v>4.1319444499094971E-3</v>
      </c>
      <c r="AA743" s="25"/>
      <c r="AB743" s="25">
        <f t="shared" si="317"/>
        <v>3.7037036963738501E-4</v>
      </c>
      <c r="AC743" s="25">
        <f t="shared" si="318"/>
        <v>6.388888883520849E-3</v>
      </c>
      <c r="AD743" s="25"/>
      <c r="AE743" s="25"/>
    </row>
    <row r="744" spans="1:31" s="2" customFormat="1" x14ac:dyDescent="0.4">
      <c r="A744" s="14" t="str">
        <f t="shared" si="315"/>
        <v>-</v>
      </c>
      <c r="B744" s="14" t="str">
        <f t="shared" si="316"/>
        <v>-</v>
      </c>
      <c r="C744" s="2">
        <v>20</v>
      </c>
      <c r="D744" s="1">
        <v>43442.861261574071</v>
      </c>
      <c r="E744" s="2" t="s">
        <v>1041</v>
      </c>
      <c r="F744" s="2">
        <v>27981</v>
      </c>
      <c r="G744" s="2" t="s">
        <v>18</v>
      </c>
      <c r="H744" s="2">
        <v>8687</v>
      </c>
      <c r="I744" s="2">
        <v>935</v>
      </c>
      <c r="J744" s="2">
        <v>10</v>
      </c>
      <c r="K744" s="2">
        <v>2</v>
      </c>
      <c r="M744" s="1">
        <v>43442.86347222222</v>
      </c>
      <c r="N744" s="1">
        <v>43442.867800925924</v>
      </c>
      <c r="O744" s="2" t="s">
        <v>66</v>
      </c>
      <c r="P744" s="2" t="s">
        <v>67</v>
      </c>
      <c r="Q744" s="2" t="s">
        <v>48</v>
      </c>
      <c r="R744" s="2" t="s">
        <v>49</v>
      </c>
      <c r="S744" s="1">
        <v>43442.864027777781</v>
      </c>
      <c r="T744" s="1">
        <v>43442.864027777781</v>
      </c>
      <c r="U744" s="1">
        <v>43442.868032407408</v>
      </c>
      <c r="V744" s="1">
        <v>43442.86991898148</v>
      </c>
      <c r="X744" s="1">
        <f t="shared" si="312"/>
        <v>43442.861261574071</v>
      </c>
      <c r="Y744" s="28">
        <f t="shared" si="313"/>
        <v>4.3287037042318843E-3</v>
      </c>
      <c r="Z744" s="28">
        <f t="shared" si="314"/>
        <v>8.6574074084637687E-3</v>
      </c>
      <c r="AA744" s="25"/>
      <c r="AB744" s="25">
        <f t="shared" si="317"/>
        <v>0</v>
      </c>
      <c r="AC744" s="25">
        <f t="shared" si="318"/>
        <v>2.2106481483206153E-3</v>
      </c>
      <c r="AD744" s="25"/>
      <c r="AE744" s="25"/>
    </row>
    <row r="745" spans="1:31" s="2" customFormat="1" x14ac:dyDescent="0.4">
      <c r="A745" s="14" t="str">
        <f t="shared" si="315"/>
        <v>★</v>
      </c>
      <c r="B745" s="14" t="str">
        <f t="shared" si="316"/>
        <v>-</v>
      </c>
      <c r="C745" s="2">
        <v>20</v>
      </c>
      <c r="D745" s="1">
        <v>43442.863981481481</v>
      </c>
      <c r="E745" s="2" t="s">
        <v>934</v>
      </c>
      <c r="F745" s="2">
        <v>27982</v>
      </c>
      <c r="G745" s="2" t="s">
        <v>32</v>
      </c>
      <c r="H745" s="2">
        <v>8672</v>
      </c>
      <c r="I745" s="2">
        <v>59</v>
      </c>
      <c r="J745" s="2">
        <v>4</v>
      </c>
      <c r="K745" s="2">
        <v>4</v>
      </c>
      <c r="M745" s="1">
        <v>43442.86991898148</v>
      </c>
      <c r="N745" s="1">
        <v>43442.872349537036</v>
      </c>
      <c r="O745" s="2" t="s">
        <v>43</v>
      </c>
      <c r="P745" s="2" t="s">
        <v>89</v>
      </c>
      <c r="Q745" s="2" t="s">
        <v>59</v>
      </c>
      <c r="R745" s="2" t="s">
        <v>60</v>
      </c>
      <c r="S745" s="1">
        <v>43442.87091435185</v>
      </c>
      <c r="T745" s="1">
        <v>43442.87091435185</v>
      </c>
      <c r="U745" s="1">
        <v>43442.875115740739</v>
      </c>
      <c r="V745" s="1">
        <v>43442.875115740739</v>
      </c>
      <c r="W745" s="1">
        <v>43442.87091435185</v>
      </c>
      <c r="X745" s="1">
        <f t="shared" si="312"/>
        <v>43442.87091435185</v>
      </c>
      <c r="Y745" s="28">
        <f t="shared" si="313"/>
        <v>2.4305555562023073E-3</v>
      </c>
      <c r="Z745" s="28">
        <f t="shared" si="314"/>
        <v>9.7222222248092294E-3</v>
      </c>
      <c r="AA745" s="25"/>
      <c r="AB745" s="25">
        <f t="shared" si="317"/>
        <v>0</v>
      </c>
      <c r="AC745" s="25">
        <f t="shared" si="318"/>
        <v>0</v>
      </c>
      <c r="AD745" s="25"/>
      <c r="AE745" s="25"/>
    </row>
    <row r="746" spans="1:31" s="2" customFormat="1" x14ac:dyDescent="0.4">
      <c r="A746" s="14" t="str">
        <f t="shared" si="315"/>
        <v>-</v>
      </c>
      <c r="B746" s="14" t="str">
        <f t="shared" si="316"/>
        <v>-</v>
      </c>
      <c r="C746" s="2">
        <v>20</v>
      </c>
      <c r="D746" s="1">
        <v>43442.864108796297</v>
      </c>
      <c r="E746" s="2" t="s">
        <v>864</v>
      </c>
      <c r="F746" s="2">
        <v>27983</v>
      </c>
      <c r="G746" s="2" t="s">
        <v>107</v>
      </c>
      <c r="H746" s="2">
        <v>2512</v>
      </c>
      <c r="I746" s="2">
        <v>495</v>
      </c>
      <c r="J746" s="2">
        <v>11</v>
      </c>
      <c r="K746" s="2">
        <v>1</v>
      </c>
      <c r="M746" s="1">
        <v>43442.868460648147</v>
      </c>
      <c r="N746" s="1">
        <v>43442.872881944444</v>
      </c>
      <c r="O746" s="2" t="s">
        <v>30</v>
      </c>
      <c r="P746" s="2" t="s">
        <v>31</v>
      </c>
      <c r="Q746" s="2" t="s">
        <v>100</v>
      </c>
      <c r="R746" s="2" t="s">
        <v>19</v>
      </c>
      <c r="S746" s="1">
        <v>43442.870833333334</v>
      </c>
      <c r="T746" s="1">
        <v>43442.870833333334</v>
      </c>
      <c r="U746" s="1">
        <v>43442.877696759257</v>
      </c>
      <c r="V746" s="1">
        <v>43442.877696759257</v>
      </c>
      <c r="X746" s="1">
        <f t="shared" si="312"/>
        <v>43442.864108796297</v>
      </c>
      <c r="Y746" s="28">
        <f t="shared" si="313"/>
        <v>4.4212962966412306E-3</v>
      </c>
      <c r="Z746" s="28">
        <f t="shared" si="314"/>
        <v>4.4212962966412306E-3</v>
      </c>
      <c r="AA746" s="25"/>
      <c r="AB746" s="25">
        <f t="shared" si="317"/>
        <v>0</v>
      </c>
      <c r="AC746" s="25">
        <f t="shared" si="318"/>
        <v>4.3518518505152315E-3</v>
      </c>
      <c r="AD746" s="25"/>
      <c r="AE746" s="25"/>
    </row>
    <row r="747" spans="1:31" s="2" customFormat="1" x14ac:dyDescent="0.4">
      <c r="A747" s="14" t="str">
        <f t="shared" si="315"/>
        <v>-</v>
      </c>
      <c r="B747" s="14" t="str">
        <f t="shared" si="316"/>
        <v>-</v>
      </c>
      <c r="C747" s="2">
        <v>20</v>
      </c>
      <c r="D747" s="1">
        <v>43442.864768518521</v>
      </c>
      <c r="E747" s="2" t="s">
        <v>476</v>
      </c>
      <c r="F747" s="2">
        <v>27984</v>
      </c>
      <c r="G747" s="2" t="s">
        <v>32</v>
      </c>
      <c r="H747" s="2">
        <v>7864</v>
      </c>
      <c r="I747" s="2">
        <v>150</v>
      </c>
      <c r="J747" s="2">
        <v>13</v>
      </c>
      <c r="K747" s="2">
        <v>1</v>
      </c>
      <c r="M747" s="1">
        <v>43442.870069444441</v>
      </c>
      <c r="N747" s="1">
        <v>43442.877222222225</v>
      </c>
      <c r="O747" s="2" t="s">
        <v>75</v>
      </c>
      <c r="P747" s="2" t="s">
        <v>76</v>
      </c>
      <c r="Q747" s="2" t="s">
        <v>61</v>
      </c>
      <c r="R747" s="2" t="s">
        <v>62</v>
      </c>
      <c r="S747" s="1">
        <v>43442.873090277775</v>
      </c>
      <c r="T747" s="1">
        <v>43442.873090277775</v>
      </c>
      <c r="U747" s="1">
        <v>43442.885289351849</v>
      </c>
      <c r="V747" s="1">
        <v>43442.885289351849</v>
      </c>
      <c r="X747" s="1">
        <f t="shared" si="312"/>
        <v>43442.864768518521</v>
      </c>
      <c r="Y747" s="28">
        <f t="shared" si="313"/>
        <v>7.1527777836308815E-3</v>
      </c>
      <c r="Z747" s="28">
        <f t="shared" si="314"/>
        <v>7.1527777836308815E-3</v>
      </c>
      <c r="AA747" s="25"/>
      <c r="AB747" s="25">
        <f t="shared" si="317"/>
        <v>0</v>
      </c>
      <c r="AC747" s="25">
        <f t="shared" si="318"/>
        <v>5.3009259208920412E-3</v>
      </c>
      <c r="AD747" s="25"/>
      <c r="AE747" s="25"/>
    </row>
    <row r="748" spans="1:31" s="2" customFormat="1" x14ac:dyDescent="0.4">
      <c r="A748" s="14" t="str">
        <f t="shared" si="315"/>
        <v>★</v>
      </c>
      <c r="B748" s="14" t="str">
        <f t="shared" si="316"/>
        <v>-</v>
      </c>
      <c r="C748" s="2">
        <v>20</v>
      </c>
      <c r="D748" s="1">
        <v>43442.865219907406</v>
      </c>
      <c r="E748" s="2" t="s">
        <v>924</v>
      </c>
      <c r="F748" s="2">
        <v>27985</v>
      </c>
      <c r="G748" s="2" t="s">
        <v>65</v>
      </c>
      <c r="H748" s="2">
        <v>5513</v>
      </c>
      <c r="I748" s="2">
        <v>633</v>
      </c>
      <c r="J748" s="2">
        <v>9</v>
      </c>
      <c r="K748" s="2">
        <v>2</v>
      </c>
      <c r="M748" s="1">
        <v>43442.871053240742</v>
      </c>
      <c r="N748" s="1">
        <v>43442.877488425926</v>
      </c>
      <c r="O748" s="2" t="s">
        <v>43</v>
      </c>
      <c r="P748" s="2" t="s">
        <v>89</v>
      </c>
      <c r="Q748" s="2" t="s">
        <v>24</v>
      </c>
      <c r="R748" s="2" t="s">
        <v>25</v>
      </c>
      <c r="S748" s="1">
        <v>43442.872152777774</v>
      </c>
      <c r="T748" s="1">
        <v>43442.872152777774</v>
      </c>
      <c r="U748" s="1">
        <v>43442.879502314812</v>
      </c>
      <c r="V748" s="1">
        <v>43442.879502314812</v>
      </c>
      <c r="W748" s="1">
        <v>43442.872152777774</v>
      </c>
      <c r="X748" s="1">
        <f t="shared" si="312"/>
        <v>43442.872152777774</v>
      </c>
      <c r="Y748" s="28">
        <f t="shared" si="313"/>
        <v>6.435185183363501E-3</v>
      </c>
      <c r="Z748" s="28">
        <f t="shared" si="314"/>
        <v>1.2870370366727002E-2</v>
      </c>
      <c r="AA748" s="25"/>
      <c r="AB748" s="25">
        <f t="shared" si="317"/>
        <v>0</v>
      </c>
      <c r="AC748" s="25">
        <f t="shared" si="318"/>
        <v>0</v>
      </c>
      <c r="AD748" s="25"/>
      <c r="AE748" s="25"/>
    </row>
    <row r="749" spans="1:31" s="2" customFormat="1" x14ac:dyDescent="0.4">
      <c r="A749" s="14" t="str">
        <f t="shared" si="315"/>
        <v>-</v>
      </c>
      <c r="B749" s="14" t="str">
        <f t="shared" si="316"/>
        <v>-</v>
      </c>
      <c r="C749" s="2">
        <v>20</v>
      </c>
      <c r="D749" s="1">
        <v>43442.866354166668</v>
      </c>
      <c r="E749" s="2" t="s">
        <v>1017</v>
      </c>
      <c r="F749" s="2">
        <v>27986</v>
      </c>
      <c r="G749" s="2" t="s">
        <v>107</v>
      </c>
      <c r="H749" s="2">
        <v>5351</v>
      </c>
      <c r="I749" s="2">
        <v>931</v>
      </c>
      <c r="J749" s="2">
        <v>5</v>
      </c>
      <c r="K749" s="2">
        <v>1</v>
      </c>
      <c r="M749" s="1">
        <v>43442.87259259259</v>
      </c>
      <c r="N749" s="1">
        <v>43442.88071759259</v>
      </c>
      <c r="O749" s="2" t="s">
        <v>41</v>
      </c>
      <c r="P749" s="2" t="s">
        <v>42</v>
      </c>
      <c r="Q749" s="2" t="s">
        <v>63</v>
      </c>
      <c r="R749" s="2" t="s">
        <v>64</v>
      </c>
      <c r="S749" s="1">
        <v>43442.873287037037</v>
      </c>
      <c r="T749" s="1">
        <v>43442.873287037037</v>
      </c>
      <c r="U749" s="1">
        <v>43442.885069444441</v>
      </c>
      <c r="V749" s="1">
        <v>43442.885069444441</v>
      </c>
      <c r="X749" s="1">
        <f t="shared" si="312"/>
        <v>43442.866354166668</v>
      </c>
      <c r="Y749" s="28">
        <f t="shared" si="313"/>
        <v>8.1250000002910383E-3</v>
      </c>
      <c r="Z749" s="28">
        <f t="shared" si="314"/>
        <v>8.1250000002910383E-3</v>
      </c>
      <c r="AA749" s="25"/>
      <c r="AB749" s="25">
        <f t="shared" si="317"/>
        <v>0</v>
      </c>
      <c r="AC749" s="25">
        <f t="shared" si="318"/>
        <v>6.2384259217651561E-3</v>
      </c>
      <c r="AD749" s="25"/>
      <c r="AE749" s="25"/>
    </row>
    <row r="750" spans="1:31" s="2" customFormat="1" x14ac:dyDescent="0.4">
      <c r="A750" s="14" t="str">
        <f t="shared" si="315"/>
        <v>-</v>
      </c>
      <c r="B750" s="14" t="str">
        <f t="shared" si="316"/>
        <v>-</v>
      </c>
      <c r="C750" s="2">
        <v>20</v>
      </c>
      <c r="D750" s="1">
        <v>43442.867604166669</v>
      </c>
      <c r="E750" s="2" t="s">
        <v>1035</v>
      </c>
      <c r="F750" s="2">
        <v>27987</v>
      </c>
      <c r="G750" s="2" t="s">
        <v>32</v>
      </c>
      <c r="H750" s="2">
        <v>5468</v>
      </c>
      <c r="I750" s="2">
        <v>339</v>
      </c>
      <c r="J750" s="2">
        <v>10</v>
      </c>
      <c r="K750" s="2">
        <v>2</v>
      </c>
      <c r="M750" s="1">
        <v>43442.871041666665</v>
      </c>
      <c r="N750" s="1">
        <v>43442.876956018517</v>
      </c>
      <c r="O750" s="2" t="s">
        <v>53</v>
      </c>
      <c r="P750" s="2" t="s">
        <v>54</v>
      </c>
      <c r="Q750" s="2" t="s">
        <v>33</v>
      </c>
      <c r="R750" s="2" t="s">
        <v>34</v>
      </c>
      <c r="S750" s="1">
        <v>43442.873449074075</v>
      </c>
      <c r="T750" s="1">
        <v>43442.873449074075</v>
      </c>
      <c r="U750" s="1">
        <v>43442.883263888885</v>
      </c>
      <c r="V750" s="1">
        <v>43442.883263888885</v>
      </c>
      <c r="X750" s="1">
        <f t="shared" si="312"/>
        <v>43442.867604166669</v>
      </c>
      <c r="Y750" s="28">
        <f t="shared" si="313"/>
        <v>5.914351851970423E-3</v>
      </c>
      <c r="Z750" s="28">
        <f t="shared" si="314"/>
        <v>1.1828703703940846E-2</v>
      </c>
      <c r="AA750" s="25"/>
      <c r="AB750" s="25">
        <f t="shared" si="317"/>
        <v>0</v>
      </c>
      <c r="AC750" s="25">
        <f t="shared" si="318"/>
        <v>3.4374999959254637E-3</v>
      </c>
      <c r="AD750" s="25"/>
      <c r="AE750" s="25"/>
    </row>
    <row r="751" spans="1:31" s="2" customFormat="1" x14ac:dyDescent="0.4">
      <c r="A751" s="14" t="str">
        <f t="shared" si="315"/>
        <v>-</v>
      </c>
      <c r="B751" s="14" t="str">
        <f t="shared" si="316"/>
        <v>-</v>
      </c>
      <c r="C751" s="2">
        <v>20</v>
      </c>
      <c r="D751" s="1">
        <v>43442.872662037036</v>
      </c>
      <c r="E751" s="2" t="s">
        <v>393</v>
      </c>
      <c r="F751" s="2">
        <v>27990</v>
      </c>
      <c r="G751" s="2" t="s">
        <v>107</v>
      </c>
      <c r="H751" s="2">
        <v>2400</v>
      </c>
      <c r="I751" s="2">
        <v>700</v>
      </c>
      <c r="J751" s="2">
        <v>15</v>
      </c>
      <c r="K751" s="2">
        <v>1</v>
      </c>
      <c r="M751" s="1">
        <v>43442.876666666663</v>
      </c>
      <c r="N751" s="1">
        <v>43442.881944444445</v>
      </c>
      <c r="O751" s="2" t="s">
        <v>44</v>
      </c>
      <c r="P751" s="2" t="s">
        <v>45</v>
      </c>
      <c r="Q751" s="2" t="s">
        <v>100</v>
      </c>
      <c r="R751" s="2" t="s">
        <v>19</v>
      </c>
      <c r="S751" s="1">
        <v>43442.877453703702</v>
      </c>
      <c r="T751" s="1">
        <v>43442.877453703702</v>
      </c>
      <c r="U751" s="1">
        <v>43442.883599537039</v>
      </c>
      <c r="V751" s="1">
        <v>43442.883599537039</v>
      </c>
      <c r="X751" s="1">
        <f t="shared" si="312"/>
        <v>43442.872662037036</v>
      </c>
      <c r="Y751" s="28">
        <f t="shared" si="313"/>
        <v>5.2777777818846516E-3</v>
      </c>
      <c r="Z751" s="28">
        <f t="shared" si="314"/>
        <v>5.2777777818846516E-3</v>
      </c>
      <c r="AA751" s="25"/>
      <c r="AB751" s="25">
        <f t="shared" si="317"/>
        <v>0</v>
      </c>
      <c r="AC751" s="25">
        <f t="shared" si="318"/>
        <v>4.0046296271611936E-3</v>
      </c>
      <c r="AD751" s="25"/>
      <c r="AE751" s="25"/>
    </row>
    <row r="752" spans="1:31" s="2" customFormat="1" hidden="1" x14ac:dyDescent="0.4">
      <c r="A752" s="14" t="str">
        <f t="shared" si="315"/>
        <v>-</v>
      </c>
      <c r="B752" s="14" t="str">
        <f t="shared" si="316"/>
        <v>-</v>
      </c>
      <c r="C752" s="2">
        <v>20</v>
      </c>
      <c r="D752" s="1">
        <v>43442.872696759259</v>
      </c>
      <c r="E752" s="2" t="s">
        <v>1072</v>
      </c>
      <c r="F752" s="2">
        <v>27991</v>
      </c>
      <c r="G752" s="2" t="s">
        <v>94</v>
      </c>
      <c r="H752" s="2">
        <v>0</v>
      </c>
      <c r="I752" s="2">
        <v>328</v>
      </c>
      <c r="J752" s="2">
        <v>7</v>
      </c>
      <c r="K752" s="2">
        <v>1</v>
      </c>
      <c r="M752" s="1">
        <v>43442.878668981481</v>
      </c>
      <c r="N752" s="1">
        <v>43442.88318287037</v>
      </c>
      <c r="O752" s="2" t="s">
        <v>44</v>
      </c>
      <c r="P752" s="2" t="s">
        <v>45</v>
      </c>
      <c r="Q752" s="2" t="s">
        <v>100</v>
      </c>
      <c r="R752" s="2" t="s">
        <v>19</v>
      </c>
      <c r="S752" s="1">
        <v>43442.877708333333</v>
      </c>
      <c r="T752" s="1">
        <v>43442.877708333333</v>
      </c>
      <c r="U752" s="1">
        <v>43442.88385416667</v>
      </c>
      <c r="V752" s="1">
        <v>43442.88385416667</v>
      </c>
      <c r="X752" s="1">
        <f t="shared" si="312"/>
        <v>43442.872696759259</v>
      </c>
      <c r="Y752" s="28">
        <f t="shared" si="313"/>
        <v>4.5138888890505768E-3</v>
      </c>
      <c r="Z752" s="28">
        <f t="shared" si="314"/>
        <v>4.5138888890505768E-3</v>
      </c>
      <c r="AA752" s="25"/>
      <c r="AB752" s="25">
        <f t="shared" si="317"/>
        <v>9.6064814715646207E-4</v>
      </c>
      <c r="AC752" s="25">
        <f t="shared" si="318"/>
        <v>5.9722222213167697E-3</v>
      </c>
      <c r="AD752" s="25"/>
      <c r="AE752" s="25"/>
    </row>
    <row r="753" spans="1:33" s="2" customFormat="1" hidden="1" x14ac:dyDescent="0.4">
      <c r="A753" s="14" t="str">
        <f t="shared" si="315"/>
        <v>-</v>
      </c>
      <c r="B753" s="14" t="str">
        <f t="shared" si="316"/>
        <v>-</v>
      </c>
      <c r="C753" s="2">
        <v>20</v>
      </c>
      <c r="D753" s="1">
        <v>43442.873194444444</v>
      </c>
      <c r="E753" s="2" t="s">
        <v>1073</v>
      </c>
      <c r="F753" s="2">
        <v>27992</v>
      </c>
      <c r="G753" s="2" t="s">
        <v>94</v>
      </c>
      <c r="H753" s="2">
        <v>0</v>
      </c>
      <c r="I753" s="2">
        <v>343</v>
      </c>
      <c r="J753" s="2">
        <v>11</v>
      </c>
      <c r="K753" s="2">
        <v>1</v>
      </c>
      <c r="M753" s="1">
        <v>43442.878622685188</v>
      </c>
      <c r="N753" s="1">
        <v>43442.884039351855</v>
      </c>
      <c r="O753" s="2" t="s">
        <v>44</v>
      </c>
      <c r="P753" s="2" t="s">
        <v>45</v>
      </c>
      <c r="Q753" s="2" t="s">
        <v>26</v>
      </c>
      <c r="R753" s="2" t="s">
        <v>27</v>
      </c>
      <c r="S753" s="1">
        <v>43442.878136574072</v>
      </c>
      <c r="T753" s="1">
        <v>43442.878136574072</v>
      </c>
      <c r="U753" s="1">
        <v>43442.884467592594</v>
      </c>
      <c r="V753" s="1">
        <v>43442.884467592594</v>
      </c>
      <c r="X753" s="1">
        <f t="shared" ref="X753:X755" si="328">IF(W753&gt;0,W753,D753)</f>
        <v>43442.873194444444</v>
      </c>
      <c r="Y753" s="28">
        <f t="shared" ref="Y753:Y755" si="329">N753-M753</f>
        <v>5.4166666668606922E-3</v>
      </c>
      <c r="Z753" s="28">
        <f t="shared" ref="Z753:Z755" si="330">Y753*K753</f>
        <v>5.4166666668606922E-3</v>
      </c>
      <c r="AA753" s="25"/>
      <c r="AB753" s="25">
        <f t="shared" si="317"/>
        <v>4.8611111560603604E-4</v>
      </c>
      <c r="AC753" s="25">
        <f t="shared" si="318"/>
        <v>5.4282407436403446E-3</v>
      </c>
      <c r="AD753" s="25"/>
      <c r="AE753" s="25"/>
    </row>
    <row r="754" spans="1:33" s="2" customFormat="1" x14ac:dyDescent="0.4">
      <c r="A754" s="14" t="str">
        <f t="shared" si="315"/>
        <v>-</v>
      </c>
      <c r="B754" s="14" t="str">
        <f t="shared" si="316"/>
        <v>-</v>
      </c>
      <c r="C754" s="2">
        <v>20</v>
      </c>
      <c r="D754" s="1">
        <v>43442.873414351852</v>
      </c>
      <c r="E754" s="2" t="s">
        <v>1018</v>
      </c>
      <c r="F754" s="2">
        <v>27993</v>
      </c>
      <c r="G754" s="2" t="s">
        <v>32</v>
      </c>
      <c r="H754" s="2">
        <v>6542</v>
      </c>
      <c r="I754" s="2">
        <v>264</v>
      </c>
      <c r="J754" s="2">
        <v>6</v>
      </c>
      <c r="K754" s="2">
        <v>2</v>
      </c>
      <c r="M754" s="1">
        <v>43442.878877314812</v>
      </c>
      <c r="N754" s="1">
        <v>43442.884687500002</v>
      </c>
      <c r="O754" s="2" t="s">
        <v>26</v>
      </c>
      <c r="P754" s="2" t="s">
        <v>27</v>
      </c>
      <c r="Q754" s="2" t="s">
        <v>53</v>
      </c>
      <c r="R754" s="2" t="s">
        <v>54</v>
      </c>
      <c r="S754" s="1">
        <v>43442.877164351848</v>
      </c>
      <c r="T754" s="1">
        <v>43442.877164351848</v>
      </c>
      <c r="U754" s="1">
        <v>43442.88417824074</v>
      </c>
      <c r="V754" s="1">
        <v>43442.88417824074</v>
      </c>
      <c r="X754" s="1">
        <f t="shared" si="328"/>
        <v>43442.873414351852</v>
      </c>
      <c r="Y754" s="28">
        <f t="shared" si="329"/>
        <v>5.810185190057382E-3</v>
      </c>
      <c r="Z754" s="28">
        <f t="shared" si="330"/>
        <v>1.1620370380114764E-2</v>
      </c>
      <c r="AA754" s="25"/>
      <c r="AB754" s="25">
        <f t="shared" si="317"/>
        <v>1.7129629632108845E-3</v>
      </c>
      <c r="AC754" s="25">
        <f t="shared" si="318"/>
        <v>5.4629629594273865E-3</v>
      </c>
      <c r="AD754" s="25"/>
      <c r="AE754" s="25"/>
    </row>
    <row r="755" spans="1:33" s="2" customFormat="1" x14ac:dyDescent="0.4">
      <c r="A755" s="14" t="str">
        <f t="shared" ref="A755" si="331">IF(W755&gt;0, "★", "-")</f>
        <v>-</v>
      </c>
      <c r="B755" s="14" t="str">
        <f t="shared" ref="B755" si="332">IF(L755&gt;0, "☆", "-")</f>
        <v>-</v>
      </c>
      <c r="C755" s="2">
        <v>20</v>
      </c>
      <c r="D755" s="1">
        <v>43442.874224537038</v>
      </c>
      <c r="E755" s="2" t="s">
        <v>1074</v>
      </c>
      <c r="F755" s="2">
        <v>27994</v>
      </c>
      <c r="G755" s="2" t="s">
        <v>32</v>
      </c>
      <c r="H755" s="2">
        <v>8753</v>
      </c>
      <c r="I755" s="2">
        <v>769</v>
      </c>
      <c r="J755" s="2">
        <v>3</v>
      </c>
      <c r="K755" s="2">
        <v>2</v>
      </c>
      <c r="M755" s="1">
        <v>43442.880879629629</v>
      </c>
      <c r="N755" s="1">
        <v>43442.887615740743</v>
      </c>
      <c r="O755" s="2" t="s">
        <v>30</v>
      </c>
      <c r="P755" s="2" t="s">
        <v>31</v>
      </c>
      <c r="Q755" s="2" t="s">
        <v>100</v>
      </c>
      <c r="R755" s="2" t="s">
        <v>19</v>
      </c>
      <c r="S755" s="1">
        <v>43442.880173611113</v>
      </c>
      <c r="T755" s="1">
        <v>43442.880173611113</v>
      </c>
      <c r="U755" s="1">
        <v>43442.887731481482</v>
      </c>
      <c r="V755" s="1">
        <v>43442.887731481482</v>
      </c>
      <c r="X755" s="1">
        <f t="shared" si="328"/>
        <v>43442.874224537038</v>
      </c>
      <c r="Y755" s="28">
        <f t="shared" si="329"/>
        <v>6.7361111141508445E-3</v>
      </c>
      <c r="Z755" s="28">
        <f t="shared" si="330"/>
        <v>1.3472222228301689E-2</v>
      </c>
      <c r="AA755" s="25"/>
      <c r="AB755" s="25">
        <f t="shared" si="317"/>
        <v>7.0601851621177047E-4</v>
      </c>
      <c r="AC755" s="25">
        <f t="shared" si="318"/>
        <v>6.655092591245193E-3</v>
      </c>
      <c r="AD755" s="25"/>
      <c r="AE755" s="25"/>
    </row>
    <row r="756" spans="1:33" s="2" customFormat="1" hidden="1" x14ac:dyDescent="0.4">
      <c r="A756" s="14" t="str">
        <f t="shared" ref="A756:A768" si="333">IF(W756&gt;0, "★", "-")</f>
        <v>★</v>
      </c>
      <c r="B756" s="14" t="str">
        <f t="shared" ref="B756:B768" si="334">IF(L756&gt;0, "☆", "-")</f>
        <v>☆</v>
      </c>
      <c r="C756" s="2">
        <v>20</v>
      </c>
      <c r="D756" s="1">
        <v>43442.798634259256</v>
      </c>
      <c r="E756" s="2" t="s">
        <v>1044</v>
      </c>
      <c r="F756" s="2">
        <v>27906</v>
      </c>
      <c r="G756" s="2" t="s">
        <v>95</v>
      </c>
      <c r="H756" s="2">
        <v>0</v>
      </c>
      <c r="I756" s="2">
        <v>608</v>
      </c>
      <c r="J756" s="2">
        <v>4</v>
      </c>
      <c r="K756" s="2">
        <v>2</v>
      </c>
      <c r="L756" s="1">
        <v>43442.799803240741</v>
      </c>
      <c r="O756" s="2" t="s">
        <v>30</v>
      </c>
      <c r="P756" s="2" t="s">
        <v>31</v>
      </c>
      <c r="Q756" s="2" t="s">
        <v>53</v>
      </c>
      <c r="R756" s="2" t="s">
        <v>54</v>
      </c>
      <c r="S756" s="1">
        <v>43442.840092592596</v>
      </c>
      <c r="U756" s="1">
        <v>43442.847777777781</v>
      </c>
      <c r="W756" s="1">
        <v>43442.840092592596</v>
      </c>
      <c r="X756" s="1">
        <f t="shared" ref="X756:X768" si="335">IF(W756&gt;0,W756,D756)</f>
        <v>43442.840092592596</v>
      </c>
      <c r="Y756" s="28">
        <f t="shared" ref="Y756:Y767" si="336">N756-M756</f>
        <v>0</v>
      </c>
      <c r="Z756" s="28">
        <f t="shared" ref="Z756:Z767" si="337">Y756*K756</f>
        <v>0</v>
      </c>
      <c r="AA756" s="25"/>
      <c r="AB756" s="25">
        <f t="shared" ref="AB756:AB768" si="338">IF(IF(A756="☆",L756-S756,M756-S756)&lt;0,0,IF(A756="☆",L756-S756,M756-S756))</f>
        <v>0</v>
      </c>
      <c r="AC756" s="25">
        <f>IF(IF(B756="☆",(IF(L756&gt;S756,L756-X756,S756-X756)),M756-X756)&lt;0,0,IF(B756="☆",(IF(L756&gt;S756,L756-X756,S756-X756)),M756-X756))</f>
        <v>0</v>
      </c>
      <c r="AD756" s="25"/>
      <c r="AE756" s="25"/>
    </row>
    <row r="757" spans="1:33" s="2" customFormat="1" hidden="1" x14ac:dyDescent="0.4">
      <c r="A757" s="14" t="str">
        <f t="shared" si="333"/>
        <v>★</v>
      </c>
      <c r="B757" s="14" t="str">
        <f t="shared" si="334"/>
        <v>☆</v>
      </c>
      <c r="C757" s="2">
        <v>20</v>
      </c>
      <c r="D757" s="1">
        <v>43442.807546296295</v>
      </c>
      <c r="E757" s="2" t="s">
        <v>944</v>
      </c>
      <c r="F757" s="2">
        <v>27914</v>
      </c>
      <c r="G757" s="2" t="s">
        <v>107</v>
      </c>
      <c r="H757" s="2">
        <v>2737</v>
      </c>
      <c r="I757" s="2">
        <v>865</v>
      </c>
      <c r="J757" s="2">
        <v>10</v>
      </c>
      <c r="K757" s="2">
        <v>1</v>
      </c>
      <c r="L757" s="1">
        <v>43442.851631944446</v>
      </c>
      <c r="O757" s="2" t="s">
        <v>33</v>
      </c>
      <c r="P757" s="2" t="s">
        <v>34</v>
      </c>
      <c r="Q757" s="2" t="s">
        <v>26</v>
      </c>
      <c r="R757" s="2" t="s">
        <v>27</v>
      </c>
      <c r="S757" s="1">
        <v>43442.84920138889</v>
      </c>
      <c r="U757" s="1">
        <v>43442.854826388888</v>
      </c>
      <c r="W757" s="1">
        <v>43442.84920138889</v>
      </c>
      <c r="X757" s="1">
        <f t="shared" si="335"/>
        <v>43442.84920138889</v>
      </c>
      <c r="Y757" s="28">
        <f t="shared" si="336"/>
        <v>0</v>
      </c>
      <c r="Z757" s="28">
        <f t="shared" si="337"/>
        <v>0</v>
      </c>
      <c r="AA757" s="25"/>
      <c r="AB757" s="25">
        <f t="shared" si="338"/>
        <v>0</v>
      </c>
      <c r="AC757" s="25">
        <f>IF(IF(B757="☆",(IF(L757&gt;S757,L757-X757,S757-X757)),M757-X757)&lt;0,0,IF(B757="☆",(IF(L757&gt;S757,L757-X757,S757-X757)),M757-X757))</f>
        <v>2.4305555562023073E-3</v>
      </c>
      <c r="AD757" s="25"/>
      <c r="AE757" s="25"/>
    </row>
    <row r="758" spans="1:33" s="2" customFormat="1" hidden="1" x14ac:dyDescent="0.4">
      <c r="A758" s="14" t="str">
        <f t="shared" si="333"/>
        <v>★</v>
      </c>
      <c r="B758" s="14" t="str">
        <f t="shared" si="334"/>
        <v>☆</v>
      </c>
      <c r="C758" s="2">
        <v>20</v>
      </c>
      <c r="D758" s="1">
        <v>43442.831400462965</v>
      </c>
      <c r="E758" s="2" t="s">
        <v>996</v>
      </c>
      <c r="F758" s="2">
        <v>27942</v>
      </c>
      <c r="G758" s="2" t="s">
        <v>32</v>
      </c>
      <c r="H758" s="2">
        <v>8732</v>
      </c>
      <c r="I758" s="2">
        <v>724</v>
      </c>
      <c r="J758" s="2">
        <v>3</v>
      </c>
      <c r="K758" s="2">
        <v>1</v>
      </c>
      <c r="L758" s="1">
        <v>43442.836562500001</v>
      </c>
      <c r="O758" s="2" t="s">
        <v>100</v>
      </c>
      <c r="P758" s="2" t="s">
        <v>19</v>
      </c>
      <c r="Q758" s="2" t="s">
        <v>66</v>
      </c>
      <c r="R758" s="2" t="s">
        <v>67</v>
      </c>
      <c r="S758" s="1">
        <v>43442.838321759256</v>
      </c>
      <c r="U758" s="1">
        <v>43442.841493055559</v>
      </c>
      <c r="W758" s="1">
        <v>43442.838321759256</v>
      </c>
      <c r="X758" s="1">
        <f t="shared" si="335"/>
        <v>43442.838321759256</v>
      </c>
      <c r="Y758" s="28">
        <f t="shared" si="336"/>
        <v>0</v>
      </c>
      <c r="Z758" s="28">
        <f t="shared" si="337"/>
        <v>0</v>
      </c>
      <c r="AA758" s="25"/>
      <c r="AB758" s="25">
        <f t="shared" si="338"/>
        <v>0</v>
      </c>
      <c r="AC758" s="25">
        <f>IF(IF(B758="☆",(IF(L758&gt;S758,L758-X758,S758-X758)),M758-X758)&lt;0,0,IF(B758="☆",(IF(L758&gt;S758,L758-X758,S758-X758)),M758-X758))</f>
        <v>0</v>
      </c>
      <c r="AD758" s="25"/>
      <c r="AE758" s="25"/>
    </row>
    <row r="759" spans="1:33" s="2" customFormat="1" hidden="1" x14ac:dyDescent="0.4">
      <c r="A759" s="14" t="str">
        <f t="shared" si="333"/>
        <v>-</v>
      </c>
      <c r="B759" s="14" t="str">
        <f t="shared" si="334"/>
        <v>☆</v>
      </c>
      <c r="C759" s="2">
        <v>20</v>
      </c>
      <c r="D759" s="1">
        <v>43442.843402777777</v>
      </c>
      <c r="E759" s="2" t="s">
        <v>814</v>
      </c>
      <c r="F759" s="2">
        <v>27953</v>
      </c>
      <c r="G759" s="2" t="s">
        <v>107</v>
      </c>
      <c r="H759" s="2">
        <v>8322</v>
      </c>
      <c r="I759" s="2">
        <v>35</v>
      </c>
      <c r="J759" s="2">
        <v>6</v>
      </c>
      <c r="K759" s="2">
        <v>1</v>
      </c>
      <c r="L759" s="1">
        <v>43442.848703703705</v>
      </c>
      <c r="O759" s="2" t="s">
        <v>26</v>
      </c>
      <c r="P759" s="2" t="s">
        <v>27</v>
      </c>
      <c r="Q759" s="2" t="s">
        <v>61</v>
      </c>
      <c r="R759" s="2" t="s">
        <v>62</v>
      </c>
      <c r="S759" s="1">
        <v>43442.844444444447</v>
      </c>
      <c r="U759" s="1">
        <v>43442.853229166663</v>
      </c>
      <c r="X759" s="1">
        <f t="shared" si="335"/>
        <v>43442.843402777777</v>
      </c>
      <c r="Y759" s="28">
        <f t="shared" si="336"/>
        <v>0</v>
      </c>
      <c r="Z759" s="28">
        <f t="shared" si="337"/>
        <v>0</v>
      </c>
      <c r="AA759" s="25"/>
      <c r="AB759" s="25">
        <f t="shared" si="338"/>
        <v>0</v>
      </c>
      <c r="AC759" s="25">
        <f>IF(IF(B759="☆",(IF(L759&gt;S759,L759-X759,S759-X759)),M759-X759)&lt;0,0,IF(B759="☆",(IF(L759&gt;S759,L759-X759,S759-X759)),M759-X759))</f>
        <v>5.3009259281679988E-3</v>
      </c>
      <c r="AD759" s="25"/>
      <c r="AE759" s="25"/>
    </row>
    <row r="760" spans="1:33" s="2" customFormat="1" hidden="1" x14ac:dyDescent="0.4">
      <c r="A760" s="14" t="str">
        <f t="shared" si="333"/>
        <v>-</v>
      </c>
      <c r="B760" s="14" t="str">
        <f t="shared" si="334"/>
        <v>☆</v>
      </c>
      <c r="C760" s="2">
        <v>20</v>
      </c>
      <c r="D760" s="1">
        <v>43442.849594907406</v>
      </c>
      <c r="E760" s="2" t="s">
        <v>975</v>
      </c>
      <c r="F760" s="2">
        <v>27958</v>
      </c>
      <c r="G760" s="2" t="s">
        <v>18</v>
      </c>
      <c r="H760" s="2">
        <v>1107</v>
      </c>
      <c r="I760" s="2">
        <v>256</v>
      </c>
      <c r="J760" s="2">
        <v>13</v>
      </c>
      <c r="K760" s="2">
        <v>2</v>
      </c>
      <c r="L760" s="1">
        <v>43442.852303240739</v>
      </c>
      <c r="O760" s="2" t="s">
        <v>28</v>
      </c>
      <c r="P760" s="2" t="s">
        <v>29</v>
      </c>
      <c r="Q760" s="2" t="s">
        <v>48</v>
      </c>
      <c r="R760" s="2" t="s">
        <v>49</v>
      </c>
      <c r="S760" s="1">
        <v>43442.853692129633</v>
      </c>
      <c r="U760" s="1">
        <v>43442.862743055557</v>
      </c>
      <c r="X760" s="1">
        <f t="shared" si="335"/>
        <v>43442.849594907406</v>
      </c>
      <c r="Y760" s="28">
        <f t="shared" si="336"/>
        <v>0</v>
      </c>
      <c r="Z760" s="28">
        <f t="shared" si="337"/>
        <v>0</v>
      </c>
      <c r="AA760" s="25"/>
      <c r="AB760" s="25">
        <f t="shared" si="338"/>
        <v>0</v>
      </c>
      <c r="AC760" s="25"/>
      <c r="AD760" s="25"/>
      <c r="AE760" s="25"/>
      <c r="AG760" s="2" t="s">
        <v>1160</v>
      </c>
    </row>
    <row r="761" spans="1:33" s="2" customFormat="1" hidden="1" x14ac:dyDescent="0.4">
      <c r="A761" s="14" t="str">
        <f t="shared" si="333"/>
        <v>-</v>
      </c>
      <c r="B761" s="14" t="str">
        <f t="shared" si="334"/>
        <v>☆</v>
      </c>
      <c r="C761" s="2">
        <v>20</v>
      </c>
      <c r="D761" s="1">
        <v>43442.851967592593</v>
      </c>
      <c r="E761" s="2" t="s">
        <v>926</v>
      </c>
      <c r="F761" s="2">
        <v>27960</v>
      </c>
      <c r="G761" s="2" t="s">
        <v>32</v>
      </c>
      <c r="H761" s="2">
        <v>8717</v>
      </c>
      <c r="I761" s="2">
        <v>300</v>
      </c>
      <c r="J761" s="2">
        <v>12</v>
      </c>
      <c r="K761" s="2">
        <v>4</v>
      </c>
      <c r="L761" s="1">
        <v>43442.852372685185</v>
      </c>
      <c r="O761" s="2" t="s">
        <v>30</v>
      </c>
      <c r="P761" s="2" t="s">
        <v>31</v>
      </c>
      <c r="Q761" s="2" t="s">
        <v>66</v>
      </c>
      <c r="R761" s="2" t="s">
        <v>67</v>
      </c>
      <c r="S761" s="1">
        <v>43442.854062500002</v>
      </c>
      <c r="U761" s="1">
        <v>43442.860868055555</v>
      </c>
      <c r="X761" s="1">
        <f t="shared" si="335"/>
        <v>43442.851967592593</v>
      </c>
      <c r="Y761" s="28">
        <f t="shared" si="336"/>
        <v>0</v>
      </c>
      <c r="Z761" s="28">
        <f t="shared" si="337"/>
        <v>0</v>
      </c>
      <c r="AA761" s="25"/>
      <c r="AB761" s="25">
        <f t="shared" si="338"/>
        <v>0</v>
      </c>
      <c r="AC761" s="25">
        <f>IF(IF(B761="☆",(IF(L761&gt;S761,L761-X761,S761-X761)),M761-X761)&lt;0,0,IF(B761="☆",(IF(L761&gt;S761,L761-X761,S761-X761)),M761-X761))</f>
        <v>2.0949074096279219E-3</v>
      </c>
      <c r="AD761" s="25"/>
      <c r="AE761" s="25"/>
    </row>
    <row r="762" spans="1:33" s="2" customFormat="1" hidden="1" x14ac:dyDescent="0.4">
      <c r="A762" s="14" t="str">
        <f t="shared" si="333"/>
        <v>-</v>
      </c>
      <c r="B762" s="14" t="str">
        <f t="shared" si="334"/>
        <v>☆</v>
      </c>
      <c r="C762" s="2">
        <v>20</v>
      </c>
      <c r="D762" s="1">
        <v>43442.853206018517</v>
      </c>
      <c r="E762" s="2" t="s">
        <v>975</v>
      </c>
      <c r="F762" s="2">
        <v>27961</v>
      </c>
      <c r="G762" s="2" t="s">
        <v>18</v>
      </c>
      <c r="H762" s="2">
        <v>1107</v>
      </c>
      <c r="I762" s="2">
        <v>970</v>
      </c>
      <c r="J762" s="2">
        <v>13</v>
      </c>
      <c r="K762" s="2">
        <v>2</v>
      </c>
      <c r="L762" s="1">
        <v>43442.85396990741</v>
      </c>
      <c r="O762" s="2" t="s">
        <v>28</v>
      </c>
      <c r="P762" s="2" t="s">
        <v>29</v>
      </c>
      <c r="Q762" s="2" t="s">
        <v>48</v>
      </c>
      <c r="R762" s="2" t="s">
        <v>49</v>
      </c>
      <c r="S762" s="1">
        <v>43442.85423611111</v>
      </c>
      <c r="U762" s="1">
        <v>43442.863287037035</v>
      </c>
      <c r="X762" s="1">
        <f t="shared" si="335"/>
        <v>43442.853206018517</v>
      </c>
      <c r="Y762" s="28">
        <f t="shared" si="336"/>
        <v>0</v>
      </c>
      <c r="Z762" s="28">
        <f t="shared" si="337"/>
        <v>0</v>
      </c>
      <c r="AA762" s="25"/>
      <c r="AB762" s="25">
        <f t="shared" si="338"/>
        <v>0</v>
      </c>
      <c r="AC762" s="25">
        <f>IF(IF(B762="☆",(IF(L762&gt;S762,L762-X762,S762-X762)),M762-X762)&lt;0,0,IF(B762="☆",(IF(L762&gt;S762,L762-X762,S762-X762)),M762-X762))</f>
        <v>1.0300925932824612E-3</v>
      </c>
      <c r="AD762" s="25"/>
      <c r="AE762" s="25"/>
      <c r="AG762" s="2" t="s">
        <v>1159</v>
      </c>
    </row>
    <row r="763" spans="1:33" s="2" customFormat="1" hidden="1" x14ac:dyDescent="0.4">
      <c r="A763" s="14" t="str">
        <f t="shared" si="333"/>
        <v>-</v>
      </c>
      <c r="B763" s="14" t="str">
        <f t="shared" si="334"/>
        <v>☆</v>
      </c>
      <c r="C763" s="2">
        <v>20</v>
      </c>
      <c r="D763" s="1">
        <v>43442.857604166667</v>
      </c>
      <c r="E763" s="2" t="s">
        <v>934</v>
      </c>
      <c r="F763" s="2">
        <v>27969</v>
      </c>
      <c r="G763" s="2" t="s">
        <v>18</v>
      </c>
      <c r="H763" s="2">
        <v>8672</v>
      </c>
      <c r="I763" s="2">
        <v>713</v>
      </c>
      <c r="J763" s="2">
        <v>1</v>
      </c>
      <c r="K763" s="2">
        <v>4</v>
      </c>
      <c r="L763" s="1">
        <v>43442.857754629629</v>
      </c>
      <c r="O763" s="2" t="s">
        <v>43</v>
      </c>
      <c r="P763" s="2" t="s">
        <v>89</v>
      </c>
      <c r="Q763" s="2" t="s">
        <v>59</v>
      </c>
      <c r="R763" s="2" t="s">
        <v>60</v>
      </c>
      <c r="S763" s="1">
        <v>43442.859201388892</v>
      </c>
      <c r="U763" s="1">
        <v>43442.863402777781</v>
      </c>
      <c r="X763" s="1">
        <f t="shared" si="335"/>
        <v>43442.857604166667</v>
      </c>
      <c r="Y763" s="28">
        <f t="shared" si="336"/>
        <v>0</v>
      </c>
      <c r="Z763" s="28">
        <f t="shared" si="337"/>
        <v>0</v>
      </c>
      <c r="AA763" s="25"/>
      <c r="AB763" s="25">
        <f t="shared" si="338"/>
        <v>0</v>
      </c>
      <c r="AC763" s="25"/>
      <c r="AD763" s="25"/>
      <c r="AE763" s="25"/>
      <c r="AG763" s="2" t="s">
        <v>1161</v>
      </c>
    </row>
    <row r="764" spans="1:33" s="2" customFormat="1" hidden="1" x14ac:dyDescent="0.4">
      <c r="A764" s="14" t="str">
        <f t="shared" si="333"/>
        <v>★</v>
      </c>
      <c r="B764" s="14" t="str">
        <f t="shared" si="334"/>
        <v>☆</v>
      </c>
      <c r="C764" s="2">
        <v>20</v>
      </c>
      <c r="D764" s="1">
        <v>43442.857627314814</v>
      </c>
      <c r="E764" s="2" t="s">
        <v>1041</v>
      </c>
      <c r="F764" s="2">
        <v>27970</v>
      </c>
      <c r="G764" s="2" t="s">
        <v>18</v>
      </c>
      <c r="H764" s="2">
        <v>8687</v>
      </c>
      <c r="I764" s="2">
        <v>357</v>
      </c>
      <c r="J764" s="2">
        <v>10</v>
      </c>
      <c r="K764" s="2">
        <v>2</v>
      </c>
      <c r="L764" s="1">
        <v>43442.860324074078</v>
      </c>
      <c r="O764" s="2" t="s">
        <v>66</v>
      </c>
      <c r="P764" s="2" t="s">
        <v>67</v>
      </c>
      <c r="Q764" s="2" t="s">
        <v>48</v>
      </c>
      <c r="R764" s="2" t="s">
        <v>49</v>
      </c>
      <c r="S764" s="1">
        <v>43442.864525462966</v>
      </c>
      <c r="U764" s="1">
        <v>43442.868530092594</v>
      </c>
      <c r="W764" s="1">
        <v>43442.864525462966</v>
      </c>
      <c r="X764" s="1">
        <f t="shared" si="335"/>
        <v>43442.864525462966</v>
      </c>
      <c r="Y764" s="28">
        <f t="shared" si="336"/>
        <v>0</v>
      </c>
      <c r="Z764" s="28">
        <f t="shared" si="337"/>
        <v>0</v>
      </c>
      <c r="AA764" s="25"/>
      <c r="AB764" s="25">
        <f t="shared" si="338"/>
        <v>0</v>
      </c>
      <c r="AC764" s="25">
        <f>IF(IF(B764="☆",(IF(L764&gt;S764,L764-X764,S764-X764)),M764-X764)&lt;0,0,IF(B764="☆",(IF(L764&gt;S764,L764-X764,S764-X764)),M764-X764))</f>
        <v>0</v>
      </c>
      <c r="AD764" s="25"/>
      <c r="AE764" s="25"/>
    </row>
    <row r="765" spans="1:33" s="2" customFormat="1" hidden="1" x14ac:dyDescent="0.4">
      <c r="A765" s="14" t="str">
        <f t="shared" si="333"/>
        <v>-</v>
      </c>
      <c r="B765" s="14" t="str">
        <f t="shared" si="334"/>
        <v>☆</v>
      </c>
      <c r="C765" s="2">
        <v>20</v>
      </c>
      <c r="D765" s="1">
        <v>43442.85769675926</v>
      </c>
      <c r="E765" s="2" t="s">
        <v>924</v>
      </c>
      <c r="F765" s="2">
        <v>27972</v>
      </c>
      <c r="G765" s="2" t="s">
        <v>32</v>
      </c>
      <c r="H765" s="2">
        <v>5513</v>
      </c>
      <c r="I765" s="2">
        <v>637</v>
      </c>
      <c r="J765" s="2">
        <v>4</v>
      </c>
      <c r="K765" s="2">
        <v>2</v>
      </c>
      <c r="L765" s="1">
        <v>43442.863634259258</v>
      </c>
      <c r="O765" s="2" t="s">
        <v>43</v>
      </c>
      <c r="P765" s="2" t="s">
        <v>89</v>
      </c>
      <c r="Q765" s="2" t="s">
        <v>24</v>
      </c>
      <c r="R765" s="2" t="s">
        <v>25</v>
      </c>
      <c r="S765" s="1">
        <v>43442.862291666665</v>
      </c>
      <c r="U765" s="1">
        <v>43442.869641203702</v>
      </c>
      <c r="X765" s="1">
        <f t="shared" si="335"/>
        <v>43442.85769675926</v>
      </c>
      <c r="Y765" s="28">
        <f t="shared" si="336"/>
        <v>0</v>
      </c>
      <c r="Z765" s="28">
        <f t="shared" si="337"/>
        <v>0</v>
      </c>
      <c r="AA765" s="25"/>
      <c r="AB765" s="25">
        <f t="shared" si="338"/>
        <v>0</v>
      </c>
      <c r="AC765" s="25">
        <f>IF(IF(B765="☆",(IF(L765&gt;S765,L765-X765,S765-X765)),M765-X765)&lt;0,0,IF(B765="☆",(IF(L765&gt;S765,L765-X765,S765-X765)),M765-X765))</f>
        <v>5.9374999982537702E-3</v>
      </c>
      <c r="AD765" s="25"/>
      <c r="AE765" s="25"/>
    </row>
    <row r="766" spans="1:33" s="2" customFormat="1" hidden="1" x14ac:dyDescent="0.4">
      <c r="A766" s="14" t="str">
        <f t="shared" si="333"/>
        <v>★</v>
      </c>
      <c r="B766" s="14" t="str">
        <f t="shared" si="334"/>
        <v>☆</v>
      </c>
      <c r="C766" s="2">
        <v>20</v>
      </c>
      <c r="D766" s="1">
        <v>43442.858136574076</v>
      </c>
      <c r="E766" s="2" t="s">
        <v>934</v>
      </c>
      <c r="F766" s="2">
        <v>27975</v>
      </c>
      <c r="G766" s="2" t="s">
        <v>32</v>
      </c>
      <c r="H766" s="2">
        <v>8672</v>
      </c>
      <c r="I766" s="2">
        <v>275</v>
      </c>
      <c r="J766" s="2">
        <v>4</v>
      </c>
      <c r="K766" s="2">
        <v>4</v>
      </c>
      <c r="L766" s="1">
        <v>43442.858715277776</v>
      </c>
      <c r="O766" s="2" t="s">
        <v>43</v>
      </c>
      <c r="P766" s="2" t="s">
        <v>89</v>
      </c>
      <c r="Q766" s="2" t="s">
        <v>59</v>
      </c>
      <c r="R766" s="2" t="s">
        <v>60</v>
      </c>
      <c r="S766" s="1">
        <v>43442.865081018521</v>
      </c>
      <c r="U766" s="1">
        <v>43442.86928240741</v>
      </c>
      <c r="W766" s="1">
        <v>43442.865081018521</v>
      </c>
      <c r="X766" s="1">
        <f t="shared" si="335"/>
        <v>43442.865081018521</v>
      </c>
      <c r="Y766" s="28">
        <f t="shared" si="336"/>
        <v>0</v>
      </c>
      <c r="Z766" s="28">
        <f t="shared" si="337"/>
        <v>0</v>
      </c>
      <c r="AA766" s="25"/>
      <c r="AB766" s="25">
        <f t="shared" si="338"/>
        <v>0</v>
      </c>
      <c r="AC766" s="25">
        <f>IF(IF(B766="☆",(IF(L766&gt;S766,L766-X766,S766-X766)),M766-X766)&lt;0,0,IF(B766="☆",(IF(L766&gt;S766,L766-X766,S766-X766)),M766-X766))</f>
        <v>0</v>
      </c>
      <c r="AD766" s="25"/>
      <c r="AE766" s="25"/>
    </row>
    <row r="767" spans="1:33" s="2" customFormat="1" hidden="1" x14ac:dyDescent="0.4">
      <c r="A767" s="14" t="str">
        <f t="shared" si="333"/>
        <v>-</v>
      </c>
      <c r="B767" s="14" t="str">
        <f t="shared" si="334"/>
        <v>☆</v>
      </c>
      <c r="C767" s="2">
        <v>20</v>
      </c>
      <c r="D767" s="1">
        <v>43442.868310185186</v>
      </c>
      <c r="E767" s="2" t="s">
        <v>1032</v>
      </c>
      <c r="F767" s="2">
        <v>27988</v>
      </c>
      <c r="G767" s="2" t="s">
        <v>32</v>
      </c>
      <c r="H767" s="2">
        <v>6542</v>
      </c>
      <c r="I767" s="2">
        <v>502</v>
      </c>
      <c r="J767" s="2">
        <v>7</v>
      </c>
      <c r="K767" s="2">
        <v>1</v>
      </c>
      <c r="L767" s="1">
        <v>43442.868564814817</v>
      </c>
      <c r="O767" s="2" t="s">
        <v>26</v>
      </c>
      <c r="P767" s="2" t="s">
        <v>27</v>
      </c>
      <c r="Q767" s="2" t="s">
        <v>53</v>
      </c>
      <c r="R767" s="2" t="s">
        <v>54</v>
      </c>
      <c r="S767" s="1">
        <v>43442.869351851848</v>
      </c>
      <c r="U767" s="1">
        <v>43442.875671296293</v>
      </c>
      <c r="X767" s="1">
        <f t="shared" si="335"/>
        <v>43442.868310185186</v>
      </c>
      <c r="Y767" s="28">
        <f t="shared" si="336"/>
        <v>0</v>
      </c>
      <c r="Z767" s="28">
        <f t="shared" si="337"/>
        <v>0</v>
      </c>
      <c r="AA767" s="25"/>
      <c r="AB767" s="25">
        <f t="shared" si="338"/>
        <v>0</v>
      </c>
      <c r="AC767" s="25">
        <f>IF(IF(B767="☆",(IF(L767&gt;S767,L767-X767,S767-X767)),M767-X767)&lt;0,0,IF(B767="☆",(IF(L767&gt;S767,L767-X767,S767-X767)),M767-X767))</f>
        <v>1.0416666627861559E-3</v>
      </c>
      <c r="AD767" s="25"/>
      <c r="AE767" s="25"/>
      <c r="AG767" s="2" t="s">
        <v>1162</v>
      </c>
    </row>
    <row r="768" spans="1:33" s="4" customFormat="1" hidden="1" x14ac:dyDescent="0.4">
      <c r="A768" s="15" t="str">
        <f t="shared" si="333"/>
        <v>-</v>
      </c>
      <c r="B768" s="15" t="str">
        <f t="shared" si="334"/>
        <v>☆</v>
      </c>
      <c r="C768" s="4">
        <v>20</v>
      </c>
      <c r="D768" s="3">
        <v>43442.872384259259</v>
      </c>
      <c r="E768" s="4" t="s">
        <v>1055</v>
      </c>
      <c r="F768" s="4">
        <v>27989</v>
      </c>
      <c r="G768" s="4" t="s">
        <v>32</v>
      </c>
      <c r="H768" s="4">
        <v>8747</v>
      </c>
      <c r="I768" s="4">
        <v>533</v>
      </c>
      <c r="J768" s="4">
        <v>12</v>
      </c>
      <c r="K768" s="4">
        <v>2</v>
      </c>
      <c r="L768" s="3">
        <v>43442.876817129632</v>
      </c>
      <c r="M768" s="3">
        <v>43442.876759259256</v>
      </c>
      <c r="O768" s="4" t="s">
        <v>73</v>
      </c>
      <c r="P768" s="4" t="s">
        <v>74</v>
      </c>
      <c r="Q768" s="4" t="s">
        <v>100</v>
      </c>
      <c r="R768" s="4" t="s">
        <v>19</v>
      </c>
      <c r="S768" s="3">
        <v>43442.874583333331</v>
      </c>
      <c r="T768" s="3">
        <v>43442.874583333331</v>
      </c>
      <c r="U768" s="3">
        <v>43442.881238425929</v>
      </c>
      <c r="X768" s="3">
        <f t="shared" si="335"/>
        <v>43442.872384259259</v>
      </c>
      <c r="Y768" s="29"/>
      <c r="Z768" s="29"/>
      <c r="AA768" s="26"/>
      <c r="AB768" s="26">
        <f t="shared" si="338"/>
        <v>2.1759259252576157E-3</v>
      </c>
      <c r="AC768" s="26">
        <f>IF(IF(B768="☆",(IF(L768&gt;S768,L768-X768,S768-X768)),M768-X768)&lt;0,0,IF(B768="☆",(IF(L768&gt;S768,L768-X768,S768-X768)),M768-X768))</f>
        <v>4.432870373420883E-3</v>
      </c>
      <c r="AD768" s="26"/>
      <c r="AE768" s="26"/>
    </row>
    <row r="770" spans="8:8" x14ac:dyDescent="0.4">
      <c r="H770">
        <f>SUMPRODUCT(1/COUNTIF(H2:H768,H2:H768))</f>
        <v>241.00000000000065</v>
      </c>
    </row>
  </sheetData>
  <autoFilter ref="A1:AI768">
    <filterColumn colId="1">
      <filters>
        <filter val="-"/>
      </filters>
    </filterColumn>
    <filterColumn colId="7">
      <filters>
        <filter val="1107"/>
        <filter val="1194"/>
        <filter val="1334"/>
        <filter val="1664"/>
        <filter val="1669"/>
        <filter val="1742"/>
        <filter val="1756"/>
        <filter val="1769"/>
        <filter val="1828"/>
        <filter val="1857"/>
        <filter val="1888"/>
        <filter val="2171"/>
        <filter val="2205"/>
        <filter val="2215"/>
        <filter val="2276"/>
        <filter val="2335"/>
        <filter val="2351"/>
        <filter val="2381"/>
        <filter val="2400"/>
        <filter val="2410"/>
        <filter val="2488"/>
        <filter val="2512"/>
        <filter val="2568"/>
        <filter val="2643"/>
        <filter val="2654"/>
        <filter val="2673"/>
        <filter val="2700"/>
        <filter val="2823"/>
        <filter val="2855"/>
        <filter val="2856"/>
        <filter val="2914"/>
        <filter val="2934"/>
        <filter val="3125"/>
        <filter val="3224"/>
        <filter val="3228"/>
        <filter val="3301"/>
        <filter val="3324"/>
        <filter val="3336"/>
        <filter val="3338"/>
        <filter val="3378"/>
        <filter val="3394"/>
        <filter val="3462"/>
        <filter val="3537"/>
        <filter val="3561"/>
        <filter val="3582"/>
        <filter val="3598"/>
        <filter val="3600"/>
        <filter val="3638"/>
        <filter val="3653"/>
        <filter val="3660"/>
        <filter val="3674"/>
        <filter val="3732"/>
        <filter val="3765"/>
        <filter val="3836"/>
        <filter val="3856"/>
        <filter val="3866"/>
        <filter val="4019"/>
        <filter val="4051"/>
        <filter val="4054"/>
        <filter val="4140"/>
        <filter val="4146"/>
        <filter val="4173"/>
        <filter val="4256"/>
        <filter val="4286"/>
        <filter val="4537"/>
        <filter val="4540"/>
        <filter val="4559"/>
        <filter val="4644"/>
        <filter val="4746"/>
        <filter val="4779"/>
        <filter val="4782"/>
        <filter val="4820"/>
        <filter val="4825"/>
        <filter val="4834"/>
        <filter val="4845"/>
        <filter val="4852"/>
        <filter val="4924"/>
        <filter val="4933"/>
        <filter val="4966"/>
        <filter val="5037"/>
        <filter val="5081"/>
        <filter val="5287"/>
        <filter val="5351"/>
        <filter val="5408"/>
        <filter val="5417"/>
        <filter val="5418"/>
        <filter val="5428"/>
        <filter val="5455"/>
        <filter val="5468"/>
        <filter val="5513"/>
        <filter val="5528"/>
        <filter val="5562"/>
        <filter val="5679"/>
        <filter val="5695"/>
        <filter val="5719"/>
        <filter val="5847"/>
        <filter val="5906"/>
        <filter val="5916"/>
        <filter val="5952"/>
        <filter val="6035"/>
        <filter val="6068"/>
        <filter val="6171"/>
        <filter val="6259"/>
        <filter val="6318"/>
        <filter val="6334"/>
        <filter val="6335"/>
        <filter val="6349"/>
        <filter val="6445"/>
        <filter val="6447"/>
        <filter val="6493"/>
        <filter val="6507"/>
        <filter val="6538"/>
        <filter val="6542"/>
        <filter val="6573"/>
        <filter val="6619"/>
        <filter val="6741"/>
        <filter val="6825"/>
        <filter val="7039"/>
        <filter val="7171"/>
        <filter val="7261"/>
        <filter val="7306"/>
        <filter val="7310"/>
        <filter val="7428"/>
        <filter val="7538"/>
        <filter val="7687"/>
        <filter val="7698"/>
        <filter val="7857"/>
        <filter val="7864"/>
        <filter val="7884"/>
        <filter val="7929"/>
        <filter val="7978"/>
        <filter val="8121"/>
        <filter val="8158"/>
        <filter val="8176"/>
        <filter val="8181"/>
        <filter val="8191"/>
        <filter val="8232"/>
        <filter val="8239"/>
        <filter val="8285"/>
        <filter val="8322"/>
        <filter val="8438"/>
        <filter val="8456"/>
        <filter val="8471"/>
        <filter val="8492"/>
        <filter val="8512"/>
        <filter val="8514"/>
        <filter val="8516"/>
        <filter val="8547"/>
        <filter val="8561"/>
        <filter val="8573"/>
        <filter val="8614"/>
        <filter val="8619"/>
        <filter val="8629"/>
        <filter val="8632"/>
        <filter val="8636"/>
        <filter val="8643"/>
        <filter val="8645"/>
        <filter val="8649"/>
        <filter val="8650"/>
        <filter val="8653"/>
        <filter val="8654"/>
        <filter val="8655"/>
        <filter val="8658"/>
        <filter val="8660"/>
        <filter val="8664"/>
        <filter val="8665"/>
        <filter val="8669"/>
        <filter val="8670"/>
        <filter val="8671"/>
        <filter val="8672"/>
        <filter val="8675"/>
        <filter val="8677"/>
        <filter val="8680"/>
        <filter val="8681"/>
        <filter val="8685"/>
        <filter val="8687"/>
        <filter val="8688"/>
        <filter val="8689"/>
        <filter val="8692"/>
        <filter val="8694"/>
        <filter val="8696"/>
        <filter val="8697"/>
        <filter val="8698"/>
        <filter val="8700"/>
        <filter val="8705"/>
        <filter val="8706"/>
        <filter val="8707"/>
        <filter val="8708"/>
        <filter val="8709"/>
        <filter val="8710"/>
        <filter val="8712"/>
        <filter val="8713"/>
        <filter val="8714"/>
        <filter val="8715"/>
        <filter val="8716"/>
        <filter val="8717"/>
        <filter val="8724"/>
        <filter val="8730"/>
        <filter val="8732"/>
        <filter val="8734"/>
        <filter val="8736"/>
        <filter val="8739"/>
        <filter val="8741"/>
        <filter val="8742"/>
        <filter val="8747"/>
        <filter val="8748"/>
        <filter val="8750"/>
        <filter val="8753"/>
      </filters>
    </filterColumn>
  </autoFilter>
  <phoneticPr fontId="18"/>
  <conditionalFormatting sqref="A2:AE768">
    <cfRule type="expression" dxfId="2" priority="4">
      <formula>$B2="☆"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912"/>
  <sheetViews>
    <sheetView tabSelected="1" zoomScale="80" zoomScaleNormal="80" workbookViewId="0">
      <pane ySplit="1" topLeftCell="A2" activePane="bottomLeft" state="frozen"/>
      <selection activeCell="O1" sqref="O1"/>
      <selection pane="bottomLeft" activeCell="C1" sqref="C1"/>
    </sheetView>
  </sheetViews>
  <sheetFormatPr defaultColWidth="16" defaultRowHeight="18.75" x14ac:dyDescent="0.4"/>
  <cols>
    <col min="1" max="2" width="7.125" style="9" customWidth="1"/>
    <col min="3" max="3" width="6.125" customWidth="1"/>
    <col min="4" max="4" width="18.625" bestFit="1" customWidth="1"/>
    <col min="5" max="5" width="18.625" customWidth="1"/>
    <col min="6" max="6" width="13.875" bestFit="1" customWidth="1"/>
    <col min="12" max="14" width="18.625" bestFit="1" customWidth="1"/>
    <col min="19" max="22" width="24.375" bestFit="1" customWidth="1"/>
    <col min="23" max="23" width="18.625" bestFit="1" customWidth="1"/>
    <col min="24" max="24" width="19.625" bestFit="1" customWidth="1"/>
    <col min="25" max="25" width="9.375" bestFit="1" customWidth="1"/>
    <col min="26" max="26" width="13.375" bestFit="1" customWidth="1"/>
    <col min="27" max="27" width="16" style="5"/>
    <col min="28" max="29" width="9.375" bestFit="1" customWidth="1"/>
    <col min="30" max="30" width="17.625" style="5" bestFit="1" customWidth="1"/>
    <col min="31" max="31" width="19.625" style="5" bestFit="1" customWidth="1"/>
    <col min="33" max="33" width="18.625" bestFit="1" customWidth="1"/>
  </cols>
  <sheetData>
    <row r="1" spans="1:34" x14ac:dyDescent="0.4">
      <c r="A1" s="23"/>
      <c r="B1" s="23"/>
      <c r="C1" s="23"/>
      <c r="D1" t="s">
        <v>0</v>
      </c>
      <c r="E1" t="s">
        <v>98</v>
      </c>
      <c r="F1" t="s">
        <v>1</v>
      </c>
      <c r="G1" t="s">
        <v>2</v>
      </c>
      <c r="H1" t="s">
        <v>3</v>
      </c>
      <c r="I1" t="s">
        <v>84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s="23" t="s">
        <v>86</v>
      </c>
      <c r="Y1" s="12" t="s">
        <v>79</v>
      </c>
      <c r="Z1" s="13" t="s">
        <v>80</v>
      </c>
      <c r="AA1" s="13" t="s">
        <v>82</v>
      </c>
      <c r="AB1" s="13" t="s">
        <v>85</v>
      </c>
      <c r="AC1" s="13" t="s">
        <v>81</v>
      </c>
      <c r="AD1" s="13" t="s">
        <v>83</v>
      </c>
      <c r="AE1" s="13" t="s">
        <v>87</v>
      </c>
      <c r="AF1" s="13"/>
    </row>
    <row r="2" spans="1:34" s="20" customFormat="1" hidden="1" x14ac:dyDescent="0.4">
      <c r="A2" s="17" t="str">
        <f t="shared" ref="A2:A3" si="0">IF(W2&gt;0, "★", "-")</f>
        <v>★</v>
      </c>
      <c r="B2" s="17" t="str">
        <f t="shared" ref="B2:B3" si="1">IF(L2&gt;0, "☆", "-")</f>
        <v>-</v>
      </c>
      <c r="C2" s="20">
        <v>10</v>
      </c>
      <c r="D2" s="19">
        <v>43443.378657407404</v>
      </c>
      <c r="E2" s="18" t="s">
        <v>1163</v>
      </c>
      <c r="F2" s="18">
        <v>27996</v>
      </c>
      <c r="G2" s="18" t="s">
        <v>107</v>
      </c>
      <c r="H2" s="18">
        <v>8571</v>
      </c>
      <c r="I2" s="18">
        <v>400</v>
      </c>
      <c r="J2" s="18">
        <v>7</v>
      </c>
      <c r="K2" s="18">
        <v>1</v>
      </c>
      <c r="L2" s="18"/>
      <c r="M2" s="19">
        <v>43443.420659722222</v>
      </c>
      <c r="N2" s="19">
        <v>43443.432187500002</v>
      </c>
      <c r="O2" s="18" t="s">
        <v>22</v>
      </c>
      <c r="P2" s="18" t="s">
        <v>23</v>
      </c>
      <c r="Q2" s="18" t="s">
        <v>53</v>
      </c>
      <c r="R2" s="18" t="s">
        <v>54</v>
      </c>
      <c r="S2" s="19">
        <v>43443.420300925929</v>
      </c>
      <c r="T2" s="19">
        <v>43443.420300925929</v>
      </c>
      <c r="U2" s="19">
        <v>43443.431701388887</v>
      </c>
      <c r="V2" s="19">
        <v>43443.437430555554</v>
      </c>
      <c r="W2" s="19">
        <v>43443.420300925929</v>
      </c>
      <c r="X2" s="19">
        <f t="shared" ref="X2:X40" si="2">IF(W2&gt;0,W2,D2)</f>
        <v>43443.420300925929</v>
      </c>
      <c r="Y2" s="30">
        <f t="shared" ref="Y2:Y40" si="3">N2-M2</f>
        <v>1.152777778042946E-2</v>
      </c>
      <c r="Z2" s="30">
        <f t="shared" ref="Z2:Z40" si="4">Y2*K2</f>
        <v>1.152777778042946E-2</v>
      </c>
      <c r="AA2" s="27">
        <f>SUM(Z2:Z58)</f>
        <v>0.42090277783427155</v>
      </c>
      <c r="AB2" s="27">
        <f t="shared" ref="AB2" si="5">IF(IF(A2="☆",L2-S2,M2-S2)&lt;0,0,IF(A2="☆",L2-S2,M2-S2))</f>
        <v>3.5879629285773262E-4</v>
      </c>
      <c r="AC2" s="27">
        <f t="shared" ref="AC2" si="6">IF(IF(B2="☆",(IF(L2&gt;S2,L2-X2,S2-X2)),M2-X2)&lt;0,0,IF(B2="☆",(IF(L2&gt;S2,L2-X2,S2-X2)),M2-X2))</f>
        <v>3.5879629285773262E-4</v>
      </c>
      <c r="AD2" s="22">
        <f>AVERAGE(AC2:AC58)</f>
        <v>1.8940145506089071E-3</v>
      </c>
      <c r="AE2" s="22">
        <f>MEDIAN(AC2:AC58)</f>
        <v>1.5798611093487125E-3</v>
      </c>
      <c r="AG2" s="7">
        <v>43443.416666666664</v>
      </c>
      <c r="AH2" s="20" t="s">
        <v>92</v>
      </c>
    </row>
    <row r="3" spans="1:34" s="6" customFormat="1" hidden="1" x14ac:dyDescent="0.4">
      <c r="A3" s="14" t="str">
        <f t="shared" si="0"/>
        <v>★</v>
      </c>
      <c r="B3" s="14" t="str">
        <f t="shared" si="1"/>
        <v>-</v>
      </c>
      <c r="C3" s="6">
        <v>10</v>
      </c>
      <c r="D3" s="1">
        <v>43443.379513888889</v>
      </c>
      <c r="E3" s="2" t="s">
        <v>1164</v>
      </c>
      <c r="F3" s="2">
        <v>27997</v>
      </c>
      <c r="G3" s="2" t="s">
        <v>32</v>
      </c>
      <c r="H3" s="2">
        <v>6678</v>
      </c>
      <c r="I3" s="2">
        <v>58</v>
      </c>
      <c r="J3" s="2">
        <v>3</v>
      </c>
      <c r="K3" s="2">
        <v>1</v>
      </c>
      <c r="L3" s="2"/>
      <c r="M3" s="1">
        <v>43443.425567129627</v>
      </c>
      <c r="N3" s="1">
        <v>43443.432708333334</v>
      </c>
      <c r="O3" s="2" t="s">
        <v>68</v>
      </c>
      <c r="P3" s="2" t="s">
        <v>69</v>
      </c>
      <c r="Q3" s="2" t="s">
        <v>30</v>
      </c>
      <c r="R3" s="2" t="s">
        <v>31</v>
      </c>
      <c r="S3" s="1">
        <v>43443.425023148149</v>
      </c>
      <c r="T3" s="1">
        <v>43443.426238425927</v>
      </c>
      <c r="U3" s="1">
        <v>43443.433368055557</v>
      </c>
      <c r="V3" s="1">
        <v>43443.439120370371</v>
      </c>
      <c r="W3" s="1">
        <v>43443.421168981484</v>
      </c>
      <c r="X3" s="1">
        <f t="shared" si="2"/>
        <v>43443.421168981484</v>
      </c>
      <c r="Y3" s="28">
        <f t="shared" si="3"/>
        <v>7.1412037068512291E-3</v>
      </c>
      <c r="Z3" s="28">
        <f t="shared" si="4"/>
        <v>7.1412037068512291E-3</v>
      </c>
      <c r="AA3" s="25"/>
      <c r="AB3" s="25">
        <f t="shared" ref="AB3:AB41" si="7">IF(IF(A3="☆",L3-S3,M3-S3)&lt;0,0,IF(A3="☆",L3-S3,M3-S3))</f>
        <v>5.4398147767642513E-4</v>
      </c>
      <c r="AC3" s="25">
        <f t="shared" ref="AC3:AC41" si="8">IF(IF(B3="☆",(IF(L3&gt;S3,L3-X3,S3-X3)),M3-X3)&lt;0,0,IF(B3="☆",(IF(L3&gt;S3,L3-X3,S3-X3)),M3-X3))</f>
        <v>4.3981481430819258E-3</v>
      </c>
      <c r="AD3" s="8"/>
      <c r="AE3" s="8"/>
      <c r="AG3" s="7">
        <v>43443.416666666664</v>
      </c>
      <c r="AH3" s="6" t="s">
        <v>92</v>
      </c>
    </row>
    <row r="4" spans="1:34" s="6" customFormat="1" hidden="1" x14ac:dyDescent="0.4">
      <c r="A4" s="14" t="str">
        <f t="shared" ref="A4:A5" si="9">IF(W4&gt;0, "★", "-")</f>
        <v>★</v>
      </c>
      <c r="B4" s="14" t="str">
        <f t="shared" ref="B4:B5" si="10">IF(L4&gt;0, "☆", "-")</f>
        <v>-</v>
      </c>
      <c r="C4" s="6">
        <v>10</v>
      </c>
      <c r="D4" s="1">
        <v>43443.380810185183</v>
      </c>
      <c r="E4" s="2" t="s">
        <v>921</v>
      </c>
      <c r="F4" s="2">
        <v>27998</v>
      </c>
      <c r="G4" s="2" t="s">
        <v>32</v>
      </c>
      <c r="H4" s="2">
        <v>4832</v>
      </c>
      <c r="I4" s="2">
        <v>816</v>
      </c>
      <c r="J4" s="2">
        <v>1</v>
      </c>
      <c r="K4" s="2">
        <v>3</v>
      </c>
      <c r="L4" s="2"/>
      <c r="M4" s="1">
        <v>43443.415868055556</v>
      </c>
      <c r="N4" s="1">
        <v>43443.421111111114</v>
      </c>
      <c r="O4" s="2" t="s">
        <v>61</v>
      </c>
      <c r="P4" s="2" t="s">
        <v>62</v>
      </c>
      <c r="Q4" s="2" t="s">
        <v>24</v>
      </c>
      <c r="R4" s="2" t="s">
        <v>25</v>
      </c>
      <c r="S4" s="1">
        <v>43443.422465277778</v>
      </c>
      <c r="T4" s="1">
        <v>43443.422465277778</v>
      </c>
      <c r="U4" s="1">
        <v>43443.431909722225</v>
      </c>
      <c r="V4" s="1">
        <v>43443.431909722225</v>
      </c>
      <c r="W4" s="1">
        <v>43443.422465277778</v>
      </c>
      <c r="X4" s="1">
        <f t="shared" si="2"/>
        <v>43443.422465277778</v>
      </c>
      <c r="Y4" s="28">
        <f t="shared" si="3"/>
        <v>5.2430555588216521E-3</v>
      </c>
      <c r="Z4" s="28">
        <f t="shared" si="4"/>
        <v>1.5729166676464956E-2</v>
      </c>
      <c r="AA4" s="25"/>
      <c r="AB4" s="25">
        <f t="shared" si="7"/>
        <v>0</v>
      </c>
      <c r="AC4" s="25">
        <f t="shared" si="8"/>
        <v>0</v>
      </c>
      <c r="AD4" s="8"/>
      <c r="AE4" s="8"/>
      <c r="AG4" s="7">
        <v>43443.416666666664</v>
      </c>
      <c r="AH4" s="6" t="s">
        <v>92</v>
      </c>
    </row>
    <row r="5" spans="1:34" s="6" customFormat="1" hidden="1" x14ac:dyDescent="0.4">
      <c r="A5" s="14" t="str">
        <f t="shared" si="9"/>
        <v>-</v>
      </c>
      <c r="B5" s="14" t="str">
        <f t="shared" si="10"/>
        <v>-</v>
      </c>
      <c r="C5" s="6">
        <v>10</v>
      </c>
      <c r="D5" s="1">
        <v>43443.38585648148</v>
      </c>
      <c r="E5" s="2" t="s">
        <v>802</v>
      </c>
      <c r="F5" s="2">
        <v>28000</v>
      </c>
      <c r="G5" s="2" t="s">
        <v>32</v>
      </c>
      <c r="H5" s="2">
        <v>5528</v>
      </c>
      <c r="I5" s="2">
        <v>681</v>
      </c>
      <c r="J5" s="2">
        <v>2</v>
      </c>
      <c r="K5" s="2">
        <v>1</v>
      </c>
      <c r="L5" s="2"/>
      <c r="M5" s="1">
        <v>43443.421689814815</v>
      </c>
      <c r="N5" s="1">
        <v>43443.430428240739</v>
      </c>
      <c r="O5" s="2" t="s">
        <v>48</v>
      </c>
      <c r="P5" s="2" t="s">
        <v>49</v>
      </c>
      <c r="Q5" s="2" t="s">
        <v>61</v>
      </c>
      <c r="R5" s="2" t="s">
        <v>62</v>
      </c>
      <c r="S5" s="1">
        <v>43443.423900462964</v>
      </c>
      <c r="T5" s="1">
        <v>43443.423900462964</v>
      </c>
      <c r="U5" s="1">
        <v>43443.43478009259</v>
      </c>
      <c r="V5" s="1">
        <v>43443.437905092593</v>
      </c>
      <c r="W5" s="2"/>
      <c r="X5" s="1">
        <f t="shared" si="2"/>
        <v>43443.38585648148</v>
      </c>
      <c r="Y5" s="28">
        <f t="shared" si="3"/>
        <v>8.7384259240934625E-3</v>
      </c>
      <c r="Z5" s="28">
        <f t="shared" si="4"/>
        <v>8.7384259240934625E-3</v>
      </c>
      <c r="AA5" s="25"/>
      <c r="AB5" s="25">
        <f t="shared" si="7"/>
        <v>0</v>
      </c>
      <c r="AC5" s="25">
        <f>M5-AG5</f>
        <v>5.02314815093996E-3</v>
      </c>
      <c r="AD5" s="8"/>
      <c r="AE5" s="8"/>
      <c r="AG5" s="7">
        <v>43443.416666666664</v>
      </c>
      <c r="AH5" s="6" t="s">
        <v>92</v>
      </c>
    </row>
    <row r="6" spans="1:34" s="6" customFormat="1" hidden="1" x14ac:dyDescent="0.4">
      <c r="A6" s="14" t="str">
        <f t="shared" ref="A6:A7" si="11">IF(W6&gt;0, "★", "-")</f>
        <v>★</v>
      </c>
      <c r="B6" s="14" t="str">
        <f t="shared" ref="B6:B7" si="12">IF(L6&gt;0, "☆", "-")</f>
        <v>-</v>
      </c>
      <c r="C6" s="6">
        <v>10</v>
      </c>
      <c r="D6" s="1">
        <v>43443.388842592591</v>
      </c>
      <c r="E6" s="2" t="s">
        <v>1167</v>
      </c>
      <c r="F6" s="2">
        <v>28002</v>
      </c>
      <c r="G6" s="2" t="s">
        <v>32</v>
      </c>
      <c r="H6" s="2">
        <v>1605</v>
      </c>
      <c r="I6" s="2">
        <v>849</v>
      </c>
      <c r="J6" s="2">
        <v>4</v>
      </c>
      <c r="K6" s="2">
        <v>1</v>
      </c>
      <c r="L6" s="2"/>
      <c r="M6" s="1">
        <v>43443.419502314813</v>
      </c>
      <c r="N6" s="1">
        <v>43443.424004629633</v>
      </c>
      <c r="O6" s="2" t="s">
        <v>26</v>
      </c>
      <c r="P6" s="2" t="s">
        <v>27</v>
      </c>
      <c r="Q6" s="2" t="s">
        <v>73</v>
      </c>
      <c r="R6" s="2" t="s">
        <v>74</v>
      </c>
      <c r="S6" s="1">
        <v>43443.423217592594</v>
      </c>
      <c r="T6" s="1">
        <v>43443.423217592594</v>
      </c>
      <c r="U6" s="1">
        <v>43443.431666666664</v>
      </c>
      <c r="V6" s="1">
        <v>43443.431666666664</v>
      </c>
      <c r="W6" s="1">
        <v>43443.39576388889</v>
      </c>
      <c r="X6" s="1">
        <f t="shared" si="2"/>
        <v>43443.39576388889</v>
      </c>
      <c r="Y6" s="28">
        <f t="shared" si="3"/>
        <v>4.5023148195468821E-3</v>
      </c>
      <c r="Z6" s="28">
        <f t="shared" si="4"/>
        <v>4.5023148195468821E-3</v>
      </c>
      <c r="AA6" s="25"/>
      <c r="AB6" s="25">
        <f t="shared" si="7"/>
        <v>0</v>
      </c>
      <c r="AC6" s="25">
        <f>M6-AG6</f>
        <v>2.8356481489026919E-3</v>
      </c>
      <c r="AD6" s="8"/>
      <c r="AE6" s="8"/>
      <c r="AG6" s="7">
        <v>43443.416666666664</v>
      </c>
      <c r="AH6" s="6" t="s">
        <v>92</v>
      </c>
    </row>
    <row r="7" spans="1:34" s="6" customFormat="1" hidden="1" x14ac:dyDescent="0.4">
      <c r="A7" s="14" t="str">
        <f t="shared" si="11"/>
        <v>★</v>
      </c>
      <c r="B7" s="14" t="str">
        <f t="shared" si="12"/>
        <v>-</v>
      </c>
      <c r="C7" s="6">
        <v>10</v>
      </c>
      <c r="D7" s="1">
        <v>43443.40148148148</v>
      </c>
      <c r="E7" s="2" t="s">
        <v>1169</v>
      </c>
      <c r="F7" s="2">
        <v>28004</v>
      </c>
      <c r="G7" s="2" t="s">
        <v>32</v>
      </c>
      <c r="H7" s="2">
        <v>6751</v>
      </c>
      <c r="I7" s="2">
        <v>872</v>
      </c>
      <c r="J7" s="2">
        <v>12</v>
      </c>
      <c r="K7" s="2">
        <v>2</v>
      </c>
      <c r="L7" s="2"/>
      <c r="M7" s="1">
        <v>43443.440891203703</v>
      </c>
      <c r="N7" s="1">
        <v>43443.44599537037</v>
      </c>
      <c r="O7" s="2" t="s">
        <v>100</v>
      </c>
      <c r="P7" s="2" t="s">
        <v>19</v>
      </c>
      <c r="Q7" s="2" t="s">
        <v>20</v>
      </c>
      <c r="R7" s="2" t="s">
        <v>21</v>
      </c>
      <c r="S7" s="1">
        <v>43443.443090277775</v>
      </c>
      <c r="T7" s="1">
        <v>43443.443090277775</v>
      </c>
      <c r="U7" s="1">
        <v>43443.449837962966</v>
      </c>
      <c r="V7" s="1">
        <v>43443.455300925925</v>
      </c>
      <c r="W7" s="1">
        <v>43443.443090277775</v>
      </c>
      <c r="X7" s="1">
        <f t="shared" si="2"/>
        <v>43443.443090277775</v>
      </c>
      <c r="Y7" s="28">
        <f t="shared" si="3"/>
        <v>5.1041666665696539E-3</v>
      </c>
      <c r="Z7" s="28">
        <f t="shared" si="4"/>
        <v>1.0208333333139308E-2</v>
      </c>
      <c r="AA7" s="25"/>
      <c r="AB7" s="25">
        <f t="shared" si="7"/>
        <v>0</v>
      </c>
      <c r="AC7" s="25">
        <f t="shared" si="8"/>
        <v>0</v>
      </c>
      <c r="AD7" s="8"/>
      <c r="AE7" s="8"/>
      <c r="AG7" s="7">
        <v>43443.416666666664</v>
      </c>
      <c r="AH7" s="6" t="s">
        <v>92</v>
      </c>
    </row>
    <row r="8" spans="1:34" s="6" customFormat="1" hidden="1" x14ac:dyDescent="0.4">
      <c r="A8" s="14" t="str">
        <f t="shared" ref="A8:A9" si="13">IF(W8&gt;0, "★", "-")</f>
        <v>-</v>
      </c>
      <c r="B8" s="14" t="str">
        <f t="shared" ref="B8" si="14">IF(L8&gt;0, "☆", "-")</f>
        <v>-</v>
      </c>
      <c r="C8" s="6">
        <v>10</v>
      </c>
      <c r="D8" s="1">
        <v>43443.410370370373</v>
      </c>
      <c r="E8" s="2" t="s">
        <v>1170</v>
      </c>
      <c r="F8" s="2">
        <v>28005</v>
      </c>
      <c r="G8" s="2" t="s">
        <v>65</v>
      </c>
      <c r="H8" s="2">
        <v>8427</v>
      </c>
      <c r="I8" s="2">
        <v>703</v>
      </c>
      <c r="J8" s="2">
        <v>11</v>
      </c>
      <c r="K8" s="2">
        <v>2</v>
      </c>
      <c r="L8" s="2"/>
      <c r="M8" s="1">
        <v>43443.415092592593</v>
      </c>
      <c r="N8" s="1">
        <v>43443.421909722223</v>
      </c>
      <c r="O8" s="2" t="s">
        <v>55</v>
      </c>
      <c r="P8" s="2" t="s">
        <v>56</v>
      </c>
      <c r="Q8" s="2" t="s">
        <v>63</v>
      </c>
      <c r="R8" s="2" t="s">
        <v>64</v>
      </c>
      <c r="S8" s="1">
        <v>43443.421018518522</v>
      </c>
      <c r="T8" s="1">
        <v>43443.421018518522</v>
      </c>
      <c r="U8" s="1">
        <v>43443.43109953704</v>
      </c>
      <c r="V8" s="1">
        <v>43443.42287037037</v>
      </c>
      <c r="W8" s="2"/>
      <c r="X8" s="1">
        <f t="shared" si="2"/>
        <v>43443.410370370373</v>
      </c>
      <c r="Y8" s="28">
        <f t="shared" si="3"/>
        <v>6.8171296297805384E-3</v>
      </c>
      <c r="Z8" s="28">
        <f t="shared" si="4"/>
        <v>1.3634259259561077E-2</v>
      </c>
      <c r="AA8" s="25"/>
      <c r="AB8" s="25">
        <f t="shared" si="7"/>
        <v>0</v>
      </c>
      <c r="AC8" s="25">
        <f>AG8-AG8</f>
        <v>0</v>
      </c>
      <c r="AD8" s="8"/>
      <c r="AE8" s="8"/>
      <c r="AG8" s="7">
        <v>43443.416666666664</v>
      </c>
      <c r="AH8" s="6" t="s">
        <v>92</v>
      </c>
    </row>
    <row r="9" spans="1:34" s="6" customFormat="1" hidden="1" x14ac:dyDescent="0.4">
      <c r="A9" s="14" t="str">
        <f t="shared" si="13"/>
        <v>-</v>
      </c>
      <c r="B9" s="14" t="str">
        <f t="shared" ref="B9" si="15">IF(L9&gt;0, "☆", "-")</f>
        <v>-</v>
      </c>
      <c r="C9" s="6">
        <v>10</v>
      </c>
      <c r="D9" s="1">
        <v>43443.410798611112</v>
      </c>
      <c r="E9" s="2" t="s">
        <v>1171</v>
      </c>
      <c r="F9" s="2">
        <v>28006</v>
      </c>
      <c r="G9" s="2" t="s">
        <v>95</v>
      </c>
      <c r="H9" s="2">
        <v>0</v>
      </c>
      <c r="I9" s="2">
        <v>348</v>
      </c>
      <c r="J9" s="2">
        <v>14</v>
      </c>
      <c r="K9" s="2">
        <v>1</v>
      </c>
      <c r="L9" s="2"/>
      <c r="M9" s="1">
        <v>43443.417071759257</v>
      </c>
      <c r="N9" s="1">
        <v>43443.422418981485</v>
      </c>
      <c r="O9" s="2" t="s">
        <v>59</v>
      </c>
      <c r="P9" s="2" t="s">
        <v>60</v>
      </c>
      <c r="Q9" s="2" t="s">
        <v>28</v>
      </c>
      <c r="R9" s="2" t="s">
        <v>29</v>
      </c>
      <c r="S9" s="1">
        <v>43443.422881944447</v>
      </c>
      <c r="T9" s="1">
        <v>43443.422881944447</v>
      </c>
      <c r="U9" s="1">
        <v>43443.432997685188</v>
      </c>
      <c r="V9" s="1">
        <v>43443.432997685188</v>
      </c>
      <c r="W9" s="2"/>
      <c r="X9" s="1">
        <f t="shared" si="2"/>
        <v>43443.410798611112</v>
      </c>
      <c r="Y9" s="28">
        <f t="shared" si="3"/>
        <v>5.3472222280106507E-3</v>
      </c>
      <c r="Z9" s="28">
        <f t="shared" si="4"/>
        <v>5.3472222280106507E-3</v>
      </c>
      <c r="AA9" s="25"/>
      <c r="AB9" s="25">
        <f t="shared" si="7"/>
        <v>0</v>
      </c>
      <c r="AC9" s="25">
        <f>M9-AG9</f>
        <v>4.0509259270038456E-4</v>
      </c>
      <c r="AD9" s="8"/>
      <c r="AE9" s="8"/>
      <c r="AG9" s="7">
        <v>43443.416666666664</v>
      </c>
      <c r="AH9" s="6" t="s">
        <v>92</v>
      </c>
    </row>
    <row r="10" spans="1:34" s="6" customFormat="1" hidden="1" x14ac:dyDescent="0.4">
      <c r="A10" s="14" t="str">
        <f t="shared" ref="A10:A12" si="16">IF(W10&gt;0, "★", "-")</f>
        <v>★</v>
      </c>
      <c r="B10" s="14" t="str">
        <f t="shared" ref="B10:B12" si="17">IF(L10&gt;0, "☆", "-")</f>
        <v>-</v>
      </c>
      <c r="C10" s="6">
        <v>10</v>
      </c>
      <c r="D10" s="1">
        <v>43443.413530092592</v>
      </c>
      <c r="E10" s="2" t="s">
        <v>1172</v>
      </c>
      <c r="F10" s="2">
        <v>28007</v>
      </c>
      <c r="G10" s="2" t="s">
        <v>32</v>
      </c>
      <c r="H10" s="2">
        <v>1436</v>
      </c>
      <c r="I10" s="2">
        <v>374</v>
      </c>
      <c r="J10" s="2">
        <v>11</v>
      </c>
      <c r="K10" s="2">
        <v>1</v>
      </c>
      <c r="L10" s="2"/>
      <c r="M10" s="1">
        <v>43443.454027777778</v>
      </c>
      <c r="N10" s="1">
        <v>43443.457777777781</v>
      </c>
      <c r="O10" s="2" t="s">
        <v>63</v>
      </c>
      <c r="P10" s="2" t="s">
        <v>64</v>
      </c>
      <c r="Q10" s="2" t="s">
        <v>66</v>
      </c>
      <c r="R10" s="2" t="s">
        <v>67</v>
      </c>
      <c r="S10" s="1">
        <v>43443.455185185187</v>
      </c>
      <c r="T10" s="1">
        <v>43443.455185185187</v>
      </c>
      <c r="U10" s="1">
        <v>43443.461284722223</v>
      </c>
      <c r="V10" s="1">
        <v>43443.468680555554</v>
      </c>
      <c r="W10" s="1">
        <v>43443.455185185187</v>
      </c>
      <c r="X10" s="1">
        <f t="shared" si="2"/>
        <v>43443.455185185187</v>
      </c>
      <c r="Y10" s="28">
        <f t="shared" si="3"/>
        <v>3.7500000034924597E-3</v>
      </c>
      <c r="Z10" s="28">
        <f t="shared" si="4"/>
        <v>3.7500000034924597E-3</v>
      </c>
      <c r="AA10" s="25"/>
      <c r="AB10" s="25">
        <f t="shared" si="7"/>
        <v>0</v>
      </c>
      <c r="AC10" s="25">
        <f t="shared" si="8"/>
        <v>0</v>
      </c>
      <c r="AD10" s="8"/>
      <c r="AE10" s="8"/>
      <c r="AG10" s="7">
        <v>43443.416666666664</v>
      </c>
      <c r="AH10" s="6" t="s">
        <v>92</v>
      </c>
    </row>
    <row r="11" spans="1:34" s="6" customFormat="1" hidden="1" x14ac:dyDescent="0.4">
      <c r="A11" s="14" t="str">
        <f t="shared" si="16"/>
        <v>★</v>
      </c>
      <c r="B11" s="14" t="str">
        <f t="shared" si="17"/>
        <v>-</v>
      </c>
      <c r="C11" s="6">
        <v>10</v>
      </c>
      <c r="D11" s="1">
        <v>43443.413935185185</v>
      </c>
      <c r="E11" s="2" t="s">
        <v>1173</v>
      </c>
      <c r="F11" s="2">
        <v>28008</v>
      </c>
      <c r="G11" s="2" t="s">
        <v>107</v>
      </c>
      <c r="H11" s="2">
        <v>3738</v>
      </c>
      <c r="I11" s="2">
        <v>101</v>
      </c>
      <c r="J11" s="2">
        <v>10</v>
      </c>
      <c r="K11" s="2">
        <v>1</v>
      </c>
      <c r="L11" s="2"/>
      <c r="M11" s="1">
        <v>43443.419976851852</v>
      </c>
      <c r="N11" s="1">
        <v>43443.426377314812</v>
      </c>
      <c r="O11" s="2" t="s">
        <v>53</v>
      </c>
      <c r="P11" s="2" t="s">
        <v>54</v>
      </c>
      <c r="Q11" s="2" t="s">
        <v>57</v>
      </c>
      <c r="R11" s="2" t="s">
        <v>58</v>
      </c>
      <c r="S11" s="1">
        <v>43443.420868055553</v>
      </c>
      <c r="T11" s="1">
        <v>43443.420868055553</v>
      </c>
      <c r="U11" s="1">
        <v>43443.431550925925</v>
      </c>
      <c r="V11" s="1">
        <v>43443.431550925925</v>
      </c>
      <c r="W11" s="1">
        <v>43443.420868055553</v>
      </c>
      <c r="X11" s="1">
        <f t="shared" si="2"/>
        <v>43443.420868055553</v>
      </c>
      <c r="Y11" s="28">
        <f t="shared" si="3"/>
        <v>6.4004629603005014E-3</v>
      </c>
      <c r="Z11" s="28">
        <f t="shared" si="4"/>
        <v>6.4004629603005014E-3</v>
      </c>
      <c r="AA11" s="25"/>
      <c r="AB11" s="25">
        <f t="shared" si="7"/>
        <v>0</v>
      </c>
      <c r="AC11" s="25">
        <f t="shared" si="8"/>
        <v>0</v>
      </c>
      <c r="AD11" s="8"/>
      <c r="AE11" s="8"/>
      <c r="AG11" s="7">
        <v>43443.416666666664</v>
      </c>
      <c r="AH11" s="6" t="s">
        <v>92</v>
      </c>
    </row>
    <row r="12" spans="1:34" s="6" customFormat="1" ht="18" hidden="1" customHeight="1" x14ac:dyDescent="0.4">
      <c r="A12" s="14" t="str">
        <f t="shared" si="16"/>
        <v>★</v>
      </c>
      <c r="B12" s="14" t="str">
        <f t="shared" si="17"/>
        <v>-</v>
      </c>
      <c r="C12" s="6">
        <v>10</v>
      </c>
      <c r="D12" s="1">
        <v>43443.415243055555</v>
      </c>
      <c r="E12" s="2" t="s">
        <v>1174</v>
      </c>
      <c r="F12" s="2">
        <v>28009</v>
      </c>
      <c r="G12" s="2" t="s">
        <v>32</v>
      </c>
      <c r="H12" s="2">
        <v>8774</v>
      </c>
      <c r="I12" s="2">
        <v>648</v>
      </c>
      <c r="J12" s="2">
        <v>9</v>
      </c>
      <c r="K12" s="2">
        <v>2</v>
      </c>
      <c r="L12" s="2"/>
      <c r="M12" s="1">
        <v>43443.42046296296</v>
      </c>
      <c r="N12" s="1">
        <v>43443.427395833336</v>
      </c>
      <c r="O12" s="2" t="s">
        <v>61</v>
      </c>
      <c r="P12" s="2" t="s">
        <v>62</v>
      </c>
      <c r="Q12" s="2" t="s">
        <v>68</v>
      </c>
      <c r="R12" s="2" t="s">
        <v>69</v>
      </c>
      <c r="S12" s="1">
        <v>43443.422164351854</v>
      </c>
      <c r="T12" s="1">
        <v>43443.422164351854</v>
      </c>
      <c r="U12" s="1">
        <v>43443.433692129627</v>
      </c>
      <c r="V12" s="1">
        <v>43443.433692129627</v>
      </c>
      <c r="W12" s="1">
        <v>43443.422164351854</v>
      </c>
      <c r="X12" s="1">
        <f t="shared" si="2"/>
        <v>43443.422164351854</v>
      </c>
      <c r="Y12" s="28">
        <f t="shared" si="3"/>
        <v>6.9328703757491894E-3</v>
      </c>
      <c r="Z12" s="28">
        <f t="shared" si="4"/>
        <v>1.3865740751498379E-2</v>
      </c>
      <c r="AA12" s="25"/>
      <c r="AB12" s="25">
        <f t="shared" si="7"/>
        <v>0</v>
      </c>
      <c r="AC12" s="25">
        <f t="shared" si="8"/>
        <v>0</v>
      </c>
      <c r="AD12" s="8"/>
      <c r="AE12" s="8"/>
      <c r="AG12" s="7">
        <v>43443.416666666664</v>
      </c>
      <c r="AH12" s="6" t="s">
        <v>92</v>
      </c>
    </row>
    <row r="13" spans="1:34" s="6" customFormat="1" hidden="1" x14ac:dyDescent="0.4">
      <c r="A13" s="14" t="str">
        <f>IF(W13&gt;0, "★", "-")</f>
        <v>-</v>
      </c>
      <c r="B13" s="14" t="str">
        <f>IF(L13&gt;0, "☆", "-")</f>
        <v>-</v>
      </c>
      <c r="C13" s="6">
        <v>10</v>
      </c>
      <c r="D13" s="1">
        <v>43443.417187500003</v>
      </c>
      <c r="E13" s="2" t="s">
        <v>1175</v>
      </c>
      <c r="F13" s="2">
        <v>28010</v>
      </c>
      <c r="G13" s="2" t="s">
        <v>107</v>
      </c>
      <c r="H13" s="2">
        <v>5702</v>
      </c>
      <c r="I13" s="2">
        <v>545</v>
      </c>
      <c r="J13" s="2">
        <v>5</v>
      </c>
      <c r="K13" s="2">
        <v>1</v>
      </c>
      <c r="L13" s="2"/>
      <c r="M13" s="1">
        <v>43443.419317129628</v>
      </c>
      <c r="N13" s="1">
        <v>43443.422129629631</v>
      </c>
      <c r="O13" s="2" t="s">
        <v>36</v>
      </c>
      <c r="P13" s="2" t="s">
        <v>37</v>
      </c>
      <c r="Q13" s="2" t="s">
        <v>20</v>
      </c>
      <c r="R13" s="2" t="s">
        <v>21</v>
      </c>
      <c r="S13" s="1">
        <v>43443.422627314816</v>
      </c>
      <c r="T13" s="1">
        <v>43443.422627314816</v>
      </c>
      <c r="U13" s="1">
        <v>43443.426620370374</v>
      </c>
      <c r="V13" s="1">
        <v>43443.426620370374</v>
      </c>
      <c r="W13" s="2"/>
      <c r="X13" s="1">
        <f t="shared" si="2"/>
        <v>43443.417187500003</v>
      </c>
      <c r="Y13" s="28">
        <f t="shared" si="3"/>
        <v>2.8125000026193447E-3</v>
      </c>
      <c r="Z13" s="28">
        <f t="shared" si="4"/>
        <v>2.8125000026193447E-3</v>
      </c>
      <c r="AA13" s="25"/>
      <c r="AB13" s="25">
        <f t="shared" si="7"/>
        <v>0</v>
      </c>
      <c r="AC13" s="25">
        <f t="shared" si="8"/>
        <v>2.1296296254149638E-3</v>
      </c>
      <c r="AD13" s="8"/>
      <c r="AE13" s="8"/>
    </row>
    <row r="14" spans="1:34" s="6" customFormat="1" hidden="1" x14ac:dyDescent="0.4">
      <c r="A14" s="14" t="str">
        <f t="shared" ref="A14" si="18">IF(W14&gt;0, "★", "-")</f>
        <v>-</v>
      </c>
      <c r="B14" s="14" t="str">
        <f t="shared" ref="B14" si="19">IF(L14&gt;0, "☆", "-")</f>
        <v>-</v>
      </c>
      <c r="C14" s="6">
        <v>10</v>
      </c>
      <c r="D14" s="1">
        <v>43443.417615740742</v>
      </c>
      <c r="E14" s="2" t="s">
        <v>1176</v>
      </c>
      <c r="F14" s="2">
        <v>28011</v>
      </c>
      <c r="G14" s="2" t="s">
        <v>32</v>
      </c>
      <c r="H14" s="2">
        <v>1885</v>
      </c>
      <c r="I14" s="2">
        <v>965</v>
      </c>
      <c r="J14" s="2">
        <v>15</v>
      </c>
      <c r="K14" s="2">
        <v>1</v>
      </c>
      <c r="L14" s="2"/>
      <c r="M14" s="1">
        <v>43443.419189814813</v>
      </c>
      <c r="N14" s="1">
        <v>43443.42527777778</v>
      </c>
      <c r="O14" s="2" t="s">
        <v>63</v>
      </c>
      <c r="P14" s="2" t="s">
        <v>64</v>
      </c>
      <c r="Q14" s="2" t="s">
        <v>26</v>
      </c>
      <c r="R14" s="2" t="s">
        <v>27</v>
      </c>
      <c r="S14" s="1">
        <v>43443.419212962966</v>
      </c>
      <c r="T14" s="1">
        <v>43443.419212962966</v>
      </c>
      <c r="U14" s="1">
        <v>43443.427002314813</v>
      </c>
      <c r="V14" s="1">
        <v>43443.427002314813</v>
      </c>
      <c r="W14" s="2"/>
      <c r="X14" s="1">
        <f t="shared" si="2"/>
        <v>43443.417615740742</v>
      </c>
      <c r="Y14" s="28">
        <f t="shared" si="3"/>
        <v>6.0879629672854207E-3</v>
      </c>
      <c r="Z14" s="28">
        <f t="shared" si="4"/>
        <v>6.0879629672854207E-3</v>
      </c>
      <c r="AA14" s="25"/>
      <c r="AB14" s="25">
        <f t="shared" si="7"/>
        <v>0</v>
      </c>
      <c r="AC14" s="25">
        <f t="shared" si="8"/>
        <v>1.5740740709588863E-3</v>
      </c>
      <c r="AD14" s="8"/>
      <c r="AE14" s="8"/>
    </row>
    <row r="15" spans="1:34" s="6" customFormat="1" hidden="1" x14ac:dyDescent="0.4">
      <c r="A15" s="14" t="str">
        <f t="shared" ref="A15:A16" si="20">IF(W15&gt;0, "★", "-")</f>
        <v>-</v>
      </c>
      <c r="B15" s="14" t="str">
        <f t="shared" ref="B15:B16" si="21">IF(L15&gt;0, "☆", "-")</f>
        <v>-</v>
      </c>
      <c r="C15" s="6">
        <v>10</v>
      </c>
      <c r="D15" s="1">
        <v>43443.418136574073</v>
      </c>
      <c r="E15" s="2" t="s">
        <v>1178</v>
      </c>
      <c r="F15" s="2">
        <v>28013</v>
      </c>
      <c r="G15" s="2" t="s">
        <v>32</v>
      </c>
      <c r="H15" s="2">
        <v>3845</v>
      </c>
      <c r="I15" s="2">
        <v>890</v>
      </c>
      <c r="J15" s="2">
        <v>6</v>
      </c>
      <c r="K15" s="2">
        <v>3</v>
      </c>
      <c r="L15" s="2"/>
      <c r="M15" s="1">
        <v>43443.422743055555</v>
      </c>
      <c r="N15" s="1">
        <v>43443.432754629626</v>
      </c>
      <c r="O15" s="2" t="s">
        <v>61</v>
      </c>
      <c r="P15" s="2" t="s">
        <v>62</v>
      </c>
      <c r="Q15" s="2" t="s">
        <v>41</v>
      </c>
      <c r="R15" s="2" t="s">
        <v>42</v>
      </c>
      <c r="S15" s="1">
        <v>43443.423414351855</v>
      </c>
      <c r="T15" s="1">
        <v>43443.423414351855</v>
      </c>
      <c r="U15" s="1">
        <v>43443.435891203706</v>
      </c>
      <c r="V15" s="1">
        <v>43443.435254629629</v>
      </c>
      <c r="W15" s="2"/>
      <c r="X15" s="1">
        <f t="shared" si="2"/>
        <v>43443.418136574073</v>
      </c>
      <c r="Y15" s="28">
        <f t="shared" si="3"/>
        <v>1.0011574071540963E-2</v>
      </c>
      <c r="Z15" s="28">
        <f t="shared" si="4"/>
        <v>3.0034722214622889E-2</v>
      </c>
      <c r="AA15" s="25"/>
      <c r="AB15" s="25">
        <f t="shared" si="7"/>
        <v>0</v>
      </c>
      <c r="AC15" s="25">
        <f t="shared" si="8"/>
        <v>4.6064814814599231E-3</v>
      </c>
      <c r="AD15" s="8"/>
      <c r="AE15" s="8"/>
    </row>
    <row r="16" spans="1:34" s="6" customFormat="1" hidden="1" x14ac:dyDescent="0.4">
      <c r="A16" s="14" t="str">
        <f t="shared" si="20"/>
        <v>★</v>
      </c>
      <c r="B16" s="14" t="str">
        <f t="shared" si="21"/>
        <v>-</v>
      </c>
      <c r="C16" s="6">
        <v>10</v>
      </c>
      <c r="D16" s="1">
        <v>43443.418240740742</v>
      </c>
      <c r="E16" s="2" t="s">
        <v>1179</v>
      </c>
      <c r="F16" s="2">
        <v>28014</v>
      </c>
      <c r="G16" s="2" t="s">
        <v>32</v>
      </c>
      <c r="H16" s="2">
        <v>3753</v>
      </c>
      <c r="I16" s="2">
        <v>397</v>
      </c>
      <c r="J16" s="2">
        <v>7</v>
      </c>
      <c r="K16" s="2">
        <v>1</v>
      </c>
      <c r="L16" s="2"/>
      <c r="M16" s="1">
        <v>43443.4221412037</v>
      </c>
      <c r="N16" s="1">
        <v>43443.429560185185</v>
      </c>
      <c r="O16" s="2" t="s">
        <v>22</v>
      </c>
      <c r="P16" s="2" t="s">
        <v>23</v>
      </c>
      <c r="Q16" s="2" t="s">
        <v>43</v>
      </c>
      <c r="R16" s="2" t="s">
        <v>89</v>
      </c>
      <c r="S16" s="1">
        <v>43443.425185185188</v>
      </c>
      <c r="T16" s="1">
        <v>43443.425185185188</v>
      </c>
      <c r="U16" s="1">
        <v>43443.435289351852</v>
      </c>
      <c r="V16" s="1">
        <v>43443.435289351852</v>
      </c>
      <c r="W16" s="1">
        <v>43443.425185185188</v>
      </c>
      <c r="X16" s="1">
        <f t="shared" si="2"/>
        <v>43443.425185185188</v>
      </c>
      <c r="Y16" s="28">
        <f t="shared" si="3"/>
        <v>7.4189814840792678E-3</v>
      </c>
      <c r="Z16" s="28">
        <f t="shared" si="4"/>
        <v>7.4189814840792678E-3</v>
      </c>
      <c r="AA16" s="25"/>
      <c r="AB16" s="25">
        <f t="shared" si="7"/>
        <v>0</v>
      </c>
      <c r="AC16" s="25">
        <f t="shared" si="8"/>
        <v>0</v>
      </c>
      <c r="AD16" s="8"/>
      <c r="AE16" s="8"/>
    </row>
    <row r="17" spans="1:35" s="6" customFormat="1" hidden="1" x14ac:dyDescent="0.4">
      <c r="A17" s="14" t="str">
        <f t="shared" ref="A17:A21" si="22">IF(W17&gt;0, "★", "-")</f>
        <v>-</v>
      </c>
      <c r="B17" s="14" t="str">
        <f t="shared" ref="B17:B21" si="23">IF(L17&gt;0, "☆", "-")</f>
        <v>-</v>
      </c>
      <c r="C17" s="6">
        <v>10</v>
      </c>
      <c r="D17" s="1">
        <v>43443.418344907404</v>
      </c>
      <c r="E17" s="2" t="s">
        <v>1180</v>
      </c>
      <c r="F17" s="2">
        <v>28015</v>
      </c>
      <c r="G17" s="2" t="s">
        <v>32</v>
      </c>
      <c r="H17" s="2">
        <v>1727</v>
      </c>
      <c r="I17" s="2">
        <v>440</v>
      </c>
      <c r="J17" s="2">
        <v>13</v>
      </c>
      <c r="K17" s="2">
        <v>1</v>
      </c>
      <c r="L17" s="2"/>
      <c r="M17" s="1">
        <v>43443.420706018522</v>
      </c>
      <c r="N17" s="1">
        <v>43443.423368055555</v>
      </c>
      <c r="O17" s="2" t="s">
        <v>63</v>
      </c>
      <c r="P17" s="2" t="s">
        <v>64</v>
      </c>
      <c r="Q17" s="2" t="s">
        <v>100</v>
      </c>
      <c r="R17" s="2" t="s">
        <v>19</v>
      </c>
      <c r="S17" s="1">
        <v>43443.421215277776</v>
      </c>
      <c r="T17" s="1">
        <v>43443.421215277776</v>
      </c>
      <c r="U17" s="1">
        <v>43443.425706018519</v>
      </c>
      <c r="V17" s="1">
        <v>43443.424768518518</v>
      </c>
      <c r="W17" s="2"/>
      <c r="X17" s="1">
        <f t="shared" si="2"/>
        <v>43443.418344907404</v>
      </c>
      <c r="Y17" s="28">
        <f t="shared" si="3"/>
        <v>2.6620370335876942E-3</v>
      </c>
      <c r="Z17" s="28">
        <f t="shared" si="4"/>
        <v>2.6620370335876942E-3</v>
      </c>
      <c r="AA17" s="25"/>
      <c r="AB17" s="25">
        <f t="shared" si="7"/>
        <v>0</v>
      </c>
      <c r="AC17" s="25">
        <f t="shared" si="8"/>
        <v>2.3611111173522659E-3</v>
      </c>
      <c r="AD17" s="8"/>
      <c r="AE17" s="8"/>
      <c r="AG17" s="7"/>
      <c r="AI17" s="2"/>
    </row>
    <row r="18" spans="1:35" s="6" customFormat="1" hidden="1" x14ac:dyDescent="0.4">
      <c r="A18" s="14" t="str">
        <f t="shared" si="22"/>
        <v>-</v>
      </c>
      <c r="B18" s="14" t="str">
        <f t="shared" si="23"/>
        <v>-</v>
      </c>
      <c r="C18" s="6">
        <v>10</v>
      </c>
      <c r="D18" s="1">
        <v>43443.418692129628</v>
      </c>
      <c r="E18" s="2" t="s">
        <v>1181</v>
      </c>
      <c r="F18" s="2">
        <v>28016</v>
      </c>
      <c r="G18" s="2" t="s">
        <v>32</v>
      </c>
      <c r="H18" s="2">
        <v>1603</v>
      </c>
      <c r="I18" s="2">
        <v>507</v>
      </c>
      <c r="J18" s="2">
        <v>6</v>
      </c>
      <c r="K18" s="2">
        <v>3</v>
      </c>
      <c r="L18" s="2"/>
      <c r="M18" s="1">
        <v>43443.422812500001</v>
      </c>
      <c r="N18" s="1">
        <v>43443.429664351854</v>
      </c>
      <c r="O18" s="2" t="s">
        <v>61</v>
      </c>
      <c r="P18" s="2" t="s">
        <v>62</v>
      </c>
      <c r="Q18" s="2" t="s">
        <v>77</v>
      </c>
      <c r="R18" s="2" t="s">
        <v>78</v>
      </c>
      <c r="S18" s="1">
        <v>43443.424456018518</v>
      </c>
      <c r="T18" s="1">
        <v>43443.424456018518</v>
      </c>
      <c r="U18" s="1">
        <v>43443.435844907406</v>
      </c>
      <c r="V18" s="1">
        <v>43443.432754629626</v>
      </c>
      <c r="W18" s="2"/>
      <c r="X18" s="1">
        <f t="shared" si="2"/>
        <v>43443.418692129628</v>
      </c>
      <c r="Y18" s="28">
        <f t="shared" si="3"/>
        <v>6.8518518528435379E-3</v>
      </c>
      <c r="Z18" s="28">
        <f t="shared" si="4"/>
        <v>2.0555555558530614E-2</v>
      </c>
      <c r="AA18" s="25"/>
      <c r="AB18" s="25">
        <f t="shared" si="7"/>
        <v>0</v>
      </c>
      <c r="AC18" s="25">
        <f t="shared" si="8"/>
        <v>4.1203703731298447E-3</v>
      </c>
      <c r="AD18" s="8"/>
      <c r="AE18" s="8"/>
      <c r="AG18" s="7"/>
      <c r="AI18" s="2"/>
    </row>
    <row r="19" spans="1:35" s="6" customFormat="1" hidden="1" x14ac:dyDescent="0.4">
      <c r="A19" s="14" t="str">
        <f t="shared" si="22"/>
        <v>★</v>
      </c>
      <c r="B19" s="14" t="str">
        <f t="shared" si="23"/>
        <v>-</v>
      </c>
      <c r="C19" s="6">
        <v>10</v>
      </c>
      <c r="D19" s="1">
        <v>43443.420173611114</v>
      </c>
      <c r="E19" s="2" t="s">
        <v>1182</v>
      </c>
      <c r="F19" s="2">
        <v>28017</v>
      </c>
      <c r="G19" s="2" t="s">
        <v>32</v>
      </c>
      <c r="H19" s="2">
        <v>7166</v>
      </c>
      <c r="I19" s="2">
        <v>682</v>
      </c>
      <c r="J19" s="2">
        <v>8</v>
      </c>
      <c r="K19" s="2">
        <v>2</v>
      </c>
      <c r="L19" s="2"/>
      <c r="M19" s="1">
        <v>43443.427349537036</v>
      </c>
      <c r="N19" s="1">
        <v>43443.434594907405</v>
      </c>
      <c r="O19" s="2" t="s">
        <v>33</v>
      </c>
      <c r="P19" s="2" t="s">
        <v>34</v>
      </c>
      <c r="Q19" s="2" t="s">
        <v>22</v>
      </c>
      <c r="R19" s="2" t="s">
        <v>23</v>
      </c>
      <c r="S19" s="1">
        <v>43443.427106481482</v>
      </c>
      <c r="T19" s="1">
        <v>43443.427106481482</v>
      </c>
      <c r="U19" s="1">
        <v>43443.434571759259</v>
      </c>
      <c r="V19" s="1">
        <v>43443.434189814812</v>
      </c>
      <c r="W19" s="1">
        <v>43443.427106481482</v>
      </c>
      <c r="X19" s="1">
        <f t="shared" si="2"/>
        <v>43443.427106481482</v>
      </c>
      <c r="Y19" s="28">
        <f t="shared" si="3"/>
        <v>7.2453703687642701E-3</v>
      </c>
      <c r="Z19" s="28">
        <f t="shared" si="4"/>
        <v>1.449074073752854E-2</v>
      </c>
      <c r="AA19" s="25"/>
      <c r="AB19" s="25">
        <f t="shared" si="7"/>
        <v>2.4305555416503921E-4</v>
      </c>
      <c r="AC19" s="25">
        <f t="shared" si="8"/>
        <v>2.4305555416503921E-4</v>
      </c>
      <c r="AD19" s="8"/>
      <c r="AE19" s="8"/>
      <c r="AG19" s="7"/>
    </row>
    <row r="20" spans="1:35" s="6" customFormat="1" hidden="1" x14ac:dyDescent="0.4">
      <c r="A20" s="14" t="str">
        <f t="shared" si="22"/>
        <v>-</v>
      </c>
      <c r="B20" s="14" t="str">
        <f t="shared" si="23"/>
        <v>-</v>
      </c>
      <c r="C20" s="6">
        <v>10</v>
      </c>
      <c r="D20" s="1">
        <v>43443.420810185184</v>
      </c>
      <c r="E20" s="2" t="s">
        <v>1183</v>
      </c>
      <c r="F20" s="2">
        <v>28018</v>
      </c>
      <c r="G20" s="2" t="s">
        <v>95</v>
      </c>
      <c r="H20" s="2">
        <v>0</v>
      </c>
      <c r="I20" s="2">
        <v>283</v>
      </c>
      <c r="J20" s="2">
        <v>12</v>
      </c>
      <c r="K20" s="2">
        <v>2</v>
      </c>
      <c r="L20" s="2"/>
      <c r="M20" s="1">
        <v>43443.426412037035</v>
      </c>
      <c r="N20" s="1">
        <v>43443.430636574078</v>
      </c>
      <c r="O20" s="2" t="s">
        <v>39</v>
      </c>
      <c r="P20" s="2" t="s">
        <v>40</v>
      </c>
      <c r="Q20" s="2" t="s">
        <v>73</v>
      </c>
      <c r="R20" s="2" t="s">
        <v>74</v>
      </c>
      <c r="S20" s="1">
        <v>43443.426412037035</v>
      </c>
      <c r="T20" s="1">
        <v>43443.426412037035</v>
      </c>
      <c r="U20" s="1">
        <v>43443.436226851853</v>
      </c>
      <c r="V20" s="1">
        <v>43443.436226851853</v>
      </c>
      <c r="W20" s="2"/>
      <c r="X20" s="1">
        <f t="shared" si="2"/>
        <v>43443.420810185184</v>
      </c>
      <c r="Y20" s="28">
        <f t="shared" si="3"/>
        <v>4.2245370423188433E-3</v>
      </c>
      <c r="Z20" s="28">
        <f t="shared" si="4"/>
        <v>8.4490740846376866E-3</v>
      </c>
      <c r="AA20" s="25"/>
      <c r="AB20" s="25">
        <f t="shared" si="7"/>
        <v>0</v>
      </c>
      <c r="AC20" s="25">
        <f t="shared" si="8"/>
        <v>5.6018518516793847E-3</v>
      </c>
      <c r="AD20" s="8"/>
      <c r="AE20" s="8"/>
      <c r="AG20" s="7"/>
      <c r="AI20" s="2"/>
    </row>
    <row r="21" spans="1:35" s="6" customFormat="1" hidden="1" x14ac:dyDescent="0.4">
      <c r="A21" s="14" t="str">
        <f t="shared" si="22"/>
        <v>-</v>
      </c>
      <c r="B21" s="14" t="str">
        <f t="shared" si="23"/>
        <v>-</v>
      </c>
      <c r="C21" s="6">
        <v>10</v>
      </c>
      <c r="D21" s="1">
        <v>43443.420856481483</v>
      </c>
      <c r="E21" s="2" t="s">
        <v>718</v>
      </c>
      <c r="F21" s="2">
        <v>28019</v>
      </c>
      <c r="G21" s="2" t="s">
        <v>32</v>
      </c>
      <c r="H21" s="2">
        <v>4820</v>
      </c>
      <c r="I21" s="2">
        <v>223</v>
      </c>
      <c r="J21" s="2">
        <v>11</v>
      </c>
      <c r="K21" s="2">
        <v>1</v>
      </c>
      <c r="L21" s="2"/>
      <c r="M21" s="1">
        <v>43443.422118055554</v>
      </c>
      <c r="N21" s="1">
        <v>43443.427766203706</v>
      </c>
      <c r="O21" s="2" t="s">
        <v>63</v>
      </c>
      <c r="P21" s="2" t="s">
        <v>64</v>
      </c>
      <c r="Q21" s="2" t="s">
        <v>88</v>
      </c>
      <c r="R21" s="2" t="s">
        <v>35</v>
      </c>
      <c r="S21" s="1">
        <v>43443.42287037037</v>
      </c>
      <c r="T21" s="1">
        <v>43443.42287037037</v>
      </c>
      <c r="U21" s="1">
        <v>43443.430925925924</v>
      </c>
      <c r="V21" s="1">
        <v>43443.430219907408</v>
      </c>
      <c r="W21" s="2"/>
      <c r="X21" s="1">
        <f t="shared" si="2"/>
        <v>43443.420856481483</v>
      </c>
      <c r="Y21" s="28">
        <f t="shared" si="3"/>
        <v>5.6481481515220366E-3</v>
      </c>
      <c r="Z21" s="28">
        <f t="shared" si="4"/>
        <v>5.6481481515220366E-3</v>
      </c>
      <c r="AA21" s="25"/>
      <c r="AB21" s="25">
        <f t="shared" si="7"/>
        <v>0</v>
      </c>
      <c r="AC21" s="25">
        <f t="shared" si="8"/>
        <v>1.261574070667848E-3</v>
      </c>
      <c r="AD21" s="8"/>
      <c r="AE21" s="8"/>
      <c r="AG21" s="7"/>
      <c r="AI21" s="2"/>
    </row>
    <row r="22" spans="1:35" s="6" customFormat="1" hidden="1" x14ac:dyDescent="0.4">
      <c r="A22" s="14" t="str">
        <f t="shared" ref="A22" si="24">IF(W22&gt;0, "★", "-")</f>
        <v>-</v>
      </c>
      <c r="B22" s="14" t="str">
        <f t="shared" ref="B22" si="25">IF(L22&gt;0, "☆", "-")</f>
        <v>-</v>
      </c>
      <c r="C22" s="6">
        <v>10</v>
      </c>
      <c r="D22" s="1">
        <v>43443.422638888886</v>
      </c>
      <c r="E22" s="2" t="s">
        <v>1071</v>
      </c>
      <c r="F22" s="2">
        <v>28020</v>
      </c>
      <c r="G22" s="2" t="s">
        <v>107</v>
      </c>
      <c r="H22" s="2">
        <v>5081</v>
      </c>
      <c r="I22" s="2">
        <v>591</v>
      </c>
      <c r="J22" s="2">
        <v>13</v>
      </c>
      <c r="K22" s="2">
        <v>1</v>
      </c>
      <c r="L22" s="2"/>
      <c r="M22" s="1">
        <v>43443.425567129627</v>
      </c>
      <c r="N22" s="1">
        <v>43443.428414351853</v>
      </c>
      <c r="O22" s="2" t="s">
        <v>100</v>
      </c>
      <c r="P22" s="2" t="s">
        <v>19</v>
      </c>
      <c r="Q22" s="2" t="s">
        <v>44</v>
      </c>
      <c r="R22" s="2" t="s">
        <v>45</v>
      </c>
      <c r="S22" s="1">
        <v>43443.424768518518</v>
      </c>
      <c r="T22" s="1">
        <v>43443.424768518518</v>
      </c>
      <c r="U22" s="1">
        <v>43443.429872685185</v>
      </c>
      <c r="V22" s="1">
        <v>43443.429872685185</v>
      </c>
      <c r="W22" s="2"/>
      <c r="X22" s="1">
        <f t="shared" si="2"/>
        <v>43443.422638888886</v>
      </c>
      <c r="Y22" s="28">
        <f t="shared" si="3"/>
        <v>2.8472222256823443E-3</v>
      </c>
      <c r="Z22" s="28">
        <f t="shared" si="4"/>
        <v>2.8472222256823443E-3</v>
      </c>
      <c r="AA22" s="25"/>
      <c r="AB22" s="25">
        <f t="shared" si="7"/>
        <v>7.9861110862111673E-4</v>
      </c>
      <c r="AC22" s="25">
        <f t="shared" si="8"/>
        <v>2.9282407413120382E-3</v>
      </c>
      <c r="AD22" s="8"/>
      <c r="AE22" s="8"/>
      <c r="AG22" s="7"/>
    </row>
    <row r="23" spans="1:35" s="6" customFormat="1" hidden="1" x14ac:dyDescent="0.4">
      <c r="A23" s="14" t="str">
        <f t="shared" ref="A23:A24" si="26">IF(W23&gt;0, "★", "-")</f>
        <v>-</v>
      </c>
      <c r="B23" s="14" t="str">
        <f t="shared" ref="B23:B24" si="27">IF(L23&gt;0, "☆", "-")</f>
        <v>-</v>
      </c>
      <c r="C23" s="6">
        <v>10</v>
      </c>
      <c r="D23" s="1">
        <v>43443.423252314817</v>
      </c>
      <c r="E23" s="2" t="s">
        <v>1184</v>
      </c>
      <c r="F23" s="2">
        <v>28021</v>
      </c>
      <c r="G23" s="2" t="s">
        <v>95</v>
      </c>
      <c r="H23" s="2">
        <v>0</v>
      </c>
      <c r="I23" s="2">
        <v>474</v>
      </c>
      <c r="J23" s="2">
        <v>1</v>
      </c>
      <c r="K23" s="2">
        <v>1</v>
      </c>
      <c r="L23" s="2"/>
      <c r="M23" s="1">
        <v>43443.426805555559</v>
      </c>
      <c r="N23" s="1">
        <v>43443.43074074074</v>
      </c>
      <c r="O23" s="2" t="s">
        <v>63</v>
      </c>
      <c r="P23" s="2" t="s">
        <v>64</v>
      </c>
      <c r="Q23" s="2" t="s">
        <v>30</v>
      </c>
      <c r="R23" s="2" t="s">
        <v>31</v>
      </c>
      <c r="S23" s="1">
        <v>43443.425567129627</v>
      </c>
      <c r="T23" s="1">
        <v>43443.425567129627</v>
      </c>
      <c r="U23" s="1">
        <v>43443.432291666664</v>
      </c>
      <c r="V23" s="1">
        <v>43443.432291666664</v>
      </c>
      <c r="W23" s="2"/>
      <c r="X23" s="1">
        <f t="shared" si="2"/>
        <v>43443.423252314817</v>
      </c>
      <c r="Y23" s="28">
        <f t="shared" si="3"/>
        <v>3.9351851810351945E-3</v>
      </c>
      <c r="Z23" s="28">
        <f t="shared" si="4"/>
        <v>3.9351851810351945E-3</v>
      </c>
      <c r="AA23" s="25"/>
      <c r="AB23" s="25">
        <f t="shared" si="7"/>
        <v>1.2384259316604584E-3</v>
      </c>
      <c r="AC23" s="25">
        <f t="shared" si="8"/>
        <v>3.5532407418941148E-3</v>
      </c>
      <c r="AD23" s="8"/>
      <c r="AE23" s="8"/>
      <c r="AG23" s="7"/>
    </row>
    <row r="24" spans="1:35" s="6" customFormat="1" hidden="1" x14ac:dyDescent="0.4">
      <c r="A24" s="14" t="str">
        <f t="shared" si="26"/>
        <v>-</v>
      </c>
      <c r="B24" s="14" t="str">
        <f t="shared" si="27"/>
        <v>-</v>
      </c>
      <c r="C24" s="6">
        <v>10</v>
      </c>
      <c r="D24" s="1">
        <v>43443.426122685189</v>
      </c>
      <c r="E24" s="2" t="s">
        <v>1186</v>
      </c>
      <c r="F24" s="2">
        <v>28025</v>
      </c>
      <c r="G24" s="2" t="s">
        <v>32</v>
      </c>
      <c r="H24" s="2">
        <v>7698</v>
      </c>
      <c r="I24" s="2">
        <v>346</v>
      </c>
      <c r="J24" s="2">
        <v>15</v>
      </c>
      <c r="K24" s="2">
        <v>1</v>
      </c>
      <c r="L24" s="2"/>
      <c r="M24" s="1">
        <v>43443.429884259262</v>
      </c>
      <c r="N24" s="1">
        <v>43443.43540509259</v>
      </c>
      <c r="O24" s="2" t="s">
        <v>26</v>
      </c>
      <c r="P24" s="2" t="s">
        <v>27</v>
      </c>
      <c r="Q24" s="2" t="s">
        <v>30</v>
      </c>
      <c r="R24" s="2" t="s">
        <v>31</v>
      </c>
      <c r="S24" s="1">
        <v>43443.427233796298</v>
      </c>
      <c r="T24" s="1">
        <v>43443.427233796298</v>
      </c>
      <c r="U24" s="1">
        <v>43443.433993055558</v>
      </c>
      <c r="V24" s="1">
        <v>43443.433993055558</v>
      </c>
      <c r="W24" s="2"/>
      <c r="X24" s="1">
        <f t="shared" si="2"/>
        <v>43443.426122685189</v>
      </c>
      <c r="Y24" s="28">
        <f t="shared" si="3"/>
        <v>5.5208333287737332E-3</v>
      </c>
      <c r="Z24" s="28">
        <f t="shared" si="4"/>
        <v>5.5208333287737332E-3</v>
      </c>
      <c r="AA24" s="25"/>
      <c r="AB24" s="25">
        <f t="shared" si="7"/>
        <v>2.6504629640839994E-3</v>
      </c>
      <c r="AC24" s="25">
        <f t="shared" si="8"/>
        <v>3.7615740729961544E-3</v>
      </c>
      <c r="AD24" s="8"/>
      <c r="AE24" s="8"/>
      <c r="AG24" s="2"/>
    </row>
    <row r="25" spans="1:35" s="6" customFormat="1" hidden="1" x14ac:dyDescent="0.4">
      <c r="A25" s="14" t="str">
        <f t="shared" ref="A25:A31" si="28">IF(W25&gt;0, "★", "-")</f>
        <v>-</v>
      </c>
      <c r="B25" s="14" t="str">
        <f t="shared" ref="B25:B31" si="29">IF(L25&gt;0, "☆", "-")</f>
        <v>-</v>
      </c>
      <c r="C25" s="6">
        <v>10</v>
      </c>
      <c r="D25" s="1">
        <v>43443.431851851848</v>
      </c>
      <c r="E25" s="2" t="s">
        <v>1191</v>
      </c>
      <c r="F25" s="2">
        <v>28031</v>
      </c>
      <c r="G25" s="2" t="s">
        <v>32</v>
      </c>
      <c r="H25" s="2">
        <v>5878</v>
      </c>
      <c r="I25" s="2">
        <v>333</v>
      </c>
      <c r="J25" s="2">
        <v>14</v>
      </c>
      <c r="K25" s="2">
        <v>1</v>
      </c>
      <c r="L25" s="2"/>
      <c r="M25" s="1">
        <v>43443.432592592595</v>
      </c>
      <c r="N25" s="1">
        <v>43443.436111111114</v>
      </c>
      <c r="O25" s="2" t="s">
        <v>61</v>
      </c>
      <c r="P25" s="2" t="s">
        <v>62</v>
      </c>
      <c r="Q25" s="2" t="s">
        <v>36</v>
      </c>
      <c r="R25" s="2" t="s">
        <v>37</v>
      </c>
      <c r="S25" s="1">
        <v>43443.432893518519</v>
      </c>
      <c r="T25" s="1">
        <v>43443.432893518519</v>
      </c>
      <c r="U25" s="1">
        <v>43443.438402777778</v>
      </c>
      <c r="V25" s="1">
        <v>43443.438402777778</v>
      </c>
      <c r="W25" s="2"/>
      <c r="X25" s="1">
        <f t="shared" si="2"/>
        <v>43443.431851851848</v>
      </c>
      <c r="Y25" s="28">
        <f t="shared" si="3"/>
        <v>3.5185185188311152E-3</v>
      </c>
      <c r="Z25" s="28">
        <f t="shared" si="4"/>
        <v>3.5185185188311152E-3</v>
      </c>
      <c r="AA25" s="25"/>
      <c r="AB25" s="25">
        <f t="shared" si="7"/>
        <v>0</v>
      </c>
      <c r="AC25" s="25">
        <f t="shared" si="8"/>
        <v>7.4074074655072764E-4</v>
      </c>
      <c r="AD25" s="8"/>
      <c r="AE25" s="8"/>
      <c r="AG25" s="7"/>
    </row>
    <row r="26" spans="1:35" s="6" customFormat="1" hidden="1" x14ac:dyDescent="0.4">
      <c r="A26" s="14" t="str">
        <f t="shared" si="28"/>
        <v>-</v>
      </c>
      <c r="B26" s="14" t="str">
        <f t="shared" si="29"/>
        <v>-</v>
      </c>
      <c r="C26" s="6">
        <v>10</v>
      </c>
      <c r="D26" s="1">
        <v>43443.432500000003</v>
      </c>
      <c r="E26" s="2" t="s">
        <v>1189</v>
      </c>
      <c r="F26" s="2">
        <v>28033</v>
      </c>
      <c r="G26" s="2" t="s">
        <v>107</v>
      </c>
      <c r="H26" s="2">
        <v>1888</v>
      </c>
      <c r="I26" s="2">
        <v>539</v>
      </c>
      <c r="J26" s="2">
        <v>5</v>
      </c>
      <c r="K26" s="2">
        <v>1</v>
      </c>
      <c r="L26" s="2"/>
      <c r="M26" s="1">
        <v>43443.432962962965</v>
      </c>
      <c r="N26" s="1">
        <v>43443.435636574075</v>
      </c>
      <c r="O26" s="2" t="s">
        <v>63</v>
      </c>
      <c r="P26" s="2" t="s">
        <v>64</v>
      </c>
      <c r="Q26" s="2" t="s">
        <v>73</v>
      </c>
      <c r="R26" s="2" t="s">
        <v>74</v>
      </c>
      <c r="S26" s="1">
        <v>43443.433530092596</v>
      </c>
      <c r="T26" s="1">
        <v>43443.433530092596</v>
      </c>
      <c r="U26" s="1">
        <v>43443.437858796293</v>
      </c>
      <c r="V26" s="1">
        <v>43443.437858796293</v>
      </c>
      <c r="W26" s="2"/>
      <c r="X26" s="1">
        <f t="shared" si="2"/>
        <v>43443.432500000003</v>
      </c>
      <c r="Y26" s="28">
        <f t="shared" si="3"/>
        <v>2.6736111103673466E-3</v>
      </c>
      <c r="Z26" s="28">
        <f t="shared" si="4"/>
        <v>2.6736111103673466E-3</v>
      </c>
      <c r="AA26" s="25"/>
      <c r="AB26" s="25">
        <f t="shared" si="7"/>
        <v>0</v>
      </c>
      <c r="AC26" s="25">
        <f t="shared" si="8"/>
        <v>4.6296296204673126E-4</v>
      </c>
      <c r="AD26" s="8"/>
      <c r="AE26" s="8"/>
    </row>
    <row r="27" spans="1:35" s="6" customFormat="1" hidden="1" x14ac:dyDescent="0.4">
      <c r="A27" s="14" t="str">
        <f t="shared" si="28"/>
        <v>★</v>
      </c>
      <c r="B27" s="14" t="str">
        <f t="shared" si="29"/>
        <v>-</v>
      </c>
      <c r="C27" s="6">
        <v>10</v>
      </c>
      <c r="D27" s="1">
        <v>43443.432986111111</v>
      </c>
      <c r="E27" s="2" t="s">
        <v>1192</v>
      </c>
      <c r="F27" s="2">
        <v>28034</v>
      </c>
      <c r="G27" s="2" t="s">
        <v>32</v>
      </c>
      <c r="H27" s="2">
        <v>5898</v>
      </c>
      <c r="I27" s="2">
        <v>253</v>
      </c>
      <c r="J27" s="2">
        <v>4</v>
      </c>
      <c r="K27" s="2">
        <v>1</v>
      </c>
      <c r="L27" s="2"/>
      <c r="M27" s="1">
        <v>43443.440185185187</v>
      </c>
      <c r="N27" s="1">
        <v>43443.449201388888</v>
      </c>
      <c r="O27" s="2" t="s">
        <v>26</v>
      </c>
      <c r="P27" s="2" t="s">
        <v>27</v>
      </c>
      <c r="Q27" s="2" t="s">
        <v>41</v>
      </c>
      <c r="R27" s="2" t="s">
        <v>42</v>
      </c>
      <c r="S27" s="1">
        <v>43443.439918981479</v>
      </c>
      <c r="T27" s="1">
        <v>43443.439918981479</v>
      </c>
      <c r="U27" s="1">
        <v>43443.446493055555</v>
      </c>
      <c r="V27" s="1">
        <v>43443.446493055555</v>
      </c>
      <c r="W27" s="1">
        <v>43443.439918981479</v>
      </c>
      <c r="X27" s="1">
        <f t="shared" si="2"/>
        <v>43443.439918981479</v>
      </c>
      <c r="Y27" s="28">
        <f t="shared" si="3"/>
        <v>9.0162037013215013E-3</v>
      </c>
      <c r="Z27" s="28">
        <f t="shared" si="4"/>
        <v>9.0162037013215013E-3</v>
      </c>
      <c r="AA27" s="25"/>
      <c r="AB27" s="25">
        <f t="shared" si="7"/>
        <v>2.6620370772434399E-4</v>
      </c>
      <c r="AC27" s="25">
        <f t="shared" si="8"/>
        <v>2.6620370772434399E-4</v>
      </c>
      <c r="AD27" s="8"/>
      <c r="AE27" s="8"/>
    </row>
    <row r="28" spans="1:35" s="6" customFormat="1" hidden="1" x14ac:dyDescent="0.4">
      <c r="A28" s="14" t="str">
        <f t="shared" si="28"/>
        <v>-</v>
      </c>
      <c r="B28" s="14" t="str">
        <f t="shared" si="29"/>
        <v>-</v>
      </c>
      <c r="C28" s="6">
        <v>10</v>
      </c>
      <c r="D28" s="1">
        <v>43443.434618055559</v>
      </c>
      <c r="E28" s="2" t="s">
        <v>1193</v>
      </c>
      <c r="F28" s="2">
        <v>28035</v>
      </c>
      <c r="G28" s="2" t="s">
        <v>95</v>
      </c>
      <c r="H28" s="2">
        <v>0</v>
      </c>
      <c r="I28" s="2">
        <v>227</v>
      </c>
      <c r="J28" s="2">
        <v>13</v>
      </c>
      <c r="K28" s="2">
        <v>1</v>
      </c>
      <c r="L28" s="2"/>
      <c r="M28" s="1">
        <v>43443.436238425929</v>
      </c>
      <c r="N28" s="1">
        <v>43443.44</v>
      </c>
      <c r="O28" s="2" t="s">
        <v>44</v>
      </c>
      <c r="P28" s="2" t="s">
        <v>45</v>
      </c>
      <c r="Q28" s="2" t="s">
        <v>63</v>
      </c>
      <c r="R28" s="2" t="s">
        <v>64</v>
      </c>
      <c r="S28" s="1">
        <v>43443.435659722221</v>
      </c>
      <c r="T28" s="1">
        <v>43443.435659722221</v>
      </c>
      <c r="U28" s="1">
        <v>43443.442361111112</v>
      </c>
      <c r="V28" s="1">
        <v>43443.442361111112</v>
      </c>
      <c r="W28" s="2"/>
      <c r="X28" s="1">
        <f t="shared" si="2"/>
        <v>43443.434618055559</v>
      </c>
      <c r="Y28" s="28">
        <f t="shared" si="3"/>
        <v>3.7615740729961544E-3</v>
      </c>
      <c r="Z28" s="28">
        <f t="shared" si="4"/>
        <v>3.7615740729961544E-3</v>
      </c>
      <c r="AA28" s="25"/>
      <c r="AB28" s="25">
        <f t="shared" si="7"/>
        <v>5.7870370801538229E-4</v>
      </c>
      <c r="AC28" s="25">
        <f t="shared" si="8"/>
        <v>1.6203703708015382E-3</v>
      </c>
      <c r="AD28" s="8"/>
      <c r="AE28" s="8"/>
      <c r="AG28" s="2"/>
    </row>
    <row r="29" spans="1:35" s="6" customFormat="1" hidden="1" x14ac:dyDescent="0.4">
      <c r="A29" s="14" t="str">
        <f t="shared" si="28"/>
        <v>-</v>
      </c>
      <c r="B29" s="14" t="str">
        <f t="shared" si="29"/>
        <v>-</v>
      </c>
      <c r="C29" s="6">
        <v>10</v>
      </c>
      <c r="D29" s="1">
        <v>43443.434803240743</v>
      </c>
      <c r="E29" s="2" t="s">
        <v>1194</v>
      </c>
      <c r="F29" s="2">
        <v>28036</v>
      </c>
      <c r="G29" s="2" t="s">
        <v>96</v>
      </c>
      <c r="H29" s="2">
        <v>8783</v>
      </c>
      <c r="I29" s="2">
        <v>252</v>
      </c>
      <c r="J29" s="2">
        <v>10</v>
      </c>
      <c r="K29" s="2">
        <v>2</v>
      </c>
      <c r="L29" s="2"/>
      <c r="M29" s="1">
        <v>43443.43644675926</v>
      </c>
      <c r="N29" s="1">
        <v>43443.441087962965</v>
      </c>
      <c r="O29" s="2" t="s">
        <v>100</v>
      </c>
      <c r="P29" s="2" t="s">
        <v>19</v>
      </c>
      <c r="Q29" s="2" t="s">
        <v>30</v>
      </c>
      <c r="R29" s="2" t="s">
        <v>31</v>
      </c>
      <c r="S29" s="1">
        <v>43443.437245370369</v>
      </c>
      <c r="T29" s="1">
        <v>43443.437245370369</v>
      </c>
      <c r="U29" s="1">
        <v>43443.444131944445</v>
      </c>
      <c r="V29" s="1">
        <v>43443.444131944445</v>
      </c>
      <c r="W29" s="2"/>
      <c r="X29" s="1">
        <f t="shared" si="2"/>
        <v>43443.434803240743</v>
      </c>
      <c r="Y29" s="28">
        <f t="shared" si="3"/>
        <v>4.6412037045229226E-3</v>
      </c>
      <c r="Z29" s="28">
        <f t="shared" si="4"/>
        <v>9.2824074090458453E-3</v>
      </c>
      <c r="AA29" s="25"/>
      <c r="AB29" s="25">
        <f t="shared" si="7"/>
        <v>0</v>
      </c>
      <c r="AC29" s="25">
        <f t="shared" si="8"/>
        <v>1.6435185170848854E-3</v>
      </c>
      <c r="AD29" s="8"/>
      <c r="AE29" s="8"/>
    </row>
    <row r="30" spans="1:35" s="6" customFormat="1" hidden="1" x14ac:dyDescent="0.4">
      <c r="A30" s="14" t="str">
        <f t="shared" si="28"/>
        <v>-</v>
      </c>
      <c r="B30" s="14" t="str">
        <f t="shared" si="29"/>
        <v>-</v>
      </c>
      <c r="C30" s="6">
        <v>10</v>
      </c>
      <c r="D30" s="1">
        <v>43443.434872685182</v>
      </c>
      <c r="E30" s="2" t="s">
        <v>1195</v>
      </c>
      <c r="F30" s="2">
        <v>28037</v>
      </c>
      <c r="G30" s="2" t="s">
        <v>32</v>
      </c>
      <c r="H30" s="2">
        <v>5468</v>
      </c>
      <c r="I30" s="2">
        <v>937</v>
      </c>
      <c r="J30" s="2">
        <v>3</v>
      </c>
      <c r="K30" s="2">
        <v>3</v>
      </c>
      <c r="L30" s="2"/>
      <c r="M30" s="1">
        <v>43443.440312500003</v>
      </c>
      <c r="N30" s="1">
        <v>43443.449803240743</v>
      </c>
      <c r="O30" s="2" t="s">
        <v>100</v>
      </c>
      <c r="P30" s="2" t="s">
        <v>19</v>
      </c>
      <c r="Q30" s="2" t="s">
        <v>41</v>
      </c>
      <c r="R30" s="2" t="s">
        <v>42</v>
      </c>
      <c r="S30" s="1">
        <v>43443.439282407409</v>
      </c>
      <c r="T30" s="1">
        <v>43443.439282407409</v>
      </c>
      <c r="U30" s="1">
        <v>43443.448159722226</v>
      </c>
      <c r="V30" s="1">
        <v>43443.448159722226</v>
      </c>
      <c r="W30" s="2"/>
      <c r="X30" s="1">
        <f t="shared" si="2"/>
        <v>43443.434872685182</v>
      </c>
      <c r="Y30" s="28">
        <f t="shared" si="3"/>
        <v>9.4907407401478849E-3</v>
      </c>
      <c r="Z30" s="28">
        <f t="shared" si="4"/>
        <v>2.8472222220443655E-2</v>
      </c>
      <c r="AA30" s="25"/>
      <c r="AB30" s="25">
        <f t="shared" si="7"/>
        <v>1.0300925932824612E-3</v>
      </c>
      <c r="AC30" s="25">
        <f t="shared" si="8"/>
        <v>5.439814820419997E-3</v>
      </c>
      <c r="AD30" s="8"/>
      <c r="AE30" s="8"/>
    </row>
    <row r="31" spans="1:35" s="6" customFormat="1" hidden="1" x14ac:dyDescent="0.4">
      <c r="A31" s="14" t="str">
        <f t="shared" si="28"/>
        <v>-</v>
      </c>
      <c r="B31" s="14" t="str">
        <f t="shared" si="29"/>
        <v>-</v>
      </c>
      <c r="C31" s="6">
        <v>10</v>
      </c>
      <c r="D31" s="1">
        <v>43443.438506944447</v>
      </c>
      <c r="E31" s="2" t="s">
        <v>1197</v>
      </c>
      <c r="F31" s="2">
        <v>28039</v>
      </c>
      <c r="G31" s="2" t="s">
        <v>32</v>
      </c>
      <c r="H31" s="2">
        <v>1751</v>
      </c>
      <c r="I31" s="2">
        <v>547</v>
      </c>
      <c r="J31" s="2">
        <v>11</v>
      </c>
      <c r="K31" s="2">
        <v>1</v>
      </c>
      <c r="L31" s="2"/>
      <c r="M31" s="1">
        <v>43443.440057870372</v>
      </c>
      <c r="N31" s="1">
        <v>43443.444328703707</v>
      </c>
      <c r="O31" s="2" t="s">
        <v>63</v>
      </c>
      <c r="P31" s="2" t="s">
        <v>64</v>
      </c>
      <c r="Q31" s="2" t="s">
        <v>70</v>
      </c>
      <c r="R31" s="2" t="s">
        <v>102</v>
      </c>
      <c r="S31" s="1">
        <v>43443.439629629633</v>
      </c>
      <c r="T31" s="1">
        <v>43443.439629629633</v>
      </c>
      <c r="U31" s="1">
        <v>43443.444699074076</v>
      </c>
      <c r="V31" s="1">
        <v>43443.444699074076</v>
      </c>
      <c r="W31" s="2"/>
      <c r="X31" s="1">
        <f t="shared" si="2"/>
        <v>43443.438506944447</v>
      </c>
      <c r="Y31" s="28">
        <f t="shared" si="3"/>
        <v>4.2708333348855376E-3</v>
      </c>
      <c r="Z31" s="28">
        <f t="shared" si="4"/>
        <v>4.2708333348855376E-3</v>
      </c>
      <c r="AA31" s="25"/>
      <c r="AB31" s="25">
        <f t="shared" si="7"/>
        <v>4.2824073898373172E-4</v>
      </c>
      <c r="AC31" s="25">
        <f t="shared" si="8"/>
        <v>1.5509259246755391E-3</v>
      </c>
      <c r="AD31" s="8"/>
      <c r="AE31" s="8"/>
      <c r="AG31" s="2"/>
    </row>
    <row r="32" spans="1:35" s="6" customFormat="1" hidden="1" x14ac:dyDescent="0.4">
      <c r="A32" s="14" t="str">
        <f t="shared" ref="A32" si="30">IF(W32&gt;0, "★", "-")</f>
        <v>-</v>
      </c>
      <c r="B32" s="14" t="str">
        <f t="shared" ref="B32" si="31">IF(L32&gt;0, "☆", "-")</f>
        <v>-</v>
      </c>
      <c r="C32" s="6">
        <v>10</v>
      </c>
      <c r="D32" s="1">
        <v>43443.439247685186</v>
      </c>
      <c r="E32" s="2" t="s">
        <v>1198</v>
      </c>
      <c r="F32" s="2">
        <v>28040</v>
      </c>
      <c r="G32" s="2" t="s">
        <v>50</v>
      </c>
      <c r="H32" s="2">
        <v>8782</v>
      </c>
      <c r="I32" s="2">
        <v>236</v>
      </c>
      <c r="J32" s="2">
        <v>1</v>
      </c>
      <c r="K32" s="2">
        <v>4</v>
      </c>
      <c r="L32" s="2"/>
      <c r="M32" s="1">
        <v>43443.44427083333</v>
      </c>
      <c r="N32" s="1">
        <v>43443.449421296296</v>
      </c>
      <c r="O32" s="2" t="s">
        <v>100</v>
      </c>
      <c r="P32" s="2" t="s">
        <v>19</v>
      </c>
      <c r="Q32" s="2" t="s">
        <v>73</v>
      </c>
      <c r="R32" s="2" t="s">
        <v>74</v>
      </c>
      <c r="S32" s="1">
        <v>43443.441018518519</v>
      </c>
      <c r="T32" s="1">
        <v>43443.441018518519</v>
      </c>
      <c r="U32" s="1">
        <v>43443.450370370374</v>
      </c>
      <c r="V32" s="1">
        <v>43443.450370370374</v>
      </c>
      <c r="W32" s="2"/>
      <c r="X32" s="1">
        <f t="shared" si="2"/>
        <v>43443.439247685186</v>
      </c>
      <c r="Y32" s="28">
        <f t="shared" si="3"/>
        <v>5.1504629664123058E-3</v>
      </c>
      <c r="Z32" s="28">
        <f t="shared" si="4"/>
        <v>2.0601851865649223E-2</v>
      </c>
      <c r="AA32" s="25"/>
      <c r="AB32" s="25">
        <f t="shared" si="7"/>
        <v>3.2523148111067712E-3</v>
      </c>
      <c r="AC32" s="25">
        <f t="shared" si="8"/>
        <v>5.0231481436640024E-3</v>
      </c>
      <c r="AD32" s="8"/>
      <c r="AE32" s="8"/>
      <c r="AG32" s="2"/>
    </row>
    <row r="33" spans="1:35" s="6" customFormat="1" hidden="1" x14ac:dyDescent="0.4">
      <c r="A33" s="14" t="str">
        <f t="shared" ref="A33:A35" si="32">IF(W33&gt;0, "★", "-")</f>
        <v>-</v>
      </c>
      <c r="B33" s="14" t="str">
        <f t="shared" ref="B33:B35" si="33">IF(L33&gt;0, "☆", "-")</f>
        <v>-</v>
      </c>
      <c r="C33" s="6">
        <v>10</v>
      </c>
      <c r="D33" s="1">
        <v>43443.440520833334</v>
      </c>
      <c r="E33" s="2" t="s">
        <v>1200</v>
      </c>
      <c r="F33" s="2">
        <v>28043</v>
      </c>
      <c r="G33" s="2" t="s">
        <v>18</v>
      </c>
      <c r="H33" s="2">
        <v>4860</v>
      </c>
      <c r="I33" s="2">
        <v>785</v>
      </c>
      <c r="J33" s="2">
        <v>5</v>
      </c>
      <c r="K33" s="2">
        <v>2</v>
      </c>
      <c r="L33" s="2"/>
      <c r="M33" s="1">
        <v>43443.442557870374</v>
      </c>
      <c r="N33" s="1">
        <v>43443.446180555555</v>
      </c>
      <c r="O33" s="2" t="s">
        <v>100</v>
      </c>
      <c r="P33" s="2" t="s">
        <v>19</v>
      </c>
      <c r="Q33" s="2" t="s">
        <v>73</v>
      </c>
      <c r="R33" s="2" t="s">
        <v>74</v>
      </c>
      <c r="S33" s="1">
        <v>43443.442326388889</v>
      </c>
      <c r="T33" s="1">
        <v>43443.442326388889</v>
      </c>
      <c r="U33" s="1">
        <v>43443.450289351851</v>
      </c>
      <c r="V33" s="1">
        <v>43443.450289351851</v>
      </c>
      <c r="W33" s="2"/>
      <c r="X33" s="1">
        <f t="shared" si="2"/>
        <v>43443.440520833334</v>
      </c>
      <c r="Y33" s="28">
        <f t="shared" si="3"/>
        <v>3.6226851807441562E-3</v>
      </c>
      <c r="Z33" s="28">
        <f t="shared" si="4"/>
        <v>7.2453703614883125E-3</v>
      </c>
      <c r="AA33" s="25"/>
      <c r="AB33" s="25">
        <f t="shared" si="7"/>
        <v>2.3148148466134444E-4</v>
      </c>
      <c r="AC33" s="25">
        <f t="shared" si="8"/>
        <v>2.0370370402815752E-3</v>
      </c>
      <c r="AD33" s="8"/>
      <c r="AE33" s="8"/>
    </row>
    <row r="34" spans="1:35" s="6" customFormat="1" hidden="1" x14ac:dyDescent="0.4">
      <c r="A34" s="14" t="str">
        <f t="shared" si="32"/>
        <v>-</v>
      </c>
      <c r="B34" s="14" t="str">
        <f t="shared" si="33"/>
        <v>-</v>
      </c>
      <c r="C34" s="6">
        <v>10</v>
      </c>
      <c r="D34" s="1">
        <v>43443.440694444442</v>
      </c>
      <c r="E34" s="2" t="s">
        <v>1202</v>
      </c>
      <c r="F34" s="2">
        <v>28045</v>
      </c>
      <c r="G34" s="2" t="s">
        <v>32</v>
      </c>
      <c r="H34" s="2">
        <v>8647</v>
      </c>
      <c r="I34" s="2">
        <v>696</v>
      </c>
      <c r="J34" s="2">
        <v>13</v>
      </c>
      <c r="K34" s="2">
        <v>1</v>
      </c>
      <c r="L34" s="2"/>
      <c r="M34" s="1">
        <v>43443.443333333336</v>
      </c>
      <c r="N34" s="1">
        <v>43443.449490740742</v>
      </c>
      <c r="O34" s="2" t="s">
        <v>61</v>
      </c>
      <c r="P34" s="2" t="s">
        <v>62</v>
      </c>
      <c r="Q34" s="2" t="s">
        <v>26</v>
      </c>
      <c r="R34" s="2" t="s">
        <v>27</v>
      </c>
      <c r="S34" s="1">
        <v>43443.443680555552</v>
      </c>
      <c r="T34" s="1">
        <v>43443.443680555552</v>
      </c>
      <c r="U34" s="1">
        <v>43443.452141203707</v>
      </c>
      <c r="V34" s="1">
        <v>43443.452141203707</v>
      </c>
      <c r="W34" s="2"/>
      <c r="X34" s="1">
        <f t="shared" si="2"/>
        <v>43443.440694444442</v>
      </c>
      <c r="Y34" s="28">
        <f t="shared" si="3"/>
        <v>6.1574074061354622E-3</v>
      </c>
      <c r="Z34" s="28">
        <f t="shared" si="4"/>
        <v>6.1574074061354622E-3</v>
      </c>
      <c r="AA34" s="25"/>
      <c r="AB34" s="25">
        <f t="shared" si="7"/>
        <v>0</v>
      </c>
      <c r="AC34" s="25">
        <f t="shared" si="8"/>
        <v>2.6388888945803046E-3</v>
      </c>
      <c r="AD34" s="8"/>
      <c r="AE34" s="8"/>
      <c r="AG34" s="2"/>
      <c r="AI34" s="2"/>
    </row>
    <row r="35" spans="1:35" s="6" customFormat="1" hidden="1" x14ac:dyDescent="0.4">
      <c r="A35" s="14" t="str">
        <f t="shared" si="32"/>
        <v>-</v>
      </c>
      <c r="B35" s="14" t="str">
        <f t="shared" si="33"/>
        <v>-</v>
      </c>
      <c r="C35" s="6">
        <v>10</v>
      </c>
      <c r="D35" s="1">
        <v>43443.441192129627</v>
      </c>
      <c r="E35" s="2" t="s">
        <v>1203</v>
      </c>
      <c r="F35" s="2">
        <v>28046</v>
      </c>
      <c r="G35" s="2" t="s">
        <v>32</v>
      </c>
      <c r="H35" s="2">
        <v>4261</v>
      </c>
      <c r="I35" s="2">
        <v>145</v>
      </c>
      <c r="J35" s="2">
        <v>2</v>
      </c>
      <c r="K35" s="2">
        <v>4</v>
      </c>
      <c r="L35" s="2"/>
      <c r="M35" s="1">
        <v>43443.442974537036</v>
      </c>
      <c r="N35" s="1">
        <v>43443.44971064815</v>
      </c>
      <c r="O35" s="2" t="s">
        <v>63</v>
      </c>
      <c r="P35" s="2" t="s">
        <v>64</v>
      </c>
      <c r="Q35" s="2" t="s">
        <v>53</v>
      </c>
      <c r="R35" s="2" t="s">
        <v>54</v>
      </c>
      <c r="S35" s="1">
        <v>43443.442708333336</v>
      </c>
      <c r="T35" s="1">
        <v>43443.442708333336</v>
      </c>
      <c r="U35" s="1">
        <v>43443.455416666664</v>
      </c>
      <c r="V35" s="1">
        <v>43443.455416666664</v>
      </c>
      <c r="W35" s="2"/>
      <c r="X35" s="1">
        <f t="shared" si="2"/>
        <v>43443.441192129627</v>
      </c>
      <c r="Y35" s="28">
        <f t="shared" si="3"/>
        <v>6.7361111141508445E-3</v>
      </c>
      <c r="Z35" s="28">
        <f t="shared" si="4"/>
        <v>2.6944444456603378E-2</v>
      </c>
      <c r="AA35" s="25"/>
      <c r="AB35" s="25">
        <f t="shared" si="7"/>
        <v>2.6620370044838637E-4</v>
      </c>
      <c r="AC35" s="25">
        <f t="shared" si="8"/>
        <v>1.7824074093368836E-3</v>
      </c>
      <c r="AD35" s="8"/>
      <c r="AE35" s="8"/>
      <c r="AG35" s="2"/>
      <c r="AI35" s="2"/>
    </row>
    <row r="36" spans="1:35" s="6" customFormat="1" hidden="1" x14ac:dyDescent="0.4">
      <c r="A36" s="14" t="str">
        <f t="shared" ref="A36:A38" si="34">IF(W36&gt;0, "★", "-")</f>
        <v>-</v>
      </c>
      <c r="B36" s="14" t="str">
        <f t="shared" ref="B36:B38" si="35">IF(L36&gt;0, "☆", "-")</f>
        <v>-</v>
      </c>
      <c r="C36" s="6">
        <v>10</v>
      </c>
      <c r="D36" s="1">
        <v>43443.441701388889</v>
      </c>
      <c r="E36" s="2" t="s">
        <v>1204</v>
      </c>
      <c r="F36" s="2">
        <v>28048</v>
      </c>
      <c r="G36" s="2" t="s">
        <v>18</v>
      </c>
      <c r="H36" s="2">
        <v>7277</v>
      </c>
      <c r="I36" s="2">
        <v>769</v>
      </c>
      <c r="J36" s="2">
        <v>9</v>
      </c>
      <c r="K36" s="2">
        <v>1</v>
      </c>
      <c r="L36" s="2"/>
      <c r="M36" s="1">
        <v>43443.444826388892</v>
      </c>
      <c r="N36" s="1">
        <v>43443.455729166664</v>
      </c>
      <c r="O36" s="2" t="s">
        <v>22</v>
      </c>
      <c r="P36" s="2" t="s">
        <v>23</v>
      </c>
      <c r="Q36" s="2" t="s">
        <v>26</v>
      </c>
      <c r="R36" s="2" t="s">
        <v>27</v>
      </c>
      <c r="S36" s="1">
        <v>43443.444710648146</v>
      </c>
      <c r="T36" s="1">
        <v>43443.44635416667</v>
      </c>
      <c r="U36" s="1">
        <v>43443.454675925925</v>
      </c>
      <c r="V36" s="1">
        <v>43443.463761574072</v>
      </c>
      <c r="W36" s="2"/>
      <c r="X36" s="1">
        <f t="shared" si="2"/>
        <v>43443.441701388889</v>
      </c>
      <c r="Y36" s="28">
        <f t="shared" si="3"/>
        <v>1.0902777772571426E-2</v>
      </c>
      <c r="Z36" s="28">
        <f t="shared" si="4"/>
        <v>1.0902777772571426E-2</v>
      </c>
      <c r="AA36" s="25"/>
      <c r="AB36" s="25">
        <f t="shared" si="7"/>
        <v>1.1574074596865103E-4</v>
      </c>
      <c r="AC36" s="25">
        <f t="shared" si="8"/>
        <v>3.125000002910383E-3</v>
      </c>
      <c r="AD36" s="8"/>
      <c r="AE36" s="8"/>
    </row>
    <row r="37" spans="1:35" s="6" customFormat="1" hidden="1" x14ac:dyDescent="0.4">
      <c r="A37" s="14" t="str">
        <f t="shared" si="34"/>
        <v>-</v>
      </c>
      <c r="B37" s="14" t="str">
        <f t="shared" si="35"/>
        <v>-</v>
      </c>
      <c r="C37" s="6">
        <v>10</v>
      </c>
      <c r="D37" s="1">
        <v>43443.442037037035</v>
      </c>
      <c r="E37" s="2" t="s">
        <v>1205</v>
      </c>
      <c r="F37" s="2">
        <v>28049</v>
      </c>
      <c r="G37" s="2" t="s">
        <v>32</v>
      </c>
      <c r="H37" s="2">
        <v>8666</v>
      </c>
      <c r="I37" s="2">
        <v>324</v>
      </c>
      <c r="J37" s="2">
        <v>8</v>
      </c>
      <c r="K37" s="2">
        <v>3</v>
      </c>
      <c r="L37" s="2"/>
      <c r="M37" s="1">
        <v>43443.445162037038</v>
      </c>
      <c r="N37" s="1">
        <v>43443.455439814818</v>
      </c>
      <c r="O37" s="2" t="s">
        <v>100</v>
      </c>
      <c r="P37" s="2" t="s">
        <v>19</v>
      </c>
      <c r="Q37" s="2" t="s">
        <v>73</v>
      </c>
      <c r="R37" s="2" t="s">
        <v>74</v>
      </c>
      <c r="S37" s="1">
        <v>43443.444930555554</v>
      </c>
      <c r="T37" s="1">
        <v>43443.444930555554</v>
      </c>
      <c r="U37" s="1">
        <v>43443.453587962962</v>
      </c>
      <c r="V37" s="1">
        <v>43443.460821759261</v>
      </c>
      <c r="W37" s="2"/>
      <c r="X37" s="1">
        <f t="shared" si="2"/>
        <v>43443.442037037035</v>
      </c>
      <c r="Y37" s="28">
        <f t="shared" si="3"/>
        <v>1.0277777779265307E-2</v>
      </c>
      <c r="Z37" s="28">
        <f t="shared" si="4"/>
        <v>3.0833333337795921E-2</v>
      </c>
      <c r="AA37" s="25"/>
      <c r="AB37" s="25">
        <f t="shared" si="7"/>
        <v>2.3148148466134444E-4</v>
      </c>
      <c r="AC37" s="25">
        <f t="shared" si="8"/>
        <v>3.125000002910383E-3</v>
      </c>
      <c r="AD37" s="8"/>
      <c r="AE37" s="8"/>
      <c r="AG37" s="7"/>
    </row>
    <row r="38" spans="1:35" s="6" customFormat="1" hidden="1" x14ac:dyDescent="0.4">
      <c r="A38" s="14" t="str">
        <f t="shared" si="34"/>
        <v>★</v>
      </c>
      <c r="B38" s="14" t="str">
        <f t="shared" si="35"/>
        <v>-</v>
      </c>
      <c r="C38" s="6">
        <v>10</v>
      </c>
      <c r="D38" s="1">
        <v>43443.444340277776</v>
      </c>
      <c r="E38" s="2" t="s">
        <v>1207</v>
      </c>
      <c r="F38" s="2">
        <v>28051</v>
      </c>
      <c r="G38" s="2" t="s">
        <v>18</v>
      </c>
      <c r="H38" s="2">
        <v>4999</v>
      </c>
      <c r="I38" s="2">
        <v>291</v>
      </c>
      <c r="J38" s="2">
        <v>9</v>
      </c>
      <c r="K38" s="2">
        <v>1</v>
      </c>
      <c r="L38" s="2"/>
      <c r="M38" s="1">
        <v>43443.448240740741</v>
      </c>
      <c r="N38" s="1">
        <v>43443.455520833333</v>
      </c>
      <c r="O38" s="2" t="s">
        <v>22</v>
      </c>
      <c r="P38" s="2" t="s">
        <v>23</v>
      </c>
      <c r="Q38" s="2" t="s">
        <v>26</v>
      </c>
      <c r="R38" s="2" t="s">
        <v>27</v>
      </c>
      <c r="S38" s="1">
        <v>43443.451261574075</v>
      </c>
      <c r="T38" s="1">
        <v>43443.451261574075</v>
      </c>
      <c r="U38" s="1">
        <v>43443.461226851854</v>
      </c>
      <c r="V38" s="1">
        <v>43443.463414351849</v>
      </c>
      <c r="W38" s="1">
        <v>43443.451261574075</v>
      </c>
      <c r="X38" s="1">
        <f t="shared" si="2"/>
        <v>43443.451261574075</v>
      </c>
      <c r="Y38" s="28">
        <f t="shared" si="3"/>
        <v>7.2800925918272696E-3</v>
      </c>
      <c r="Z38" s="28">
        <f t="shared" si="4"/>
        <v>7.2800925918272696E-3</v>
      </c>
      <c r="AA38" s="25"/>
      <c r="AB38" s="25">
        <f t="shared" si="7"/>
        <v>0</v>
      </c>
      <c r="AC38" s="25">
        <f t="shared" si="8"/>
        <v>0</v>
      </c>
      <c r="AD38" s="8"/>
      <c r="AE38" s="8"/>
      <c r="AG38" s="7"/>
      <c r="AI38" s="2"/>
    </row>
    <row r="39" spans="1:35" s="6" customFormat="1" hidden="1" x14ac:dyDescent="0.4">
      <c r="A39" s="14" t="str">
        <f t="shared" ref="A39" si="36">IF(W39&gt;0, "★", "-")</f>
        <v>★</v>
      </c>
      <c r="B39" s="14" t="str">
        <f t="shared" ref="B39" si="37">IF(L39&gt;0, "☆", "-")</f>
        <v>-</v>
      </c>
      <c r="C39" s="6">
        <v>10</v>
      </c>
      <c r="D39" s="1">
        <v>43443.445277777777</v>
      </c>
      <c r="E39" s="2" t="s">
        <v>997</v>
      </c>
      <c r="F39" s="2">
        <v>28052</v>
      </c>
      <c r="G39" s="2" t="s">
        <v>107</v>
      </c>
      <c r="H39" s="2">
        <v>967</v>
      </c>
      <c r="I39" s="2">
        <v>681</v>
      </c>
      <c r="J39" s="2">
        <v>8</v>
      </c>
      <c r="K39" s="2">
        <v>1</v>
      </c>
      <c r="L39" s="2"/>
      <c r="M39" s="1">
        <v>43443.446493055555</v>
      </c>
      <c r="N39" s="1">
        <v>43443.453888888886</v>
      </c>
      <c r="O39" s="2" t="s">
        <v>100</v>
      </c>
      <c r="P39" s="2" t="s">
        <v>19</v>
      </c>
      <c r="Q39" s="2" t="s">
        <v>24</v>
      </c>
      <c r="R39" s="2" t="s">
        <v>25</v>
      </c>
      <c r="S39" s="1">
        <v>43443.451909722222</v>
      </c>
      <c r="T39" s="1">
        <v>43443.451909722222</v>
      </c>
      <c r="U39" s="1">
        <v>43443.456932870373</v>
      </c>
      <c r="V39" s="1">
        <v>43443.456932870373</v>
      </c>
      <c r="W39" s="1">
        <v>43443.451909722222</v>
      </c>
      <c r="X39" s="1">
        <f t="shared" si="2"/>
        <v>43443.451909722222</v>
      </c>
      <c r="Y39" s="28">
        <f t="shared" si="3"/>
        <v>7.3958333305199631E-3</v>
      </c>
      <c r="Z39" s="28">
        <f t="shared" si="4"/>
        <v>7.3958333305199631E-3</v>
      </c>
      <c r="AA39" s="25"/>
      <c r="AB39" s="25">
        <f t="shared" si="7"/>
        <v>0</v>
      </c>
      <c r="AC39" s="25">
        <f t="shared" si="8"/>
        <v>0</v>
      </c>
      <c r="AD39" s="8"/>
      <c r="AE39" s="8"/>
      <c r="AG39" s="7"/>
      <c r="AI39" s="2"/>
    </row>
    <row r="40" spans="1:35" s="6" customFormat="1" hidden="1" x14ac:dyDescent="0.4">
      <c r="A40" s="14" t="str">
        <f t="shared" ref="A40" si="38">IF(W40&gt;0, "★", "-")</f>
        <v>-</v>
      </c>
      <c r="B40" s="14" t="str">
        <f t="shared" ref="B40" si="39">IF(L40&gt;0, "☆", "-")</f>
        <v>-</v>
      </c>
      <c r="C40" s="6">
        <v>10</v>
      </c>
      <c r="D40" s="1">
        <v>43443.455000000002</v>
      </c>
      <c r="E40" s="2" t="s">
        <v>1212</v>
      </c>
      <c r="F40" s="2">
        <v>28058</v>
      </c>
      <c r="G40" s="2" t="s">
        <v>94</v>
      </c>
      <c r="H40" s="2">
        <v>0</v>
      </c>
      <c r="I40" s="2">
        <v>84</v>
      </c>
      <c r="J40" s="2">
        <v>5</v>
      </c>
      <c r="K40" s="2">
        <v>4</v>
      </c>
      <c r="L40" s="2"/>
      <c r="M40" s="1">
        <v>43443.45716435185</v>
      </c>
      <c r="N40" s="1">
        <v>43443.461631944447</v>
      </c>
      <c r="O40" s="2" t="s">
        <v>73</v>
      </c>
      <c r="P40" s="2" t="s">
        <v>74</v>
      </c>
      <c r="Q40" s="2" t="s">
        <v>68</v>
      </c>
      <c r="R40" s="2" t="s">
        <v>69</v>
      </c>
      <c r="S40" s="1">
        <v>43443.456192129626</v>
      </c>
      <c r="T40" s="1">
        <v>43443.456192129626</v>
      </c>
      <c r="U40" s="1">
        <v>43443.466122685182</v>
      </c>
      <c r="V40" s="1">
        <v>43443.462453703702</v>
      </c>
      <c r="W40" s="2"/>
      <c r="X40" s="1">
        <f t="shared" si="2"/>
        <v>43443.455000000002</v>
      </c>
      <c r="Y40" s="28">
        <f t="shared" si="3"/>
        <v>4.4675925964838825E-3</v>
      </c>
      <c r="Z40" s="28">
        <f t="shared" si="4"/>
        <v>1.787037038593553E-2</v>
      </c>
      <c r="AA40" s="25"/>
      <c r="AB40" s="25">
        <f t="shared" si="7"/>
        <v>9.7222222393611446E-4</v>
      </c>
      <c r="AC40" s="25">
        <f t="shared" si="8"/>
        <v>2.1643518484779634E-3</v>
      </c>
      <c r="AD40" s="8"/>
      <c r="AE40" s="8"/>
    </row>
    <row r="41" spans="1:35" s="6" customFormat="1" hidden="1" x14ac:dyDescent="0.4">
      <c r="A41" s="14" t="str">
        <f t="shared" ref="A41" si="40">IF(W41&gt;0, "★", "-")</f>
        <v>-</v>
      </c>
      <c r="B41" s="14" t="str">
        <f t="shared" ref="B41" si="41">IF(L41&gt;0, "☆", "-")</f>
        <v>-</v>
      </c>
      <c r="C41" s="6">
        <v>10</v>
      </c>
      <c r="D41" s="1">
        <v>43443.455868055556</v>
      </c>
      <c r="E41" s="2" t="s">
        <v>1213</v>
      </c>
      <c r="F41" s="2">
        <v>28060</v>
      </c>
      <c r="G41" s="2" t="s">
        <v>18</v>
      </c>
      <c r="H41" s="2">
        <v>8790</v>
      </c>
      <c r="I41" s="2">
        <v>559</v>
      </c>
      <c r="J41" s="2">
        <v>12</v>
      </c>
      <c r="K41" s="2">
        <v>2</v>
      </c>
      <c r="L41" s="2"/>
      <c r="M41" s="1">
        <v>43443.459421296298</v>
      </c>
      <c r="N41" s="1">
        <v>43443.464004629626</v>
      </c>
      <c r="O41" s="2" t="s">
        <v>100</v>
      </c>
      <c r="P41" s="2" t="s">
        <v>19</v>
      </c>
      <c r="Q41" s="2" t="s">
        <v>30</v>
      </c>
      <c r="R41" s="2" t="s">
        <v>31</v>
      </c>
      <c r="S41" s="1">
        <v>43443.458009259259</v>
      </c>
      <c r="T41" s="1">
        <v>43443.458009259259</v>
      </c>
      <c r="U41" s="1">
        <v>43443.464895833335</v>
      </c>
      <c r="V41" s="1">
        <v>43443.464895833335</v>
      </c>
      <c r="W41" s="2"/>
      <c r="X41" s="1">
        <f t="shared" ref="X41:X99" si="42">IF(W41&gt;0,W41,D41)</f>
        <v>43443.455868055556</v>
      </c>
      <c r="Y41" s="28">
        <f t="shared" ref="Y41:Y99" si="43">N41-M41</f>
        <v>4.5833333279006183E-3</v>
      </c>
      <c r="Z41" s="28">
        <f t="shared" ref="Z41:Z99" si="44">Y41*K41</f>
        <v>9.1666666558012366E-3</v>
      </c>
      <c r="AA41" s="25"/>
      <c r="AB41" s="25">
        <f t="shared" si="7"/>
        <v>1.4120370396994986E-3</v>
      </c>
      <c r="AC41" s="25">
        <f t="shared" si="8"/>
        <v>3.5532407418941148E-3</v>
      </c>
      <c r="AD41" s="8"/>
      <c r="AE41" s="8"/>
    </row>
    <row r="42" spans="1:35" s="6" customFormat="1" hidden="1" x14ac:dyDescent="0.4">
      <c r="A42" s="14" t="str">
        <f>IF(W42&gt;0, "★", "-")</f>
        <v>-</v>
      </c>
      <c r="B42" s="14" t="str">
        <f>IF(L42&gt;0, "☆", "-")</f>
        <v>-</v>
      </c>
      <c r="C42" s="6">
        <v>10</v>
      </c>
      <c r="D42" s="1">
        <v>43443.456504629627</v>
      </c>
      <c r="E42" s="2" t="s">
        <v>1179</v>
      </c>
      <c r="F42" s="2">
        <v>28061</v>
      </c>
      <c r="G42" s="2" t="s">
        <v>32</v>
      </c>
      <c r="H42" s="2">
        <v>3753</v>
      </c>
      <c r="I42" s="2">
        <v>702</v>
      </c>
      <c r="J42" s="2">
        <v>14</v>
      </c>
      <c r="K42" s="2">
        <v>1</v>
      </c>
      <c r="L42" s="2"/>
      <c r="M42" s="1">
        <v>43443.457789351851</v>
      </c>
      <c r="N42" s="1">
        <v>43443.46199074074</v>
      </c>
      <c r="O42" s="2" t="s">
        <v>43</v>
      </c>
      <c r="P42" s="2" t="s">
        <v>89</v>
      </c>
      <c r="Q42" s="2" t="s">
        <v>24</v>
      </c>
      <c r="R42" s="2" t="s">
        <v>25</v>
      </c>
      <c r="S42" s="1">
        <v>43443.457546296297</v>
      </c>
      <c r="T42" s="1">
        <v>43443.457546296297</v>
      </c>
      <c r="U42" s="1">
        <v>43443.464201388888</v>
      </c>
      <c r="V42" s="1">
        <v>43443.464201388888</v>
      </c>
      <c r="W42" s="2"/>
      <c r="X42" s="1">
        <f t="shared" si="42"/>
        <v>43443.456504629627</v>
      </c>
      <c r="Y42" s="28">
        <f t="shared" si="43"/>
        <v>4.2013888887595385E-3</v>
      </c>
      <c r="Z42" s="28">
        <f t="shared" si="44"/>
        <v>4.2013888887595385E-3</v>
      </c>
      <c r="AA42" s="25"/>
      <c r="AB42" s="25">
        <f t="shared" ref="AB42:AB100" si="45">IF(IF(A42="☆",L42-S42,M42-S42)&lt;0,0,IF(A42="☆",L42-S42,M42-S42))</f>
        <v>2.4305555416503921E-4</v>
      </c>
      <c r="AC42" s="25">
        <f t="shared" ref="AC42:AC100" si="46">IF(IF(B42="☆",(IF(L42&gt;S42,L42-X42,S42-X42)),M42-X42)&lt;0,0,IF(B42="☆",(IF(L42&gt;S42,L42-X42,S42-X42)),M42-X42))</f>
        <v>1.2847222242271528E-3</v>
      </c>
      <c r="AD42" s="8"/>
      <c r="AE42" s="8"/>
    </row>
    <row r="43" spans="1:35" s="6" customFormat="1" hidden="1" x14ac:dyDescent="0.4">
      <c r="A43" s="14" t="str">
        <f>IF(W43&gt;0, "★", "-")</f>
        <v>★</v>
      </c>
      <c r="B43" s="14" t="str">
        <f>IF(L43&gt;0, "☆", "-")</f>
        <v>☆</v>
      </c>
      <c r="C43" s="6">
        <v>10</v>
      </c>
      <c r="D43" s="1">
        <v>43443.383229166669</v>
      </c>
      <c r="E43" s="2" t="s">
        <v>1165</v>
      </c>
      <c r="F43" s="2">
        <v>27999</v>
      </c>
      <c r="G43" s="2" t="s">
        <v>32</v>
      </c>
      <c r="H43" s="2">
        <v>3203</v>
      </c>
      <c r="I43" s="2">
        <v>625</v>
      </c>
      <c r="J43" s="2">
        <v>8</v>
      </c>
      <c r="K43" s="2">
        <v>2</v>
      </c>
      <c r="L43" s="1">
        <v>43443.423761574071</v>
      </c>
      <c r="M43" s="2"/>
      <c r="N43" s="2"/>
      <c r="O43" s="2" t="s">
        <v>33</v>
      </c>
      <c r="P43" s="2" t="s">
        <v>34</v>
      </c>
      <c r="Q43" s="2" t="s">
        <v>22</v>
      </c>
      <c r="R43" s="2" t="s">
        <v>23</v>
      </c>
      <c r="S43" s="1">
        <v>43443.424884259257</v>
      </c>
      <c r="T43" s="2"/>
      <c r="U43" s="1">
        <v>43443.432349537034</v>
      </c>
      <c r="V43" s="2"/>
      <c r="W43" s="1">
        <v>43443.424884259257</v>
      </c>
      <c r="X43" s="1">
        <f t="shared" ref="X43:X63" si="47">IF(W43&gt;0,W43,D43)</f>
        <v>43443.424884259257</v>
      </c>
      <c r="Y43" s="28">
        <f t="shared" ref="Y43:Y63" si="48">N43-M43</f>
        <v>0</v>
      </c>
      <c r="Z43" s="28">
        <f t="shared" ref="Z43:Z63" si="49">Y43*K43</f>
        <v>0</v>
      </c>
      <c r="AA43" s="25"/>
      <c r="AB43" s="25">
        <f>IF(IF(A43="☆",L43-S43,M43-S43)&lt;0,0,IF(A43="☆",L43-S43,M43-S43))</f>
        <v>0</v>
      </c>
      <c r="AC43" s="25">
        <f>IF(IF(B43="☆",(IF(L43&gt;S43,L43-X43,S43-X43)),M43-X43)&lt;0,0,IF(B43="☆",(IF(L43&gt;S43,L43-X43,S43-X43)),M43-X43))</f>
        <v>0</v>
      </c>
      <c r="AD43" s="8"/>
      <c r="AE43" s="8"/>
      <c r="AG43" s="7">
        <v>43443.416666666664</v>
      </c>
      <c r="AH43" s="6" t="s">
        <v>92</v>
      </c>
    </row>
    <row r="44" spans="1:35" s="6" customFormat="1" hidden="1" x14ac:dyDescent="0.4">
      <c r="A44" s="14" t="str">
        <f t="shared" ref="A44" si="50">IF(W44&gt;0, "★", "-")</f>
        <v>★</v>
      </c>
      <c r="B44" s="14" t="str">
        <f t="shared" ref="B44" si="51">IF(L44&gt;0, "☆", "-")</f>
        <v>☆</v>
      </c>
      <c r="C44" s="6">
        <v>10</v>
      </c>
      <c r="D44" s="1">
        <v>43443.376597222225</v>
      </c>
      <c r="E44" s="2" t="s">
        <v>1163</v>
      </c>
      <c r="F44" s="2">
        <v>27995</v>
      </c>
      <c r="G44" s="2" t="s">
        <v>32</v>
      </c>
      <c r="H44" s="2">
        <v>8571</v>
      </c>
      <c r="I44" s="2">
        <v>734</v>
      </c>
      <c r="J44" s="2">
        <v>7</v>
      </c>
      <c r="K44" s="2">
        <v>1</v>
      </c>
      <c r="L44" s="1">
        <v>43443.378391203703</v>
      </c>
      <c r="M44" s="2"/>
      <c r="N44" s="2"/>
      <c r="O44" s="2" t="s">
        <v>22</v>
      </c>
      <c r="P44" s="2" t="s">
        <v>23</v>
      </c>
      <c r="Q44" s="2" t="s">
        <v>53</v>
      </c>
      <c r="R44" s="2" t="s">
        <v>54</v>
      </c>
      <c r="S44" s="1">
        <v>43443.41915509259</v>
      </c>
      <c r="T44" s="2"/>
      <c r="U44" s="1">
        <v>43443.430555555555</v>
      </c>
      <c r="V44" s="2"/>
      <c r="W44" s="1">
        <v>43443.418252314812</v>
      </c>
      <c r="X44" s="1">
        <f t="shared" si="47"/>
        <v>43443.418252314812</v>
      </c>
      <c r="Y44" s="28">
        <f t="shared" si="48"/>
        <v>0</v>
      </c>
      <c r="Z44" s="28">
        <f t="shared" si="49"/>
        <v>0</v>
      </c>
      <c r="AA44" s="25"/>
      <c r="AB44" s="25">
        <f t="shared" ref="AB44" si="52">IF(IF(A44="☆",L44-S44,M44-S44)&lt;0,0,IF(A44="☆",L44-S44,M44-S44))</f>
        <v>0</v>
      </c>
      <c r="AC44" s="25">
        <f t="shared" ref="AC44" si="53">IF(IF(B44="☆",(IF(L44&gt;S44,L44-X44,S44-X44)),M44-X44)&lt;0,0,IF(B44="☆",(IF(L44&gt;S44,L44-X44,S44-X44)),M44-X44))</f>
        <v>9.0277777781011537E-4</v>
      </c>
      <c r="AD44" s="8"/>
      <c r="AE44" s="8"/>
      <c r="AG44" s="7">
        <v>43443.416666666664</v>
      </c>
      <c r="AH44" s="6" t="s">
        <v>92</v>
      </c>
    </row>
    <row r="45" spans="1:35" s="6" customFormat="1" hidden="1" x14ac:dyDescent="0.4">
      <c r="A45" s="14" t="str">
        <f t="shared" ref="A45:A63" si="54">IF(W45&gt;0, "★", "-")</f>
        <v>★</v>
      </c>
      <c r="B45" s="14" t="str">
        <f t="shared" ref="B45:B63" si="55">IF(L45&gt;0, "☆", "-")</f>
        <v>☆</v>
      </c>
      <c r="C45" s="6">
        <v>10</v>
      </c>
      <c r="D45" s="1">
        <v>43443.387152777781</v>
      </c>
      <c r="E45" s="2" t="s">
        <v>1166</v>
      </c>
      <c r="F45" s="2">
        <v>28001</v>
      </c>
      <c r="G45" s="2" t="s">
        <v>32</v>
      </c>
      <c r="H45" s="2">
        <v>1605</v>
      </c>
      <c r="I45" s="2">
        <v>448</v>
      </c>
      <c r="J45" s="2">
        <v>2</v>
      </c>
      <c r="K45" s="2">
        <v>2</v>
      </c>
      <c r="L45" s="1">
        <v>43443.38858796296</v>
      </c>
      <c r="M45" s="2"/>
      <c r="N45" s="2"/>
      <c r="O45" s="2" t="s">
        <v>26</v>
      </c>
      <c r="P45" s="2" t="s">
        <v>27</v>
      </c>
      <c r="Q45" s="2" t="s">
        <v>73</v>
      </c>
      <c r="R45" s="2" t="s">
        <v>74</v>
      </c>
      <c r="S45" s="1">
        <v>43443.428773148145</v>
      </c>
      <c r="T45" s="2"/>
      <c r="U45" s="1">
        <v>43443.443460648145</v>
      </c>
      <c r="V45" s="2"/>
      <c r="W45" s="1">
        <v>43443.428773148145</v>
      </c>
      <c r="X45" s="1">
        <f t="shared" si="47"/>
        <v>43443.428773148145</v>
      </c>
      <c r="Y45" s="28">
        <f t="shared" si="48"/>
        <v>0</v>
      </c>
      <c r="Z45" s="28">
        <f t="shared" si="49"/>
        <v>0</v>
      </c>
      <c r="AA45" s="25"/>
      <c r="AB45" s="25">
        <f t="shared" ref="AB45:AB63" si="56">IF(IF(A45="☆",L45-S45,M45-S45)&lt;0,0,IF(A45="☆",L45-S45,M45-S45))</f>
        <v>0</v>
      </c>
      <c r="AC45" s="25">
        <f>IF(IF(B45="☆",(IF(L45&gt;S45,L45-X45,S45-X45)),M45-X45)&lt;0,0,IF(B45="☆",(IF(L45&gt;S45,L45-X45,S45-X45)),M45-X45))</f>
        <v>0</v>
      </c>
      <c r="AD45" s="8"/>
      <c r="AE45" s="8"/>
      <c r="AG45" s="7">
        <v>43443.416666666664</v>
      </c>
      <c r="AH45" s="6" t="s">
        <v>92</v>
      </c>
    </row>
    <row r="46" spans="1:35" s="6" customFormat="1" hidden="1" x14ac:dyDescent="0.4">
      <c r="A46" s="14" t="str">
        <f t="shared" si="54"/>
        <v>★</v>
      </c>
      <c r="B46" s="14" t="str">
        <f t="shared" si="55"/>
        <v>☆</v>
      </c>
      <c r="C46" s="6">
        <v>10</v>
      </c>
      <c r="D46" s="1">
        <v>43443.401238425926</v>
      </c>
      <c r="E46" s="2" t="s">
        <v>1168</v>
      </c>
      <c r="F46" s="2">
        <v>28003</v>
      </c>
      <c r="G46" s="2" t="s">
        <v>32</v>
      </c>
      <c r="H46" s="2">
        <v>8768</v>
      </c>
      <c r="I46" s="2">
        <v>803</v>
      </c>
      <c r="J46" s="2">
        <v>10</v>
      </c>
      <c r="K46" s="2">
        <v>2</v>
      </c>
      <c r="L46" s="1">
        <v>43443.401620370372</v>
      </c>
      <c r="M46" s="2"/>
      <c r="N46" s="2"/>
      <c r="O46" s="2" t="s">
        <v>71</v>
      </c>
      <c r="P46" s="2" t="s">
        <v>72</v>
      </c>
      <c r="Q46" s="2" t="s">
        <v>30</v>
      </c>
      <c r="R46" s="2" t="s">
        <v>31</v>
      </c>
      <c r="S46" s="1">
        <v>43443.422731481478</v>
      </c>
      <c r="T46" s="2"/>
      <c r="U46" s="1">
        <v>43443.429375</v>
      </c>
      <c r="V46" s="2"/>
      <c r="W46" s="1">
        <v>43443.408171296294</v>
      </c>
      <c r="X46" s="1">
        <f t="shared" si="47"/>
        <v>43443.408171296294</v>
      </c>
      <c r="Y46" s="28">
        <f t="shared" si="48"/>
        <v>0</v>
      </c>
      <c r="Z46" s="28">
        <f t="shared" si="49"/>
        <v>0</v>
      </c>
      <c r="AA46" s="25"/>
      <c r="AB46" s="25">
        <f t="shared" si="56"/>
        <v>0</v>
      </c>
      <c r="AC46" s="25">
        <f>S46-AG46</f>
        <v>6.064814813726116E-3</v>
      </c>
      <c r="AD46" s="8"/>
      <c r="AE46" s="8"/>
      <c r="AG46" s="7">
        <v>43443.416666666664</v>
      </c>
      <c r="AH46" s="6" t="s">
        <v>92</v>
      </c>
    </row>
    <row r="47" spans="1:35" s="6" customFormat="1" hidden="1" x14ac:dyDescent="0.4">
      <c r="A47" s="14" t="str">
        <f t="shared" si="54"/>
        <v>-</v>
      </c>
      <c r="B47" s="14" t="str">
        <f t="shared" si="55"/>
        <v>☆</v>
      </c>
      <c r="C47" s="6">
        <v>10</v>
      </c>
      <c r="D47" s="1">
        <v>43443.417719907404</v>
      </c>
      <c r="E47" s="2" t="s">
        <v>1177</v>
      </c>
      <c r="F47" s="2">
        <v>28012</v>
      </c>
      <c r="G47" s="2" t="s">
        <v>18</v>
      </c>
      <c r="H47" s="2">
        <v>1603</v>
      </c>
      <c r="I47" s="2">
        <v>99</v>
      </c>
      <c r="J47" s="2">
        <v>13</v>
      </c>
      <c r="K47" s="2">
        <v>3</v>
      </c>
      <c r="L47" s="1">
        <v>43443.418217592596</v>
      </c>
      <c r="M47" s="2"/>
      <c r="N47" s="2"/>
      <c r="O47" s="2" t="s">
        <v>61</v>
      </c>
      <c r="P47" s="2" t="s">
        <v>62</v>
      </c>
      <c r="Q47" s="2" t="s">
        <v>75</v>
      </c>
      <c r="R47" s="2" t="s">
        <v>76</v>
      </c>
      <c r="S47" s="1">
        <v>43443.421168981484</v>
      </c>
      <c r="T47" s="2"/>
      <c r="U47" s="1">
        <v>43443.433368055557</v>
      </c>
      <c r="V47" s="2"/>
      <c r="W47" s="2"/>
      <c r="X47" s="1">
        <f t="shared" si="47"/>
        <v>43443.417719907404</v>
      </c>
      <c r="Y47" s="28">
        <f t="shared" si="48"/>
        <v>0</v>
      </c>
      <c r="Z47" s="28">
        <f t="shared" si="49"/>
        <v>0</v>
      </c>
      <c r="AA47" s="25"/>
      <c r="AB47" s="25">
        <f t="shared" si="56"/>
        <v>0</v>
      </c>
      <c r="AC47" s="25">
        <f>IF(IF(B47="☆",(IF(L47&gt;S47,L47-X47,S47-X47)),M47-X47)&lt;0,0,IF(B47="☆",(IF(L47&gt;S47,L47-X47,S47-X47)),M47-X47))</f>
        <v>3.4490740799810737E-3</v>
      </c>
      <c r="AD47" s="8"/>
      <c r="AE47" s="8"/>
    </row>
    <row r="48" spans="1:35" s="6" customFormat="1" hidden="1" x14ac:dyDescent="0.4">
      <c r="A48" s="14" t="str">
        <f t="shared" si="54"/>
        <v>★</v>
      </c>
      <c r="B48" s="14" t="str">
        <f t="shared" si="55"/>
        <v>☆</v>
      </c>
      <c r="C48" s="6">
        <v>10</v>
      </c>
      <c r="D48" s="1">
        <v>43443.425092592595</v>
      </c>
      <c r="E48" s="2" t="s">
        <v>1186</v>
      </c>
      <c r="F48" s="2">
        <v>28023</v>
      </c>
      <c r="G48" s="2" t="s">
        <v>32</v>
      </c>
      <c r="H48" s="2">
        <v>7698</v>
      </c>
      <c r="I48" s="2">
        <v>483</v>
      </c>
      <c r="J48" s="2">
        <v>3</v>
      </c>
      <c r="K48" s="2">
        <v>1</v>
      </c>
      <c r="L48" s="1">
        <v>43443.425902777781</v>
      </c>
      <c r="M48" s="2"/>
      <c r="N48" s="2"/>
      <c r="O48" s="2" t="s">
        <v>26</v>
      </c>
      <c r="P48" s="2" t="s">
        <v>27</v>
      </c>
      <c r="Q48" s="2" t="s">
        <v>30</v>
      </c>
      <c r="R48" s="2" t="s">
        <v>31</v>
      </c>
      <c r="S48" s="1">
        <v>43443.432013888887</v>
      </c>
      <c r="T48" s="2"/>
      <c r="U48" s="1">
        <v>43443.438773148147</v>
      </c>
      <c r="V48" s="2"/>
      <c r="W48" s="1">
        <v>43443.432013888887</v>
      </c>
      <c r="X48" s="1">
        <f t="shared" si="47"/>
        <v>43443.432013888887</v>
      </c>
      <c r="Y48" s="28">
        <f t="shared" si="48"/>
        <v>0</v>
      </c>
      <c r="Z48" s="28">
        <f t="shared" si="49"/>
        <v>0</v>
      </c>
      <c r="AA48" s="25"/>
      <c r="AB48" s="25">
        <f t="shared" si="56"/>
        <v>0</v>
      </c>
      <c r="AC48" s="25">
        <f>IF(IF(B48="☆",(IF(L48&gt;S48,L48-X48,S48-X48)),M48-X48)&lt;0,0,IF(B48="☆",(IF(L48&gt;S48,L48-X48,S48-X48)),M48-X48))</f>
        <v>0</v>
      </c>
      <c r="AD48" s="8"/>
      <c r="AE48" s="8"/>
    </row>
    <row r="49" spans="1:35" s="6" customFormat="1" hidden="1" x14ac:dyDescent="0.4">
      <c r="A49" s="14" t="str">
        <f t="shared" si="54"/>
        <v>-</v>
      </c>
      <c r="B49" s="14" t="str">
        <f t="shared" si="55"/>
        <v>☆</v>
      </c>
      <c r="C49" s="6">
        <v>10</v>
      </c>
      <c r="D49" s="1">
        <v>43443.430277777778</v>
      </c>
      <c r="E49" s="2" t="s">
        <v>1189</v>
      </c>
      <c r="F49" s="2">
        <v>28027</v>
      </c>
      <c r="G49" s="2" t="s">
        <v>18</v>
      </c>
      <c r="H49" s="2">
        <v>1888</v>
      </c>
      <c r="I49" s="2">
        <v>680</v>
      </c>
      <c r="J49" s="2">
        <v>14</v>
      </c>
      <c r="K49" s="2">
        <v>1</v>
      </c>
      <c r="L49" s="1">
        <v>43443.43037037037</v>
      </c>
      <c r="M49" s="2"/>
      <c r="N49" s="2"/>
      <c r="O49" s="2" t="s">
        <v>63</v>
      </c>
      <c r="P49" s="2" t="s">
        <v>64</v>
      </c>
      <c r="Q49" s="2" t="s">
        <v>73</v>
      </c>
      <c r="R49" s="2" t="s">
        <v>74</v>
      </c>
      <c r="S49" s="1">
        <v>43443.431319444448</v>
      </c>
      <c r="T49" s="2"/>
      <c r="U49" s="1">
        <v>43443.435648148145</v>
      </c>
      <c r="V49" s="2"/>
      <c r="W49" s="2"/>
      <c r="X49" s="1">
        <f t="shared" si="47"/>
        <v>43443.430277777778</v>
      </c>
      <c r="Y49" s="28">
        <f t="shared" si="48"/>
        <v>0</v>
      </c>
      <c r="Z49" s="28">
        <f t="shared" si="49"/>
        <v>0</v>
      </c>
      <c r="AA49" s="25"/>
      <c r="AB49" s="25">
        <f t="shared" si="56"/>
        <v>0</v>
      </c>
      <c r="AC49" s="25"/>
      <c r="AD49" s="8"/>
      <c r="AE49" s="8"/>
      <c r="AG49" s="2" t="s">
        <v>1551</v>
      </c>
    </row>
    <row r="50" spans="1:35" s="6" customFormat="1" hidden="1" x14ac:dyDescent="0.4">
      <c r="A50" s="14" t="str">
        <f t="shared" si="54"/>
        <v>-</v>
      </c>
      <c r="B50" s="14" t="str">
        <f t="shared" si="55"/>
        <v>☆</v>
      </c>
      <c r="C50" s="6">
        <v>10</v>
      </c>
      <c r="D50" s="1">
        <v>43443.430474537039</v>
      </c>
      <c r="E50" s="2" t="s">
        <v>1190</v>
      </c>
      <c r="F50" s="2">
        <v>28028</v>
      </c>
      <c r="G50" s="2" t="s">
        <v>32</v>
      </c>
      <c r="H50" s="2">
        <v>5878</v>
      </c>
      <c r="I50" s="2">
        <v>399</v>
      </c>
      <c r="J50" s="2">
        <v>14</v>
      </c>
      <c r="K50" s="2">
        <v>2</v>
      </c>
      <c r="L50" s="1">
        <v>43443.431504629632</v>
      </c>
      <c r="M50" s="2"/>
      <c r="N50" s="2"/>
      <c r="O50" s="2" t="s">
        <v>61</v>
      </c>
      <c r="P50" s="2" t="s">
        <v>62</v>
      </c>
      <c r="Q50" s="2" t="s">
        <v>36</v>
      </c>
      <c r="R50" s="2" t="s">
        <v>37</v>
      </c>
      <c r="S50" s="1">
        <v>43443.432060185187</v>
      </c>
      <c r="T50" s="2"/>
      <c r="U50" s="1">
        <v>43443.438263888886</v>
      </c>
      <c r="V50" s="2"/>
      <c r="W50" s="2"/>
      <c r="X50" s="1">
        <f t="shared" si="47"/>
        <v>43443.430474537039</v>
      </c>
      <c r="Y50" s="28">
        <f t="shared" si="48"/>
        <v>0</v>
      </c>
      <c r="Z50" s="28">
        <f t="shared" si="49"/>
        <v>0</v>
      </c>
      <c r="AA50" s="25"/>
      <c r="AB50" s="25">
        <f t="shared" si="56"/>
        <v>0</v>
      </c>
      <c r="AC50" s="25">
        <f t="shared" ref="AC50:AC63" si="57">IF(IF(B50="☆",(IF(L50&gt;S50,L50-X50,S50-X50)),M50-X50)&lt;0,0,IF(B50="☆",(IF(L50&gt;S50,L50-X50,S50-X50)),M50-X50))</f>
        <v>1.5856481477385387E-3</v>
      </c>
      <c r="AD50" s="8"/>
      <c r="AE50" s="8"/>
    </row>
    <row r="51" spans="1:35" s="6" customFormat="1" hidden="1" x14ac:dyDescent="0.4">
      <c r="A51" s="14" t="str">
        <f t="shared" si="54"/>
        <v>★</v>
      </c>
      <c r="B51" s="14" t="str">
        <f t="shared" si="55"/>
        <v>☆</v>
      </c>
      <c r="C51" s="6">
        <v>10</v>
      </c>
      <c r="D51" s="1">
        <v>43443.430983796294</v>
      </c>
      <c r="E51" s="2" t="s">
        <v>1189</v>
      </c>
      <c r="F51" s="2">
        <v>28030</v>
      </c>
      <c r="G51" s="2" t="s">
        <v>107</v>
      </c>
      <c r="H51" s="2">
        <v>1888</v>
      </c>
      <c r="I51" s="2">
        <v>659</v>
      </c>
      <c r="J51" s="2">
        <v>14</v>
      </c>
      <c r="K51" s="2">
        <v>1</v>
      </c>
      <c r="L51" s="1">
        <v>43443.43105324074</v>
      </c>
      <c r="M51" s="2"/>
      <c r="N51" s="2"/>
      <c r="O51" s="2" t="s">
        <v>63</v>
      </c>
      <c r="P51" s="2" t="s">
        <v>64</v>
      </c>
      <c r="Q51" s="2" t="s">
        <v>73</v>
      </c>
      <c r="R51" s="2" t="s">
        <v>74</v>
      </c>
      <c r="S51" s="1">
        <v>43443.437893518516</v>
      </c>
      <c r="T51" s="2"/>
      <c r="U51" s="1">
        <v>43443.444537037038</v>
      </c>
      <c r="V51" s="2"/>
      <c r="W51" s="1">
        <v>43443.437893518516</v>
      </c>
      <c r="X51" s="1">
        <f t="shared" si="47"/>
        <v>43443.437893518516</v>
      </c>
      <c r="Y51" s="28">
        <f t="shared" si="48"/>
        <v>0</v>
      </c>
      <c r="Z51" s="28">
        <f t="shared" si="49"/>
        <v>0</v>
      </c>
      <c r="AA51" s="25"/>
      <c r="AB51" s="25">
        <f t="shared" si="56"/>
        <v>0</v>
      </c>
      <c r="AC51" s="25">
        <f t="shared" si="57"/>
        <v>0</v>
      </c>
      <c r="AD51" s="8"/>
      <c r="AE51" s="8"/>
      <c r="AG51" s="2" t="s">
        <v>1552</v>
      </c>
    </row>
    <row r="52" spans="1:35" s="6" customFormat="1" hidden="1" x14ac:dyDescent="0.4">
      <c r="A52" s="14" t="str">
        <f t="shared" si="54"/>
        <v>-</v>
      </c>
      <c r="B52" s="14" t="str">
        <f t="shared" si="55"/>
        <v>☆</v>
      </c>
      <c r="C52" s="6">
        <v>10</v>
      </c>
      <c r="D52" s="1">
        <v>43443.432175925926</v>
      </c>
      <c r="E52" s="2" t="s">
        <v>1192</v>
      </c>
      <c r="F52" s="2">
        <v>28032</v>
      </c>
      <c r="G52" s="2" t="s">
        <v>32</v>
      </c>
      <c r="H52" s="2">
        <v>5898</v>
      </c>
      <c r="I52" s="2">
        <v>220</v>
      </c>
      <c r="J52" s="2">
        <v>4</v>
      </c>
      <c r="K52" s="2">
        <v>1</v>
      </c>
      <c r="L52" s="1">
        <v>43443.43240740741</v>
      </c>
      <c r="M52" s="2"/>
      <c r="N52" s="2"/>
      <c r="O52" s="2" t="s">
        <v>26</v>
      </c>
      <c r="P52" s="2" t="s">
        <v>27</v>
      </c>
      <c r="Q52" s="2" t="s">
        <v>41</v>
      </c>
      <c r="R52" s="2" t="s">
        <v>42</v>
      </c>
      <c r="S52" s="1">
        <v>43443.433506944442</v>
      </c>
      <c r="T52" s="2"/>
      <c r="U52" s="1">
        <v>43443.440081018518</v>
      </c>
      <c r="V52" s="2"/>
      <c r="W52" s="2"/>
      <c r="X52" s="1">
        <f t="shared" si="47"/>
        <v>43443.432175925926</v>
      </c>
      <c r="Y52" s="28">
        <f t="shared" si="48"/>
        <v>0</v>
      </c>
      <c r="Z52" s="28">
        <f t="shared" si="49"/>
        <v>0</v>
      </c>
      <c r="AA52" s="25"/>
      <c r="AB52" s="25">
        <f t="shared" si="56"/>
        <v>0</v>
      </c>
      <c r="AC52" s="25">
        <f t="shared" si="57"/>
        <v>1.3310185167938471E-3</v>
      </c>
      <c r="AD52" s="8"/>
      <c r="AE52" s="8"/>
      <c r="AG52" s="7"/>
    </row>
    <row r="53" spans="1:35" s="6" customFormat="1" hidden="1" x14ac:dyDescent="0.4">
      <c r="A53" s="14" t="str">
        <f t="shared" si="54"/>
        <v>★</v>
      </c>
      <c r="B53" s="14" t="str">
        <f t="shared" si="55"/>
        <v>☆</v>
      </c>
      <c r="C53" s="6">
        <v>10</v>
      </c>
      <c r="D53" s="1">
        <v>43443.43990740741</v>
      </c>
      <c r="E53" s="2" t="s">
        <v>997</v>
      </c>
      <c r="F53" s="2">
        <v>28041</v>
      </c>
      <c r="G53" s="2" t="s">
        <v>32</v>
      </c>
      <c r="H53" s="2">
        <v>967</v>
      </c>
      <c r="I53" s="2">
        <v>767</v>
      </c>
      <c r="J53" s="2">
        <v>12</v>
      </c>
      <c r="K53" s="2">
        <v>1</v>
      </c>
      <c r="L53" s="1">
        <v>43443.440162037034</v>
      </c>
      <c r="M53" s="2"/>
      <c r="N53" s="2"/>
      <c r="O53" s="2" t="s">
        <v>100</v>
      </c>
      <c r="P53" s="2" t="s">
        <v>19</v>
      </c>
      <c r="Q53" s="2" t="s">
        <v>24</v>
      </c>
      <c r="R53" s="2" t="s">
        <v>25</v>
      </c>
      <c r="S53" s="1">
        <v>43443.446539351855</v>
      </c>
      <c r="T53" s="2"/>
      <c r="U53" s="1">
        <v>43443.451562499999</v>
      </c>
      <c r="V53" s="2"/>
      <c r="W53" s="1">
        <v>43443.446539351855</v>
      </c>
      <c r="X53" s="1">
        <f t="shared" si="47"/>
        <v>43443.446539351855</v>
      </c>
      <c r="Y53" s="28">
        <f t="shared" si="48"/>
        <v>0</v>
      </c>
      <c r="Z53" s="28">
        <f t="shared" si="49"/>
        <v>0</v>
      </c>
      <c r="AA53" s="25"/>
      <c r="AB53" s="25">
        <f t="shared" si="56"/>
        <v>0</v>
      </c>
      <c r="AC53" s="25">
        <f t="shared" si="57"/>
        <v>0</v>
      </c>
      <c r="AD53" s="8"/>
      <c r="AE53" s="8"/>
      <c r="AG53" s="2"/>
    </row>
    <row r="54" spans="1:35" s="6" customFormat="1" hidden="1" x14ac:dyDescent="0.4">
      <c r="A54" s="14" t="str">
        <f t="shared" si="54"/>
        <v>-</v>
      </c>
      <c r="B54" s="14" t="str">
        <f t="shared" si="55"/>
        <v>☆</v>
      </c>
      <c r="C54" s="6">
        <v>10</v>
      </c>
      <c r="D54" s="1">
        <v>43443.440682870372</v>
      </c>
      <c r="E54" s="2" t="s">
        <v>1201</v>
      </c>
      <c r="F54" s="2">
        <v>28044</v>
      </c>
      <c r="G54" s="2" t="s">
        <v>32</v>
      </c>
      <c r="H54" s="2">
        <v>4261</v>
      </c>
      <c r="I54" s="2">
        <v>733</v>
      </c>
      <c r="J54" s="2">
        <v>2</v>
      </c>
      <c r="K54" s="2">
        <v>1</v>
      </c>
      <c r="L54" s="1">
        <v>43443.440891203703</v>
      </c>
      <c r="M54" s="2"/>
      <c r="N54" s="2"/>
      <c r="O54" s="2" t="s">
        <v>63</v>
      </c>
      <c r="P54" s="2" t="s">
        <v>64</v>
      </c>
      <c r="Q54" s="2" t="s">
        <v>53</v>
      </c>
      <c r="R54" s="2" t="s">
        <v>54</v>
      </c>
      <c r="S54" s="1">
        <v>43443.442303240743</v>
      </c>
      <c r="T54" s="2"/>
      <c r="U54" s="1">
        <v>43443.452928240738</v>
      </c>
      <c r="V54" s="2"/>
      <c r="W54" s="2"/>
      <c r="X54" s="1">
        <f t="shared" si="47"/>
        <v>43443.440682870372</v>
      </c>
      <c r="Y54" s="28">
        <f t="shared" si="48"/>
        <v>0</v>
      </c>
      <c r="Z54" s="28">
        <f t="shared" si="49"/>
        <v>0</v>
      </c>
      <c r="AA54" s="25"/>
      <c r="AB54" s="25">
        <f t="shared" si="56"/>
        <v>0</v>
      </c>
      <c r="AC54" s="25">
        <f t="shared" si="57"/>
        <v>1.6203703708015382E-3</v>
      </c>
      <c r="AD54" s="8"/>
      <c r="AE54" s="8"/>
    </row>
    <row r="55" spans="1:35" s="6" customFormat="1" hidden="1" x14ac:dyDescent="0.4">
      <c r="A55" s="14" t="str">
        <f t="shared" si="54"/>
        <v>-</v>
      </c>
      <c r="B55" s="14" t="str">
        <f t="shared" si="55"/>
        <v>☆</v>
      </c>
      <c r="C55" s="6">
        <v>10</v>
      </c>
      <c r="D55" s="1">
        <v>43443.442256944443</v>
      </c>
      <c r="E55" s="2" t="s">
        <v>1206</v>
      </c>
      <c r="F55" s="2">
        <v>28050</v>
      </c>
      <c r="G55" s="2" t="s">
        <v>32</v>
      </c>
      <c r="H55" s="2">
        <v>8699</v>
      </c>
      <c r="I55" s="2">
        <v>641</v>
      </c>
      <c r="J55" s="2">
        <v>10</v>
      </c>
      <c r="K55" s="2">
        <v>4</v>
      </c>
      <c r="L55" s="1">
        <v>43443.442476851851</v>
      </c>
      <c r="M55" s="2"/>
      <c r="N55" s="2"/>
      <c r="O55" s="2" t="s">
        <v>61</v>
      </c>
      <c r="P55" s="2" t="s">
        <v>62</v>
      </c>
      <c r="Q55" s="2" t="s">
        <v>24</v>
      </c>
      <c r="R55" s="2" t="s">
        <v>25</v>
      </c>
      <c r="S55" s="1">
        <v>43443.448298611111</v>
      </c>
      <c r="T55" s="2"/>
      <c r="U55" s="1">
        <v>43443.458437499998</v>
      </c>
      <c r="V55" s="2"/>
      <c r="W55" s="2"/>
      <c r="X55" s="1">
        <f t="shared" si="47"/>
        <v>43443.442256944443</v>
      </c>
      <c r="Y55" s="28">
        <f t="shared" si="48"/>
        <v>0</v>
      </c>
      <c r="Z55" s="28">
        <f t="shared" si="49"/>
        <v>0</v>
      </c>
      <c r="AA55" s="25"/>
      <c r="AB55" s="25">
        <f t="shared" si="56"/>
        <v>0</v>
      </c>
      <c r="AC55" s="25">
        <f t="shared" si="57"/>
        <v>6.0416666674427688E-3</v>
      </c>
      <c r="AD55" s="8"/>
      <c r="AE55" s="8"/>
      <c r="AG55" s="7"/>
      <c r="AI55" s="2"/>
    </row>
    <row r="56" spans="1:35" s="6" customFormat="1" hidden="1" x14ac:dyDescent="0.4">
      <c r="A56" s="14" t="str">
        <f t="shared" si="54"/>
        <v>-</v>
      </c>
      <c r="B56" s="14" t="str">
        <f t="shared" si="55"/>
        <v>☆</v>
      </c>
      <c r="C56" s="6">
        <v>10</v>
      </c>
      <c r="D56" s="1">
        <v>43443.445902777778</v>
      </c>
      <c r="E56" s="2" t="s">
        <v>1208</v>
      </c>
      <c r="F56" s="2">
        <v>28053</v>
      </c>
      <c r="G56" s="2" t="s">
        <v>94</v>
      </c>
      <c r="H56" s="2">
        <v>0</v>
      </c>
      <c r="I56" s="2">
        <v>154</v>
      </c>
      <c r="J56" s="2">
        <v>10</v>
      </c>
      <c r="K56" s="2">
        <v>1</v>
      </c>
      <c r="L56" s="1">
        <v>43443.446064814816</v>
      </c>
      <c r="M56" s="2"/>
      <c r="N56" s="2"/>
      <c r="O56" s="2" t="s">
        <v>28</v>
      </c>
      <c r="P56" s="2" t="s">
        <v>29</v>
      </c>
      <c r="Q56" s="2" t="s">
        <v>30</v>
      </c>
      <c r="R56" s="2" t="s">
        <v>31</v>
      </c>
      <c r="S56" s="1">
        <v>43443.44935185185</v>
      </c>
      <c r="T56" s="2"/>
      <c r="U56" s="1">
        <v>43443.454270833332</v>
      </c>
      <c r="V56" s="2"/>
      <c r="W56" s="2"/>
      <c r="X56" s="1">
        <f t="shared" si="47"/>
        <v>43443.445902777778</v>
      </c>
      <c r="Y56" s="28">
        <f t="shared" si="48"/>
        <v>0</v>
      </c>
      <c r="Z56" s="28">
        <f t="shared" si="49"/>
        <v>0</v>
      </c>
      <c r="AA56" s="25"/>
      <c r="AB56" s="25">
        <f t="shared" si="56"/>
        <v>0</v>
      </c>
      <c r="AC56" s="25">
        <f t="shared" si="57"/>
        <v>3.4490740727051161E-3</v>
      </c>
      <c r="AD56" s="8"/>
      <c r="AE56" s="8"/>
    </row>
    <row r="57" spans="1:35" s="6" customFormat="1" hidden="1" x14ac:dyDescent="0.4">
      <c r="A57" s="14" t="str">
        <f t="shared" si="54"/>
        <v>★</v>
      </c>
      <c r="B57" s="14" t="str">
        <f t="shared" si="55"/>
        <v>☆</v>
      </c>
      <c r="C57" s="6">
        <v>10</v>
      </c>
      <c r="D57" s="1">
        <v>43443.448923611111</v>
      </c>
      <c r="E57" s="2" t="s">
        <v>1209</v>
      </c>
      <c r="F57" s="2">
        <v>28055</v>
      </c>
      <c r="G57" s="2" t="s">
        <v>32</v>
      </c>
      <c r="H57" s="2">
        <v>5059</v>
      </c>
      <c r="I57" s="2">
        <v>789</v>
      </c>
      <c r="J57" s="2">
        <v>5</v>
      </c>
      <c r="K57" s="2">
        <v>1</v>
      </c>
      <c r="L57" s="1">
        <v>43443.449074074073</v>
      </c>
      <c r="M57" s="2"/>
      <c r="N57" s="2"/>
      <c r="O57" s="2" t="s">
        <v>22</v>
      </c>
      <c r="P57" s="2" t="s">
        <v>23</v>
      </c>
      <c r="Q57" s="2" t="s">
        <v>53</v>
      </c>
      <c r="R57" s="2" t="s">
        <v>54</v>
      </c>
      <c r="S57" s="1">
        <v>43443.45585648148</v>
      </c>
      <c r="T57" s="2"/>
      <c r="U57" s="1">
        <v>43443.467256944445</v>
      </c>
      <c r="V57" s="2"/>
      <c r="W57" s="1">
        <v>43443.45585648148</v>
      </c>
      <c r="X57" s="1">
        <f t="shared" si="47"/>
        <v>43443.45585648148</v>
      </c>
      <c r="Y57" s="28">
        <f t="shared" si="48"/>
        <v>0</v>
      </c>
      <c r="Z57" s="28">
        <f t="shared" si="49"/>
        <v>0</v>
      </c>
      <c r="AA57" s="25"/>
      <c r="AB57" s="25">
        <f t="shared" si="56"/>
        <v>0</v>
      </c>
      <c r="AC57" s="25">
        <f t="shared" si="57"/>
        <v>0</v>
      </c>
      <c r="AD57" s="8"/>
      <c r="AE57" s="8"/>
    </row>
    <row r="58" spans="1:35" s="10" customFormat="1" hidden="1" x14ac:dyDescent="0.4">
      <c r="A58" s="15" t="str">
        <f t="shared" si="54"/>
        <v>★</v>
      </c>
      <c r="B58" s="15" t="str">
        <f t="shared" si="55"/>
        <v>☆</v>
      </c>
      <c r="C58" s="10">
        <v>10</v>
      </c>
      <c r="D58" s="3">
        <v>43443.450150462966</v>
      </c>
      <c r="E58" s="4" t="s">
        <v>1210</v>
      </c>
      <c r="F58" s="4">
        <v>28056</v>
      </c>
      <c r="G58" s="4" t="s">
        <v>107</v>
      </c>
      <c r="H58" s="4">
        <v>7544</v>
      </c>
      <c r="I58" s="4">
        <v>453</v>
      </c>
      <c r="J58" s="4">
        <v>9</v>
      </c>
      <c r="K58" s="4">
        <v>1</v>
      </c>
      <c r="L58" s="3">
        <v>43443.450312499997</v>
      </c>
      <c r="M58" s="4"/>
      <c r="N58" s="4"/>
      <c r="O58" s="4" t="s">
        <v>44</v>
      </c>
      <c r="P58" s="4" t="s">
        <v>45</v>
      </c>
      <c r="Q58" s="4" t="s">
        <v>100</v>
      </c>
      <c r="R58" s="4" t="s">
        <v>19</v>
      </c>
      <c r="S58" s="3">
        <v>43443.457083333335</v>
      </c>
      <c r="T58" s="4"/>
      <c r="U58" s="3">
        <v>43443.467592592591</v>
      </c>
      <c r="V58" s="4"/>
      <c r="W58" s="3">
        <v>43443.457083333335</v>
      </c>
      <c r="X58" s="3">
        <f t="shared" si="47"/>
        <v>43443.457083333335</v>
      </c>
      <c r="Y58" s="29">
        <f t="shared" si="48"/>
        <v>0</v>
      </c>
      <c r="Z58" s="29">
        <f t="shared" si="49"/>
        <v>0</v>
      </c>
      <c r="AA58" s="26"/>
      <c r="AB58" s="26">
        <f t="shared" si="56"/>
        <v>0</v>
      </c>
      <c r="AC58" s="26">
        <f t="shared" si="57"/>
        <v>0</v>
      </c>
      <c r="AD58" s="16"/>
      <c r="AE58" s="16"/>
    </row>
    <row r="59" spans="1:35" s="20" customFormat="1" hidden="1" x14ac:dyDescent="0.4">
      <c r="A59" s="17" t="str">
        <f t="shared" si="54"/>
        <v>★</v>
      </c>
      <c r="B59" s="17" t="str">
        <f t="shared" si="55"/>
        <v>-</v>
      </c>
      <c r="C59" s="20">
        <v>11</v>
      </c>
      <c r="D59" s="19">
        <v>43443.425335648149</v>
      </c>
      <c r="E59" s="18" t="s">
        <v>1187</v>
      </c>
      <c r="F59" s="18">
        <v>28024</v>
      </c>
      <c r="G59" s="18" t="s">
        <v>107</v>
      </c>
      <c r="H59" s="18">
        <v>3653</v>
      </c>
      <c r="I59" s="18">
        <v>113</v>
      </c>
      <c r="J59" s="18">
        <v>6</v>
      </c>
      <c r="K59" s="18">
        <v>2</v>
      </c>
      <c r="L59" s="18"/>
      <c r="M59" s="19">
        <v>43443.467604166668</v>
      </c>
      <c r="N59" s="19">
        <v>43443.486087962963</v>
      </c>
      <c r="O59" s="18" t="s">
        <v>77</v>
      </c>
      <c r="P59" s="18" t="s">
        <v>78</v>
      </c>
      <c r="Q59" s="18" t="s">
        <v>63</v>
      </c>
      <c r="R59" s="18" t="s">
        <v>64</v>
      </c>
      <c r="S59" s="19">
        <v>43443.466990740744</v>
      </c>
      <c r="T59" s="19">
        <v>43443.466990740744</v>
      </c>
      <c r="U59" s="19">
        <v>43443.47761574074</v>
      </c>
      <c r="V59" s="19">
        <v>43443.489629629628</v>
      </c>
      <c r="W59" s="19">
        <v>43443.466990740744</v>
      </c>
      <c r="X59" s="19">
        <f t="shared" si="47"/>
        <v>43443.466990740744</v>
      </c>
      <c r="Y59" s="30">
        <f t="shared" si="48"/>
        <v>1.8483796295186039E-2</v>
      </c>
      <c r="Z59" s="30">
        <f t="shared" si="49"/>
        <v>3.6967592590372078E-2</v>
      </c>
      <c r="AA59" s="27">
        <f>SUM(Z59:Z125)</f>
        <v>0.62835648155305535</v>
      </c>
      <c r="AB59" s="27">
        <f t="shared" si="56"/>
        <v>6.1342592380242422E-4</v>
      </c>
      <c r="AC59" s="27">
        <f t="shared" si="57"/>
        <v>6.1342592380242422E-4</v>
      </c>
      <c r="AD59" s="22">
        <f>AVERAGE(AC59:AC125)</f>
        <v>6.6516203699090205E-3</v>
      </c>
      <c r="AE59" s="22">
        <f>MEDIAN(AC59:AC125)</f>
        <v>3.0208333337213844E-3</v>
      </c>
    </row>
    <row r="60" spans="1:35" s="6" customFormat="1" hidden="1" x14ac:dyDescent="0.4">
      <c r="A60" s="14" t="str">
        <f t="shared" si="54"/>
        <v>★</v>
      </c>
      <c r="B60" s="14" t="str">
        <f t="shared" si="55"/>
        <v>-</v>
      </c>
      <c r="C60" s="6">
        <v>11</v>
      </c>
      <c r="D60" s="1">
        <v>43443.430509259262</v>
      </c>
      <c r="E60" s="2" t="s">
        <v>731</v>
      </c>
      <c r="F60" s="2">
        <v>28029</v>
      </c>
      <c r="G60" s="2" t="s">
        <v>32</v>
      </c>
      <c r="H60" s="2">
        <v>4966</v>
      </c>
      <c r="I60" s="2">
        <v>706</v>
      </c>
      <c r="J60" s="2">
        <v>8</v>
      </c>
      <c r="K60" s="2">
        <v>2</v>
      </c>
      <c r="L60" s="2"/>
      <c r="M60" s="1">
        <v>43443.470324074071</v>
      </c>
      <c r="N60" s="1">
        <v>43443.493321759262</v>
      </c>
      <c r="O60" s="2" t="s">
        <v>22</v>
      </c>
      <c r="P60" s="2" t="s">
        <v>23</v>
      </c>
      <c r="Q60" s="2" t="s">
        <v>68</v>
      </c>
      <c r="R60" s="2" t="s">
        <v>69</v>
      </c>
      <c r="S60" s="1">
        <v>43443.47216435185</v>
      </c>
      <c r="T60" s="1">
        <v>43443.47216435185</v>
      </c>
      <c r="U60" s="1">
        <v>43443.483796296299</v>
      </c>
      <c r="V60" s="1">
        <v>43443.495243055557</v>
      </c>
      <c r="W60" s="1">
        <v>43443.47216435185</v>
      </c>
      <c r="X60" s="1">
        <f t="shared" si="47"/>
        <v>43443.47216435185</v>
      </c>
      <c r="Y60" s="28">
        <f t="shared" si="48"/>
        <v>2.2997685191512574E-2</v>
      </c>
      <c r="Z60" s="28">
        <f t="shared" si="49"/>
        <v>4.5995370383025147E-2</v>
      </c>
      <c r="AA60" s="25"/>
      <c r="AB60" s="25">
        <f t="shared" si="56"/>
        <v>0</v>
      </c>
      <c r="AC60" s="25">
        <f t="shared" si="57"/>
        <v>0</v>
      </c>
      <c r="AD60" s="8"/>
      <c r="AE60" s="8"/>
      <c r="AG60" s="7"/>
      <c r="AI60" s="2"/>
    </row>
    <row r="61" spans="1:35" s="6" customFormat="1" hidden="1" x14ac:dyDescent="0.4">
      <c r="A61" s="14" t="str">
        <f t="shared" si="54"/>
        <v>★</v>
      </c>
      <c r="B61" s="14" t="str">
        <f t="shared" si="55"/>
        <v>-</v>
      </c>
      <c r="C61" s="6">
        <v>11</v>
      </c>
      <c r="D61" s="1">
        <v>43443.435347222221</v>
      </c>
      <c r="E61" s="2" t="s">
        <v>1196</v>
      </c>
      <c r="F61" s="2">
        <v>28038</v>
      </c>
      <c r="G61" s="2" t="s">
        <v>107</v>
      </c>
      <c r="H61" s="2">
        <v>6349</v>
      </c>
      <c r="I61" s="2">
        <v>882</v>
      </c>
      <c r="J61" s="2">
        <v>6</v>
      </c>
      <c r="K61" s="2">
        <v>1</v>
      </c>
      <c r="L61" s="2"/>
      <c r="M61" s="1">
        <v>43443.474328703705</v>
      </c>
      <c r="N61" s="1">
        <v>43443.481180555558</v>
      </c>
      <c r="O61" s="2" t="s">
        <v>41</v>
      </c>
      <c r="P61" s="2" t="s">
        <v>42</v>
      </c>
      <c r="Q61" s="2" t="s">
        <v>66</v>
      </c>
      <c r="R61" s="2" t="s">
        <v>67</v>
      </c>
      <c r="S61" s="1">
        <v>43443.477002314816</v>
      </c>
      <c r="T61" s="1">
        <v>43443.477002314816</v>
      </c>
      <c r="U61" s="1">
        <v>43443.483252314814</v>
      </c>
      <c r="V61" s="1">
        <v>43443.483252314814</v>
      </c>
      <c r="W61" s="1">
        <v>43443.477002314816</v>
      </c>
      <c r="X61" s="1">
        <f t="shared" si="47"/>
        <v>43443.477002314816</v>
      </c>
      <c r="Y61" s="28">
        <f t="shared" si="48"/>
        <v>6.8518518528435379E-3</v>
      </c>
      <c r="Z61" s="28">
        <f t="shared" si="49"/>
        <v>6.8518518528435379E-3</v>
      </c>
      <c r="AA61" s="25"/>
      <c r="AB61" s="25">
        <f t="shared" si="56"/>
        <v>0</v>
      </c>
      <c r="AC61" s="25">
        <f t="shared" si="57"/>
        <v>0</v>
      </c>
      <c r="AD61" s="8"/>
      <c r="AE61" s="8"/>
    </row>
    <row r="62" spans="1:35" s="6" customFormat="1" hidden="1" x14ac:dyDescent="0.4">
      <c r="A62" s="14" t="str">
        <f t="shared" si="54"/>
        <v>★</v>
      </c>
      <c r="B62" s="14" t="str">
        <f t="shared" si="55"/>
        <v>-</v>
      </c>
      <c r="C62" s="6">
        <v>11</v>
      </c>
      <c r="D62" s="1">
        <v>43443.440405092595</v>
      </c>
      <c r="E62" s="2" t="s">
        <v>1199</v>
      </c>
      <c r="F62" s="2">
        <v>28042</v>
      </c>
      <c r="G62" s="2" t="s">
        <v>18</v>
      </c>
      <c r="H62" s="2">
        <v>2825</v>
      </c>
      <c r="I62" s="2">
        <v>460</v>
      </c>
      <c r="J62" s="2">
        <v>8</v>
      </c>
      <c r="K62" s="2">
        <v>3</v>
      </c>
      <c r="L62" s="2"/>
      <c r="M62" s="1">
        <v>43443.476886574077</v>
      </c>
      <c r="N62" s="1">
        <v>43443.485775462963</v>
      </c>
      <c r="O62" s="2" t="s">
        <v>63</v>
      </c>
      <c r="P62" s="2" t="s">
        <v>64</v>
      </c>
      <c r="Q62" s="2" t="s">
        <v>100</v>
      </c>
      <c r="R62" s="2" t="s">
        <v>19</v>
      </c>
      <c r="S62" s="1">
        <v>43443.482071759259</v>
      </c>
      <c r="T62" s="1">
        <v>43443.482071759259</v>
      </c>
      <c r="U62" s="1">
        <v>43443.487951388888</v>
      </c>
      <c r="V62" s="1">
        <v>43443.484537037039</v>
      </c>
      <c r="W62" s="1">
        <v>43443.482071759259</v>
      </c>
      <c r="X62" s="1">
        <f t="shared" si="47"/>
        <v>43443.482071759259</v>
      </c>
      <c r="Y62" s="28">
        <f t="shared" si="48"/>
        <v>8.8888888858491555E-3</v>
      </c>
      <c r="Z62" s="28">
        <f t="shared" si="49"/>
        <v>2.6666666657547466E-2</v>
      </c>
      <c r="AA62" s="25"/>
      <c r="AB62" s="25">
        <f t="shared" si="56"/>
        <v>0</v>
      </c>
      <c r="AC62" s="25">
        <f t="shared" si="57"/>
        <v>0</v>
      </c>
      <c r="AD62" s="8"/>
      <c r="AE62" s="8"/>
    </row>
    <row r="63" spans="1:35" s="6" customFormat="1" hidden="1" x14ac:dyDescent="0.4">
      <c r="A63" s="14" t="str">
        <f t="shared" si="54"/>
        <v>★</v>
      </c>
      <c r="B63" s="14" t="str">
        <f t="shared" si="55"/>
        <v>-</v>
      </c>
      <c r="C63" s="6">
        <v>11</v>
      </c>
      <c r="D63" s="1">
        <v>43443.455416666664</v>
      </c>
      <c r="E63" s="2" t="s">
        <v>1211</v>
      </c>
      <c r="F63" s="2">
        <v>28059</v>
      </c>
      <c r="G63" s="2" t="s">
        <v>32</v>
      </c>
      <c r="H63" s="2">
        <v>5059</v>
      </c>
      <c r="I63" s="2">
        <v>976</v>
      </c>
      <c r="J63" s="2">
        <v>15</v>
      </c>
      <c r="K63" s="2">
        <v>2</v>
      </c>
      <c r="L63" s="2"/>
      <c r="M63" s="1">
        <v>43443.46230324074</v>
      </c>
      <c r="N63" s="1">
        <v>43443.473877314813</v>
      </c>
      <c r="O63" s="2" t="s">
        <v>22</v>
      </c>
      <c r="P63" s="2" t="s">
        <v>23</v>
      </c>
      <c r="Q63" s="2" t="s">
        <v>53</v>
      </c>
      <c r="R63" s="2" t="s">
        <v>54</v>
      </c>
      <c r="S63" s="1">
        <v>43443.46234953704</v>
      </c>
      <c r="T63" s="1">
        <v>43443.46234953704</v>
      </c>
      <c r="U63" s="1">
        <v>43443.474444444444</v>
      </c>
      <c r="V63" s="1">
        <v>43443.474930555552</v>
      </c>
      <c r="W63" s="1">
        <v>43443.46234953704</v>
      </c>
      <c r="X63" s="1">
        <f t="shared" si="47"/>
        <v>43443.46234953704</v>
      </c>
      <c r="Y63" s="28">
        <f t="shared" si="48"/>
        <v>1.1574074072996154E-2</v>
      </c>
      <c r="Z63" s="28">
        <f t="shared" si="49"/>
        <v>2.3148148145992309E-2</v>
      </c>
      <c r="AA63" s="25"/>
      <c r="AB63" s="25">
        <f t="shared" si="56"/>
        <v>0</v>
      </c>
      <c r="AC63" s="25">
        <f t="shared" si="57"/>
        <v>0</v>
      </c>
      <c r="AD63" s="8"/>
      <c r="AE63" s="8"/>
    </row>
    <row r="64" spans="1:35" s="6" customFormat="1" hidden="1" x14ac:dyDescent="0.4">
      <c r="A64" s="14" t="str">
        <f t="shared" ref="A64" si="58">IF(W64&gt;0, "★", "-")</f>
        <v>-</v>
      </c>
      <c r="B64" s="14" t="str">
        <f t="shared" ref="B64" si="59">IF(L64&gt;0, "☆", "-")</f>
        <v>-</v>
      </c>
      <c r="C64" s="6">
        <v>11</v>
      </c>
      <c r="D64" s="1">
        <v>43443.459594907406</v>
      </c>
      <c r="E64" s="2" t="s">
        <v>1171</v>
      </c>
      <c r="F64" s="2">
        <v>28063</v>
      </c>
      <c r="G64" s="2" t="s">
        <v>95</v>
      </c>
      <c r="H64" s="2">
        <v>0</v>
      </c>
      <c r="I64" s="2">
        <v>579</v>
      </c>
      <c r="J64" s="2">
        <v>7</v>
      </c>
      <c r="K64" s="2">
        <v>1</v>
      </c>
      <c r="L64" s="2"/>
      <c r="M64" s="1">
        <v>43443.460752314815</v>
      </c>
      <c r="N64" s="1">
        <v>43443.466192129628</v>
      </c>
      <c r="O64" s="2" t="s">
        <v>30</v>
      </c>
      <c r="P64" s="2" t="s">
        <v>31</v>
      </c>
      <c r="Q64" s="2" t="s">
        <v>55</v>
      </c>
      <c r="R64" s="2" t="s">
        <v>56</v>
      </c>
      <c r="S64" s="1">
        <v>43443.460636574076</v>
      </c>
      <c r="T64" s="1">
        <v>43443.460636574076</v>
      </c>
      <c r="U64" s="1">
        <v>43443.465046296296</v>
      </c>
      <c r="V64" s="1">
        <v>43443.465046296296</v>
      </c>
      <c r="W64" s="2"/>
      <c r="X64" s="1">
        <f t="shared" si="42"/>
        <v>43443.459594907406</v>
      </c>
      <c r="Y64" s="28">
        <f t="shared" si="43"/>
        <v>5.4398148131440394E-3</v>
      </c>
      <c r="Z64" s="28">
        <f t="shared" si="44"/>
        <v>5.4398148131440394E-3</v>
      </c>
      <c r="AA64" s="25"/>
      <c r="AB64" s="25">
        <f t="shared" si="45"/>
        <v>1.1574073869269341E-4</v>
      </c>
      <c r="AC64" s="25">
        <f t="shared" si="46"/>
        <v>1.157407408754807E-3</v>
      </c>
      <c r="AD64" s="8"/>
      <c r="AE64" s="8"/>
    </row>
    <row r="65" spans="1:35" s="6" customFormat="1" hidden="1" x14ac:dyDescent="0.4">
      <c r="A65" s="14" t="str">
        <f t="shared" ref="A65" si="60">IF(W65&gt;0, "★", "-")</f>
        <v>-</v>
      </c>
      <c r="B65" s="14" t="str">
        <f t="shared" ref="B65" si="61">IF(L65&gt;0, "☆", "-")</f>
        <v>-</v>
      </c>
      <c r="C65" s="6">
        <v>11</v>
      </c>
      <c r="D65" s="1">
        <v>43443.459699074076</v>
      </c>
      <c r="E65" s="2" t="s">
        <v>802</v>
      </c>
      <c r="F65" s="2">
        <v>28064</v>
      </c>
      <c r="G65" s="2" t="s">
        <v>94</v>
      </c>
      <c r="H65" s="2">
        <v>0</v>
      </c>
      <c r="I65" s="2">
        <v>16</v>
      </c>
      <c r="J65" s="2">
        <v>2</v>
      </c>
      <c r="K65" s="2">
        <v>1</v>
      </c>
      <c r="L65" s="2"/>
      <c r="M65" s="1">
        <v>43443.462523148148</v>
      </c>
      <c r="N65" s="1">
        <v>43443.470555555556</v>
      </c>
      <c r="O65" s="2" t="s">
        <v>61</v>
      </c>
      <c r="P65" s="2" t="s">
        <v>62</v>
      </c>
      <c r="Q65" s="2" t="s">
        <v>53</v>
      </c>
      <c r="R65" s="2" t="s">
        <v>54</v>
      </c>
      <c r="S65" s="1">
        <v>43443.461296296293</v>
      </c>
      <c r="T65" s="1">
        <v>43443.461296296293</v>
      </c>
      <c r="U65" s="1">
        <v>43443.472592592596</v>
      </c>
      <c r="V65" s="1">
        <v>43443.472592592596</v>
      </c>
      <c r="W65" s="2"/>
      <c r="X65" s="1">
        <f t="shared" si="42"/>
        <v>43443.459699074076</v>
      </c>
      <c r="Y65" s="28">
        <f t="shared" si="43"/>
        <v>8.0324074078816921E-3</v>
      </c>
      <c r="Z65" s="28">
        <f t="shared" si="44"/>
        <v>8.0324074078816921E-3</v>
      </c>
      <c r="AA65" s="25"/>
      <c r="AB65" s="25">
        <f t="shared" si="45"/>
        <v>1.2268518548808061E-3</v>
      </c>
      <c r="AC65" s="25">
        <f t="shared" si="46"/>
        <v>2.8240740721230395E-3</v>
      </c>
      <c r="AD65" s="8"/>
      <c r="AE65" s="8"/>
      <c r="AG65" s="2"/>
    </row>
    <row r="66" spans="1:35" s="6" customFormat="1" hidden="1" x14ac:dyDescent="0.4">
      <c r="A66" s="14" t="str">
        <f t="shared" ref="A66:A68" si="62">IF(W66&gt;0, "★", "-")</f>
        <v>★</v>
      </c>
      <c r="B66" s="14" t="str">
        <f t="shared" ref="B66:B68" si="63">IF(L66&gt;0, "☆", "-")</f>
        <v>-</v>
      </c>
      <c r="C66" s="6">
        <v>11</v>
      </c>
      <c r="D66" s="1">
        <v>43443.46</v>
      </c>
      <c r="E66" s="2" t="s">
        <v>1215</v>
      </c>
      <c r="F66" s="2">
        <v>28066</v>
      </c>
      <c r="G66" s="2" t="s">
        <v>18</v>
      </c>
      <c r="H66" s="2">
        <v>8756</v>
      </c>
      <c r="I66" s="2">
        <v>350</v>
      </c>
      <c r="J66" s="2">
        <v>3</v>
      </c>
      <c r="K66" s="2">
        <v>2</v>
      </c>
      <c r="L66" s="2"/>
      <c r="M66" s="1">
        <v>43443.466562499998</v>
      </c>
      <c r="N66" s="1">
        <v>43443.469965277778</v>
      </c>
      <c r="O66" s="2" t="s">
        <v>61</v>
      </c>
      <c r="P66" s="2" t="s">
        <v>62</v>
      </c>
      <c r="Q66" s="2" t="s">
        <v>28</v>
      </c>
      <c r="R66" s="2" t="s">
        <v>29</v>
      </c>
      <c r="S66" s="1">
        <v>43443.466921296298</v>
      </c>
      <c r="T66" s="1">
        <v>43443.466921296298</v>
      </c>
      <c r="U66" s="1">
        <v>43443.472384259258</v>
      </c>
      <c r="V66" s="1">
        <v>43443.472384259258</v>
      </c>
      <c r="W66" s="1">
        <v>43443.466921296298</v>
      </c>
      <c r="X66" s="1">
        <f t="shared" si="42"/>
        <v>43443.466921296298</v>
      </c>
      <c r="Y66" s="28">
        <f t="shared" si="43"/>
        <v>3.4027777801384218E-3</v>
      </c>
      <c r="Z66" s="28">
        <f t="shared" si="44"/>
        <v>6.8055555602768436E-3</v>
      </c>
      <c r="AA66" s="25"/>
      <c r="AB66" s="25">
        <f t="shared" si="45"/>
        <v>0</v>
      </c>
      <c r="AC66" s="25">
        <f t="shared" si="46"/>
        <v>0</v>
      </c>
      <c r="AD66" s="8"/>
      <c r="AE66" s="8"/>
      <c r="AG66" s="2"/>
    </row>
    <row r="67" spans="1:35" s="6" customFormat="1" hidden="1" x14ac:dyDescent="0.4">
      <c r="A67" s="14" t="str">
        <f t="shared" si="62"/>
        <v>-</v>
      </c>
      <c r="B67" s="14" t="str">
        <f t="shared" si="63"/>
        <v>-</v>
      </c>
      <c r="C67" s="6">
        <v>11</v>
      </c>
      <c r="D67" s="1">
        <v>43443.460370370369</v>
      </c>
      <c r="E67" s="2" t="s">
        <v>1216</v>
      </c>
      <c r="F67" s="2">
        <v>28067</v>
      </c>
      <c r="G67" s="2" t="s">
        <v>18</v>
      </c>
      <c r="H67" s="2">
        <v>7048</v>
      </c>
      <c r="I67" s="2">
        <v>773</v>
      </c>
      <c r="J67" s="2">
        <v>13</v>
      </c>
      <c r="K67" s="2">
        <v>2</v>
      </c>
      <c r="L67" s="2"/>
      <c r="M67" s="1">
        <v>43443.463819444441</v>
      </c>
      <c r="N67" s="1">
        <v>43443.469525462962</v>
      </c>
      <c r="O67" s="2" t="s">
        <v>26</v>
      </c>
      <c r="P67" s="2" t="s">
        <v>27</v>
      </c>
      <c r="Q67" s="2" t="s">
        <v>24</v>
      </c>
      <c r="R67" s="2" t="s">
        <v>25</v>
      </c>
      <c r="S67" s="1">
        <v>43443.462187500001</v>
      </c>
      <c r="T67" s="1">
        <v>43443.463090277779</v>
      </c>
      <c r="U67" s="1">
        <v>43443.4684837963</v>
      </c>
      <c r="V67" s="1">
        <v>43443.470682870371</v>
      </c>
      <c r="W67" s="2"/>
      <c r="X67" s="1">
        <f t="shared" si="42"/>
        <v>43443.460370370369</v>
      </c>
      <c r="Y67" s="28">
        <f t="shared" si="43"/>
        <v>5.7060185208683833E-3</v>
      </c>
      <c r="Z67" s="28">
        <f t="shared" si="44"/>
        <v>1.1412037041736767E-2</v>
      </c>
      <c r="AA67" s="25"/>
      <c r="AB67" s="25">
        <f t="shared" si="45"/>
        <v>1.631944440305233E-3</v>
      </c>
      <c r="AC67" s="25">
        <f t="shared" si="46"/>
        <v>3.4490740727051161E-3</v>
      </c>
      <c r="AD67" s="8"/>
      <c r="AE67" s="8"/>
      <c r="AG67" s="2"/>
    </row>
    <row r="68" spans="1:35" s="6" customFormat="1" hidden="1" x14ac:dyDescent="0.4">
      <c r="A68" s="14" t="str">
        <f t="shared" si="62"/>
        <v>-</v>
      </c>
      <c r="B68" s="14" t="str">
        <f t="shared" si="63"/>
        <v>-</v>
      </c>
      <c r="C68" s="6">
        <v>11</v>
      </c>
      <c r="D68" s="1">
        <v>43443.463356481479</v>
      </c>
      <c r="E68" s="2" t="s">
        <v>1219</v>
      </c>
      <c r="F68" s="2">
        <v>28070</v>
      </c>
      <c r="G68" s="2" t="s">
        <v>107</v>
      </c>
      <c r="H68" s="2">
        <v>1358</v>
      </c>
      <c r="I68" s="2">
        <v>852</v>
      </c>
      <c r="J68" s="2">
        <v>11</v>
      </c>
      <c r="K68" s="2">
        <v>1</v>
      </c>
      <c r="L68" s="2"/>
      <c r="M68" s="1">
        <v>43443.465810185182</v>
      </c>
      <c r="N68" s="1">
        <v>43443.470185185186</v>
      </c>
      <c r="O68" s="2" t="s">
        <v>100</v>
      </c>
      <c r="P68" s="2" t="s">
        <v>19</v>
      </c>
      <c r="Q68" s="2" t="s">
        <v>30</v>
      </c>
      <c r="R68" s="2" t="s">
        <v>31</v>
      </c>
      <c r="S68" s="1">
        <v>43443.465624999997</v>
      </c>
      <c r="T68" s="1">
        <v>43443.465624999997</v>
      </c>
      <c r="U68" s="1">
        <v>43443.471817129626</v>
      </c>
      <c r="V68" s="1">
        <v>43443.471817129626</v>
      </c>
      <c r="W68" s="2"/>
      <c r="X68" s="1">
        <f t="shared" si="42"/>
        <v>43443.463356481479</v>
      </c>
      <c r="Y68" s="28">
        <f t="shared" si="43"/>
        <v>4.3750000040745363E-3</v>
      </c>
      <c r="Z68" s="28">
        <f t="shared" si="44"/>
        <v>4.3750000040745363E-3</v>
      </c>
      <c r="AA68" s="25"/>
      <c r="AB68" s="25">
        <f t="shared" si="45"/>
        <v>1.8518518481869251E-4</v>
      </c>
      <c r="AC68" s="25">
        <f t="shared" si="46"/>
        <v>2.4537037024856545E-3</v>
      </c>
      <c r="AD68" s="8"/>
      <c r="AE68" s="8"/>
    </row>
    <row r="69" spans="1:35" s="6" customFormat="1" hidden="1" x14ac:dyDescent="0.4">
      <c r="A69" s="14" t="str">
        <f t="shared" ref="A69" si="64">IF(W69&gt;0, "★", "-")</f>
        <v>-</v>
      </c>
      <c r="B69" s="14" t="str">
        <f t="shared" ref="B69" si="65">IF(L69&gt;0, "☆", "-")</f>
        <v>-</v>
      </c>
      <c r="C69" s="6">
        <v>11</v>
      </c>
      <c r="D69" s="1">
        <v>43443.465358796297</v>
      </c>
      <c r="E69" s="2" t="s">
        <v>1220</v>
      </c>
      <c r="F69" s="2">
        <v>28071</v>
      </c>
      <c r="G69" s="2" t="s">
        <v>32</v>
      </c>
      <c r="H69" s="2">
        <v>8449</v>
      </c>
      <c r="I69" s="2">
        <v>564</v>
      </c>
      <c r="J69" s="2">
        <v>4</v>
      </c>
      <c r="K69" s="2">
        <v>3</v>
      </c>
      <c r="L69" s="2"/>
      <c r="M69" s="1">
        <v>43443.468287037038</v>
      </c>
      <c r="N69" s="1">
        <v>43443.472071759257</v>
      </c>
      <c r="O69" s="2" t="s">
        <v>63</v>
      </c>
      <c r="P69" s="2" t="s">
        <v>64</v>
      </c>
      <c r="Q69" s="2" t="s">
        <v>73</v>
      </c>
      <c r="R69" s="2" t="s">
        <v>74</v>
      </c>
      <c r="S69" s="1">
        <v>43443.467847222222</v>
      </c>
      <c r="T69" s="1">
        <v>43443.467847222222</v>
      </c>
      <c r="U69" s="1">
        <v>43443.473564814813</v>
      </c>
      <c r="V69" s="1">
        <v>43443.473564814813</v>
      </c>
      <c r="W69" s="2"/>
      <c r="X69" s="1">
        <f t="shared" si="42"/>
        <v>43443.465358796297</v>
      </c>
      <c r="Y69" s="28">
        <f t="shared" si="43"/>
        <v>3.7847222192795016E-3</v>
      </c>
      <c r="Z69" s="28">
        <f t="shared" si="44"/>
        <v>1.1354166657838505E-2</v>
      </c>
      <c r="AA69" s="25"/>
      <c r="AB69" s="25">
        <f t="shared" si="45"/>
        <v>4.398148157633841E-4</v>
      </c>
      <c r="AC69" s="25">
        <f t="shared" si="46"/>
        <v>2.9282407413120382E-3</v>
      </c>
      <c r="AD69" s="8"/>
      <c r="AE69" s="8"/>
      <c r="AG69" s="2"/>
    </row>
    <row r="70" spans="1:35" s="6" customFormat="1" hidden="1" x14ac:dyDescent="0.4">
      <c r="A70" s="14" t="str">
        <f t="shared" ref="A70:A84" si="66">IF(W70&gt;0, "★", "-")</f>
        <v>-</v>
      </c>
      <c r="B70" s="14" t="str">
        <f t="shared" ref="B70:B84" si="67">IF(L70&gt;0, "☆", "-")</f>
        <v>-</v>
      </c>
      <c r="C70" s="6">
        <v>11</v>
      </c>
      <c r="D70" s="1">
        <v>43443.469143518516</v>
      </c>
      <c r="E70" s="2" t="s">
        <v>1179</v>
      </c>
      <c r="F70" s="2">
        <v>28072</v>
      </c>
      <c r="G70" s="2" t="s">
        <v>32</v>
      </c>
      <c r="H70" s="2">
        <v>3753</v>
      </c>
      <c r="I70" s="2">
        <v>291</v>
      </c>
      <c r="J70" s="2">
        <v>13</v>
      </c>
      <c r="K70" s="2">
        <v>1</v>
      </c>
      <c r="L70" s="2"/>
      <c r="M70" s="1">
        <v>43443.469976851855</v>
      </c>
      <c r="N70" s="1">
        <v>43443.47996527778</v>
      </c>
      <c r="O70" s="2" t="s">
        <v>24</v>
      </c>
      <c r="P70" s="2" t="s">
        <v>25</v>
      </c>
      <c r="Q70" s="2" t="s">
        <v>39</v>
      </c>
      <c r="R70" s="2" t="s">
        <v>40</v>
      </c>
      <c r="S70" s="1">
        <v>43443.470682870371</v>
      </c>
      <c r="T70" s="1">
        <v>43443.470682870371</v>
      </c>
      <c r="U70" s="1">
        <v>43443.477858796294</v>
      </c>
      <c r="V70" s="1">
        <v>43443.478993055556</v>
      </c>
      <c r="W70" s="2"/>
      <c r="X70" s="1">
        <f t="shared" si="42"/>
        <v>43443.469143518516</v>
      </c>
      <c r="Y70" s="28">
        <f t="shared" si="43"/>
        <v>9.9884259252576157E-3</v>
      </c>
      <c r="Z70" s="28">
        <f t="shared" si="44"/>
        <v>9.9884259252576157E-3</v>
      </c>
      <c r="AA70" s="25"/>
      <c r="AB70" s="25">
        <f t="shared" si="45"/>
        <v>0</v>
      </c>
      <c r="AC70" s="25">
        <f t="shared" si="46"/>
        <v>8.3333333896007389E-4</v>
      </c>
      <c r="AD70" s="8"/>
      <c r="AE70" s="8"/>
    </row>
    <row r="71" spans="1:35" s="6" customFormat="1" hidden="1" x14ac:dyDescent="0.4">
      <c r="A71" s="14" t="str">
        <f t="shared" ref="A71:A80" si="68">IF(W71&gt;0, "★", "-")</f>
        <v>-</v>
      </c>
      <c r="B71" s="14" t="str">
        <f t="shared" ref="B71:B80" si="69">IF(L71&gt;0, "☆", "-")</f>
        <v>-</v>
      </c>
      <c r="C71" s="6">
        <v>11</v>
      </c>
      <c r="D71" s="1">
        <v>43443.470543981479</v>
      </c>
      <c r="E71" s="2" t="s">
        <v>1222</v>
      </c>
      <c r="F71" s="2">
        <v>28074</v>
      </c>
      <c r="G71" s="2" t="s">
        <v>95</v>
      </c>
      <c r="H71" s="2">
        <v>0</v>
      </c>
      <c r="I71" s="2">
        <v>91</v>
      </c>
      <c r="J71" s="2">
        <v>10</v>
      </c>
      <c r="K71" s="2">
        <v>2</v>
      </c>
      <c r="L71" s="2"/>
      <c r="M71" s="1">
        <v>43443.47552083333</v>
      </c>
      <c r="N71" s="1">
        <v>43443.492696759262</v>
      </c>
      <c r="O71" s="2" t="s">
        <v>51</v>
      </c>
      <c r="P71" s="2" t="s">
        <v>52</v>
      </c>
      <c r="Q71" s="2" t="s">
        <v>36</v>
      </c>
      <c r="R71" s="2" t="s">
        <v>37</v>
      </c>
      <c r="S71" s="1">
        <v>43443.473391203705</v>
      </c>
      <c r="T71" s="1">
        <v>43443.475254629629</v>
      </c>
      <c r="U71" s="1">
        <v>43443.484293981484</v>
      </c>
      <c r="V71" s="1">
        <v>43443.497152777774</v>
      </c>
      <c r="W71" s="2"/>
      <c r="X71" s="1">
        <f t="shared" si="42"/>
        <v>43443.470543981479</v>
      </c>
      <c r="Y71" s="28">
        <f t="shared" si="43"/>
        <v>1.7175925931951497E-2</v>
      </c>
      <c r="Z71" s="28">
        <f t="shared" si="44"/>
        <v>3.4351851863902994E-2</v>
      </c>
      <c r="AA71" s="25"/>
      <c r="AB71" s="25">
        <f t="shared" si="45"/>
        <v>2.1296296254149638E-3</v>
      </c>
      <c r="AC71" s="25">
        <f t="shared" si="46"/>
        <v>4.9768518510973081E-3</v>
      </c>
      <c r="AD71" s="8"/>
      <c r="AE71" s="8"/>
      <c r="AG71" s="7"/>
      <c r="AI71" s="2"/>
    </row>
    <row r="72" spans="1:35" s="6" customFormat="1" hidden="1" x14ac:dyDescent="0.4">
      <c r="A72" s="14" t="str">
        <f t="shared" si="68"/>
        <v>★</v>
      </c>
      <c r="B72" s="14" t="str">
        <f t="shared" si="69"/>
        <v>-</v>
      </c>
      <c r="C72" s="6">
        <v>11</v>
      </c>
      <c r="D72" s="1">
        <v>43443.470775462964</v>
      </c>
      <c r="E72" s="2" t="s">
        <v>1223</v>
      </c>
      <c r="F72" s="2">
        <v>28075</v>
      </c>
      <c r="G72" s="2" t="s">
        <v>32</v>
      </c>
      <c r="H72" s="2">
        <v>6930</v>
      </c>
      <c r="I72" s="2">
        <v>906</v>
      </c>
      <c r="J72" s="2">
        <v>13</v>
      </c>
      <c r="K72" s="2">
        <v>1</v>
      </c>
      <c r="L72" s="2"/>
      <c r="M72" s="1">
        <v>43443.474432870367</v>
      </c>
      <c r="N72" s="1">
        <v>43443.491342592592</v>
      </c>
      <c r="O72" s="2" t="s">
        <v>66</v>
      </c>
      <c r="P72" s="2" t="s">
        <v>67</v>
      </c>
      <c r="Q72" s="2" t="s">
        <v>63</v>
      </c>
      <c r="R72" s="2" t="s">
        <v>64</v>
      </c>
      <c r="S72" s="1">
        <v>43443.477708333332</v>
      </c>
      <c r="T72" s="1">
        <v>43443.477708333332</v>
      </c>
      <c r="U72" s="1">
        <v>43443.492303240739</v>
      </c>
      <c r="V72" s="1">
        <v>43443.495497685188</v>
      </c>
      <c r="W72" s="1">
        <v>43443.477708333332</v>
      </c>
      <c r="X72" s="1">
        <f t="shared" si="42"/>
        <v>43443.477708333332</v>
      </c>
      <c r="Y72" s="28">
        <f t="shared" si="43"/>
        <v>1.6909722224227153E-2</v>
      </c>
      <c r="Z72" s="28">
        <f t="shared" si="44"/>
        <v>1.6909722224227153E-2</v>
      </c>
      <c r="AA72" s="25"/>
      <c r="AB72" s="25">
        <f t="shared" si="45"/>
        <v>0</v>
      </c>
      <c r="AC72" s="25">
        <f t="shared" si="46"/>
        <v>0</v>
      </c>
      <c r="AD72" s="8"/>
      <c r="AE72" s="8"/>
      <c r="AG72" s="7"/>
    </row>
    <row r="73" spans="1:35" s="6" customFormat="1" hidden="1" x14ac:dyDescent="0.4">
      <c r="A73" s="14" t="str">
        <f t="shared" si="68"/>
        <v>-</v>
      </c>
      <c r="B73" s="14" t="str">
        <f t="shared" si="69"/>
        <v>-</v>
      </c>
      <c r="C73" s="6">
        <v>11</v>
      </c>
      <c r="D73" s="1">
        <v>43443.471145833333</v>
      </c>
      <c r="E73" s="2" t="s">
        <v>1224</v>
      </c>
      <c r="F73" s="2">
        <v>28076</v>
      </c>
      <c r="G73" s="2" t="s">
        <v>94</v>
      </c>
      <c r="H73" s="2">
        <v>0</v>
      </c>
      <c r="I73" s="2">
        <v>226</v>
      </c>
      <c r="J73" s="2">
        <v>5</v>
      </c>
      <c r="K73" s="2">
        <v>2</v>
      </c>
      <c r="L73" s="2"/>
      <c r="M73" s="1">
        <v>43443.475902777776</v>
      </c>
      <c r="N73" s="1">
        <v>43443.481388888889</v>
      </c>
      <c r="O73" s="2" t="s">
        <v>55</v>
      </c>
      <c r="P73" s="2" t="s">
        <v>56</v>
      </c>
      <c r="Q73" s="2" t="s">
        <v>30</v>
      </c>
      <c r="R73" s="2" t="s">
        <v>31</v>
      </c>
      <c r="S73" s="1">
        <v>43443.475034722222</v>
      </c>
      <c r="T73" s="1">
        <v>43443.475034722222</v>
      </c>
      <c r="U73" s="1">
        <v>43443.482349537036</v>
      </c>
      <c r="V73" s="1">
        <v>43443.493622685186</v>
      </c>
      <c r="W73" s="2"/>
      <c r="X73" s="1">
        <f t="shared" si="42"/>
        <v>43443.471145833333</v>
      </c>
      <c r="Y73" s="28">
        <f t="shared" si="43"/>
        <v>5.4861111129866913E-3</v>
      </c>
      <c r="Z73" s="28">
        <f t="shared" si="44"/>
        <v>1.0972222225973383E-2</v>
      </c>
      <c r="AA73" s="25"/>
      <c r="AB73" s="25">
        <f t="shared" si="45"/>
        <v>8.6805555474711582E-4</v>
      </c>
      <c r="AC73" s="25">
        <f t="shared" si="46"/>
        <v>4.756944443215616E-3</v>
      </c>
      <c r="AD73" s="8"/>
      <c r="AE73" s="8"/>
    </row>
    <row r="74" spans="1:35" s="6" customFormat="1" hidden="1" x14ac:dyDescent="0.4">
      <c r="A74" s="14" t="str">
        <f t="shared" si="68"/>
        <v>★</v>
      </c>
      <c r="B74" s="14" t="str">
        <f t="shared" si="69"/>
        <v>-</v>
      </c>
      <c r="C74" s="6">
        <v>11</v>
      </c>
      <c r="D74" s="1">
        <v>43443.475428240738</v>
      </c>
      <c r="E74" s="2" t="s">
        <v>1226</v>
      </c>
      <c r="F74" s="2">
        <v>28080</v>
      </c>
      <c r="G74" s="2" t="s">
        <v>32</v>
      </c>
      <c r="H74" s="2">
        <v>8788</v>
      </c>
      <c r="I74" s="2">
        <v>315</v>
      </c>
      <c r="J74" s="2">
        <v>14</v>
      </c>
      <c r="K74" s="2">
        <v>3</v>
      </c>
      <c r="L74" s="2"/>
      <c r="M74" s="1">
        <v>43443.479768518519</v>
      </c>
      <c r="N74" s="1">
        <v>43443.499444444446</v>
      </c>
      <c r="O74" s="2" t="s">
        <v>33</v>
      </c>
      <c r="P74" s="2" t="s">
        <v>34</v>
      </c>
      <c r="Q74" s="2" t="s">
        <v>24</v>
      </c>
      <c r="R74" s="2" t="s">
        <v>25</v>
      </c>
      <c r="S74" s="1">
        <v>43443.482361111113</v>
      </c>
      <c r="T74" s="1">
        <v>43443.482361111113</v>
      </c>
      <c r="U74" s="1">
        <v>43443.491249999999</v>
      </c>
      <c r="V74" s="1">
        <v>43443.500902777778</v>
      </c>
      <c r="W74" s="1">
        <v>43443.482361111113</v>
      </c>
      <c r="X74" s="1">
        <f t="shared" si="42"/>
        <v>43443.482361111113</v>
      </c>
      <c r="Y74" s="28">
        <f t="shared" si="43"/>
        <v>1.9675925927003846E-2</v>
      </c>
      <c r="Z74" s="28">
        <f t="shared" si="44"/>
        <v>5.9027777781011537E-2</v>
      </c>
      <c r="AA74" s="25"/>
      <c r="AB74" s="25">
        <f t="shared" si="45"/>
        <v>0</v>
      </c>
      <c r="AC74" s="25">
        <f t="shared" si="46"/>
        <v>0</v>
      </c>
      <c r="AD74" s="8"/>
      <c r="AE74" s="8"/>
      <c r="AG74" s="2"/>
    </row>
    <row r="75" spans="1:35" s="6" customFormat="1" hidden="1" x14ac:dyDescent="0.4">
      <c r="A75" s="14" t="str">
        <f t="shared" si="68"/>
        <v>-</v>
      </c>
      <c r="B75" s="14" t="str">
        <f t="shared" si="69"/>
        <v>-</v>
      </c>
      <c r="C75" s="6">
        <v>11</v>
      </c>
      <c r="D75" s="1">
        <v>43443.476458333331</v>
      </c>
      <c r="E75" s="2" t="s">
        <v>1227</v>
      </c>
      <c r="F75" s="2">
        <v>28081</v>
      </c>
      <c r="G75" s="2" t="s">
        <v>32</v>
      </c>
      <c r="H75" s="2">
        <v>2137</v>
      </c>
      <c r="I75" s="2">
        <v>466</v>
      </c>
      <c r="J75" s="2">
        <v>3</v>
      </c>
      <c r="K75" s="2">
        <v>1</v>
      </c>
      <c r="L75" s="2"/>
      <c r="M75" s="1">
        <v>43443.48196759259</v>
      </c>
      <c r="N75" s="1">
        <v>43443.491643518515</v>
      </c>
      <c r="O75" s="2" t="s">
        <v>68</v>
      </c>
      <c r="P75" s="2" t="s">
        <v>69</v>
      </c>
      <c r="Q75" s="2" t="s">
        <v>26</v>
      </c>
      <c r="R75" s="2" t="s">
        <v>27</v>
      </c>
      <c r="S75" s="1">
        <v>43443.479849537034</v>
      </c>
      <c r="T75" s="1">
        <v>43443.479849537034</v>
      </c>
      <c r="U75" s="1">
        <v>43443.485520833332</v>
      </c>
      <c r="V75" s="1">
        <v>43443.485520833332</v>
      </c>
      <c r="W75" s="2"/>
      <c r="X75" s="1">
        <f t="shared" si="42"/>
        <v>43443.476458333331</v>
      </c>
      <c r="Y75" s="28">
        <f t="shared" si="43"/>
        <v>9.6759259249665774E-3</v>
      </c>
      <c r="Z75" s="28">
        <f t="shared" si="44"/>
        <v>9.6759259249665774E-3</v>
      </c>
      <c r="AA75" s="25"/>
      <c r="AB75" s="25">
        <f t="shared" si="45"/>
        <v>2.118055555911269E-3</v>
      </c>
      <c r="AC75" s="25">
        <f t="shared" si="46"/>
        <v>5.5092592592700385E-3</v>
      </c>
      <c r="AD75" s="8"/>
      <c r="AE75" s="8"/>
      <c r="AG75" s="2"/>
    </row>
    <row r="76" spans="1:35" s="6" customFormat="1" hidden="1" x14ac:dyDescent="0.4">
      <c r="A76" s="14" t="str">
        <f t="shared" si="68"/>
        <v>-</v>
      </c>
      <c r="B76" s="14" t="str">
        <f t="shared" si="69"/>
        <v>-</v>
      </c>
      <c r="C76" s="6">
        <v>11</v>
      </c>
      <c r="D76" s="1">
        <v>43443.476701388892</v>
      </c>
      <c r="E76" s="2" t="s">
        <v>1197</v>
      </c>
      <c r="F76" s="2">
        <v>28082</v>
      </c>
      <c r="G76" s="2" t="s">
        <v>32</v>
      </c>
      <c r="H76" s="2">
        <v>1751</v>
      </c>
      <c r="I76" s="2">
        <v>386</v>
      </c>
      <c r="J76" s="2">
        <v>7</v>
      </c>
      <c r="K76" s="2">
        <v>1</v>
      </c>
      <c r="L76" s="2"/>
      <c r="M76" s="1">
        <v>43443.479270833333</v>
      </c>
      <c r="N76" s="1">
        <v>43443.48369212963</v>
      </c>
      <c r="O76" s="2" t="s">
        <v>66</v>
      </c>
      <c r="P76" s="2" t="s">
        <v>67</v>
      </c>
      <c r="Q76" s="2" t="s">
        <v>48</v>
      </c>
      <c r="R76" s="2" t="s">
        <v>49</v>
      </c>
      <c r="S76" s="1">
        <v>43443.480034722219</v>
      </c>
      <c r="T76" s="1">
        <v>43443.480034722219</v>
      </c>
      <c r="U76" s="1">
        <v>43443.483344907407</v>
      </c>
      <c r="V76" s="1">
        <v>43443.484039351853</v>
      </c>
      <c r="W76" s="2"/>
      <c r="X76" s="1">
        <f t="shared" si="42"/>
        <v>43443.476701388892</v>
      </c>
      <c r="Y76" s="28">
        <f t="shared" si="43"/>
        <v>4.4212962966412306E-3</v>
      </c>
      <c r="Z76" s="28">
        <f t="shared" si="44"/>
        <v>4.4212962966412306E-3</v>
      </c>
      <c r="AA76" s="25"/>
      <c r="AB76" s="25">
        <f t="shared" si="45"/>
        <v>0</v>
      </c>
      <c r="AC76" s="25">
        <f t="shared" si="46"/>
        <v>2.5694444411783479E-3</v>
      </c>
      <c r="AD76" s="8"/>
      <c r="AE76" s="8"/>
      <c r="AG76" s="2"/>
    </row>
    <row r="77" spans="1:35" s="6" customFormat="1" hidden="1" x14ac:dyDescent="0.4">
      <c r="A77" s="14" t="str">
        <f t="shared" si="68"/>
        <v>-</v>
      </c>
      <c r="B77" s="14" t="str">
        <f t="shared" si="69"/>
        <v>-</v>
      </c>
      <c r="C77" s="6">
        <v>11</v>
      </c>
      <c r="D77" s="1">
        <v>43443.476747685185</v>
      </c>
      <c r="E77" s="2" t="s">
        <v>1228</v>
      </c>
      <c r="F77" s="2">
        <v>28083</v>
      </c>
      <c r="G77" s="2" t="s">
        <v>94</v>
      </c>
      <c r="H77" s="2">
        <v>0</v>
      </c>
      <c r="I77" s="2">
        <v>568</v>
      </c>
      <c r="J77" s="2">
        <v>11</v>
      </c>
      <c r="K77" s="2">
        <v>3</v>
      </c>
      <c r="L77" s="2"/>
      <c r="M77" s="1">
        <v>43443.483229166668</v>
      </c>
      <c r="N77" s="1">
        <v>43443.489282407405</v>
      </c>
      <c r="O77" s="2" t="s">
        <v>61</v>
      </c>
      <c r="P77" s="2" t="s">
        <v>62</v>
      </c>
      <c r="Q77" s="2" t="s">
        <v>24</v>
      </c>
      <c r="R77" s="2" t="s">
        <v>25</v>
      </c>
      <c r="S77" s="1">
        <v>43443.484155092592</v>
      </c>
      <c r="T77" s="1">
        <v>43443.484155092592</v>
      </c>
      <c r="U77" s="1">
        <v>43443.49359953704</v>
      </c>
      <c r="V77" s="1">
        <v>43443.491736111115</v>
      </c>
      <c r="W77" s="2"/>
      <c r="X77" s="1">
        <f t="shared" si="42"/>
        <v>43443.476747685185</v>
      </c>
      <c r="Y77" s="28">
        <f t="shared" si="43"/>
        <v>6.0532407369464636E-3</v>
      </c>
      <c r="Z77" s="28">
        <f t="shared" si="44"/>
        <v>1.8159722210839391E-2</v>
      </c>
      <c r="AA77" s="25"/>
      <c r="AB77" s="25">
        <f t="shared" si="45"/>
        <v>0</v>
      </c>
      <c r="AC77" s="25">
        <f t="shared" si="46"/>
        <v>6.4814814832061529E-3</v>
      </c>
      <c r="AD77" s="8"/>
      <c r="AE77" s="8"/>
      <c r="AG77" s="2"/>
    </row>
    <row r="78" spans="1:35" s="6" customFormat="1" hidden="1" x14ac:dyDescent="0.4">
      <c r="A78" s="14" t="str">
        <f t="shared" si="68"/>
        <v>★</v>
      </c>
      <c r="B78" s="14" t="str">
        <f t="shared" si="69"/>
        <v>-</v>
      </c>
      <c r="C78" s="6">
        <v>11</v>
      </c>
      <c r="D78" s="1">
        <v>43443.477731481478</v>
      </c>
      <c r="E78" s="2" t="s">
        <v>1229</v>
      </c>
      <c r="F78" s="2">
        <v>28084</v>
      </c>
      <c r="G78" s="2" t="s">
        <v>32</v>
      </c>
      <c r="H78" s="2">
        <v>8096</v>
      </c>
      <c r="I78" s="2">
        <v>991</v>
      </c>
      <c r="J78" s="2">
        <v>10</v>
      </c>
      <c r="K78" s="2">
        <v>2</v>
      </c>
      <c r="L78" s="2"/>
      <c r="M78" s="1">
        <v>43443.486666666664</v>
      </c>
      <c r="N78" s="1">
        <v>43443.493032407408</v>
      </c>
      <c r="O78" s="2" t="s">
        <v>75</v>
      </c>
      <c r="P78" s="2" t="s">
        <v>76</v>
      </c>
      <c r="Q78" s="2" t="s">
        <v>36</v>
      </c>
      <c r="R78" s="2" t="s">
        <v>37</v>
      </c>
      <c r="S78" s="1">
        <v>43443.484664351854</v>
      </c>
      <c r="T78" s="1">
        <v>43443.484664351854</v>
      </c>
      <c r="U78" s="1">
        <v>43443.498206018521</v>
      </c>
      <c r="V78" s="1">
        <v>43443.498541666668</v>
      </c>
      <c r="W78" s="1">
        <v>43443.484664351854</v>
      </c>
      <c r="X78" s="1">
        <f t="shared" si="42"/>
        <v>43443.484664351854</v>
      </c>
      <c r="Y78" s="28">
        <f t="shared" si="43"/>
        <v>6.3657407445134595E-3</v>
      </c>
      <c r="Z78" s="28">
        <f t="shared" si="44"/>
        <v>1.2731481489026919E-2</v>
      </c>
      <c r="AA78" s="25"/>
      <c r="AB78" s="25">
        <f t="shared" si="45"/>
        <v>2.002314809942618E-3</v>
      </c>
      <c r="AC78" s="25">
        <f t="shared" si="46"/>
        <v>2.002314809942618E-3</v>
      </c>
      <c r="AD78" s="8"/>
      <c r="AE78" s="8"/>
      <c r="AG78" s="2"/>
      <c r="AI78" s="2"/>
    </row>
    <row r="79" spans="1:35" s="6" customFormat="1" hidden="1" x14ac:dyDescent="0.4">
      <c r="A79" s="14" t="str">
        <f t="shared" si="68"/>
        <v>-</v>
      </c>
      <c r="B79" s="14" t="str">
        <f t="shared" si="69"/>
        <v>-</v>
      </c>
      <c r="C79" s="6">
        <v>11</v>
      </c>
      <c r="D79" s="1">
        <v>43443.478564814817</v>
      </c>
      <c r="E79" s="2" t="s">
        <v>833</v>
      </c>
      <c r="F79" s="2">
        <v>28086</v>
      </c>
      <c r="G79" s="2" t="s">
        <v>32</v>
      </c>
      <c r="H79" s="2">
        <v>7538</v>
      </c>
      <c r="I79" s="2">
        <v>134</v>
      </c>
      <c r="J79" s="2">
        <v>7</v>
      </c>
      <c r="K79" s="2">
        <v>2</v>
      </c>
      <c r="L79" s="2"/>
      <c r="M79" s="1">
        <v>43443.480405092596</v>
      </c>
      <c r="N79" s="1">
        <v>43443.488240740742</v>
      </c>
      <c r="O79" s="2" t="s">
        <v>66</v>
      </c>
      <c r="P79" s="2" t="s">
        <v>67</v>
      </c>
      <c r="Q79" s="2" t="s">
        <v>53</v>
      </c>
      <c r="R79" s="2" t="s">
        <v>54</v>
      </c>
      <c r="S79" s="1">
        <v>43443.480381944442</v>
      </c>
      <c r="T79" s="1">
        <v>43443.480381944442</v>
      </c>
      <c r="U79" s="1">
        <v>43443.487916666665</v>
      </c>
      <c r="V79" s="1">
        <v>43443.489027777781</v>
      </c>
      <c r="W79" s="2"/>
      <c r="X79" s="1">
        <f t="shared" si="42"/>
        <v>43443.478564814817</v>
      </c>
      <c r="Y79" s="28">
        <f t="shared" si="43"/>
        <v>7.8356481462833472E-3</v>
      </c>
      <c r="Z79" s="28">
        <f t="shared" si="44"/>
        <v>1.5671296292566694E-2</v>
      </c>
      <c r="AA79" s="25"/>
      <c r="AB79" s="25">
        <f t="shared" si="45"/>
        <v>2.3148153559304774E-5</v>
      </c>
      <c r="AC79" s="25">
        <f t="shared" si="46"/>
        <v>1.8402777786832303E-3</v>
      </c>
      <c r="AD79" s="8"/>
      <c r="AE79" s="8"/>
      <c r="AG79" s="2"/>
    </row>
    <row r="80" spans="1:35" s="6" customFormat="1" hidden="1" x14ac:dyDescent="0.4">
      <c r="A80" s="14" t="str">
        <f t="shared" si="68"/>
        <v>-</v>
      </c>
      <c r="B80" s="14" t="str">
        <f t="shared" si="69"/>
        <v>-</v>
      </c>
      <c r="C80" s="6">
        <v>11</v>
      </c>
      <c r="D80" s="1">
        <v>43443.478692129633</v>
      </c>
      <c r="E80" s="2" t="s">
        <v>1231</v>
      </c>
      <c r="F80" s="2">
        <v>28087</v>
      </c>
      <c r="G80" s="2" t="s">
        <v>18</v>
      </c>
      <c r="H80" s="2">
        <v>8791</v>
      </c>
      <c r="I80" s="2">
        <v>974</v>
      </c>
      <c r="J80" s="2">
        <v>10</v>
      </c>
      <c r="K80" s="2">
        <v>2</v>
      </c>
      <c r="L80" s="2"/>
      <c r="M80" s="1">
        <v>43443.481805555559</v>
      </c>
      <c r="N80" s="1">
        <v>43443.49291666667</v>
      </c>
      <c r="O80" s="2" t="s">
        <v>41</v>
      </c>
      <c r="P80" s="2" t="s">
        <v>42</v>
      </c>
      <c r="Q80" s="2" t="s">
        <v>36</v>
      </c>
      <c r="R80" s="2" t="s">
        <v>37</v>
      </c>
      <c r="S80" s="1">
        <v>43443.481562499997</v>
      </c>
      <c r="T80" s="1">
        <v>43443.481562499997</v>
      </c>
      <c r="U80" s="1">
        <v>43443.498206018521</v>
      </c>
      <c r="V80" s="1">
        <v>43443.497847222221</v>
      </c>
      <c r="W80" s="2"/>
      <c r="X80" s="1">
        <f t="shared" si="42"/>
        <v>43443.478692129633</v>
      </c>
      <c r="Y80" s="28">
        <f t="shared" si="43"/>
        <v>1.1111111110949423E-2</v>
      </c>
      <c r="Z80" s="28">
        <f t="shared" si="44"/>
        <v>2.2222222221898846E-2</v>
      </c>
      <c r="AA80" s="25"/>
      <c r="AB80" s="25">
        <f t="shared" si="45"/>
        <v>2.4305556144099683E-4</v>
      </c>
      <c r="AC80" s="25">
        <f t="shared" si="46"/>
        <v>3.1134259261307307E-3</v>
      </c>
      <c r="AD80" s="8"/>
      <c r="AE80" s="8"/>
      <c r="AG80" s="2"/>
    </row>
    <row r="81" spans="1:33" s="6" customFormat="1" hidden="1" x14ac:dyDescent="0.4">
      <c r="A81" s="14" t="str">
        <f t="shared" si="66"/>
        <v>-</v>
      </c>
      <c r="B81" s="14" t="str">
        <f t="shared" si="67"/>
        <v>-</v>
      </c>
      <c r="C81" s="6">
        <v>11</v>
      </c>
      <c r="D81" s="1">
        <v>43443.479675925926</v>
      </c>
      <c r="E81" s="2" t="s">
        <v>1198</v>
      </c>
      <c r="F81" s="2">
        <v>28089</v>
      </c>
      <c r="G81" s="2" t="s">
        <v>97</v>
      </c>
      <c r="H81" s="2">
        <v>7106</v>
      </c>
      <c r="I81" s="2">
        <v>19</v>
      </c>
      <c r="J81" s="2">
        <v>8</v>
      </c>
      <c r="K81" s="2">
        <v>1</v>
      </c>
      <c r="L81" s="2"/>
      <c r="M81" s="1">
        <v>43443.485983796294</v>
      </c>
      <c r="N81" s="1">
        <v>43443.495578703703</v>
      </c>
      <c r="O81" s="2" t="s">
        <v>100</v>
      </c>
      <c r="P81" s="2" t="s">
        <v>19</v>
      </c>
      <c r="Q81" s="2" t="s">
        <v>53</v>
      </c>
      <c r="R81" s="2" t="s">
        <v>54</v>
      </c>
      <c r="S81" s="1">
        <v>43443.484537037039</v>
      </c>
      <c r="T81" s="1">
        <v>43443.484537037039</v>
      </c>
      <c r="U81" s="1">
        <v>43443.4922337963</v>
      </c>
      <c r="V81" s="1">
        <v>43443.493483796294</v>
      </c>
      <c r="W81" s="2"/>
      <c r="X81" s="1">
        <f t="shared" si="42"/>
        <v>43443.479675925926</v>
      </c>
      <c r="Y81" s="28">
        <f t="shared" si="43"/>
        <v>9.5949074093368836E-3</v>
      </c>
      <c r="Z81" s="28">
        <f t="shared" si="44"/>
        <v>9.5949074093368836E-3</v>
      </c>
      <c r="AA81" s="25"/>
      <c r="AB81" s="25">
        <f t="shared" si="45"/>
        <v>1.4467592554865405E-3</v>
      </c>
      <c r="AC81" s="25">
        <f t="shared" si="46"/>
        <v>6.3078703678911552E-3</v>
      </c>
      <c r="AD81" s="8"/>
      <c r="AE81" s="8"/>
      <c r="AG81" s="2"/>
    </row>
    <row r="82" spans="1:33" s="6" customFormat="1" hidden="1" x14ac:dyDescent="0.4">
      <c r="A82" s="14" t="str">
        <f t="shared" si="66"/>
        <v>-</v>
      </c>
      <c r="B82" s="14" t="str">
        <f t="shared" si="67"/>
        <v>-</v>
      </c>
      <c r="C82" s="6">
        <v>11</v>
      </c>
      <c r="D82" s="1">
        <v>43443.479803240742</v>
      </c>
      <c r="E82" s="2" t="s">
        <v>1233</v>
      </c>
      <c r="F82" s="2">
        <v>28090</v>
      </c>
      <c r="G82" s="2" t="s">
        <v>18</v>
      </c>
      <c r="H82" s="2">
        <v>7875</v>
      </c>
      <c r="I82" s="2">
        <v>390</v>
      </c>
      <c r="J82" s="2">
        <v>15</v>
      </c>
      <c r="K82" s="2">
        <v>2</v>
      </c>
      <c r="L82" s="2"/>
      <c r="M82" s="1">
        <v>43443.489710648151</v>
      </c>
      <c r="N82" s="1">
        <v>43443.493645833332</v>
      </c>
      <c r="O82" s="2" t="s">
        <v>100</v>
      </c>
      <c r="P82" s="2" t="s">
        <v>19</v>
      </c>
      <c r="Q82" s="2" t="s">
        <v>30</v>
      </c>
      <c r="R82" s="2" t="s">
        <v>31</v>
      </c>
      <c r="S82" s="1">
        <v>43443.487337962964</v>
      </c>
      <c r="T82" s="1">
        <v>43443.487337962964</v>
      </c>
      <c r="U82" s="1">
        <v>43443.49422453704</v>
      </c>
      <c r="V82" s="1">
        <v>43443.497534722221</v>
      </c>
      <c r="W82" s="2"/>
      <c r="X82" s="1">
        <f t="shared" si="42"/>
        <v>43443.479803240742</v>
      </c>
      <c r="Y82" s="28">
        <f t="shared" si="43"/>
        <v>3.9351851810351945E-3</v>
      </c>
      <c r="Z82" s="28">
        <f t="shared" si="44"/>
        <v>7.8703703620703891E-3</v>
      </c>
      <c r="AA82" s="25"/>
      <c r="AB82" s="25">
        <f t="shared" si="45"/>
        <v>2.3726851868559606E-3</v>
      </c>
      <c r="AC82" s="25">
        <f t="shared" si="46"/>
        <v>9.9074074096279219E-3</v>
      </c>
      <c r="AD82" s="8"/>
      <c r="AE82" s="8"/>
    </row>
    <row r="83" spans="1:33" s="6" customFormat="1" hidden="1" x14ac:dyDescent="0.4">
      <c r="A83" s="14" t="str">
        <f t="shared" si="66"/>
        <v>★</v>
      </c>
      <c r="B83" s="14" t="str">
        <f t="shared" si="67"/>
        <v>-</v>
      </c>
      <c r="C83" s="6">
        <v>11</v>
      </c>
      <c r="D83" s="1">
        <v>43443.480497685188</v>
      </c>
      <c r="E83" s="2" t="s">
        <v>1234</v>
      </c>
      <c r="F83" s="2">
        <v>28091</v>
      </c>
      <c r="G83" s="2" t="s">
        <v>32</v>
      </c>
      <c r="H83" s="2">
        <v>7401</v>
      </c>
      <c r="I83" s="2">
        <v>921</v>
      </c>
      <c r="J83" s="2">
        <v>14</v>
      </c>
      <c r="K83" s="2">
        <v>1</v>
      </c>
      <c r="L83" s="2"/>
      <c r="M83" s="1">
        <v>43443.486030092594</v>
      </c>
      <c r="N83" s="1">
        <v>43443.494375000002</v>
      </c>
      <c r="O83" s="2" t="s">
        <v>33</v>
      </c>
      <c r="P83" s="2" t="s">
        <v>34</v>
      </c>
      <c r="Q83" s="2" t="s">
        <v>43</v>
      </c>
      <c r="R83" s="2" t="s">
        <v>89</v>
      </c>
      <c r="S83" s="1">
        <v>43443.487430555557</v>
      </c>
      <c r="T83" s="1">
        <v>43443.487430555557</v>
      </c>
      <c r="U83" s="1">
        <v>43443.495474537034</v>
      </c>
      <c r="V83" s="1">
        <v>43443.494097222225</v>
      </c>
      <c r="W83" s="1">
        <v>43443.487430555557</v>
      </c>
      <c r="X83" s="1">
        <f t="shared" si="42"/>
        <v>43443.487430555557</v>
      </c>
      <c r="Y83" s="28">
        <f t="shared" si="43"/>
        <v>8.3449074081727304E-3</v>
      </c>
      <c r="Z83" s="28">
        <f t="shared" si="44"/>
        <v>8.3449074081727304E-3</v>
      </c>
      <c r="AA83" s="25"/>
      <c r="AB83" s="25">
        <f t="shared" si="45"/>
        <v>0</v>
      </c>
      <c r="AC83" s="25">
        <f t="shared" si="46"/>
        <v>0</v>
      </c>
      <c r="AD83" s="8"/>
      <c r="AE83" s="8"/>
    </row>
    <row r="84" spans="1:33" s="6" customFormat="1" hidden="1" x14ac:dyDescent="0.4">
      <c r="A84" s="14" t="str">
        <f t="shared" si="66"/>
        <v>-</v>
      </c>
      <c r="B84" s="14" t="str">
        <f t="shared" si="67"/>
        <v>-</v>
      </c>
      <c r="C84" s="6">
        <v>11</v>
      </c>
      <c r="D84" s="1">
        <v>43443.482106481482</v>
      </c>
      <c r="E84" s="2" t="s">
        <v>1171</v>
      </c>
      <c r="F84" s="2">
        <v>28092</v>
      </c>
      <c r="G84" s="2" t="s">
        <v>95</v>
      </c>
      <c r="H84" s="2">
        <v>0</v>
      </c>
      <c r="I84" s="2">
        <v>292</v>
      </c>
      <c r="J84" s="2">
        <v>5</v>
      </c>
      <c r="K84" s="2">
        <v>1</v>
      </c>
      <c r="L84" s="2"/>
      <c r="M84" s="1">
        <v>43443.485775462963</v>
      </c>
      <c r="N84" s="1">
        <v>43443.49</v>
      </c>
      <c r="O84" s="2" t="s">
        <v>51</v>
      </c>
      <c r="P84" s="2" t="s">
        <v>52</v>
      </c>
      <c r="Q84" s="2" t="s">
        <v>70</v>
      </c>
      <c r="R84" s="2" t="s">
        <v>102</v>
      </c>
      <c r="S84" s="1">
        <v>43443.486296296294</v>
      </c>
      <c r="T84" s="1">
        <v>43443.486296296294</v>
      </c>
      <c r="U84" s="1">
        <v>43443.492812500001</v>
      </c>
      <c r="V84" s="1">
        <v>43443.492812500001</v>
      </c>
      <c r="W84" s="2"/>
      <c r="X84" s="1">
        <f t="shared" si="42"/>
        <v>43443.482106481482</v>
      </c>
      <c r="Y84" s="28">
        <f t="shared" si="43"/>
        <v>4.2245370350428857E-3</v>
      </c>
      <c r="Z84" s="28">
        <f t="shared" si="44"/>
        <v>4.2245370350428857E-3</v>
      </c>
      <c r="AA84" s="25"/>
      <c r="AB84" s="25">
        <f t="shared" si="45"/>
        <v>0</v>
      </c>
      <c r="AC84" s="25">
        <f t="shared" si="46"/>
        <v>3.6689814805868082E-3</v>
      </c>
      <c r="AD84" s="8"/>
      <c r="AE84" s="8"/>
      <c r="AG84" s="2"/>
    </row>
    <row r="85" spans="1:33" s="6" customFormat="1" hidden="1" x14ac:dyDescent="0.4">
      <c r="A85" s="14" t="str">
        <f t="shared" ref="A85:A86" si="70">IF(W85&gt;0, "★", "-")</f>
        <v>-</v>
      </c>
      <c r="B85" s="14" t="str">
        <f t="shared" ref="B85:B86" si="71">IF(L85&gt;0, "☆", "-")</f>
        <v>-</v>
      </c>
      <c r="C85" s="6">
        <v>11</v>
      </c>
      <c r="D85" s="1">
        <v>43443.482731481483</v>
      </c>
      <c r="E85" s="2" t="s">
        <v>1236</v>
      </c>
      <c r="F85" s="2">
        <v>28094</v>
      </c>
      <c r="G85" s="2" t="s">
        <v>94</v>
      </c>
      <c r="H85" s="2">
        <v>0</v>
      </c>
      <c r="I85" s="2">
        <v>176</v>
      </c>
      <c r="J85" s="2">
        <v>13</v>
      </c>
      <c r="K85" s="2">
        <v>2</v>
      </c>
      <c r="L85" s="2"/>
      <c r="M85" s="1">
        <v>43443.487199074072</v>
      </c>
      <c r="N85" s="1">
        <v>43443.49255787037</v>
      </c>
      <c r="O85" s="2" t="s">
        <v>28</v>
      </c>
      <c r="P85" s="2" t="s">
        <v>29</v>
      </c>
      <c r="Q85" s="2" t="s">
        <v>46</v>
      </c>
      <c r="R85" s="2" t="s">
        <v>47</v>
      </c>
      <c r="S85" s="1">
        <v>43443.491006944445</v>
      </c>
      <c r="T85" s="1">
        <v>43443.491006944445</v>
      </c>
      <c r="U85" s="1">
        <v>43443.498101851852</v>
      </c>
      <c r="V85" s="1">
        <v>43443.498101851852</v>
      </c>
      <c r="W85" s="2"/>
      <c r="X85" s="1">
        <f t="shared" si="42"/>
        <v>43443.482731481483</v>
      </c>
      <c r="Y85" s="28">
        <f t="shared" si="43"/>
        <v>5.3587962975143455E-3</v>
      </c>
      <c r="Z85" s="28">
        <f t="shared" si="44"/>
        <v>1.0717592595028691E-2</v>
      </c>
      <c r="AA85" s="25"/>
      <c r="AB85" s="25">
        <f t="shared" si="45"/>
        <v>0</v>
      </c>
      <c r="AC85" s="25">
        <f t="shared" si="46"/>
        <v>4.4675925892079249E-3</v>
      </c>
      <c r="AD85" s="8"/>
      <c r="AE85" s="8"/>
      <c r="AG85" s="2"/>
    </row>
    <row r="86" spans="1:33" s="6" customFormat="1" hidden="1" x14ac:dyDescent="0.4">
      <c r="A86" s="14" t="str">
        <f t="shared" si="70"/>
        <v>-</v>
      </c>
      <c r="B86" s="14" t="str">
        <f t="shared" si="71"/>
        <v>-</v>
      </c>
      <c r="C86" s="6">
        <v>11</v>
      </c>
      <c r="D86" s="1">
        <v>43443.483587962961</v>
      </c>
      <c r="E86" s="2" t="s">
        <v>1237</v>
      </c>
      <c r="F86" s="2">
        <v>28095</v>
      </c>
      <c r="G86" s="2" t="s">
        <v>18</v>
      </c>
      <c r="H86" s="2">
        <v>8794</v>
      </c>
      <c r="I86" s="2">
        <v>594</v>
      </c>
      <c r="J86" s="2">
        <v>11</v>
      </c>
      <c r="K86" s="2">
        <v>2</v>
      </c>
      <c r="L86" s="2"/>
      <c r="M86" s="1">
        <v>43443.495671296296</v>
      </c>
      <c r="N86" s="1">
        <v>43443.506099537037</v>
      </c>
      <c r="O86" s="2" t="s">
        <v>63</v>
      </c>
      <c r="P86" s="2" t="s">
        <v>64</v>
      </c>
      <c r="Q86" s="2" t="s">
        <v>68</v>
      </c>
      <c r="R86" s="2" t="s">
        <v>69</v>
      </c>
      <c r="S86" s="1">
        <v>43443.496817129628</v>
      </c>
      <c r="T86" s="1">
        <v>43443.496817129628</v>
      </c>
      <c r="U86" s="1">
        <v>43443.507673611108</v>
      </c>
      <c r="V86" s="1">
        <v>43443.507094907407</v>
      </c>
      <c r="W86" s="2"/>
      <c r="X86" s="1">
        <f t="shared" si="42"/>
        <v>43443.483587962961</v>
      </c>
      <c r="Y86" s="28">
        <f t="shared" si="43"/>
        <v>1.0428240741021E-2</v>
      </c>
      <c r="Z86" s="28">
        <f t="shared" si="44"/>
        <v>2.0856481482042E-2</v>
      </c>
      <c r="AA86" s="25"/>
      <c r="AB86" s="25">
        <f t="shared" si="45"/>
        <v>0</v>
      </c>
      <c r="AC86" s="25">
        <f t="shared" si="46"/>
        <v>1.2083333334885538E-2</v>
      </c>
      <c r="AD86" s="8"/>
      <c r="AE86" s="8"/>
      <c r="AG86" s="2"/>
    </row>
    <row r="87" spans="1:33" s="6" customFormat="1" hidden="1" x14ac:dyDescent="0.4">
      <c r="A87" s="14" t="str">
        <f t="shared" ref="A87" si="72">IF(W87&gt;0, "★", "-")</f>
        <v>★</v>
      </c>
      <c r="B87" s="14" t="str">
        <f t="shared" ref="B87" si="73">IF(L87&gt;0, "☆", "-")</f>
        <v>-</v>
      </c>
      <c r="C87" s="6">
        <v>11</v>
      </c>
      <c r="D87" s="1">
        <v>43443.487708333334</v>
      </c>
      <c r="E87" s="2" t="s">
        <v>1218</v>
      </c>
      <c r="F87" s="2">
        <v>28098</v>
      </c>
      <c r="G87" s="2" t="s">
        <v>18</v>
      </c>
      <c r="H87" s="2">
        <v>3975</v>
      </c>
      <c r="I87" s="2">
        <v>139</v>
      </c>
      <c r="J87" s="2">
        <v>7</v>
      </c>
      <c r="K87" s="2">
        <v>3</v>
      </c>
      <c r="L87" s="2"/>
      <c r="M87" s="1">
        <v>43443.49659722222</v>
      </c>
      <c r="N87" s="1">
        <v>43443.503437500003</v>
      </c>
      <c r="O87" s="2" t="s">
        <v>26</v>
      </c>
      <c r="P87" s="2" t="s">
        <v>27</v>
      </c>
      <c r="Q87" s="2" t="s">
        <v>22</v>
      </c>
      <c r="R87" s="2" t="s">
        <v>23</v>
      </c>
      <c r="S87" s="1">
        <v>43443.494629629633</v>
      </c>
      <c r="T87" s="1">
        <v>43443.494629629633</v>
      </c>
      <c r="U87" s="1">
        <v>43443.505486111113</v>
      </c>
      <c r="V87" s="1">
        <v>43443.50681712963</v>
      </c>
      <c r="W87" s="1">
        <v>43443.494629629633</v>
      </c>
      <c r="X87" s="1">
        <f t="shared" si="42"/>
        <v>43443.494629629633</v>
      </c>
      <c r="Y87" s="28">
        <f t="shared" si="43"/>
        <v>6.8402777833398432E-3</v>
      </c>
      <c r="Z87" s="28">
        <f t="shared" si="44"/>
        <v>2.0520833350019529E-2</v>
      </c>
      <c r="AA87" s="25"/>
      <c r="AB87" s="25">
        <f t="shared" si="45"/>
        <v>1.9675925868796185E-3</v>
      </c>
      <c r="AC87" s="25">
        <f t="shared" si="46"/>
        <v>1.9675925868796185E-3</v>
      </c>
      <c r="AD87" s="8"/>
      <c r="AE87" s="8"/>
    </row>
    <row r="88" spans="1:33" s="6" customFormat="1" hidden="1" x14ac:dyDescent="0.4">
      <c r="A88" s="14" t="str">
        <f t="shared" ref="A88" si="74">IF(W88&gt;0, "★", "-")</f>
        <v>-</v>
      </c>
      <c r="B88" s="14" t="str">
        <f t="shared" ref="B88" si="75">IF(L88&gt;0, "☆", "-")</f>
        <v>-</v>
      </c>
      <c r="C88" s="6">
        <v>11</v>
      </c>
      <c r="D88" s="1">
        <v>43443.487916666665</v>
      </c>
      <c r="E88" s="2" t="s">
        <v>1238</v>
      </c>
      <c r="F88" s="2">
        <v>28099</v>
      </c>
      <c r="G88" s="2" t="s">
        <v>96</v>
      </c>
      <c r="H88" s="2">
        <v>8625</v>
      </c>
      <c r="I88" s="2">
        <v>457</v>
      </c>
      <c r="J88" s="2">
        <v>9</v>
      </c>
      <c r="K88" s="2">
        <v>3</v>
      </c>
      <c r="L88" s="2"/>
      <c r="M88" s="1">
        <v>43443.491759259261</v>
      </c>
      <c r="N88" s="1">
        <v>43443.497141203705</v>
      </c>
      <c r="O88" s="2" t="s">
        <v>100</v>
      </c>
      <c r="P88" s="2" t="s">
        <v>19</v>
      </c>
      <c r="Q88" s="2" t="s">
        <v>30</v>
      </c>
      <c r="R88" s="2" t="s">
        <v>31</v>
      </c>
      <c r="S88" s="1">
        <v>43443.493541666663</v>
      </c>
      <c r="T88" s="1">
        <v>43443.493541666663</v>
      </c>
      <c r="U88" s="1">
        <v>43443.501122685186</v>
      </c>
      <c r="V88" s="1">
        <v>43443.501122685186</v>
      </c>
      <c r="W88" s="2"/>
      <c r="X88" s="1">
        <f t="shared" si="42"/>
        <v>43443.487916666665</v>
      </c>
      <c r="Y88" s="28">
        <f t="shared" si="43"/>
        <v>5.3819444437976927E-3</v>
      </c>
      <c r="Z88" s="28">
        <f t="shared" si="44"/>
        <v>1.6145833331393078E-2</v>
      </c>
      <c r="AA88" s="25"/>
      <c r="AB88" s="25">
        <f t="shared" si="45"/>
        <v>0</v>
      </c>
      <c r="AC88" s="25">
        <f t="shared" si="46"/>
        <v>3.8425925959018059E-3</v>
      </c>
      <c r="AD88" s="8"/>
      <c r="AE88" s="8"/>
    </row>
    <row r="89" spans="1:33" s="6" customFormat="1" hidden="1" x14ac:dyDescent="0.4">
      <c r="A89" s="14" t="str">
        <f t="shared" ref="A89" si="76">IF(W89&gt;0, "★", "-")</f>
        <v>-</v>
      </c>
      <c r="B89" s="14" t="str">
        <f t="shared" ref="B89" si="77">IF(L89&gt;0, "☆", "-")</f>
        <v>-</v>
      </c>
      <c r="C89" s="6">
        <v>11</v>
      </c>
      <c r="D89" s="1">
        <v>43443.489108796297</v>
      </c>
      <c r="E89" s="2" t="s">
        <v>1239</v>
      </c>
      <c r="F89" s="2">
        <v>28100</v>
      </c>
      <c r="G89" s="2" t="s">
        <v>32</v>
      </c>
      <c r="H89" s="2">
        <v>5277</v>
      </c>
      <c r="I89" s="2">
        <v>817</v>
      </c>
      <c r="J89" s="2">
        <v>8</v>
      </c>
      <c r="K89" s="2">
        <v>2</v>
      </c>
      <c r="L89" s="2"/>
      <c r="M89" s="1">
        <v>43443.500173611108</v>
      </c>
      <c r="N89" s="1">
        <v>43443.504270833335</v>
      </c>
      <c r="O89" s="2" t="s">
        <v>48</v>
      </c>
      <c r="P89" s="2" t="s">
        <v>49</v>
      </c>
      <c r="Q89" s="2" t="s">
        <v>41</v>
      </c>
      <c r="R89" s="2" t="s">
        <v>42</v>
      </c>
      <c r="S89" s="1">
        <v>43443.497916666667</v>
      </c>
      <c r="T89" s="1">
        <v>43443.497916666667</v>
      </c>
      <c r="U89" s="1">
        <v>43443.503078703703</v>
      </c>
      <c r="V89" s="1">
        <v>43443.505497685182</v>
      </c>
      <c r="W89" s="2"/>
      <c r="X89" s="1">
        <f t="shared" si="42"/>
        <v>43443.489108796297</v>
      </c>
      <c r="Y89" s="28">
        <f t="shared" si="43"/>
        <v>4.0972222268464975E-3</v>
      </c>
      <c r="Z89" s="28">
        <f t="shared" si="44"/>
        <v>8.194444453692995E-3</v>
      </c>
      <c r="AA89" s="25"/>
      <c r="AB89" s="25">
        <f t="shared" si="45"/>
        <v>2.2569444408873096E-3</v>
      </c>
      <c r="AC89" s="25">
        <f t="shared" si="46"/>
        <v>1.1064814811106771E-2</v>
      </c>
      <c r="AD89" s="8"/>
      <c r="AE89" s="8"/>
    </row>
    <row r="90" spans="1:33" s="6" customFormat="1" hidden="1" x14ac:dyDescent="0.4">
      <c r="A90" s="14" t="str">
        <f t="shared" ref="A90:A91" si="78">IF(W90&gt;0, "★", "-")</f>
        <v>-</v>
      </c>
      <c r="B90" s="14" t="str">
        <f t="shared" ref="B90:B91" si="79">IF(L90&gt;0, "☆", "-")</f>
        <v>-</v>
      </c>
      <c r="C90" s="6">
        <v>11</v>
      </c>
      <c r="D90" s="1">
        <v>43443.490405092591</v>
      </c>
      <c r="E90" s="2" t="s">
        <v>1197</v>
      </c>
      <c r="F90" s="2">
        <v>28101</v>
      </c>
      <c r="G90" s="2" t="s">
        <v>32</v>
      </c>
      <c r="H90" s="2">
        <v>1751</v>
      </c>
      <c r="I90" s="2">
        <v>403</v>
      </c>
      <c r="J90" s="2">
        <v>5</v>
      </c>
      <c r="K90" s="2">
        <v>1</v>
      </c>
      <c r="L90" s="2"/>
      <c r="M90" s="1">
        <v>43443.493159722224</v>
      </c>
      <c r="N90" s="1">
        <v>43443.497523148151</v>
      </c>
      <c r="O90" s="2" t="s">
        <v>48</v>
      </c>
      <c r="P90" s="2" t="s">
        <v>49</v>
      </c>
      <c r="Q90" s="2" t="s">
        <v>38</v>
      </c>
      <c r="R90" s="2" t="s">
        <v>103</v>
      </c>
      <c r="S90" s="1">
        <v>43443.494039351855</v>
      </c>
      <c r="T90" s="1">
        <v>43443.494039351855</v>
      </c>
      <c r="U90" s="1">
        <v>43443.49895833333</v>
      </c>
      <c r="V90" s="1">
        <v>43443.499768518515</v>
      </c>
      <c r="W90" s="2"/>
      <c r="X90" s="1">
        <f t="shared" si="42"/>
        <v>43443.490405092591</v>
      </c>
      <c r="Y90" s="28">
        <f t="shared" si="43"/>
        <v>4.3634259272948839E-3</v>
      </c>
      <c r="Z90" s="28">
        <f t="shared" si="44"/>
        <v>4.3634259272948839E-3</v>
      </c>
      <c r="AA90" s="25"/>
      <c r="AB90" s="25">
        <f t="shared" si="45"/>
        <v>0</v>
      </c>
      <c r="AC90" s="25">
        <f t="shared" si="46"/>
        <v>2.754629633272998E-3</v>
      </c>
      <c r="AD90" s="8"/>
      <c r="AE90" s="8"/>
      <c r="AG90" s="2"/>
    </row>
    <row r="91" spans="1:33" s="6" customFormat="1" hidden="1" x14ac:dyDescent="0.4">
      <c r="A91" s="14" t="str">
        <f t="shared" si="78"/>
        <v>-</v>
      </c>
      <c r="B91" s="14" t="str">
        <f t="shared" si="79"/>
        <v>-</v>
      </c>
      <c r="C91" s="6">
        <v>11</v>
      </c>
      <c r="D91" s="1">
        <v>43443.490949074076</v>
      </c>
      <c r="E91" s="2" t="s">
        <v>1241</v>
      </c>
      <c r="F91" s="2">
        <v>28103</v>
      </c>
      <c r="G91" s="2" t="s">
        <v>18</v>
      </c>
      <c r="H91" s="2">
        <v>8760</v>
      </c>
      <c r="I91" s="2">
        <v>178</v>
      </c>
      <c r="J91" s="2">
        <v>9</v>
      </c>
      <c r="K91" s="2">
        <v>4</v>
      </c>
      <c r="L91" s="2"/>
      <c r="M91" s="1">
        <v>43443.508888888886</v>
      </c>
      <c r="N91" s="1">
        <v>43443.513923611114</v>
      </c>
      <c r="O91" s="2" t="s">
        <v>55</v>
      </c>
      <c r="P91" s="2" t="s">
        <v>56</v>
      </c>
      <c r="Q91" s="2" t="s">
        <v>53</v>
      </c>
      <c r="R91" s="2" t="s">
        <v>54</v>
      </c>
      <c r="S91" s="1">
        <v>43443.504837962966</v>
      </c>
      <c r="T91" s="1">
        <v>43443.505370370367</v>
      </c>
      <c r="U91" s="1">
        <v>43443.510844907411</v>
      </c>
      <c r="V91" s="1">
        <v>43443.512187499997</v>
      </c>
      <c r="W91" s="2"/>
      <c r="X91" s="1">
        <f t="shared" si="42"/>
        <v>43443.490949074076</v>
      </c>
      <c r="Y91" s="28">
        <f t="shared" si="43"/>
        <v>5.0347222277196124E-3</v>
      </c>
      <c r="Z91" s="28">
        <f t="shared" si="44"/>
        <v>2.013888891087845E-2</v>
      </c>
      <c r="AA91" s="25"/>
      <c r="AB91" s="25">
        <f t="shared" si="45"/>
        <v>4.050925919727888E-3</v>
      </c>
      <c r="AC91" s="25">
        <f t="shared" si="46"/>
        <v>1.7939814810233656E-2</v>
      </c>
      <c r="AD91" s="8"/>
      <c r="AE91" s="8"/>
    </row>
    <row r="92" spans="1:33" s="6" customFormat="1" hidden="1" x14ac:dyDescent="0.4">
      <c r="A92" s="14" t="str">
        <f t="shared" ref="A92" si="80">IF(W92&gt;0, "★", "-")</f>
        <v>-</v>
      </c>
      <c r="B92" s="14" t="str">
        <f t="shared" ref="B92" si="81">IF(L92&gt;0, "☆", "-")</f>
        <v>-</v>
      </c>
      <c r="C92" s="6">
        <v>11</v>
      </c>
      <c r="D92" s="1">
        <v>43443.490972222222</v>
      </c>
      <c r="E92" s="2" t="s">
        <v>1242</v>
      </c>
      <c r="F92" s="2">
        <v>28104</v>
      </c>
      <c r="G92" s="2" t="s">
        <v>65</v>
      </c>
      <c r="H92" s="2">
        <v>5143</v>
      </c>
      <c r="I92" s="2">
        <v>433</v>
      </c>
      <c r="J92" s="2">
        <v>10</v>
      </c>
      <c r="K92" s="2">
        <v>1</v>
      </c>
      <c r="L92" s="2"/>
      <c r="M92" s="1">
        <v>43443.50167824074</v>
      </c>
      <c r="N92" s="1">
        <v>43443.508206018516</v>
      </c>
      <c r="O92" s="2" t="s">
        <v>38</v>
      </c>
      <c r="P92" s="2" t="s">
        <v>103</v>
      </c>
      <c r="Q92" s="2" t="s">
        <v>20</v>
      </c>
      <c r="R92" s="2" t="s">
        <v>21</v>
      </c>
      <c r="S92" s="1">
        <v>43443.506574074076</v>
      </c>
      <c r="T92" s="1">
        <v>43443.506574074076</v>
      </c>
      <c r="U92" s="1">
        <v>43443.514965277776</v>
      </c>
      <c r="V92" s="1">
        <v>43443.518888888888</v>
      </c>
      <c r="W92" s="2"/>
      <c r="X92" s="1">
        <f t="shared" si="42"/>
        <v>43443.490972222222</v>
      </c>
      <c r="Y92" s="28">
        <f t="shared" si="43"/>
        <v>6.5277777757728472E-3</v>
      </c>
      <c r="Z92" s="28">
        <f t="shared" si="44"/>
        <v>6.5277777757728472E-3</v>
      </c>
      <c r="AA92" s="25"/>
      <c r="AB92" s="25">
        <f t="shared" si="45"/>
        <v>0</v>
      </c>
      <c r="AC92" s="25">
        <f t="shared" si="46"/>
        <v>1.0706018518249039E-2</v>
      </c>
      <c r="AD92" s="8"/>
      <c r="AE92" s="8"/>
      <c r="AG92" s="2"/>
    </row>
    <row r="93" spans="1:33" s="6" customFormat="1" hidden="1" x14ac:dyDescent="0.4">
      <c r="A93" s="14" t="str">
        <f t="shared" ref="A93:A96" si="82">IF(W93&gt;0, "★", "-")</f>
        <v>★</v>
      </c>
      <c r="B93" s="14" t="str">
        <f t="shared" ref="B93:B96" si="83">IF(L93&gt;0, "☆", "-")</f>
        <v>-</v>
      </c>
      <c r="C93" s="6">
        <v>11</v>
      </c>
      <c r="D93" s="1">
        <v>43443.491203703707</v>
      </c>
      <c r="E93" s="2" t="s">
        <v>1243</v>
      </c>
      <c r="F93" s="2">
        <v>28105</v>
      </c>
      <c r="G93" s="2" t="s">
        <v>18</v>
      </c>
      <c r="H93" s="2">
        <v>7636</v>
      </c>
      <c r="I93" s="2">
        <v>633</v>
      </c>
      <c r="J93" s="2">
        <v>14</v>
      </c>
      <c r="K93" s="2">
        <v>1</v>
      </c>
      <c r="L93" s="2"/>
      <c r="M93" s="1">
        <v>43443.507037037038</v>
      </c>
      <c r="N93" s="1">
        <v>43443.523912037039</v>
      </c>
      <c r="O93" s="2" t="s">
        <v>26</v>
      </c>
      <c r="P93" s="2" t="s">
        <v>27</v>
      </c>
      <c r="Q93" s="2" t="s">
        <v>53</v>
      </c>
      <c r="R93" s="2" t="s">
        <v>54</v>
      </c>
      <c r="S93" s="1">
        <v>43443.5077662037</v>
      </c>
      <c r="T93" s="1">
        <v>43443.5077662037</v>
      </c>
      <c r="U93" s="1">
        <v>43443.514085648145</v>
      </c>
      <c r="V93" s="1">
        <v>43443.52270833333</v>
      </c>
      <c r="W93" s="1">
        <v>43443.498124999998</v>
      </c>
      <c r="X93" s="1">
        <f t="shared" si="42"/>
        <v>43443.498124999998</v>
      </c>
      <c r="Y93" s="28">
        <f t="shared" si="43"/>
        <v>1.6875000001164153E-2</v>
      </c>
      <c r="Z93" s="28">
        <f t="shared" si="44"/>
        <v>1.6875000001164153E-2</v>
      </c>
      <c r="AA93" s="25"/>
      <c r="AB93" s="25">
        <f t="shared" si="45"/>
        <v>0</v>
      </c>
      <c r="AC93" s="25">
        <f t="shared" si="46"/>
        <v>8.9120370394084603E-3</v>
      </c>
      <c r="AD93" s="8"/>
      <c r="AE93" s="8"/>
    </row>
    <row r="94" spans="1:33" s="6" customFormat="1" hidden="1" x14ac:dyDescent="0.4">
      <c r="A94" s="14" t="str">
        <f t="shared" si="82"/>
        <v>★</v>
      </c>
      <c r="B94" s="14" t="str">
        <f t="shared" si="83"/>
        <v>-</v>
      </c>
      <c r="C94" s="6">
        <v>11</v>
      </c>
      <c r="D94" s="1">
        <v>43443.492534722223</v>
      </c>
      <c r="E94" s="2" t="s">
        <v>1245</v>
      </c>
      <c r="F94" s="2">
        <v>28107</v>
      </c>
      <c r="G94" s="2" t="s">
        <v>18</v>
      </c>
      <c r="H94" s="2">
        <v>8766</v>
      </c>
      <c r="I94" s="2">
        <v>693</v>
      </c>
      <c r="J94" s="2">
        <v>11</v>
      </c>
      <c r="K94" s="2">
        <v>4</v>
      </c>
      <c r="L94" s="2"/>
      <c r="M94" s="1">
        <v>43443.509652777779</v>
      </c>
      <c r="N94" s="1">
        <v>43443.513645833336</v>
      </c>
      <c r="O94" s="2" t="s">
        <v>43</v>
      </c>
      <c r="P94" s="2" t="s">
        <v>89</v>
      </c>
      <c r="Q94" s="2" t="s">
        <v>100</v>
      </c>
      <c r="R94" s="2" t="s">
        <v>19</v>
      </c>
      <c r="S94" s="1">
        <v>43443.509525462963</v>
      </c>
      <c r="T94" s="1">
        <v>43443.509525462963</v>
      </c>
      <c r="U94" s="1">
        <v>43443.518240740741</v>
      </c>
      <c r="V94" s="1">
        <v>43443.518240740741</v>
      </c>
      <c r="W94" s="1">
        <v>43443.499467592592</v>
      </c>
      <c r="X94" s="1">
        <f t="shared" si="42"/>
        <v>43443.499467592592</v>
      </c>
      <c r="Y94" s="28">
        <f t="shared" si="43"/>
        <v>3.9930555576574989E-3</v>
      </c>
      <c r="Z94" s="28">
        <f t="shared" si="44"/>
        <v>1.5972222230629995E-2</v>
      </c>
      <c r="AA94" s="25"/>
      <c r="AB94" s="25">
        <f t="shared" si="45"/>
        <v>1.273148154723458E-4</v>
      </c>
      <c r="AC94" s="25">
        <f t="shared" si="46"/>
        <v>1.0185185186855961E-2</v>
      </c>
      <c r="AD94" s="8"/>
      <c r="AE94" s="8"/>
      <c r="AG94" s="2"/>
    </row>
    <row r="95" spans="1:33" s="6" customFormat="1" hidden="1" x14ac:dyDescent="0.4">
      <c r="A95" s="14" t="str">
        <f t="shared" si="82"/>
        <v>-</v>
      </c>
      <c r="B95" s="14" t="str">
        <f t="shared" si="83"/>
        <v>-</v>
      </c>
      <c r="C95" s="6">
        <v>11</v>
      </c>
      <c r="D95" s="1">
        <v>43443.49591435185</v>
      </c>
      <c r="E95" s="2" t="s">
        <v>1179</v>
      </c>
      <c r="F95" s="2">
        <v>28112</v>
      </c>
      <c r="G95" s="2" t="s">
        <v>32</v>
      </c>
      <c r="H95" s="2">
        <v>3753</v>
      </c>
      <c r="I95" s="2">
        <v>651</v>
      </c>
      <c r="J95" s="2">
        <v>10</v>
      </c>
      <c r="K95" s="2">
        <v>1</v>
      </c>
      <c r="L95" s="2"/>
      <c r="M95" s="1">
        <v>43443.50445601852</v>
      </c>
      <c r="N95" s="1">
        <v>43443.507847222223</v>
      </c>
      <c r="O95" s="2" t="s">
        <v>39</v>
      </c>
      <c r="P95" s="2" t="s">
        <v>40</v>
      </c>
      <c r="Q95" s="2" t="s">
        <v>30</v>
      </c>
      <c r="R95" s="2" t="s">
        <v>31</v>
      </c>
      <c r="S95" s="1">
        <v>43443.510474537034</v>
      </c>
      <c r="T95" s="1">
        <v>43443.510474537034</v>
      </c>
      <c r="U95" s="1">
        <v>43443.517905092594</v>
      </c>
      <c r="V95" s="1">
        <v>43443.517905092594</v>
      </c>
      <c r="W95" s="2"/>
      <c r="X95" s="1">
        <f t="shared" si="42"/>
        <v>43443.49591435185</v>
      </c>
      <c r="Y95" s="28">
        <f t="shared" si="43"/>
        <v>3.3912037033587694E-3</v>
      </c>
      <c r="Z95" s="28">
        <f t="shared" si="44"/>
        <v>3.3912037033587694E-3</v>
      </c>
      <c r="AA95" s="25"/>
      <c r="AB95" s="25">
        <f t="shared" si="45"/>
        <v>0</v>
      </c>
      <c r="AC95" s="25">
        <f t="shared" si="46"/>
        <v>8.5416666697710752E-3</v>
      </c>
      <c r="AD95" s="8"/>
      <c r="AE95" s="8"/>
      <c r="AG95" s="2"/>
    </row>
    <row r="96" spans="1:33" s="6" customFormat="1" hidden="1" x14ac:dyDescent="0.4">
      <c r="A96" s="14" t="str">
        <f t="shared" si="82"/>
        <v>-</v>
      </c>
      <c r="B96" s="14" t="str">
        <f t="shared" si="83"/>
        <v>-</v>
      </c>
      <c r="C96" s="6">
        <v>11</v>
      </c>
      <c r="D96" s="1">
        <v>43443.497499999998</v>
      </c>
      <c r="E96" s="2" t="s">
        <v>1249</v>
      </c>
      <c r="F96" s="2">
        <v>28116</v>
      </c>
      <c r="G96" s="2" t="s">
        <v>32</v>
      </c>
      <c r="H96" s="2">
        <v>6825</v>
      </c>
      <c r="I96" s="2">
        <v>570</v>
      </c>
      <c r="J96" s="2">
        <v>11</v>
      </c>
      <c r="K96" s="2">
        <v>3</v>
      </c>
      <c r="L96" s="2"/>
      <c r="M96" s="1">
        <v>43443.520185185182</v>
      </c>
      <c r="N96" s="1">
        <v>43443.527488425927</v>
      </c>
      <c r="O96" s="2" t="s">
        <v>33</v>
      </c>
      <c r="P96" s="2" t="s">
        <v>34</v>
      </c>
      <c r="Q96" s="2" t="s">
        <v>38</v>
      </c>
      <c r="R96" s="2" t="s">
        <v>103</v>
      </c>
      <c r="S96" s="1">
        <v>43443.52008101852</v>
      </c>
      <c r="T96" s="1">
        <v>43443.52008101852</v>
      </c>
      <c r="U96" s="1">
        <v>43443.530810185184</v>
      </c>
      <c r="V96" s="1">
        <v>43443.530810185184</v>
      </c>
      <c r="W96" s="2"/>
      <c r="X96" s="1">
        <f t="shared" si="42"/>
        <v>43443.497499999998</v>
      </c>
      <c r="Y96" s="28">
        <f t="shared" si="43"/>
        <v>7.3032407453865744E-3</v>
      </c>
      <c r="Z96" s="28">
        <f t="shared" si="44"/>
        <v>2.1909722236159723E-2</v>
      </c>
      <c r="AA96" s="25"/>
      <c r="AB96" s="25">
        <f t="shared" si="45"/>
        <v>1.0416666191304103E-4</v>
      </c>
      <c r="AC96" s="25">
        <f t="shared" si="46"/>
        <v>2.2685185183945578E-2</v>
      </c>
      <c r="AD96" s="8"/>
      <c r="AE96" s="8"/>
      <c r="AG96" s="2"/>
    </row>
    <row r="97" spans="1:33" s="6" customFormat="1" hidden="1" x14ac:dyDescent="0.4">
      <c r="A97" s="14" t="str">
        <f t="shared" ref="A97" si="84">IF(W97&gt;0, "★", "-")</f>
        <v>-</v>
      </c>
      <c r="B97" s="14" t="str">
        <f t="shared" ref="B97" si="85">IF(L97&gt;0, "☆", "-")</f>
        <v>-</v>
      </c>
      <c r="C97" s="6">
        <v>11</v>
      </c>
      <c r="D97" s="1">
        <v>43443.498900462961</v>
      </c>
      <c r="E97" s="2" t="s">
        <v>1171</v>
      </c>
      <c r="F97" s="2">
        <v>28119</v>
      </c>
      <c r="G97" s="2" t="s">
        <v>95</v>
      </c>
      <c r="H97" s="2">
        <v>0</v>
      </c>
      <c r="I97" s="2">
        <v>407</v>
      </c>
      <c r="J97" s="2">
        <v>9</v>
      </c>
      <c r="K97" s="2">
        <v>1</v>
      </c>
      <c r="L97" s="2"/>
      <c r="M97" s="1">
        <v>43443.520358796297</v>
      </c>
      <c r="N97" s="1">
        <v>43443.522337962961</v>
      </c>
      <c r="O97" s="2" t="s">
        <v>66</v>
      </c>
      <c r="P97" s="2" t="s">
        <v>67</v>
      </c>
      <c r="Q97" s="2" t="s">
        <v>26</v>
      </c>
      <c r="R97" s="2" t="s">
        <v>27</v>
      </c>
      <c r="S97" s="1">
        <v>43443.516342592593</v>
      </c>
      <c r="T97" s="1">
        <v>43443.519062500003</v>
      </c>
      <c r="U97" s="1">
        <v>43443.51935185185</v>
      </c>
      <c r="V97" s="1">
        <v>43443.522650462961</v>
      </c>
      <c r="W97" s="2"/>
      <c r="X97" s="1">
        <f t="shared" si="42"/>
        <v>43443.498900462961</v>
      </c>
      <c r="Y97" s="28">
        <f t="shared" si="43"/>
        <v>1.9791666636592709E-3</v>
      </c>
      <c r="Z97" s="28">
        <f t="shared" si="44"/>
        <v>1.9791666636592709E-3</v>
      </c>
      <c r="AA97" s="25"/>
      <c r="AB97" s="25">
        <f t="shared" si="45"/>
        <v>4.016203703940846E-3</v>
      </c>
      <c r="AC97" s="25">
        <f t="shared" si="46"/>
        <v>2.1458333336340729E-2</v>
      </c>
      <c r="AD97" s="8"/>
      <c r="AE97" s="8"/>
      <c r="AG97" s="2"/>
    </row>
    <row r="98" spans="1:33" s="6" customFormat="1" hidden="1" x14ac:dyDescent="0.4">
      <c r="A98" s="14" t="str">
        <f t="shared" ref="A98:A100" si="86">IF(W98&gt;0, "★", "-")</f>
        <v>-</v>
      </c>
      <c r="B98" s="14" t="str">
        <f t="shared" ref="B98:B100" si="87">IF(L98&gt;0, "☆", "-")</f>
        <v>-</v>
      </c>
      <c r="C98" s="6">
        <v>11</v>
      </c>
      <c r="D98" s="1">
        <v>43443.49900462963</v>
      </c>
      <c r="E98" s="2" t="s">
        <v>1251</v>
      </c>
      <c r="F98" s="2">
        <v>28120</v>
      </c>
      <c r="G98" s="2" t="s">
        <v>18</v>
      </c>
      <c r="H98" s="2">
        <v>8785</v>
      </c>
      <c r="I98" s="2">
        <v>77</v>
      </c>
      <c r="J98" s="2">
        <v>14</v>
      </c>
      <c r="K98" s="2">
        <v>1</v>
      </c>
      <c r="L98" s="2"/>
      <c r="M98" s="1">
        <v>43443.511145833334</v>
      </c>
      <c r="N98" s="1">
        <v>43443.514976851853</v>
      </c>
      <c r="O98" s="2" t="s">
        <v>100</v>
      </c>
      <c r="P98" s="2" t="s">
        <v>19</v>
      </c>
      <c r="Q98" s="2" t="s">
        <v>26</v>
      </c>
      <c r="R98" s="2" t="s">
        <v>27</v>
      </c>
      <c r="S98" s="1">
        <v>43443.511597222219</v>
      </c>
      <c r="T98" s="1">
        <v>43443.511597222219</v>
      </c>
      <c r="U98" s="1">
        <v>43443.516770833332</v>
      </c>
      <c r="V98" s="1">
        <v>43443.517465277779</v>
      </c>
      <c r="W98" s="2"/>
      <c r="X98" s="1">
        <f t="shared" si="42"/>
        <v>43443.49900462963</v>
      </c>
      <c r="Y98" s="28">
        <f t="shared" si="43"/>
        <v>3.8310185191221535E-3</v>
      </c>
      <c r="Z98" s="28">
        <f t="shared" si="44"/>
        <v>3.8310185191221535E-3</v>
      </c>
      <c r="AA98" s="25"/>
      <c r="AB98" s="25">
        <f t="shared" si="45"/>
        <v>0</v>
      </c>
      <c r="AC98" s="25">
        <f t="shared" si="46"/>
        <v>1.2141203704231884E-2</v>
      </c>
      <c r="AD98" s="8"/>
      <c r="AE98" s="8"/>
    </row>
    <row r="99" spans="1:33" s="6" customFormat="1" hidden="1" x14ac:dyDescent="0.4">
      <c r="A99" s="14" t="str">
        <f t="shared" si="86"/>
        <v>-</v>
      </c>
      <c r="B99" s="14" t="str">
        <f t="shared" si="87"/>
        <v>-</v>
      </c>
      <c r="C99" s="6">
        <v>11</v>
      </c>
      <c r="D99" s="1">
        <v>43443.499143518522</v>
      </c>
      <c r="E99" s="2" t="s">
        <v>1252</v>
      </c>
      <c r="F99" s="2">
        <v>28122</v>
      </c>
      <c r="G99" s="2" t="s">
        <v>32</v>
      </c>
      <c r="H99" s="2">
        <v>8763</v>
      </c>
      <c r="I99" s="2">
        <v>591</v>
      </c>
      <c r="J99" s="2">
        <v>14</v>
      </c>
      <c r="K99" s="2">
        <v>1</v>
      </c>
      <c r="L99" s="2"/>
      <c r="M99" s="1">
        <v>43443.511087962965</v>
      </c>
      <c r="N99" s="1">
        <v>43443.514907407407</v>
      </c>
      <c r="O99" s="2" t="s">
        <v>100</v>
      </c>
      <c r="P99" s="2" t="s">
        <v>19</v>
      </c>
      <c r="Q99" s="2" t="s">
        <v>26</v>
      </c>
      <c r="R99" s="2" t="s">
        <v>27</v>
      </c>
      <c r="S99" s="1">
        <v>43443.511944444443</v>
      </c>
      <c r="T99" s="1">
        <v>43443.511944444443</v>
      </c>
      <c r="U99" s="1">
        <v>43443.517118055555</v>
      </c>
      <c r="V99" s="1">
        <v>43443.517118055555</v>
      </c>
      <c r="W99" s="2"/>
      <c r="X99" s="1">
        <f t="shared" si="42"/>
        <v>43443.499143518522</v>
      </c>
      <c r="Y99" s="28">
        <f t="shared" si="43"/>
        <v>3.8194444423425011E-3</v>
      </c>
      <c r="Z99" s="28">
        <f t="shared" si="44"/>
        <v>3.8194444423425011E-3</v>
      </c>
      <c r="AA99" s="25"/>
      <c r="AB99" s="25">
        <f t="shared" si="45"/>
        <v>0</v>
      </c>
      <c r="AC99" s="25">
        <f t="shared" si="46"/>
        <v>1.1944444442633539E-2</v>
      </c>
      <c r="AD99" s="8"/>
      <c r="AE99" s="8"/>
      <c r="AG99" s="2"/>
    </row>
    <row r="100" spans="1:33" s="6" customFormat="1" hidden="1" x14ac:dyDescent="0.4">
      <c r="A100" s="14" t="str">
        <f t="shared" si="86"/>
        <v>-</v>
      </c>
      <c r="B100" s="14" t="str">
        <f t="shared" si="87"/>
        <v>-</v>
      </c>
      <c r="C100" s="6">
        <v>11</v>
      </c>
      <c r="D100" s="1">
        <v>43443.499201388891</v>
      </c>
      <c r="E100" s="2" t="s">
        <v>1253</v>
      </c>
      <c r="F100" s="2">
        <v>28123</v>
      </c>
      <c r="G100" s="2" t="s">
        <v>95</v>
      </c>
      <c r="H100" s="2">
        <v>0</v>
      </c>
      <c r="I100" s="2">
        <v>664</v>
      </c>
      <c r="J100" s="2">
        <v>1</v>
      </c>
      <c r="K100" s="2">
        <v>2</v>
      </c>
      <c r="L100" s="2"/>
      <c r="M100" s="1">
        <v>43443.505046296297</v>
      </c>
      <c r="N100" s="1">
        <v>43443.51599537037</v>
      </c>
      <c r="O100" s="2" t="s">
        <v>63</v>
      </c>
      <c r="P100" s="2" t="s">
        <v>64</v>
      </c>
      <c r="Q100" s="2" t="s">
        <v>68</v>
      </c>
      <c r="R100" s="2" t="s">
        <v>69</v>
      </c>
      <c r="S100" s="1">
        <v>43443.506342592591</v>
      </c>
      <c r="T100" s="1">
        <v>43443.507372685184</v>
      </c>
      <c r="U100" s="1">
        <v>43443.517199074071</v>
      </c>
      <c r="V100" s="1">
        <v>43443.519328703704</v>
      </c>
      <c r="W100" s="2"/>
      <c r="X100" s="1">
        <f t="shared" ref="X100:X158" si="88">IF(W100&gt;0,W100,D100)</f>
        <v>43443.499201388891</v>
      </c>
      <c r="Y100" s="28">
        <f t="shared" ref="Y100:Y158" si="89">N100-M100</f>
        <v>1.0949074072414078E-2</v>
      </c>
      <c r="Z100" s="28">
        <f t="shared" ref="Z100:Z158" si="90">Y100*K100</f>
        <v>2.1898148144828156E-2</v>
      </c>
      <c r="AA100" s="25"/>
      <c r="AB100" s="25">
        <f t="shared" si="45"/>
        <v>0</v>
      </c>
      <c r="AC100" s="25">
        <f t="shared" si="46"/>
        <v>5.8449074058444239E-3</v>
      </c>
      <c r="AD100" s="8"/>
      <c r="AE100" s="8"/>
      <c r="AG100" s="2"/>
    </row>
    <row r="101" spans="1:33" s="6" customFormat="1" hidden="1" x14ac:dyDescent="0.4">
      <c r="A101" s="14" t="str">
        <f t="shared" ref="A101:A129" si="91">IF(W101&gt;0, "★", "-")</f>
        <v>★</v>
      </c>
      <c r="B101" s="14" t="str">
        <f t="shared" ref="B101:B129" si="92">IF(L101&gt;0, "☆", "-")</f>
        <v>☆</v>
      </c>
      <c r="C101" s="6">
        <v>11</v>
      </c>
      <c r="D101" s="1">
        <v>43443.423356481479</v>
      </c>
      <c r="E101" s="2" t="s">
        <v>1185</v>
      </c>
      <c r="F101" s="2">
        <v>28022</v>
      </c>
      <c r="G101" s="2" t="s">
        <v>32</v>
      </c>
      <c r="H101" s="2">
        <v>6592</v>
      </c>
      <c r="I101" s="2">
        <v>744</v>
      </c>
      <c r="J101" s="2">
        <v>11</v>
      </c>
      <c r="K101" s="2">
        <v>3</v>
      </c>
      <c r="L101" s="1">
        <v>43443.42359953704</v>
      </c>
      <c r="M101" s="2"/>
      <c r="N101" s="2"/>
      <c r="O101" s="2" t="s">
        <v>63</v>
      </c>
      <c r="P101" s="2" t="s">
        <v>64</v>
      </c>
      <c r="Q101" s="2" t="s">
        <v>38</v>
      </c>
      <c r="R101" s="2" t="s">
        <v>103</v>
      </c>
      <c r="S101" s="1">
        <v>43443.465011574073</v>
      </c>
      <c r="T101" s="2"/>
      <c r="U101" s="1">
        <v>43443.477314814816</v>
      </c>
      <c r="V101" s="2"/>
      <c r="W101" s="1">
        <v>43443.465011574073</v>
      </c>
      <c r="X101" s="1">
        <f t="shared" ref="X101:X129" si="93">IF(W101&gt;0,W101,D101)</f>
        <v>43443.465011574073</v>
      </c>
      <c r="Y101" s="28">
        <f t="shared" ref="Y101:Y129" si="94">N101-M101</f>
        <v>0</v>
      </c>
      <c r="Z101" s="28">
        <f t="shared" ref="Z101:Z129" si="95">Y101*K101</f>
        <v>0</v>
      </c>
      <c r="AA101" s="25"/>
      <c r="AB101" s="25">
        <f t="shared" ref="AB101:AB129" si="96">IF(IF(A101="☆",L101-S101,M101-S101)&lt;0,0,IF(A101="☆",L101-S101,M101-S101))</f>
        <v>0</v>
      </c>
      <c r="AC101" s="25">
        <f t="shared" ref="AC101:AC110" si="97">IF(IF(B101="☆",(IF(L101&gt;S101,L101-X101,S101-X101)),M101-X101)&lt;0,0,IF(B101="☆",(IF(L101&gt;S101,L101-X101,S101-X101)),M101-X101))</f>
        <v>0</v>
      </c>
      <c r="AD101" s="8"/>
      <c r="AE101" s="8"/>
      <c r="AG101" s="7"/>
    </row>
    <row r="102" spans="1:33" s="6" customFormat="1" hidden="1" x14ac:dyDescent="0.4">
      <c r="A102" s="14" t="str">
        <f t="shared" si="91"/>
        <v>★</v>
      </c>
      <c r="B102" s="14" t="str">
        <f t="shared" si="92"/>
        <v>☆</v>
      </c>
      <c r="C102" s="6">
        <v>11</v>
      </c>
      <c r="D102" s="1">
        <v>43443.430173611108</v>
      </c>
      <c r="E102" s="2" t="s">
        <v>1188</v>
      </c>
      <c r="F102" s="2">
        <v>28026</v>
      </c>
      <c r="G102" s="2" t="s">
        <v>32</v>
      </c>
      <c r="H102" s="2">
        <v>4966</v>
      </c>
      <c r="I102" s="2">
        <v>193</v>
      </c>
      <c r="J102" s="2">
        <v>8</v>
      </c>
      <c r="K102" s="2">
        <v>1</v>
      </c>
      <c r="L102" s="1">
        <v>43443.430312500001</v>
      </c>
      <c r="M102" s="2"/>
      <c r="N102" s="2"/>
      <c r="O102" s="2" t="s">
        <v>22</v>
      </c>
      <c r="P102" s="2" t="s">
        <v>23</v>
      </c>
      <c r="Q102" s="2" t="s">
        <v>68</v>
      </c>
      <c r="R102" s="2" t="s">
        <v>69</v>
      </c>
      <c r="S102" s="1">
        <v>43443.471828703703</v>
      </c>
      <c r="T102" s="2"/>
      <c r="U102" s="1">
        <v>43443.482766203706</v>
      </c>
      <c r="V102" s="2"/>
      <c r="W102" s="1">
        <v>43443.471828703703</v>
      </c>
      <c r="X102" s="1">
        <f t="shared" si="93"/>
        <v>43443.471828703703</v>
      </c>
      <c r="Y102" s="28">
        <f t="shared" si="94"/>
        <v>0</v>
      </c>
      <c r="Z102" s="28">
        <f t="shared" si="95"/>
        <v>0</v>
      </c>
      <c r="AA102" s="25"/>
      <c r="AB102" s="25">
        <f t="shared" si="96"/>
        <v>0</v>
      </c>
      <c r="AC102" s="25">
        <f t="shared" si="97"/>
        <v>0</v>
      </c>
      <c r="AD102" s="8"/>
      <c r="AE102" s="8"/>
      <c r="AG102" s="2"/>
    </row>
    <row r="103" spans="1:33" s="6" customFormat="1" hidden="1" x14ac:dyDescent="0.4">
      <c r="A103" s="14" t="str">
        <f t="shared" si="91"/>
        <v>★</v>
      </c>
      <c r="B103" s="14" t="str">
        <f t="shared" si="92"/>
        <v>☆</v>
      </c>
      <c r="C103" s="6">
        <v>11</v>
      </c>
      <c r="D103" s="1">
        <v>43443.441678240742</v>
      </c>
      <c r="E103" s="2" t="s">
        <v>1165</v>
      </c>
      <c r="F103" s="2">
        <v>28047</v>
      </c>
      <c r="G103" s="2" t="s">
        <v>18</v>
      </c>
      <c r="H103" s="2">
        <v>3203</v>
      </c>
      <c r="I103" s="2">
        <v>780</v>
      </c>
      <c r="J103" s="2">
        <v>9</v>
      </c>
      <c r="K103" s="2">
        <v>2</v>
      </c>
      <c r="L103" s="1">
        <v>43443.461944444447</v>
      </c>
      <c r="M103" s="2"/>
      <c r="N103" s="2"/>
      <c r="O103" s="2" t="s">
        <v>22</v>
      </c>
      <c r="P103" s="2" t="s">
        <v>23</v>
      </c>
      <c r="Q103" s="2" t="s">
        <v>68</v>
      </c>
      <c r="R103" s="2" t="s">
        <v>69</v>
      </c>
      <c r="S103" s="1">
        <v>43443.483344907407</v>
      </c>
      <c r="T103" s="2"/>
      <c r="U103" s="1">
        <v>43443.494976851849</v>
      </c>
      <c r="V103" s="2"/>
      <c r="W103" s="1">
        <v>43443.483344907407</v>
      </c>
      <c r="X103" s="1">
        <f t="shared" si="93"/>
        <v>43443.483344907407</v>
      </c>
      <c r="Y103" s="28">
        <f t="shared" si="94"/>
        <v>0</v>
      </c>
      <c r="Z103" s="28">
        <f t="shared" si="95"/>
        <v>0</v>
      </c>
      <c r="AA103" s="25"/>
      <c r="AB103" s="25">
        <f t="shared" si="96"/>
        <v>0</v>
      </c>
      <c r="AC103" s="25">
        <f t="shared" si="97"/>
        <v>0</v>
      </c>
      <c r="AD103" s="8"/>
      <c r="AE103" s="8"/>
    </row>
    <row r="104" spans="1:33" s="6" customFormat="1" hidden="1" x14ac:dyDescent="0.4">
      <c r="A104" s="14" t="str">
        <f t="shared" si="91"/>
        <v>★</v>
      </c>
      <c r="B104" s="14" t="str">
        <f t="shared" si="92"/>
        <v>☆</v>
      </c>
      <c r="C104" s="6">
        <v>11</v>
      </c>
      <c r="D104" s="1">
        <v>43443.448055555556</v>
      </c>
      <c r="E104" s="2" t="s">
        <v>1182</v>
      </c>
      <c r="F104" s="2">
        <v>28054</v>
      </c>
      <c r="G104" s="2" t="s">
        <v>107</v>
      </c>
      <c r="H104" s="2">
        <v>7166</v>
      </c>
      <c r="I104" s="2">
        <v>908</v>
      </c>
      <c r="J104" s="2">
        <v>9</v>
      </c>
      <c r="K104" s="2">
        <v>2</v>
      </c>
      <c r="L104" s="1">
        <v>43443.487129629626</v>
      </c>
      <c r="M104" s="2"/>
      <c r="N104" s="2"/>
      <c r="O104" s="2" t="s">
        <v>22</v>
      </c>
      <c r="P104" s="2" t="s">
        <v>23</v>
      </c>
      <c r="Q104" s="2" t="s">
        <v>68</v>
      </c>
      <c r="R104" s="2" t="s">
        <v>69</v>
      </c>
      <c r="S104" s="1">
        <v>43443.489710648151</v>
      </c>
      <c r="T104" s="2"/>
      <c r="U104" s="1">
        <v>43443.501342592594</v>
      </c>
      <c r="V104" s="2"/>
      <c r="W104" s="1">
        <v>43443.489710648151</v>
      </c>
      <c r="X104" s="1">
        <f t="shared" si="93"/>
        <v>43443.489710648151</v>
      </c>
      <c r="Y104" s="28">
        <f t="shared" si="94"/>
        <v>0</v>
      </c>
      <c r="Z104" s="28">
        <f t="shared" si="95"/>
        <v>0</v>
      </c>
      <c r="AA104" s="25"/>
      <c r="AB104" s="25">
        <f t="shared" si="96"/>
        <v>0</v>
      </c>
      <c r="AC104" s="25">
        <f t="shared" si="97"/>
        <v>0</v>
      </c>
      <c r="AD104" s="8"/>
      <c r="AE104" s="8"/>
    </row>
    <row r="105" spans="1:33" s="6" customFormat="1" hidden="1" x14ac:dyDescent="0.4">
      <c r="A105" s="14" t="str">
        <f t="shared" si="91"/>
        <v>★</v>
      </c>
      <c r="B105" s="14" t="str">
        <f t="shared" si="92"/>
        <v>☆</v>
      </c>
      <c r="C105" s="6">
        <v>11</v>
      </c>
      <c r="D105" s="1">
        <v>43443.453761574077</v>
      </c>
      <c r="E105" s="2" t="s">
        <v>1211</v>
      </c>
      <c r="F105" s="2">
        <v>28057</v>
      </c>
      <c r="G105" s="2" t="s">
        <v>32</v>
      </c>
      <c r="H105" s="2">
        <v>5059</v>
      </c>
      <c r="I105" s="2">
        <v>196</v>
      </c>
      <c r="J105" s="2">
        <v>11</v>
      </c>
      <c r="K105" s="2">
        <v>2</v>
      </c>
      <c r="L105" s="1">
        <v>43443.454212962963</v>
      </c>
      <c r="M105" s="2"/>
      <c r="N105" s="2"/>
      <c r="O105" s="2" t="s">
        <v>22</v>
      </c>
      <c r="P105" s="2" t="s">
        <v>23</v>
      </c>
      <c r="Q105" s="2" t="s">
        <v>53</v>
      </c>
      <c r="R105" s="2" t="s">
        <v>54</v>
      </c>
      <c r="S105" s="1">
        <v>43443.460682870369</v>
      </c>
      <c r="T105" s="2"/>
      <c r="U105" s="1">
        <v>43443.474548611113</v>
      </c>
      <c r="V105" s="2"/>
      <c r="W105" s="1">
        <v>43443.460682870369</v>
      </c>
      <c r="X105" s="1">
        <f t="shared" si="93"/>
        <v>43443.460682870369</v>
      </c>
      <c r="Y105" s="28">
        <f t="shared" si="94"/>
        <v>0</v>
      </c>
      <c r="Z105" s="28">
        <f t="shared" si="95"/>
        <v>0</v>
      </c>
      <c r="AA105" s="25"/>
      <c r="AB105" s="25">
        <f t="shared" si="96"/>
        <v>0</v>
      </c>
      <c r="AC105" s="25">
        <f t="shared" si="97"/>
        <v>0</v>
      </c>
      <c r="AD105" s="8"/>
      <c r="AE105" s="8"/>
    </row>
    <row r="106" spans="1:33" s="6" customFormat="1" hidden="1" x14ac:dyDescent="0.4">
      <c r="A106" s="14" t="str">
        <f t="shared" si="91"/>
        <v>★</v>
      </c>
      <c r="B106" s="14" t="str">
        <f t="shared" si="92"/>
        <v>☆</v>
      </c>
      <c r="C106" s="6">
        <v>11</v>
      </c>
      <c r="D106" s="1">
        <v>43443.458055555559</v>
      </c>
      <c r="E106" s="2" t="s">
        <v>1021</v>
      </c>
      <c r="F106" s="2">
        <v>28062</v>
      </c>
      <c r="G106" s="2" t="s">
        <v>18</v>
      </c>
      <c r="H106" s="2">
        <v>8789</v>
      </c>
      <c r="I106" s="2">
        <v>646</v>
      </c>
      <c r="J106" s="2">
        <v>10</v>
      </c>
      <c r="K106" s="2">
        <v>3</v>
      </c>
      <c r="L106" s="1">
        <v>43443.458518518521</v>
      </c>
      <c r="M106" s="2"/>
      <c r="N106" s="2"/>
      <c r="O106" s="2" t="s">
        <v>48</v>
      </c>
      <c r="P106" s="2" t="s">
        <v>49</v>
      </c>
      <c r="Q106" s="2" t="s">
        <v>30</v>
      </c>
      <c r="R106" s="2" t="s">
        <v>31</v>
      </c>
      <c r="S106" s="1">
        <v>43443.499699074076</v>
      </c>
      <c r="T106" s="2"/>
      <c r="U106" s="1">
        <v>43443.508912037039</v>
      </c>
      <c r="V106" s="2"/>
      <c r="W106" s="1">
        <v>43443.499699074076</v>
      </c>
      <c r="X106" s="1">
        <f t="shared" si="93"/>
        <v>43443.499699074076</v>
      </c>
      <c r="Y106" s="28">
        <f t="shared" si="94"/>
        <v>0</v>
      </c>
      <c r="Z106" s="28">
        <f t="shared" si="95"/>
        <v>0</v>
      </c>
      <c r="AA106" s="25"/>
      <c r="AB106" s="25">
        <f t="shared" si="96"/>
        <v>0</v>
      </c>
      <c r="AC106" s="25">
        <f t="shared" si="97"/>
        <v>0</v>
      </c>
      <c r="AD106" s="8"/>
      <c r="AE106" s="8"/>
    </row>
    <row r="107" spans="1:33" s="6" customFormat="1" hidden="1" x14ac:dyDescent="0.4">
      <c r="A107" s="14" t="str">
        <f t="shared" si="91"/>
        <v>-</v>
      </c>
      <c r="B107" s="14" t="str">
        <f t="shared" si="92"/>
        <v>☆</v>
      </c>
      <c r="C107" s="6">
        <v>11</v>
      </c>
      <c r="D107" s="1">
        <v>43443.46</v>
      </c>
      <c r="E107" s="2" t="s">
        <v>1214</v>
      </c>
      <c r="F107" s="2">
        <v>28065</v>
      </c>
      <c r="G107" s="2" t="s">
        <v>32</v>
      </c>
      <c r="H107" s="2">
        <v>2957</v>
      </c>
      <c r="I107" s="2">
        <v>660</v>
      </c>
      <c r="J107" s="2">
        <v>5</v>
      </c>
      <c r="K107" s="2">
        <v>1</v>
      </c>
      <c r="L107" s="1">
        <v>43443.460185185184</v>
      </c>
      <c r="M107" s="2"/>
      <c r="N107" s="2"/>
      <c r="O107" s="2" t="s">
        <v>68</v>
      </c>
      <c r="P107" s="2" t="s">
        <v>69</v>
      </c>
      <c r="Q107" s="2" t="s">
        <v>88</v>
      </c>
      <c r="R107" s="2" t="s">
        <v>35</v>
      </c>
      <c r="S107" s="1">
        <v>43443.462453703702</v>
      </c>
      <c r="T107" s="2"/>
      <c r="U107" s="1">
        <v>43443.466435185182</v>
      </c>
      <c r="V107" s="2"/>
      <c r="W107" s="2"/>
      <c r="X107" s="1">
        <f t="shared" si="93"/>
        <v>43443.46</v>
      </c>
      <c r="Y107" s="28">
        <f t="shared" si="94"/>
        <v>0</v>
      </c>
      <c r="Z107" s="28">
        <f t="shared" si="95"/>
        <v>0</v>
      </c>
      <c r="AA107" s="25"/>
      <c r="AB107" s="25">
        <f t="shared" si="96"/>
        <v>0</v>
      </c>
      <c r="AC107" s="25">
        <f t="shared" si="97"/>
        <v>2.4537037024856545E-3</v>
      </c>
      <c r="AD107" s="8"/>
      <c r="AE107" s="8"/>
      <c r="AG107" s="2"/>
    </row>
    <row r="108" spans="1:33" s="6" customFormat="1" hidden="1" x14ac:dyDescent="0.4">
      <c r="A108" s="14" t="str">
        <f t="shared" si="91"/>
        <v>★</v>
      </c>
      <c r="B108" s="14" t="str">
        <f t="shared" si="92"/>
        <v>☆</v>
      </c>
      <c r="C108" s="6">
        <v>11</v>
      </c>
      <c r="D108" s="1">
        <v>43443.462557870371</v>
      </c>
      <c r="E108" s="2" t="s">
        <v>1218</v>
      </c>
      <c r="F108" s="2">
        <v>28069</v>
      </c>
      <c r="G108" s="2" t="s">
        <v>18</v>
      </c>
      <c r="H108" s="2">
        <v>3975</v>
      </c>
      <c r="I108" s="2">
        <v>345</v>
      </c>
      <c r="J108" s="2">
        <v>11</v>
      </c>
      <c r="K108" s="2">
        <v>3</v>
      </c>
      <c r="L108" s="1">
        <v>43443.46266203704</v>
      </c>
      <c r="M108" s="2"/>
      <c r="N108" s="2"/>
      <c r="O108" s="2" t="s">
        <v>26</v>
      </c>
      <c r="P108" s="2" t="s">
        <v>27</v>
      </c>
      <c r="Q108" s="2" t="s">
        <v>22</v>
      </c>
      <c r="R108" s="2" t="s">
        <v>23</v>
      </c>
      <c r="S108" s="1">
        <v>43443.46947916667</v>
      </c>
      <c r="T108" s="2"/>
      <c r="U108" s="1">
        <v>43443.48033564815</v>
      </c>
      <c r="V108" s="2"/>
      <c r="W108" s="1">
        <v>43443.46947916667</v>
      </c>
      <c r="X108" s="1">
        <f t="shared" si="93"/>
        <v>43443.46947916667</v>
      </c>
      <c r="Y108" s="28">
        <f t="shared" si="94"/>
        <v>0</v>
      </c>
      <c r="Z108" s="28">
        <f t="shared" si="95"/>
        <v>0</v>
      </c>
      <c r="AA108" s="25"/>
      <c r="AB108" s="25">
        <f t="shared" si="96"/>
        <v>0</v>
      </c>
      <c r="AC108" s="25">
        <f t="shared" si="97"/>
        <v>0</v>
      </c>
      <c r="AD108" s="8"/>
      <c r="AE108" s="8"/>
    </row>
    <row r="109" spans="1:33" s="6" customFormat="1" hidden="1" x14ac:dyDescent="0.4">
      <c r="A109" s="14" t="str">
        <f t="shared" si="91"/>
        <v>-</v>
      </c>
      <c r="B109" s="14" t="str">
        <f t="shared" si="92"/>
        <v>☆</v>
      </c>
      <c r="C109" s="6">
        <v>11</v>
      </c>
      <c r="D109" s="1">
        <v>43443.469398148147</v>
      </c>
      <c r="E109" s="2" t="s">
        <v>1221</v>
      </c>
      <c r="F109" s="2">
        <v>28073</v>
      </c>
      <c r="G109" s="2" t="s">
        <v>94</v>
      </c>
      <c r="H109" s="2">
        <v>0</v>
      </c>
      <c r="I109" s="2">
        <v>504</v>
      </c>
      <c r="J109" s="2">
        <v>12</v>
      </c>
      <c r="K109" s="2">
        <v>3</v>
      </c>
      <c r="L109" s="1">
        <v>43443.478055555555</v>
      </c>
      <c r="M109" s="2"/>
      <c r="N109" s="2"/>
      <c r="O109" s="2" t="s">
        <v>51</v>
      </c>
      <c r="P109" s="2" t="s">
        <v>52</v>
      </c>
      <c r="Q109" s="2" t="s">
        <v>68</v>
      </c>
      <c r="R109" s="2" t="s">
        <v>69</v>
      </c>
      <c r="S109" s="1">
        <v>43443.473078703704</v>
      </c>
      <c r="T109" s="2"/>
      <c r="U109" s="1">
        <v>43443.477812500001</v>
      </c>
      <c r="V109" s="2"/>
      <c r="W109" s="2"/>
      <c r="X109" s="1">
        <f t="shared" si="93"/>
        <v>43443.469398148147</v>
      </c>
      <c r="Y109" s="28">
        <f t="shared" si="94"/>
        <v>0</v>
      </c>
      <c r="Z109" s="28">
        <f t="shared" si="95"/>
        <v>0</v>
      </c>
      <c r="AA109" s="25"/>
      <c r="AB109" s="25">
        <f t="shared" si="96"/>
        <v>0</v>
      </c>
      <c r="AC109" s="25">
        <f t="shared" si="97"/>
        <v>8.6574074084637687E-3</v>
      </c>
      <c r="AD109" s="8"/>
      <c r="AE109" s="8"/>
    </row>
    <row r="110" spans="1:33" s="6" customFormat="1" hidden="1" x14ac:dyDescent="0.4">
      <c r="A110" s="14" t="str">
        <f t="shared" si="91"/>
        <v>★</v>
      </c>
      <c r="B110" s="14" t="str">
        <f t="shared" si="92"/>
        <v>☆</v>
      </c>
      <c r="C110" s="6">
        <v>11</v>
      </c>
      <c r="D110" s="1">
        <v>43443.471805555557</v>
      </c>
      <c r="E110" s="2" t="s">
        <v>1225</v>
      </c>
      <c r="F110" s="2">
        <v>28077</v>
      </c>
      <c r="G110" s="2" t="s">
        <v>18</v>
      </c>
      <c r="H110" s="2">
        <v>3247</v>
      </c>
      <c r="I110" s="2">
        <v>21</v>
      </c>
      <c r="J110" s="2">
        <v>10</v>
      </c>
      <c r="K110" s="2">
        <v>1</v>
      </c>
      <c r="L110" s="1">
        <v>43443.472060185188</v>
      </c>
      <c r="M110" s="2"/>
      <c r="N110" s="2"/>
      <c r="O110" s="2" t="s">
        <v>41</v>
      </c>
      <c r="P110" s="2" t="s">
        <v>42</v>
      </c>
      <c r="Q110" s="2" t="s">
        <v>36</v>
      </c>
      <c r="R110" s="2" t="s">
        <v>37</v>
      </c>
      <c r="S110" s="1">
        <v>43443.478738425925</v>
      </c>
      <c r="T110" s="2"/>
      <c r="U110" s="1">
        <v>43443.491412037038</v>
      </c>
      <c r="V110" s="2"/>
      <c r="W110" s="1">
        <v>43443.478738425925</v>
      </c>
      <c r="X110" s="1">
        <f t="shared" si="93"/>
        <v>43443.478738425925</v>
      </c>
      <c r="Y110" s="28">
        <f t="shared" si="94"/>
        <v>0</v>
      </c>
      <c r="Z110" s="28">
        <f t="shared" si="95"/>
        <v>0</v>
      </c>
      <c r="AA110" s="25"/>
      <c r="AB110" s="25">
        <f t="shared" si="96"/>
        <v>0</v>
      </c>
      <c r="AC110" s="25">
        <f t="shared" si="97"/>
        <v>0</v>
      </c>
      <c r="AD110" s="8"/>
      <c r="AE110" s="8"/>
      <c r="AG110" s="2" t="s">
        <v>1553</v>
      </c>
    </row>
    <row r="111" spans="1:33" s="6" customFormat="1" hidden="1" x14ac:dyDescent="0.4">
      <c r="A111" s="14" t="str">
        <f t="shared" si="91"/>
        <v>-</v>
      </c>
      <c r="B111" s="14" t="str">
        <f t="shared" si="92"/>
        <v>☆</v>
      </c>
      <c r="C111" s="6">
        <v>11</v>
      </c>
      <c r="D111" s="1">
        <v>43443.473796296297</v>
      </c>
      <c r="E111" s="2" t="s">
        <v>1225</v>
      </c>
      <c r="F111" s="2">
        <v>28078</v>
      </c>
      <c r="G111" s="2" t="s">
        <v>18</v>
      </c>
      <c r="H111" s="2">
        <v>3247</v>
      </c>
      <c r="I111" s="2">
        <v>831</v>
      </c>
      <c r="J111" s="2">
        <v>15</v>
      </c>
      <c r="K111" s="2">
        <v>1</v>
      </c>
      <c r="L111" s="1">
        <v>43443.477337962962</v>
      </c>
      <c r="M111" s="2"/>
      <c r="N111" s="2"/>
      <c r="O111" s="2" t="s">
        <v>41</v>
      </c>
      <c r="P111" s="2" t="s">
        <v>42</v>
      </c>
      <c r="Q111" s="2" t="s">
        <v>36</v>
      </c>
      <c r="R111" s="2" t="s">
        <v>37</v>
      </c>
      <c r="S111" s="1">
        <v>43443.477546296293</v>
      </c>
      <c r="T111" s="2"/>
      <c r="U111" s="1">
        <v>43443.490219907406</v>
      </c>
      <c r="V111" s="2"/>
      <c r="W111" s="2"/>
      <c r="X111" s="1">
        <f t="shared" si="93"/>
        <v>43443.473796296297</v>
      </c>
      <c r="Y111" s="28">
        <f t="shared" si="94"/>
        <v>0</v>
      </c>
      <c r="Z111" s="28">
        <f t="shared" si="95"/>
        <v>0</v>
      </c>
      <c r="AA111" s="25"/>
      <c r="AB111" s="25">
        <f t="shared" si="96"/>
        <v>0</v>
      </c>
      <c r="AC111" s="25"/>
      <c r="AD111" s="8"/>
      <c r="AE111" s="8"/>
      <c r="AG111" s="2" t="s">
        <v>1554</v>
      </c>
    </row>
    <row r="112" spans="1:33" s="6" customFormat="1" hidden="1" x14ac:dyDescent="0.4">
      <c r="A112" s="14" t="str">
        <f t="shared" si="91"/>
        <v>★</v>
      </c>
      <c r="B112" s="14" t="str">
        <f t="shared" si="92"/>
        <v>☆</v>
      </c>
      <c r="C112" s="6">
        <v>11</v>
      </c>
      <c r="D112" s="1">
        <v>43443.478159722225</v>
      </c>
      <c r="E112" s="2" t="s">
        <v>1230</v>
      </c>
      <c r="F112" s="2">
        <v>28085</v>
      </c>
      <c r="G112" s="2" t="s">
        <v>32</v>
      </c>
      <c r="H112" s="2">
        <v>8798</v>
      </c>
      <c r="I112" s="2">
        <v>515</v>
      </c>
      <c r="J112" s="2">
        <v>5</v>
      </c>
      <c r="K112" s="2">
        <v>2</v>
      </c>
      <c r="L112" s="1">
        <v>43443.47861111111</v>
      </c>
      <c r="M112" s="2"/>
      <c r="N112" s="2"/>
      <c r="O112" s="2" t="s">
        <v>48</v>
      </c>
      <c r="P112" s="2" t="s">
        <v>49</v>
      </c>
      <c r="Q112" s="2" t="s">
        <v>30</v>
      </c>
      <c r="R112" s="2" t="s">
        <v>31</v>
      </c>
      <c r="S112" s="1">
        <v>43443.48510416667</v>
      </c>
      <c r="T112" s="2"/>
      <c r="U112" s="1">
        <v>43443.494317129633</v>
      </c>
      <c r="V112" s="2"/>
      <c r="W112" s="1">
        <v>43443.48510416667</v>
      </c>
      <c r="X112" s="1">
        <f t="shared" si="93"/>
        <v>43443.48510416667</v>
      </c>
      <c r="Y112" s="28">
        <f t="shared" si="94"/>
        <v>0</v>
      </c>
      <c r="Z112" s="28">
        <f t="shared" si="95"/>
        <v>0</v>
      </c>
      <c r="AA112" s="25"/>
      <c r="AB112" s="25">
        <f t="shared" si="96"/>
        <v>0</v>
      </c>
      <c r="AC112" s="25">
        <f>IF(IF(B112="☆",(IF(L112&gt;S112,L112-X112,S112-X112)),M112-X112)&lt;0,0,IF(B112="☆",(IF(L112&gt;S112,L112-X112,S112-X112)),M112-X112))</f>
        <v>0</v>
      </c>
      <c r="AD112" s="8"/>
      <c r="AE112" s="8"/>
      <c r="AG112" s="2"/>
    </row>
    <row r="113" spans="1:33" s="6" customFormat="1" hidden="1" x14ac:dyDescent="0.4">
      <c r="A113" s="14" t="str">
        <f t="shared" si="91"/>
        <v>-</v>
      </c>
      <c r="B113" s="14" t="str">
        <f t="shared" si="92"/>
        <v>☆</v>
      </c>
      <c r="C113" s="6">
        <v>11</v>
      </c>
      <c r="D113" s="1">
        <v>43443.479155092595</v>
      </c>
      <c r="E113" s="2" t="s">
        <v>1232</v>
      </c>
      <c r="F113" s="2">
        <v>28088</v>
      </c>
      <c r="G113" s="2" t="s">
        <v>18</v>
      </c>
      <c r="H113" s="2">
        <v>7875</v>
      </c>
      <c r="I113" s="2">
        <v>876</v>
      </c>
      <c r="J113" s="2">
        <v>15</v>
      </c>
      <c r="K113" s="2">
        <v>1</v>
      </c>
      <c r="L113" s="1">
        <v>43443.479270833333</v>
      </c>
      <c r="M113" s="2"/>
      <c r="N113" s="2"/>
      <c r="O113" s="2" t="s">
        <v>100</v>
      </c>
      <c r="P113" s="2" t="s">
        <v>19</v>
      </c>
      <c r="Q113" s="2" t="s">
        <v>30</v>
      </c>
      <c r="R113" s="2" t="s">
        <v>31</v>
      </c>
      <c r="S113" s="1">
        <v>43443.486793981479</v>
      </c>
      <c r="T113" s="2"/>
      <c r="U113" s="1">
        <v>43443.492986111109</v>
      </c>
      <c r="V113" s="2"/>
      <c r="W113" s="2"/>
      <c r="X113" s="1">
        <f t="shared" si="93"/>
        <v>43443.479155092595</v>
      </c>
      <c r="Y113" s="28">
        <f t="shared" si="94"/>
        <v>0</v>
      </c>
      <c r="Z113" s="28">
        <f t="shared" si="95"/>
        <v>0</v>
      </c>
      <c r="AA113" s="25"/>
      <c r="AB113" s="25">
        <f t="shared" si="96"/>
        <v>0</v>
      </c>
      <c r="AC113" s="25">
        <f>IF(IF(B113="☆",(IF(L113&gt;S113,L113-X113,S113-X113)),M113-X113)&lt;0,0,IF(B113="☆",(IF(L113&gt;S113,L113-X113,S113-X113)),M113-X113))</f>
        <v>7.6388888846850023E-3</v>
      </c>
      <c r="AD113" s="8"/>
      <c r="AE113" s="8"/>
      <c r="AG113" s="2"/>
    </row>
    <row r="114" spans="1:33" s="6" customFormat="1" hidden="1" x14ac:dyDescent="0.4">
      <c r="A114" s="14" t="str">
        <f t="shared" si="91"/>
        <v>★</v>
      </c>
      <c r="B114" s="14" t="str">
        <f t="shared" si="92"/>
        <v>☆</v>
      </c>
      <c r="C114" s="6">
        <v>11</v>
      </c>
      <c r="D114" s="1">
        <v>43443.48605324074</v>
      </c>
      <c r="E114" s="2" t="s">
        <v>1179</v>
      </c>
      <c r="F114" s="2">
        <v>28096</v>
      </c>
      <c r="G114" s="2" t="s">
        <v>32</v>
      </c>
      <c r="H114" s="2">
        <v>3753</v>
      </c>
      <c r="I114" s="2">
        <v>119</v>
      </c>
      <c r="J114" s="2">
        <v>7</v>
      </c>
      <c r="K114" s="2">
        <v>1</v>
      </c>
      <c r="L114" s="1">
        <v>43443.486770833333</v>
      </c>
      <c r="M114" s="2"/>
      <c r="N114" s="2"/>
      <c r="O114" s="2" t="s">
        <v>39</v>
      </c>
      <c r="P114" s="2" t="s">
        <v>40</v>
      </c>
      <c r="Q114" s="2" t="s">
        <v>100</v>
      </c>
      <c r="R114" s="2" t="s">
        <v>19</v>
      </c>
      <c r="S114" s="1">
        <v>43443.493796296294</v>
      </c>
      <c r="T114" s="2"/>
      <c r="U114" s="1">
        <v>43443.500775462962</v>
      </c>
      <c r="V114" s="2"/>
      <c r="W114" s="1">
        <v>43443.492997685185</v>
      </c>
      <c r="X114" s="1">
        <f t="shared" si="93"/>
        <v>43443.492997685185</v>
      </c>
      <c r="Y114" s="28">
        <f t="shared" si="94"/>
        <v>0</v>
      </c>
      <c r="Z114" s="28">
        <f t="shared" si="95"/>
        <v>0</v>
      </c>
      <c r="AA114" s="25"/>
      <c r="AB114" s="25">
        <f t="shared" si="96"/>
        <v>0</v>
      </c>
      <c r="AC114" s="25">
        <f>IF(IF(B114="☆",(IF(L114&gt;S114,L114-X114,S114-X114)),M114-X114)&lt;0,0,IF(B114="☆",(IF(L114&gt;S114,L114-X114,S114-X114)),M114-X114))</f>
        <v>7.9861110862111673E-4</v>
      </c>
      <c r="AD114" s="8"/>
      <c r="AE114" s="8"/>
      <c r="AG114" s="2" t="s">
        <v>91</v>
      </c>
    </row>
    <row r="115" spans="1:33" s="6" customFormat="1" hidden="1" x14ac:dyDescent="0.4">
      <c r="A115" s="14" t="str">
        <f t="shared" si="91"/>
        <v>-</v>
      </c>
      <c r="B115" s="14" t="str">
        <f t="shared" si="92"/>
        <v>☆</v>
      </c>
      <c r="C115" s="6">
        <v>11</v>
      </c>
      <c r="D115" s="1">
        <v>43443.487141203703</v>
      </c>
      <c r="E115" s="2" t="s">
        <v>1179</v>
      </c>
      <c r="F115" s="2">
        <v>28097</v>
      </c>
      <c r="G115" s="2" t="s">
        <v>32</v>
      </c>
      <c r="H115" s="2">
        <v>3753</v>
      </c>
      <c r="I115" s="2">
        <v>516</v>
      </c>
      <c r="J115" s="2">
        <v>7</v>
      </c>
      <c r="K115" s="2">
        <v>1</v>
      </c>
      <c r="L115" s="1">
        <v>43443.487245370372</v>
      </c>
      <c r="M115" s="2"/>
      <c r="N115" s="2"/>
      <c r="O115" s="2" t="s">
        <v>39</v>
      </c>
      <c r="P115" s="2" t="s">
        <v>40</v>
      </c>
      <c r="Q115" s="2" t="s">
        <v>100</v>
      </c>
      <c r="R115" s="2" t="s">
        <v>19</v>
      </c>
      <c r="S115" s="1">
        <v>43443.494375000002</v>
      </c>
      <c r="T115" s="2"/>
      <c r="U115" s="1">
        <v>43443.501354166663</v>
      </c>
      <c r="V115" s="2"/>
      <c r="W115" s="2"/>
      <c r="X115" s="1">
        <f t="shared" si="93"/>
        <v>43443.487141203703</v>
      </c>
      <c r="Y115" s="28">
        <f t="shared" si="94"/>
        <v>0</v>
      </c>
      <c r="Z115" s="28">
        <f t="shared" si="95"/>
        <v>0</v>
      </c>
      <c r="AA115" s="25"/>
      <c r="AB115" s="25">
        <f t="shared" si="96"/>
        <v>0</v>
      </c>
      <c r="AC115" s="25"/>
      <c r="AD115" s="8"/>
      <c r="AE115" s="8"/>
      <c r="AG115" s="2" t="s">
        <v>91</v>
      </c>
    </row>
    <row r="116" spans="1:33" s="6" customFormat="1" hidden="1" x14ac:dyDescent="0.4">
      <c r="A116" s="14" t="str">
        <f t="shared" si="91"/>
        <v>-</v>
      </c>
      <c r="B116" s="14" t="str">
        <f t="shared" si="92"/>
        <v>☆</v>
      </c>
      <c r="C116" s="6">
        <v>11</v>
      </c>
      <c r="D116" s="1">
        <v>43443.493819444448</v>
      </c>
      <c r="E116" s="2" t="s">
        <v>1179</v>
      </c>
      <c r="F116" s="2">
        <v>28108</v>
      </c>
      <c r="G116" s="2" t="s">
        <v>32</v>
      </c>
      <c r="H116" s="2">
        <v>3753</v>
      </c>
      <c r="I116" s="2">
        <v>645</v>
      </c>
      <c r="J116" s="2">
        <v>5</v>
      </c>
      <c r="K116" s="2">
        <v>1</v>
      </c>
      <c r="L116" s="1">
        <v>43443.494004629632</v>
      </c>
      <c r="M116" s="2"/>
      <c r="N116" s="2"/>
      <c r="O116" s="2" t="s">
        <v>39</v>
      </c>
      <c r="P116" s="2" t="s">
        <v>40</v>
      </c>
      <c r="Q116" s="2" t="s">
        <v>22</v>
      </c>
      <c r="R116" s="2" t="s">
        <v>23</v>
      </c>
      <c r="S116" s="1">
        <v>43443.524386574078</v>
      </c>
      <c r="T116" s="2"/>
      <c r="U116" s="1">
        <v>43443.535254629627</v>
      </c>
      <c r="V116" s="2"/>
      <c r="W116" s="2"/>
      <c r="X116" s="1">
        <f t="shared" si="93"/>
        <v>43443.493819444448</v>
      </c>
      <c r="Y116" s="28">
        <f t="shared" si="94"/>
        <v>0</v>
      </c>
      <c r="Z116" s="28">
        <f t="shared" si="95"/>
        <v>0</v>
      </c>
      <c r="AA116" s="25"/>
      <c r="AB116" s="25">
        <f t="shared" si="96"/>
        <v>0</v>
      </c>
      <c r="AC116" s="25"/>
      <c r="AD116" s="8"/>
      <c r="AE116" s="8"/>
      <c r="AG116" s="2" t="s">
        <v>91</v>
      </c>
    </row>
    <row r="117" spans="1:33" s="6" customFormat="1" hidden="1" x14ac:dyDescent="0.4">
      <c r="A117" s="14" t="str">
        <f t="shared" si="91"/>
        <v>-</v>
      </c>
      <c r="B117" s="14" t="str">
        <f t="shared" si="92"/>
        <v>☆</v>
      </c>
      <c r="C117" s="6">
        <v>11</v>
      </c>
      <c r="D117" s="1">
        <v>43443.494375000002</v>
      </c>
      <c r="E117" s="2" t="s">
        <v>1179</v>
      </c>
      <c r="F117" s="2">
        <v>28109</v>
      </c>
      <c r="G117" s="2" t="s">
        <v>32</v>
      </c>
      <c r="H117" s="2">
        <v>3753</v>
      </c>
      <c r="I117" s="2">
        <v>125</v>
      </c>
      <c r="J117" s="2">
        <v>14</v>
      </c>
      <c r="K117" s="2">
        <v>1</v>
      </c>
      <c r="L117" s="1">
        <v>43443.494513888887</v>
      </c>
      <c r="M117" s="2"/>
      <c r="N117" s="2"/>
      <c r="O117" s="2" t="s">
        <v>39</v>
      </c>
      <c r="P117" s="2" t="s">
        <v>40</v>
      </c>
      <c r="Q117" s="2" t="s">
        <v>100</v>
      </c>
      <c r="R117" s="2" t="s">
        <v>19</v>
      </c>
      <c r="S117" s="1">
        <v>43443.51966435185</v>
      </c>
      <c r="T117" s="2"/>
      <c r="U117" s="1">
        <v>43443.526643518519</v>
      </c>
      <c r="V117" s="2"/>
      <c r="W117" s="2"/>
      <c r="X117" s="1">
        <f t="shared" si="93"/>
        <v>43443.494375000002</v>
      </c>
      <c r="Y117" s="28">
        <f t="shared" si="94"/>
        <v>0</v>
      </c>
      <c r="Z117" s="28">
        <f t="shared" si="95"/>
        <v>0</v>
      </c>
      <c r="AA117" s="25"/>
      <c r="AB117" s="25">
        <f t="shared" si="96"/>
        <v>0</v>
      </c>
      <c r="AC117" s="25"/>
      <c r="AD117" s="8"/>
      <c r="AE117" s="8"/>
      <c r="AG117" s="2" t="s">
        <v>91</v>
      </c>
    </row>
    <row r="118" spans="1:33" s="6" customFormat="1" hidden="1" x14ac:dyDescent="0.4">
      <c r="A118" s="14" t="str">
        <f t="shared" si="91"/>
        <v>-</v>
      </c>
      <c r="B118" s="14" t="str">
        <f t="shared" si="92"/>
        <v>☆</v>
      </c>
      <c r="C118" s="6">
        <v>11</v>
      </c>
      <c r="D118" s="1">
        <v>43443.496238425927</v>
      </c>
      <c r="E118" s="2" t="s">
        <v>1247</v>
      </c>
      <c r="F118" s="2">
        <v>28113</v>
      </c>
      <c r="G118" s="2" t="s">
        <v>94</v>
      </c>
      <c r="H118" s="2">
        <v>0</v>
      </c>
      <c r="I118" s="2">
        <v>492</v>
      </c>
      <c r="J118" s="2">
        <v>6</v>
      </c>
      <c r="K118" s="2">
        <v>2</v>
      </c>
      <c r="L118" s="1">
        <v>43443.506921296299</v>
      </c>
      <c r="M118" s="2"/>
      <c r="N118" s="2"/>
      <c r="O118" s="2" t="s">
        <v>63</v>
      </c>
      <c r="P118" s="2" t="s">
        <v>64</v>
      </c>
      <c r="Q118" s="2" t="s">
        <v>88</v>
      </c>
      <c r="R118" s="2" t="s">
        <v>35</v>
      </c>
      <c r="S118" s="1">
        <v>43443.526655092595</v>
      </c>
      <c r="T118" s="2"/>
      <c r="U118" s="1">
        <v>43443.535405092596</v>
      </c>
      <c r="V118" s="2"/>
      <c r="W118" s="2"/>
      <c r="X118" s="1">
        <f t="shared" si="93"/>
        <v>43443.496238425927</v>
      </c>
      <c r="Y118" s="28">
        <f t="shared" si="94"/>
        <v>0</v>
      </c>
      <c r="Z118" s="28">
        <f t="shared" si="95"/>
        <v>0</v>
      </c>
      <c r="AA118" s="25"/>
      <c r="AB118" s="25">
        <f t="shared" si="96"/>
        <v>0</v>
      </c>
      <c r="AC118" s="25">
        <f>IF(IF(B118="☆",(IF(L118&gt;S118,L118-X118,S118-X118)),M118-X118)&lt;0,0,IF(B118="☆",(IF(L118&gt;S118,L118-X118,S118-X118)),M118-X118))</f>
        <v>3.0416666668315884E-2</v>
      </c>
      <c r="AD118" s="8"/>
      <c r="AE118" s="8"/>
      <c r="AG118" s="2"/>
    </row>
    <row r="119" spans="1:33" s="6" customFormat="1" hidden="1" x14ac:dyDescent="0.4">
      <c r="A119" s="14" t="str">
        <f t="shared" si="91"/>
        <v>-</v>
      </c>
      <c r="B119" s="14" t="str">
        <f t="shared" si="92"/>
        <v>☆</v>
      </c>
      <c r="C119" s="6">
        <v>11</v>
      </c>
      <c r="D119" s="1">
        <v>43443.497245370374</v>
      </c>
      <c r="E119" s="2" t="s">
        <v>1248</v>
      </c>
      <c r="F119" s="2">
        <v>28115</v>
      </c>
      <c r="G119" s="2" t="s">
        <v>95</v>
      </c>
      <c r="H119" s="2">
        <v>0</v>
      </c>
      <c r="I119" s="2">
        <v>313</v>
      </c>
      <c r="J119" s="2">
        <v>6</v>
      </c>
      <c r="K119" s="2">
        <v>2</v>
      </c>
      <c r="L119" s="1">
        <v>43443.530057870368</v>
      </c>
      <c r="M119" s="2"/>
      <c r="N119" s="2"/>
      <c r="O119" s="2" t="s">
        <v>63</v>
      </c>
      <c r="P119" s="2" t="s">
        <v>64</v>
      </c>
      <c r="Q119" s="2" t="s">
        <v>53</v>
      </c>
      <c r="R119" s="2" t="s">
        <v>54</v>
      </c>
      <c r="S119" s="1">
        <v>43443.527407407404</v>
      </c>
      <c r="T119" s="2"/>
      <c r="U119" s="1">
        <v>43443.540567129632</v>
      </c>
      <c r="V119" s="2"/>
      <c r="W119" s="2"/>
      <c r="X119" s="1">
        <f t="shared" si="93"/>
        <v>43443.497245370374</v>
      </c>
      <c r="Y119" s="28">
        <f t="shared" si="94"/>
        <v>0</v>
      </c>
      <c r="Z119" s="28">
        <f t="shared" si="95"/>
        <v>0</v>
      </c>
      <c r="AA119" s="25"/>
      <c r="AB119" s="25">
        <f t="shared" si="96"/>
        <v>0</v>
      </c>
      <c r="AC119" s="25">
        <f>IF(IF(B119="☆",(IF(L119&gt;S119,L119-X119,S119-X119)),M119-X119)&lt;0,0,IF(B119="☆",(IF(L119&gt;S119,L119-X119,S119-X119)),M119-X119))</f>
        <v>3.2812499994179234E-2</v>
      </c>
      <c r="AD119" s="8"/>
      <c r="AE119" s="8"/>
      <c r="AG119" s="2"/>
    </row>
    <row r="120" spans="1:33" s="6" customFormat="1" hidden="1" x14ac:dyDescent="0.4">
      <c r="A120" s="14" t="str">
        <f t="shared" si="91"/>
        <v>-</v>
      </c>
      <c r="B120" s="14" t="str">
        <f t="shared" si="92"/>
        <v>☆</v>
      </c>
      <c r="C120" s="6">
        <v>11</v>
      </c>
      <c r="D120" s="1">
        <v>43443.49863425926</v>
      </c>
      <c r="E120" s="2" t="s">
        <v>1182</v>
      </c>
      <c r="F120" s="2">
        <v>28117</v>
      </c>
      <c r="G120" s="2" t="s">
        <v>107</v>
      </c>
      <c r="H120" s="2">
        <v>7166</v>
      </c>
      <c r="I120" s="2">
        <v>964</v>
      </c>
      <c r="J120" s="2">
        <v>7</v>
      </c>
      <c r="K120" s="2">
        <v>2</v>
      </c>
      <c r="L120" s="1">
        <v>43443.498796296299</v>
      </c>
      <c r="M120" s="2"/>
      <c r="N120" s="2"/>
      <c r="O120" s="2" t="s">
        <v>22</v>
      </c>
      <c r="P120" s="2" t="s">
        <v>23</v>
      </c>
      <c r="Q120" s="2" t="s">
        <v>68</v>
      </c>
      <c r="R120" s="2" t="s">
        <v>69</v>
      </c>
      <c r="S120" s="1">
        <v>43443.53125</v>
      </c>
      <c r="T120" s="2"/>
      <c r="U120" s="1">
        <v>43443.542881944442</v>
      </c>
      <c r="V120" s="2"/>
      <c r="W120" s="2"/>
      <c r="X120" s="1">
        <f t="shared" si="93"/>
        <v>43443.49863425926</v>
      </c>
      <c r="Y120" s="28">
        <f t="shared" si="94"/>
        <v>0</v>
      </c>
      <c r="Z120" s="28">
        <f t="shared" si="95"/>
        <v>0</v>
      </c>
      <c r="AA120" s="25"/>
      <c r="AB120" s="25">
        <f t="shared" si="96"/>
        <v>0</v>
      </c>
      <c r="AC120" s="25">
        <f>IF(IF(B120="☆",(IF(L120&gt;S120,L120-X120,S120-X120)),M120-X120)&lt;0,0,IF(B120="☆",(IF(L120&gt;S120,L120-X120,S120-X120)),M120-X120))</f>
        <v>3.2615740739856847E-2</v>
      </c>
      <c r="AD120" s="8"/>
      <c r="AE120" s="8"/>
      <c r="AG120" s="2" t="s">
        <v>1555</v>
      </c>
    </row>
    <row r="121" spans="1:33" s="6" customFormat="1" hidden="1" x14ac:dyDescent="0.4">
      <c r="A121" s="14" t="str">
        <f t="shared" si="91"/>
        <v>-</v>
      </c>
      <c r="B121" s="14" t="str">
        <f t="shared" si="92"/>
        <v>☆</v>
      </c>
      <c r="C121" s="6">
        <v>11</v>
      </c>
      <c r="D121" s="1">
        <v>43443.498796296299</v>
      </c>
      <c r="E121" s="2" t="s">
        <v>1250</v>
      </c>
      <c r="F121" s="2">
        <v>28118</v>
      </c>
      <c r="G121" s="2" t="s">
        <v>32</v>
      </c>
      <c r="H121" s="2">
        <v>8699</v>
      </c>
      <c r="I121" s="2">
        <v>796</v>
      </c>
      <c r="J121" s="2">
        <v>14</v>
      </c>
      <c r="K121" s="2">
        <v>1</v>
      </c>
      <c r="L121" s="1">
        <v>43443.49895833333</v>
      </c>
      <c r="M121" s="2"/>
      <c r="N121" s="2"/>
      <c r="O121" s="2" t="s">
        <v>24</v>
      </c>
      <c r="P121" s="2" t="s">
        <v>25</v>
      </c>
      <c r="Q121" s="2" t="s">
        <v>63</v>
      </c>
      <c r="R121" s="2" t="s">
        <v>64</v>
      </c>
      <c r="S121" s="1">
        <v>43443.522928240738</v>
      </c>
      <c r="T121" s="2"/>
      <c r="U121" s="1">
        <v>43443.528703703705</v>
      </c>
      <c r="V121" s="2"/>
      <c r="W121" s="2"/>
      <c r="X121" s="1">
        <f t="shared" si="93"/>
        <v>43443.498796296299</v>
      </c>
      <c r="Y121" s="28">
        <f t="shared" si="94"/>
        <v>0</v>
      </c>
      <c r="Z121" s="28">
        <f t="shared" si="95"/>
        <v>0</v>
      </c>
      <c r="AA121" s="25"/>
      <c r="AB121" s="25">
        <f t="shared" si="96"/>
        <v>0</v>
      </c>
      <c r="AC121" s="25">
        <f>IF(IF(B121="☆",(IF(L121&gt;S121,L121-X121,S121-X121)),M121-X121)&lt;0,0,IF(B121="☆",(IF(L121&gt;S121,L121-X121,S121-X121)),M121-X121))</f>
        <v>2.4131944439432118E-2</v>
      </c>
      <c r="AD121" s="8"/>
      <c r="AE121" s="8"/>
      <c r="AG121" s="2" t="s">
        <v>1557</v>
      </c>
    </row>
    <row r="122" spans="1:33" s="6" customFormat="1" hidden="1" x14ac:dyDescent="0.4">
      <c r="A122" s="14" t="str">
        <f t="shared" si="91"/>
        <v>-</v>
      </c>
      <c r="B122" s="14" t="str">
        <f t="shared" si="92"/>
        <v>☆</v>
      </c>
      <c r="C122" s="6">
        <v>11</v>
      </c>
      <c r="D122" s="1">
        <v>43443.499108796299</v>
      </c>
      <c r="E122" s="2" t="s">
        <v>1182</v>
      </c>
      <c r="F122" s="2">
        <v>28121</v>
      </c>
      <c r="G122" s="2" t="s">
        <v>107</v>
      </c>
      <c r="H122" s="2">
        <v>7166</v>
      </c>
      <c r="I122" s="2">
        <v>567</v>
      </c>
      <c r="J122" s="2">
        <v>7</v>
      </c>
      <c r="K122" s="2">
        <v>2</v>
      </c>
      <c r="L122" s="1">
        <v>43443.499247685184</v>
      </c>
      <c r="M122" s="2"/>
      <c r="N122" s="2"/>
      <c r="O122" s="2" t="s">
        <v>22</v>
      </c>
      <c r="P122" s="2" t="s">
        <v>23</v>
      </c>
      <c r="Q122" s="2" t="s">
        <v>68</v>
      </c>
      <c r="R122" s="2" t="s">
        <v>69</v>
      </c>
      <c r="S122" s="1">
        <v>43443.53125</v>
      </c>
      <c r="T122" s="2"/>
      <c r="U122" s="1">
        <v>43443.542881944442</v>
      </c>
      <c r="V122" s="2"/>
      <c r="W122" s="2"/>
      <c r="X122" s="1">
        <f t="shared" si="93"/>
        <v>43443.499108796299</v>
      </c>
      <c r="Y122" s="28">
        <f t="shared" si="94"/>
        <v>0</v>
      </c>
      <c r="Z122" s="28">
        <f t="shared" si="95"/>
        <v>0</v>
      </c>
      <c r="AA122" s="25"/>
      <c r="AB122" s="25">
        <f t="shared" si="96"/>
        <v>0</v>
      </c>
      <c r="AC122" s="25"/>
      <c r="AD122" s="8"/>
      <c r="AE122" s="8"/>
      <c r="AG122" s="2" t="s">
        <v>1556</v>
      </c>
    </row>
    <row r="123" spans="1:33" s="6" customFormat="1" hidden="1" x14ac:dyDescent="0.4">
      <c r="A123" s="14" t="str">
        <f t="shared" si="91"/>
        <v>-</v>
      </c>
      <c r="B123" s="14" t="str">
        <f t="shared" si="92"/>
        <v>☆</v>
      </c>
      <c r="C123" s="6">
        <v>11</v>
      </c>
      <c r="D123" s="1">
        <v>43443.499259259261</v>
      </c>
      <c r="E123" s="2" t="s">
        <v>1206</v>
      </c>
      <c r="F123" s="2">
        <v>28124</v>
      </c>
      <c r="G123" s="2" t="s">
        <v>32</v>
      </c>
      <c r="H123" s="2">
        <v>8699</v>
      </c>
      <c r="I123" s="2">
        <v>258</v>
      </c>
      <c r="J123" s="2">
        <v>1</v>
      </c>
      <c r="K123" s="2">
        <v>4</v>
      </c>
      <c r="L123" s="1">
        <v>43443.499432870369</v>
      </c>
      <c r="M123" s="2"/>
      <c r="N123" s="2"/>
      <c r="O123" s="2" t="s">
        <v>63</v>
      </c>
      <c r="P123" s="2" t="s">
        <v>64</v>
      </c>
      <c r="Q123" s="2" t="s">
        <v>24</v>
      </c>
      <c r="R123" s="2" t="s">
        <v>25</v>
      </c>
      <c r="S123" s="1">
        <v>43443.527361111112</v>
      </c>
      <c r="T123" s="2"/>
      <c r="U123" s="1">
        <v>43443.536273148151</v>
      </c>
      <c r="V123" s="2"/>
      <c r="W123" s="2"/>
      <c r="X123" s="1">
        <f t="shared" si="93"/>
        <v>43443.499259259261</v>
      </c>
      <c r="Y123" s="28">
        <f t="shared" si="94"/>
        <v>0</v>
      </c>
      <c r="Z123" s="28">
        <f t="shared" si="95"/>
        <v>0</v>
      </c>
      <c r="AA123" s="25"/>
      <c r="AB123" s="25">
        <f t="shared" si="96"/>
        <v>0</v>
      </c>
      <c r="AC123" s="25"/>
      <c r="AD123" s="8"/>
      <c r="AE123" s="8"/>
      <c r="AG123" s="2" t="s">
        <v>1558</v>
      </c>
    </row>
    <row r="124" spans="1:33" s="6" customFormat="1" hidden="1" x14ac:dyDescent="0.4">
      <c r="A124" s="14" t="str">
        <f t="shared" si="91"/>
        <v>-</v>
      </c>
      <c r="B124" s="14" t="str">
        <f t="shared" si="92"/>
        <v>☆</v>
      </c>
      <c r="C124" s="6">
        <v>11</v>
      </c>
      <c r="D124" s="1">
        <v>43443.499722222223</v>
      </c>
      <c r="E124" s="2" t="s">
        <v>1254</v>
      </c>
      <c r="F124" s="2">
        <v>28125</v>
      </c>
      <c r="G124" s="2" t="s">
        <v>32</v>
      </c>
      <c r="H124" s="2">
        <v>1826</v>
      </c>
      <c r="I124" s="2">
        <v>63</v>
      </c>
      <c r="J124" s="2">
        <v>1</v>
      </c>
      <c r="K124" s="2">
        <v>4</v>
      </c>
      <c r="L124" s="1">
        <v>43443.500057870369</v>
      </c>
      <c r="M124" s="2"/>
      <c r="N124" s="2"/>
      <c r="O124" s="2" t="s">
        <v>63</v>
      </c>
      <c r="P124" s="2" t="s">
        <v>64</v>
      </c>
      <c r="Q124" s="2" t="s">
        <v>44</v>
      </c>
      <c r="R124" s="2" t="s">
        <v>45</v>
      </c>
      <c r="S124" s="1">
        <v>43443.527361111112</v>
      </c>
      <c r="T124" s="2"/>
      <c r="U124" s="1">
        <v>43443.535081018519</v>
      </c>
      <c r="V124" s="2"/>
      <c r="W124" s="2"/>
      <c r="X124" s="1">
        <f t="shared" si="93"/>
        <v>43443.499722222223</v>
      </c>
      <c r="Y124" s="28">
        <f t="shared" si="94"/>
        <v>0</v>
      </c>
      <c r="Z124" s="28">
        <f t="shared" si="95"/>
        <v>0</v>
      </c>
      <c r="AA124" s="25"/>
      <c r="AB124" s="25">
        <f t="shared" si="96"/>
        <v>0</v>
      </c>
      <c r="AC124" s="25">
        <f>IF(IF(B124="☆",(IF(L124&gt;S124,L124-X124,S124-X124)),M124-X124)&lt;0,0,IF(B124="☆",(IF(L124&gt;S124,L124-X124,S124-X124)),M124-X124))</f>
        <v>2.7638888888759539E-2</v>
      </c>
      <c r="AD124" s="8"/>
      <c r="AE124" s="8"/>
    </row>
    <row r="125" spans="1:33" s="10" customFormat="1" hidden="1" x14ac:dyDescent="0.4">
      <c r="A125" s="15" t="str">
        <f t="shared" si="91"/>
        <v>-</v>
      </c>
      <c r="B125" s="15" t="str">
        <f t="shared" si="92"/>
        <v>☆</v>
      </c>
      <c r="C125" s="10">
        <v>11</v>
      </c>
      <c r="D125" s="3">
        <v>43443.499780092592</v>
      </c>
      <c r="E125" s="4" t="s">
        <v>1206</v>
      </c>
      <c r="F125" s="4">
        <v>28126</v>
      </c>
      <c r="G125" s="4" t="s">
        <v>32</v>
      </c>
      <c r="H125" s="4">
        <v>8699</v>
      </c>
      <c r="I125" s="4">
        <v>175</v>
      </c>
      <c r="J125" s="4">
        <v>5</v>
      </c>
      <c r="K125" s="4">
        <v>4</v>
      </c>
      <c r="L125" s="3">
        <v>43443.500127314815</v>
      </c>
      <c r="M125" s="4"/>
      <c r="N125" s="4"/>
      <c r="O125" s="4" t="s">
        <v>61</v>
      </c>
      <c r="P125" s="4" t="s">
        <v>62</v>
      </c>
      <c r="Q125" s="4" t="s">
        <v>24</v>
      </c>
      <c r="R125" s="4" t="s">
        <v>25</v>
      </c>
      <c r="S125" s="3">
        <v>43443.530300925922</v>
      </c>
      <c r="T125" s="4"/>
      <c r="U125" s="3">
        <v>43443.540439814817</v>
      </c>
      <c r="V125" s="4"/>
      <c r="W125" s="4"/>
      <c r="X125" s="3">
        <f t="shared" si="93"/>
        <v>43443.499780092592</v>
      </c>
      <c r="Y125" s="29">
        <f t="shared" si="94"/>
        <v>0</v>
      </c>
      <c r="Z125" s="29">
        <f t="shared" si="95"/>
        <v>0</v>
      </c>
      <c r="AA125" s="26"/>
      <c r="AB125" s="26">
        <f t="shared" si="96"/>
        <v>0</v>
      </c>
      <c r="AC125" s="26"/>
      <c r="AD125" s="16"/>
      <c r="AE125" s="16"/>
      <c r="AG125" s="2" t="s">
        <v>1559</v>
      </c>
    </row>
    <row r="126" spans="1:33" s="20" customFormat="1" hidden="1" x14ac:dyDescent="0.4">
      <c r="A126" s="17" t="str">
        <f t="shared" si="91"/>
        <v>★</v>
      </c>
      <c r="B126" s="17" t="str">
        <f t="shared" si="92"/>
        <v>-</v>
      </c>
      <c r="C126" s="20">
        <v>12</v>
      </c>
      <c r="D126" s="19">
        <v>43443.462222222224</v>
      </c>
      <c r="E126" s="18" t="s">
        <v>1217</v>
      </c>
      <c r="F126" s="18">
        <v>28068</v>
      </c>
      <c r="G126" s="18" t="s">
        <v>107</v>
      </c>
      <c r="H126" s="18">
        <v>3203</v>
      </c>
      <c r="I126" s="18">
        <v>481</v>
      </c>
      <c r="J126" s="18">
        <v>13</v>
      </c>
      <c r="K126" s="18">
        <v>2</v>
      </c>
      <c r="L126" s="18"/>
      <c r="M126" s="19">
        <v>43443.503506944442</v>
      </c>
      <c r="N126" s="19">
        <v>43443.524050925924</v>
      </c>
      <c r="O126" s="18" t="s">
        <v>22</v>
      </c>
      <c r="P126" s="18" t="s">
        <v>23</v>
      </c>
      <c r="Q126" s="18" t="s">
        <v>68</v>
      </c>
      <c r="R126" s="18" t="s">
        <v>69</v>
      </c>
      <c r="S126" s="19">
        <v>43443.503877314812</v>
      </c>
      <c r="T126" s="19">
        <v>43443.503877314812</v>
      </c>
      <c r="U126" s="19">
        <v>43443.515509259261</v>
      </c>
      <c r="V126" s="19">
        <v>43443.527962962966</v>
      </c>
      <c r="W126" s="19">
        <v>43443.503877314812</v>
      </c>
      <c r="X126" s="19">
        <f t="shared" si="93"/>
        <v>43443.503877314812</v>
      </c>
      <c r="Y126" s="30">
        <f t="shared" si="94"/>
        <v>2.0543981481750961E-2</v>
      </c>
      <c r="Z126" s="30">
        <f t="shared" si="95"/>
        <v>4.1087962963501923E-2</v>
      </c>
      <c r="AA126" s="27">
        <f>SUM(Z126:Z185)</f>
        <v>0.51716435188427567</v>
      </c>
      <c r="AB126" s="27">
        <f t="shared" si="96"/>
        <v>0</v>
      </c>
      <c r="AC126" s="27">
        <f>IF(IF(B126="☆",(IF(L126&gt;S126,L126-X126,S126-X126)),M126-X126)&lt;0,0,IF(B126="☆",(IF(L126&gt;S126,L126-X126,S126-X126)),M126-X126))</f>
        <v>0</v>
      </c>
      <c r="AD126" s="22">
        <f>AVERAGE(AC126:AC185)</f>
        <v>1.1926654664151741E-2</v>
      </c>
      <c r="AE126" s="22">
        <f>MEDIAN(AC126:AC185)</f>
        <v>9.7395833363407291E-3</v>
      </c>
      <c r="AG126" s="18"/>
    </row>
    <row r="127" spans="1:33" s="6" customFormat="1" hidden="1" x14ac:dyDescent="0.4">
      <c r="A127" s="14" t="str">
        <f t="shared" si="91"/>
        <v>★</v>
      </c>
      <c r="B127" s="14" t="str">
        <f t="shared" si="92"/>
        <v>-</v>
      </c>
      <c r="C127" s="6">
        <v>12</v>
      </c>
      <c r="D127" s="1">
        <v>43443.475046296298</v>
      </c>
      <c r="E127" s="2" t="s">
        <v>793</v>
      </c>
      <c r="F127" s="2">
        <v>28079</v>
      </c>
      <c r="G127" s="2" t="s">
        <v>107</v>
      </c>
      <c r="H127" s="2">
        <v>1857</v>
      </c>
      <c r="I127" s="2">
        <v>978</v>
      </c>
      <c r="J127" s="2">
        <v>13</v>
      </c>
      <c r="K127" s="2">
        <v>2</v>
      </c>
      <c r="L127" s="2"/>
      <c r="M127" s="1">
        <v>43443.515046296299</v>
      </c>
      <c r="N127" s="1">
        <v>43443.520011574074</v>
      </c>
      <c r="O127" s="2" t="s">
        <v>100</v>
      </c>
      <c r="P127" s="2" t="s">
        <v>19</v>
      </c>
      <c r="Q127" s="2" t="s">
        <v>51</v>
      </c>
      <c r="R127" s="2" t="s">
        <v>52</v>
      </c>
      <c r="S127" s="1">
        <v>43443.516701388886</v>
      </c>
      <c r="T127" s="1">
        <v>43443.516701388886</v>
      </c>
      <c r="U127" s="1">
        <v>43443.522777777776</v>
      </c>
      <c r="V127" s="1">
        <v>43443.523946759262</v>
      </c>
      <c r="W127" s="1">
        <v>43443.516701388886</v>
      </c>
      <c r="X127" s="1">
        <f t="shared" si="93"/>
        <v>43443.516701388886</v>
      </c>
      <c r="Y127" s="28">
        <f t="shared" si="94"/>
        <v>4.9652777743176557E-3</v>
      </c>
      <c r="Z127" s="28">
        <f t="shared" si="95"/>
        <v>9.9305555486353114E-3</v>
      </c>
      <c r="AA127" s="25"/>
      <c r="AB127" s="25">
        <f t="shared" si="96"/>
        <v>0</v>
      </c>
      <c r="AC127" s="25">
        <f>IF(IF(B127="☆",(IF(L127&gt;S127,L127-X127,S127-X127)),M127-X127)&lt;0,0,IF(B127="☆",(IF(L127&gt;S127,L127-X127,S127-X127)),M127-X127))</f>
        <v>0</v>
      </c>
      <c r="AD127" s="8"/>
      <c r="AE127" s="8"/>
    </row>
    <row r="128" spans="1:33" s="6" customFormat="1" hidden="1" x14ac:dyDescent="0.4">
      <c r="A128" s="14" t="str">
        <f t="shared" si="91"/>
        <v>★</v>
      </c>
      <c r="B128" s="14" t="str">
        <f t="shared" si="92"/>
        <v>-</v>
      </c>
      <c r="C128" s="6">
        <v>12</v>
      </c>
      <c r="D128" s="1">
        <v>43443.48232638889</v>
      </c>
      <c r="E128" s="2" t="s">
        <v>1235</v>
      </c>
      <c r="F128" s="2">
        <v>28093</v>
      </c>
      <c r="G128" s="2" t="s">
        <v>65</v>
      </c>
      <c r="H128" s="2">
        <v>4490</v>
      </c>
      <c r="I128" s="2">
        <v>299</v>
      </c>
      <c r="J128" s="2">
        <v>6</v>
      </c>
      <c r="K128" s="2">
        <v>1</v>
      </c>
      <c r="L128" s="2"/>
      <c r="M128" s="1">
        <v>43443.525625000002</v>
      </c>
      <c r="N128" s="1">
        <v>43443.538078703707</v>
      </c>
      <c r="O128" s="2" t="s">
        <v>63</v>
      </c>
      <c r="P128" s="2" t="s">
        <v>64</v>
      </c>
      <c r="Q128" s="2" t="s">
        <v>53</v>
      </c>
      <c r="R128" s="2" t="s">
        <v>54</v>
      </c>
      <c r="S128" s="1">
        <v>43443.523993055554</v>
      </c>
      <c r="T128" s="1">
        <v>43443.526365740741</v>
      </c>
      <c r="U128" s="1">
        <v>43443.534618055557</v>
      </c>
      <c r="V128" s="1">
        <v>43443.543449074074</v>
      </c>
      <c r="W128" s="1">
        <v>43443.523993055554</v>
      </c>
      <c r="X128" s="1">
        <f t="shared" si="93"/>
        <v>43443.523993055554</v>
      </c>
      <c r="Y128" s="28">
        <f t="shared" si="94"/>
        <v>1.2453703704522923E-2</v>
      </c>
      <c r="Z128" s="28">
        <f t="shared" si="95"/>
        <v>1.2453703704522923E-2</v>
      </c>
      <c r="AA128" s="25"/>
      <c r="AB128" s="25">
        <f t="shared" si="96"/>
        <v>1.6319444475811906E-3</v>
      </c>
      <c r="AC128" s="25">
        <f>IF(IF(B128="☆",(IF(L128&gt;S128,L128-X128,S128-X128)),M128-X128)&lt;0,0,IF(B128="☆",(IF(L128&gt;S128,L128-X128,S128-X128)),M128-X128))</f>
        <v>1.6319444475811906E-3</v>
      </c>
      <c r="AD128" s="8"/>
      <c r="AE128" s="8"/>
    </row>
    <row r="129" spans="1:33" s="6" customFormat="1" hidden="1" x14ac:dyDescent="0.4">
      <c r="A129" s="14" t="str">
        <f t="shared" si="91"/>
        <v>★</v>
      </c>
      <c r="B129" s="14" t="str">
        <f t="shared" si="92"/>
        <v>-</v>
      </c>
      <c r="C129" s="6">
        <v>12</v>
      </c>
      <c r="D129" s="1">
        <v>43443.490590277775</v>
      </c>
      <c r="E129" s="2" t="s">
        <v>1240</v>
      </c>
      <c r="F129" s="2">
        <v>28102</v>
      </c>
      <c r="G129" s="2" t="s">
        <v>32</v>
      </c>
      <c r="H129" s="2">
        <v>6751</v>
      </c>
      <c r="I129" s="2">
        <v>874</v>
      </c>
      <c r="J129" s="2">
        <v>15</v>
      </c>
      <c r="K129" s="2">
        <v>1</v>
      </c>
      <c r="L129" s="2"/>
      <c r="M129" s="1">
        <v>43443.528634259259</v>
      </c>
      <c r="N129" s="1">
        <v>43443.534594907411</v>
      </c>
      <c r="O129" s="2" t="s">
        <v>30</v>
      </c>
      <c r="P129" s="2" t="s">
        <v>31</v>
      </c>
      <c r="Q129" s="2" t="s">
        <v>36</v>
      </c>
      <c r="R129" s="2" t="s">
        <v>37</v>
      </c>
      <c r="S129" s="1">
        <v>43443.53224537037</v>
      </c>
      <c r="T129" s="1">
        <v>43443.53224537037</v>
      </c>
      <c r="U129" s="1">
        <v>43443.540625000001</v>
      </c>
      <c r="V129" s="1">
        <v>43443.544224537036</v>
      </c>
      <c r="W129" s="1">
        <v>43443.53224537037</v>
      </c>
      <c r="X129" s="1">
        <f t="shared" si="93"/>
        <v>43443.53224537037</v>
      </c>
      <c r="Y129" s="28">
        <f t="shared" si="94"/>
        <v>5.9606481518130749E-3</v>
      </c>
      <c r="Z129" s="28">
        <f t="shared" si="95"/>
        <v>5.9606481518130749E-3</v>
      </c>
      <c r="AA129" s="25"/>
      <c r="AB129" s="25">
        <f t="shared" si="96"/>
        <v>0</v>
      </c>
      <c r="AC129" s="25">
        <f>IF(IF(B129="☆",(IF(L129&gt;S129,L129-X129,S129-X129)),M129-X129)&lt;0,0,IF(B129="☆",(IF(L129&gt;S129,L129-X129,S129-X129)),M129-X129))</f>
        <v>0</v>
      </c>
      <c r="AD129" s="8"/>
      <c r="AE129" s="8"/>
      <c r="AG129" s="2"/>
    </row>
    <row r="130" spans="1:33" s="6" customFormat="1" hidden="1" x14ac:dyDescent="0.4">
      <c r="A130" s="14" t="str">
        <f t="shared" ref="A130" si="98">IF(W130&gt;0, "★", "-")</f>
        <v>-</v>
      </c>
      <c r="B130" s="14" t="str">
        <f t="shared" ref="B130" si="99">IF(L130&gt;0, "☆", "-")</f>
        <v>-</v>
      </c>
      <c r="C130" s="6">
        <v>12</v>
      </c>
      <c r="D130" s="1">
        <v>43443.500868055555</v>
      </c>
      <c r="E130" s="2" t="s">
        <v>1255</v>
      </c>
      <c r="F130" s="2">
        <v>28129</v>
      </c>
      <c r="G130" s="2" t="s">
        <v>32</v>
      </c>
      <c r="H130" s="2">
        <v>8800</v>
      </c>
      <c r="I130" s="2">
        <v>722</v>
      </c>
      <c r="J130" s="2">
        <v>8</v>
      </c>
      <c r="K130" s="2">
        <v>1</v>
      </c>
      <c r="L130" s="2"/>
      <c r="M130" s="1">
        <v>43443.533865740741</v>
      </c>
      <c r="N130" s="1">
        <v>43443.538391203707</v>
      </c>
      <c r="O130" s="2" t="s">
        <v>43</v>
      </c>
      <c r="P130" s="2" t="s">
        <v>89</v>
      </c>
      <c r="Q130" s="2" t="s">
        <v>39</v>
      </c>
      <c r="R130" s="2" t="s">
        <v>40</v>
      </c>
      <c r="S130" s="1">
        <v>43443.534722222219</v>
      </c>
      <c r="T130" s="1">
        <v>43443.535266203704</v>
      </c>
      <c r="U130" s="1">
        <v>43443.539259259262</v>
      </c>
      <c r="V130" s="1">
        <v>43443.538564814815</v>
      </c>
      <c r="W130" s="2"/>
      <c r="X130" s="1">
        <f t="shared" si="88"/>
        <v>43443.500868055555</v>
      </c>
      <c r="Y130" s="28">
        <f t="shared" si="89"/>
        <v>4.5254629658302292E-3</v>
      </c>
      <c r="Z130" s="28">
        <f t="shared" si="90"/>
        <v>4.5254629658302292E-3</v>
      </c>
      <c r="AA130" s="25"/>
      <c r="AB130" s="25">
        <f t="shared" ref="AB130:AB158" si="100">IF(IF(A130="☆",L130-S130,M130-S130)&lt;0,0,IF(A130="☆",L130-S130,M130-S130))</f>
        <v>0</v>
      </c>
      <c r="AC130" s="25">
        <f t="shared" ref="AC130:AC158" si="101">IF(IF(B130="☆",(IF(L130&gt;S130,L130-X130,S130-X130)),M130-X130)&lt;0,0,IF(B130="☆",(IF(L130&gt;S130,L130-X130,S130-X130)),M130-X130))</f>
        <v>3.2997685186273884E-2</v>
      </c>
      <c r="AD130" s="8"/>
      <c r="AE130" s="8"/>
      <c r="AG130" s="2"/>
    </row>
    <row r="131" spans="1:33" s="6" customFormat="1" hidden="1" x14ac:dyDescent="0.4">
      <c r="A131" s="14" t="str">
        <f t="shared" ref="A131" si="102">IF(W131&gt;0, "★", "-")</f>
        <v>★</v>
      </c>
      <c r="B131" s="14" t="str">
        <f>IF(L131&gt;0, "☆", "-")</f>
        <v>-</v>
      </c>
      <c r="C131" s="6">
        <v>12</v>
      </c>
      <c r="D131" s="1">
        <v>43443.501238425924</v>
      </c>
      <c r="E131" s="2" t="s">
        <v>1246</v>
      </c>
      <c r="F131" s="2">
        <v>28130</v>
      </c>
      <c r="G131" s="2" t="s">
        <v>107</v>
      </c>
      <c r="H131" s="2">
        <v>4834</v>
      </c>
      <c r="I131" s="2">
        <v>848</v>
      </c>
      <c r="J131" s="2">
        <v>13</v>
      </c>
      <c r="K131" s="2">
        <v>2</v>
      </c>
      <c r="L131" s="2"/>
      <c r="M131" s="1">
        <v>43443.506562499999</v>
      </c>
      <c r="N131" s="1">
        <v>43443.509548611109</v>
      </c>
      <c r="O131" s="2" t="s">
        <v>61</v>
      </c>
      <c r="P131" s="2" t="s">
        <v>62</v>
      </c>
      <c r="Q131" s="2" t="s">
        <v>100</v>
      </c>
      <c r="R131" s="2" t="s">
        <v>19</v>
      </c>
      <c r="S131" s="1">
        <v>43443.508761574078</v>
      </c>
      <c r="T131" s="1">
        <v>43443.508761574078</v>
      </c>
      <c r="U131" s="1">
        <v>43443.515740740739</v>
      </c>
      <c r="V131" s="1">
        <v>43443.515740740739</v>
      </c>
      <c r="W131" s="1">
        <v>43443.508159722223</v>
      </c>
      <c r="X131" s="1">
        <f t="shared" si="88"/>
        <v>43443.508159722223</v>
      </c>
      <c r="Y131" s="28">
        <f t="shared" si="89"/>
        <v>2.9861111106583849E-3</v>
      </c>
      <c r="Z131" s="28">
        <f t="shared" si="90"/>
        <v>5.9722222213167697E-3</v>
      </c>
      <c r="AA131" s="25"/>
      <c r="AB131" s="25">
        <f t="shared" si="100"/>
        <v>0</v>
      </c>
      <c r="AC131" s="25">
        <f t="shared" si="101"/>
        <v>0</v>
      </c>
      <c r="AD131" s="8"/>
      <c r="AE131" s="8"/>
      <c r="AG131" s="2"/>
    </row>
    <row r="132" spans="1:33" s="6" customFormat="1" hidden="1" x14ac:dyDescent="0.4">
      <c r="A132" s="14" t="str">
        <f>IF(W132&gt;0, "★", "-")</f>
        <v>★</v>
      </c>
      <c r="B132" s="14" t="str">
        <f>IF(L132&gt;0, "☆", "-")</f>
        <v>-</v>
      </c>
      <c r="C132" s="6">
        <v>12</v>
      </c>
      <c r="D132" s="1">
        <v>43443.502256944441</v>
      </c>
      <c r="E132" s="2" t="s">
        <v>1257</v>
      </c>
      <c r="F132" s="2">
        <v>28132</v>
      </c>
      <c r="G132" s="2" t="s">
        <v>32</v>
      </c>
      <c r="H132" s="2">
        <v>3615</v>
      </c>
      <c r="I132" s="2">
        <v>441</v>
      </c>
      <c r="J132" s="2">
        <v>2</v>
      </c>
      <c r="K132" s="2">
        <v>2</v>
      </c>
      <c r="L132" s="2"/>
      <c r="M132" s="1">
        <v>43443.514085648145</v>
      </c>
      <c r="N132" s="1">
        <v>43443.520636574074</v>
      </c>
      <c r="O132" s="2" t="s">
        <v>63</v>
      </c>
      <c r="P132" s="2" t="s">
        <v>64</v>
      </c>
      <c r="Q132" s="2" t="s">
        <v>26</v>
      </c>
      <c r="R132" s="2" t="s">
        <v>27</v>
      </c>
      <c r="S132" s="1">
        <v>43443.512673611112</v>
      </c>
      <c r="T132" s="1">
        <v>43443.512673611112</v>
      </c>
      <c r="U132" s="1">
        <v>43443.522928240738</v>
      </c>
      <c r="V132" s="1">
        <v>43443.522314814814</v>
      </c>
      <c r="W132" s="1">
        <v>43443.509201388886</v>
      </c>
      <c r="X132" s="1">
        <f t="shared" si="88"/>
        <v>43443.509201388886</v>
      </c>
      <c r="Y132" s="28">
        <f t="shared" si="89"/>
        <v>6.550925929332152E-3</v>
      </c>
      <c r="Z132" s="28">
        <f t="shared" si="90"/>
        <v>1.3101851858664304E-2</v>
      </c>
      <c r="AA132" s="25"/>
      <c r="AB132" s="25">
        <f t="shared" si="100"/>
        <v>1.4120370324235409E-3</v>
      </c>
      <c r="AC132" s="25">
        <f t="shared" si="101"/>
        <v>4.8842592586879618E-3</v>
      </c>
      <c r="AD132" s="8"/>
      <c r="AE132" s="8"/>
      <c r="AG132" s="2"/>
    </row>
    <row r="133" spans="1:33" s="6" customFormat="1" hidden="1" x14ac:dyDescent="0.4">
      <c r="A133" s="14" t="str">
        <f>IF(W133&gt;0, "★", "-")</f>
        <v>★</v>
      </c>
      <c r="B133" s="14" t="str">
        <f>IF(L133&gt;0, "☆", "-")</f>
        <v>-</v>
      </c>
      <c r="C133" s="6">
        <v>12</v>
      </c>
      <c r="D133" s="1">
        <v>43443.50267361111</v>
      </c>
      <c r="E133" s="2" t="s">
        <v>1207</v>
      </c>
      <c r="F133" s="2">
        <v>28133</v>
      </c>
      <c r="G133" s="2" t="s">
        <v>18</v>
      </c>
      <c r="H133" s="2">
        <v>4999</v>
      </c>
      <c r="I133" s="2">
        <v>812</v>
      </c>
      <c r="J133" s="2">
        <v>12</v>
      </c>
      <c r="K133" s="2">
        <v>1</v>
      </c>
      <c r="L133" s="2"/>
      <c r="M133" s="1">
        <v>43443.509016203701</v>
      </c>
      <c r="N133" s="1">
        <v>43443.523553240739</v>
      </c>
      <c r="O133" s="2" t="s">
        <v>26</v>
      </c>
      <c r="P133" s="2" t="s">
        <v>27</v>
      </c>
      <c r="Q133" s="2" t="s">
        <v>77</v>
      </c>
      <c r="R133" s="2" t="s">
        <v>78</v>
      </c>
      <c r="S133" s="1">
        <v>43443.509606481479</v>
      </c>
      <c r="T133" s="1">
        <v>43443.509606481479</v>
      </c>
      <c r="U133" s="1">
        <v>43443.516631944447</v>
      </c>
      <c r="V133" s="1">
        <v>43443.524537037039</v>
      </c>
      <c r="W133" s="1">
        <v>43443.509606481479</v>
      </c>
      <c r="X133" s="1">
        <f t="shared" si="88"/>
        <v>43443.509606481479</v>
      </c>
      <c r="Y133" s="28">
        <f t="shared" si="89"/>
        <v>1.4537037037371192E-2</v>
      </c>
      <c r="Z133" s="28">
        <f t="shared" si="90"/>
        <v>1.4537037037371192E-2</v>
      </c>
      <c r="AA133" s="25"/>
      <c r="AB133" s="25">
        <f t="shared" si="100"/>
        <v>0</v>
      </c>
      <c r="AC133" s="25">
        <f t="shared" si="101"/>
        <v>0</v>
      </c>
      <c r="AD133" s="8"/>
      <c r="AE133" s="8"/>
      <c r="AG133" s="2"/>
    </row>
    <row r="134" spans="1:33" s="6" customFormat="1" hidden="1" x14ac:dyDescent="0.4">
      <c r="A134" s="14" t="str">
        <f>IF(W134&gt;0, "★", "-")</f>
        <v>-</v>
      </c>
      <c r="B134" s="14" t="str">
        <f>IF(L134&gt;0, "☆", "-")</f>
        <v>-</v>
      </c>
      <c r="C134" s="6">
        <v>12</v>
      </c>
      <c r="D134" s="1">
        <v>43443.503460648149</v>
      </c>
      <c r="E134" s="2" t="s">
        <v>1258</v>
      </c>
      <c r="F134" s="2">
        <v>28134</v>
      </c>
      <c r="G134" s="2" t="s">
        <v>65</v>
      </c>
      <c r="H134" s="2">
        <v>8802</v>
      </c>
      <c r="I134" s="2">
        <v>732</v>
      </c>
      <c r="J134" s="2">
        <v>12</v>
      </c>
      <c r="K134" s="2">
        <v>2</v>
      </c>
      <c r="L134" s="2"/>
      <c r="M134" s="1">
        <v>43443.509988425925</v>
      </c>
      <c r="N134" s="1">
        <v>43443.51803240741</v>
      </c>
      <c r="O134" s="2" t="s">
        <v>26</v>
      </c>
      <c r="P134" s="2" t="s">
        <v>27</v>
      </c>
      <c r="Q134" s="2" t="s">
        <v>30</v>
      </c>
      <c r="R134" s="2" t="s">
        <v>31</v>
      </c>
      <c r="S134" s="1">
        <v>43443.509953703702</v>
      </c>
      <c r="T134" s="1">
        <v>43443.509953703702</v>
      </c>
      <c r="U134" s="1">
        <v>43443.518935185188</v>
      </c>
      <c r="V134" s="1">
        <v>43443.518935185188</v>
      </c>
      <c r="W134" s="2"/>
      <c r="X134" s="1">
        <f t="shared" si="88"/>
        <v>43443.503460648149</v>
      </c>
      <c r="Y134" s="28">
        <f t="shared" si="89"/>
        <v>8.0439814846613444E-3</v>
      </c>
      <c r="Z134" s="28">
        <f t="shared" si="90"/>
        <v>1.6087962969322689E-2</v>
      </c>
      <c r="AA134" s="25"/>
      <c r="AB134" s="25">
        <f t="shared" si="100"/>
        <v>3.4722223062999547E-5</v>
      </c>
      <c r="AC134" s="25">
        <f t="shared" si="101"/>
        <v>6.5277777757728472E-3</v>
      </c>
      <c r="AD134" s="8"/>
      <c r="AE134" s="8"/>
    </row>
    <row r="135" spans="1:33" s="6" customFormat="1" hidden="1" x14ac:dyDescent="0.4">
      <c r="A135" s="14" t="str">
        <f>IF(W135&gt;0, "★", "-")</f>
        <v>★</v>
      </c>
      <c r="B135" s="14" t="str">
        <f t="shared" ref="B135:B137" si="103">IF(L135&gt;0, "☆", "-")</f>
        <v>-</v>
      </c>
      <c r="C135" s="6">
        <v>12</v>
      </c>
      <c r="D135" s="1">
        <v>43443.50445601852</v>
      </c>
      <c r="E135" s="2" t="s">
        <v>1260</v>
      </c>
      <c r="F135" s="2">
        <v>28136</v>
      </c>
      <c r="G135" s="2" t="s">
        <v>32</v>
      </c>
      <c r="H135" s="2">
        <v>5898</v>
      </c>
      <c r="I135" s="2">
        <v>327</v>
      </c>
      <c r="J135" s="2">
        <v>12</v>
      </c>
      <c r="K135" s="2">
        <v>4</v>
      </c>
      <c r="L135" s="2"/>
      <c r="M135" s="1">
        <v>43443.525243055556</v>
      </c>
      <c r="N135" s="1">
        <v>43443.530671296299</v>
      </c>
      <c r="O135" s="2" t="s">
        <v>75</v>
      </c>
      <c r="P135" s="2" t="s">
        <v>76</v>
      </c>
      <c r="Q135" s="2" t="s">
        <v>24</v>
      </c>
      <c r="R135" s="2" t="s">
        <v>25</v>
      </c>
      <c r="S135" s="1">
        <v>43443.525960648149</v>
      </c>
      <c r="T135" s="1">
        <v>43443.525960648149</v>
      </c>
      <c r="U135" s="1">
        <v>43443.537118055552</v>
      </c>
      <c r="V135" s="1">
        <v>43443.537118055552</v>
      </c>
      <c r="W135" s="1">
        <v>43443.511388888888</v>
      </c>
      <c r="X135" s="1">
        <f t="shared" si="88"/>
        <v>43443.511388888888</v>
      </c>
      <c r="Y135" s="28">
        <f t="shared" si="89"/>
        <v>5.4282407436403446E-3</v>
      </c>
      <c r="Z135" s="28">
        <f t="shared" si="90"/>
        <v>2.1712962974561378E-2</v>
      </c>
      <c r="AA135" s="25"/>
      <c r="AB135" s="25">
        <f t="shared" si="100"/>
        <v>0</v>
      </c>
      <c r="AC135" s="25">
        <f t="shared" si="101"/>
        <v>1.3854166667442769E-2</v>
      </c>
      <c r="AD135" s="8"/>
      <c r="AE135" s="8"/>
      <c r="AG135" s="2"/>
    </row>
    <row r="136" spans="1:33" s="6" customFormat="1" hidden="1" x14ac:dyDescent="0.4">
      <c r="A136" s="14" t="str">
        <f>IF(W136&gt;0, "★", "-")</f>
        <v>★</v>
      </c>
      <c r="B136" s="14" t="str">
        <f t="shared" si="103"/>
        <v>-</v>
      </c>
      <c r="C136" s="6">
        <v>12</v>
      </c>
      <c r="D136" s="1">
        <v>43443.506030092591</v>
      </c>
      <c r="E136" s="2" t="s">
        <v>1256</v>
      </c>
      <c r="F136" s="2">
        <v>28139</v>
      </c>
      <c r="G136" s="2" t="s">
        <v>32</v>
      </c>
      <c r="H136" s="2">
        <v>4679</v>
      </c>
      <c r="I136" s="2">
        <v>731</v>
      </c>
      <c r="J136" s="2">
        <v>2</v>
      </c>
      <c r="K136" s="2">
        <v>2</v>
      </c>
      <c r="L136" s="2"/>
      <c r="M136" s="1">
        <v>43443.512881944444</v>
      </c>
      <c r="N136" s="1">
        <v>43443.525821759256</v>
      </c>
      <c r="O136" s="2" t="s">
        <v>63</v>
      </c>
      <c r="P136" s="2" t="s">
        <v>64</v>
      </c>
      <c r="Q136" s="2" t="s">
        <v>68</v>
      </c>
      <c r="R136" s="2" t="s">
        <v>69</v>
      </c>
      <c r="S136" s="1">
        <v>43443.516504629632</v>
      </c>
      <c r="T136" s="1">
        <v>43443.516504629632</v>
      </c>
      <c r="U136" s="1">
        <v>43443.533506944441</v>
      </c>
      <c r="V136" s="1">
        <v>43443.529062499998</v>
      </c>
      <c r="W136" s="1">
        <v>43443.512962962966</v>
      </c>
      <c r="X136" s="1">
        <f t="shared" si="88"/>
        <v>43443.512962962966</v>
      </c>
      <c r="Y136" s="28">
        <f t="shared" si="89"/>
        <v>1.2939814812853001E-2</v>
      </c>
      <c r="Z136" s="28">
        <f t="shared" si="90"/>
        <v>2.5879629625706002E-2</v>
      </c>
      <c r="AA136" s="25"/>
      <c r="AB136" s="25">
        <f t="shared" si="100"/>
        <v>0</v>
      </c>
      <c r="AC136" s="25">
        <f t="shared" si="101"/>
        <v>0</v>
      </c>
      <c r="AD136" s="8"/>
      <c r="AE136" s="8"/>
      <c r="AG136" s="2"/>
    </row>
    <row r="137" spans="1:33" s="6" customFormat="1" hidden="1" x14ac:dyDescent="0.4">
      <c r="A137" s="14" t="str">
        <f t="shared" ref="A137" si="104">IF(W137&gt;0, "★", "-")</f>
        <v>★</v>
      </c>
      <c r="B137" s="14" t="str">
        <f t="shared" si="103"/>
        <v>-</v>
      </c>
      <c r="C137" s="6">
        <v>12</v>
      </c>
      <c r="D137" s="1">
        <v>43443.507060185184</v>
      </c>
      <c r="E137" s="2" t="s">
        <v>795</v>
      </c>
      <c r="F137" s="2">
        <v>28140</v>
      </c>
      <c r="G137" s="2" t="s">
        <v>32</v>
      </c>
      <c r="H137" s="2">
        <v>3336</v>
      </c>
      <c r="I137" s="2">
        <v>588</v>
      </c>
      <c r="J137" s="2">
        <v>1</v>
      </c>
      <c r="K137" s="2">
        <v>2</v>
      </c>
      <c r="L137" s="2"/>
      <c r="M137" s="1">
        <v>43443.522233796299</v>
      </c>
      <c r="N137" s="1">
        <v>43443.52784722222</v>
      </c>
      <c r="O137" s="2" t="s">
        <v>26</v>
      </c>
      <c r="P137" s="2" t="s">
        <v>27</v>
      </c>
      <c r="Q137" s="2" t="s">
        <v>30</v>
      </c>
      <c r="R137" s="2" t="s">
        <v>31</v>
      </c>
      <c r="S137" s="1">
        <v>43443.526250000003</v>
      </c>
      <c r="T137" s="1">
        <v>43443.526250000003</v>
      </c>
      <c r="U137" s="1">
        <v>43443.535231481481</v>
      </c>
      <c r="V137" s="1">
        <v>43443.535231481481</v>
      </c>
      <c r="W137" s="1">
        <v>43443.513993055552</v>
      </c>
      <c r="X137" s="1">
        <f t="shared" si="88"/>
        <v>43443.513993055552</v>
      </c>
      <c r="Y137" s="28">
        <f t="shared" si="89"/>
        <v>5.6134259211830795E-3</v>
      </c>
      <c r="Z137" s="28">
        <f t="shared" si="90"/>
        <v>1.1226851842366159E-2</v>
      </c>
      <c r="AA137" s="25"/>
      <c r="AB137" s="25">
        <f t="shared" si="100"/>
        <v>0</v>
      </c>
      <c r="AC137" s="25">
        <f t="shared" si="101"/>
        <v>8.2407407462596893E-3</v>
      </c>
      <c r="AD137" s="8"/>
      <c r="AE137" s="8"/>
      <c r="AG137" s="2"/>
    </row>
    <row r="138" spans="1:33" s="6" customFormat="1" hidden="1" x14ac:dyDescent="0.4">
      <c r="A138" s="14" t="str">
        <f t="shared" ref="A138:A147" si="105">IF(W138&gt;0, "★", "-")</f>
        <v>-</v>
      </c>
      <c r="B138" s="14" t="str">
        <f t="shared" ref="B138:B147" si="106">IF(L138&gt;0, "☆", "-")</f>
        <v>-</v>
      </c>
      <c r="C138" s="6">
        <v>12</v>
      </c>
      <c r="D138" s="1">
        <v>43443.511793981481</v>
      </c>
      <c r="E138" s="2" t="s">
        <v>1261</v>
      </c>
      <c r="F138" s="2">
        <v>28150</v>
      </c>
      <c r="G138" s="2" t="s">
        <v>65</v>
      </c>
      <c r="H138" s="2">
        <v>8799</v>
      </c>
      <c r="I138" s="2">
        <v>710</v>
      </c>
      <c r="J138" s="2">
        <v>3</v>
      </c>
      <c r="K138" s="2">
        <v>2</v>
      </c>
      <c r="L138" s="2"/>
      <c r="M138" s="1">
        <v>43443.515601851854</v>
      </c>
      <c r="N138" s="1">
        <v>43443.526643518519</v>
      </c>
      <c r="O138" s="2" t="s">
        <v>33</v>
      </c>
      <c r="P138" s="2" t="s">
        <v>34</v>
      </c>
      <c r="Q138" s="2" t="s">
        <v>73</v>
      </c>
      <c r="R138" s="2" t="s">
        <v>74</v>
      </c>
      <c r="S138" s="1">
        <v>43443.515775462962</v>
      </c>
      <c r="T138" s="1">
        <v>43443.516261574077</v>
      </c>
      <c r="U138" s="1">
        <v>43443.5234837963</v>
      </c>
      <c r="V138" s="1">
        <v>43443.528229166666</v>
      </c>
      <c r="W138" s="2"/>
      <c r="X138" s="1">
        <f t="shared" si="88"/>
        <v>43443.511793981481</v>
      </c>
      <c r="Y138" s="28">
        <f t="shared" si="89"/>
        <v>1.1041666664823424E-2</v>
      </c>
      <c r="Z138" s="28">
        <f t="shared" si="90"/>
        <v>2.2083333329646848E-2</v>
      </c>
      <c r="AA138" s="25"/>
      <c r="AB138" s="25">
        <f t="shared" si="100"/>
        <v>0</v>
      </c>
      <c r="AC138" s="25">
        <f t="shared" si="101"/>
        <v>3.8078703728388064E-3</v>
      </c>
      <c r="AD138" s="8"/>
      <c r="AE138" s="8"/>
      <c r="AG138" s="2"/>
    </row>
    <row r="139" spans="1:33" s="6" customFormat="1" hidden="1" x14ac:dyDescent="0.4">
      <c r="A139" s="14" t="str">
        <f t="shared" si="105"/>
        <v>-</v>
      </c>
      <c r="B139" s="14" t="str">
        <f t="shared" si="106"/>
        <v>-</v>
      </c>
      <c r="C139" s="6">
        <v>12</v>
      </c>
      <c r="D139" s="1">
        <v>43443.512523148151</v>
      </c>
      <c r="E139" s="2" t="s">
        <v>1265</v>
      </c>
      <c r="F139" s="2">
        <v>28152</v>
      </c>
      <c r="G139" s="2" t="s">
        <v>18</v>
      </c>
      <c r="H139" s="2">
        <v>2813</v>
      </c>
      <c r="I139" s="2">
        <v>624</v>
      </c>
      <c r="J139" s="2">
        <v>3</v>
      </c>
      <c r="K139" s="2">
        <v>2</v>
      </c>
      <c r="L139" s="2"/>
      <c r="M139" s="1">
        <v>43443.520370370374</v>
      </c>
      <c r="N139" s="1">
        <v>43443.523865740739</v>
      </c>
      <c r="O139" s="2" t="s">
        <v>100</v>
      </c>
      <c r="P139" s="2" t="s">
        <v>19</v>
      </c>
      <c r="Q139" s="2" t="s">
        <v>63</v>
      </c>
      <c r="R139" s="2" t="s">
        <v>64</v>
      </c>
      <c r="S139" s="1">
        <v>43443.51972222222</v>
      </c>
      <c r="T139" s="1">
        <v>43443.520208333335</v>
      </c>
      <c r="U139" s="1">
        <v>43443.527418981481</v>
      </c>
      <c r="V139" s="1">
        <v>43443.527905092589</v>
      </c>
      <c r="W139" s="2"/>
      <c r="X139" s="1">
        <f t="shared" si="88"/>
        <v>43443.512523148151</v>
      </c>
      <c r="Y139" s="28">
        <f t="shared" si="89"/>
        <v>3.4953703652718104E-3</v>
      </c>
      <c r="Z139" s="28">
        <f t="shared" si="90"/>
        <v>6.9907407305436209E-3</v>
      </c>
      <c r="AA139" s="25"/>
      <c r="AB139" s="25">
        <f t="shared" si="100"/>
        <v>6.4814815414138138E-4</v>
      </c>
      <c r="AC139" s="25">
        <f t="shared" si="101"/>
        <v>7.8472222230629995E-3</v>
      </c>
      <c r="AD139" s="8"/>
      <c r="AE139" s="8"/>
      <c r="AG139" s="2"/>
    </row>
    <row r="140" spans="1:33" s="6" customFormat="1" hidden="1" x14ac:dyDescent="0.4">
      <c r="A140" s="14" t="str">
        <f t="shared" si="105"/>
        <v>-</v>
      </c>
      <c r="B140" s="14" t="str">
        <f t="shared" si="106"/>
        <v>-</v>
      </c>
      <c r="C140" s="6">
        <v>12</v>
      </c>
      <c r="D140" s="1">
        <v>43443.514710648145</v>
      </c>
      <c r="E140" s="2" t="s">
        <v>1254</v>
      </c>
      <c r="F140" s="2">
        <v>28154</v>
      </c>
      <c r="G140" s="2" t="s">
        <v>32</v>
      </c>
      <c r="H140" s="2">
        <v>1826</v>
      </c>
      <c r="I140" s="2">
        <v>845</v>
      </c>
      <c r="J140" s="2">
        <v>3</v>
      </c>
      <c r="K140" s="2">
        <v>4</v>
      </c>
      <c r="L140" s="2"/>
      <c r="M140" s="1">
        <v>43443.535046296296</v>
      </c>
      <c r="N140" s="1">
        <v>43443.541655092595</v>
      </c>
      <c r="O140" s="2" t="s">
        <v>44</v>
      </c>
      <c r="P140" s="2" t="s">
        <v>45</v>
      </c>
      <c r="Q140" s="2" t="s">
        <v>48</v>
      </c>
      <c r="R140" s="2" t="s">
        <v>49</v>
      </c>
      <c r="S140" s="1">
        <v>43443.534780092596</v>
      </c>
      <c r="T140" s="1">
        <v>43443.534780092596</v>
      </c>
      <c r="U140" s="1">
        <v>43443.54409722222</v>
      </c>
      <c r="V140" s="1">
        <v>43443.54582175926</v>
      </c>
      <c r="W140" s="2"/>
      <c r="X140" s="1">
        <f t="shared" si="88"/>
        <v>43443.514710648145</v>
      </c>
      <c r="Y140" s="28">
        <f t="shared" si="89"/>
        <v>6.6087962986784987E-3</v>
      </c>
      <c r="Z140" s="28">
        <f t="shared" si="90"/>
        <v>2.6435185194713995E-2</v>
      </c>
      <c r="AA140" s="25"/>
      <c r="AB140" s="25">
        <f t="shared" si="100"/>
        <v>2.6620370044838637E-4</v>
      </c>
      <c r="AC140" s="25">
        <f t="shared" si="101"/>
        <v>2.0335648150648922E-2</v>
      </c>
      <c r="AD140" s="8"/>
      <c r="AE140" s="8"/>
      <c r="AG140" s="2"/>
    </row>
    <row r="141" spans="1:33" s="6" customFormat="1" hidden="1" x14ac:dyDescent="0.4">
      <c r="A141" s="14" t="str">
        <f t="shared" si="105"/>
        <v>-</v>
      </c>
      <c r="B141" s="14" t="str">
        <f t="shared" si="106"/>
        <v>-</v>
      </c>
      <c r="C141" s="6">
        <v>12</v>
      </c>
      <c r="D141" s="1">
        <v>43443.516296296293</v>
      </c>
      <c r="E141" s="2" t="s">
        <v>1268</v>
      </c>
      <c r="F141" s="2">
        <v>28157</v>
      </c>
      <c r="G141" s="2" t="s">
        <v>32</v>
      </c>
      <c r="H141" s="2">
        <v>5945</v>
      </c>
      <c r="I141" s="2">
        <v>26</v>
      </c>
      <c r="J141" s="2">
        <v>4</v>
      </c>
      <c r="K141" s="2">
        <v>2</v>
      </c>
      <c r="L141" s="2"/>
      <c r="M141" s="1">
        <v>43443.520752314813</v>
      </c>
      <c r="N141" s="1">
        <v>43443.52615740741</v>
      </c>
      <c r="O141" s="2" t="s">
        <v>59</v>
      </c>
      <c r="P141" s="2" t="s">
        <v>60</v>
      </c>
      <c r="Q141" s="2" t="s">
        <v>24</v>
      </c>
      <c r="R141" s="2" t="s">
        <v>25</v>
      </c>
      <c r="S141" s="1">
        <v>43443.520046296297</v>
      </c>
      <c r="T141" s="1">
        <v>43443.520046296297</v>
      </c>
      <c r="U141" s="1">
        <v>43443.529618055552</v>
      </c>
      <c r="V141" s="1">
        <v>43443.530868055554</v>
      </c>
      <c r="W141" s="2"/>
      <c r="X141" s="1">
        <f t="shared" si="88"/>
        <v>43443.516296296293</v>
      </c>
      <c r="Y141" s="28">
        <f t="shared" si="89"/>
        <v>5.4050925973569974E-3</v>
      </c>
      <c r="Z141" s="28">
        <f t="shared" si="90"/>
        <v>1.0810185194713995E-2</v>
      </c>
      <c r="AA141" s="25"/>
      <c r="AB141" s="25">
        <f t="shared" si="100"/>
        <v>7.0601851621177047E-4</v>
      </c>
      <c r="AC141" s="25">
        <f t="shared" si="101"/>
        <v>4.4560185197042301E-3</v>
      </c>
      <c r="AD141" s="8"/>
      <c r="AE141" s="8"/>
    </row>
    <row r="142" spans="1:33" s="6" customFormat="1" hidden="1" x14ac:dyDescent="0.4">
      <c r="A142" s="14" t="str">
        <f t="shared" si="105"/>
        <v>-</v>
      </c>
      <c r="B142" s="14" t="str">
        <f t="shared" si="106"/>
        <v>-</v>
      </c>
      <c r="C142" s="6">
        <v>12</v>
      </c>
      <c r="D142" s="1">
        <v>43443.516608796293</v>
      </c>
      <c r="E142" s="2" t="s">
        <v>930</v>
      </c>
      <c r="F142" s="2">
        <v>28158</v>
      </c>
      <c r="G142" s="2" t="s">
        <v>94</v>
      </c>
      <c r="H142" s="2">
        <v>0</v>
      </c>
      <c r="I142" s="2">
        <v>326</v>
      </c>
      <c r="J142" s="2">
        <v>4</v>
      </c>
      <c r="K142" s="2">
        <v>1</v>
      </c>
      <c r="L142" s="2"/>
      <c r="M142" s="1">
        <v>43443.524108796293</v>
      </c>
      <c r="N142" s="1">
        <v>43443.527685185189</v>
      </c>
      <c r="O142" s="2" t="s">
        <v>88</v>
      </c>
      <c r="P142" s="2" t="s">
        <v>35</v>
      </c>
      <c r="Q142" s="2" t="s">
        <v>36</v>
      </c>
      <c r="R142" s="2" t="s">
        <v>37</v>
      </c>
      <c r="S142" s="1">
        <v>43443.524039351854</v>
      </c>
      <c r="T142" s="1">
        <v>43443.524039351854</v>
      </c>
      <c r="U142" s="1">
        <v>43443.538495370369</v>
      </c>
      <c r="V142" s="1">
        <v>43443.538495370369</v>
      </c>
      <c r="W142" s="2"/>
      <c r="X142" s="1">
        <f t="shared" si="88"/>
        <v>43443.516608796293</v>
      </c>
      <c r="Y142" s="28">
        <f t="shared" si="89"/>
        <v>3.5763888954534195E-3</v>
      </c>
      <c r="Z142" s="28">
        <f t="shared" si="90"/>
        <v>3.5763888954534195E-3</v>
      </c>
      <c r="AA142" s="25"/>
      <c r="AB142" s="25">
        <f t="shared" si="100"/>
        <v>6.9444438850041479E-5</v>
      </c>
      <c r="AC142" s="25">
        <f t="shared" si="101"/>
        <v>7.4999999997089617E-3</v>
      </c>
      <c r="AD142" s="8"/>
      <c r="AE142" s="8"/>
      <c r="AG142" s="2"/>
    </row>
    <row r="143" spans="1:33" s="6" customFormat="1" hidden="1" x14ac:dyDescent="0.4">
      <c r="A143" s="14" t="str">
        <f t="shared" si="105"/>
        <v>-</v>
      </c>
      <c r="B143" s="14" t="str">
        <f t="shared" si="106"/>
        <v>-</v>
      </c>
      <c r="C143" s="6">
        <v>12</v>
      </c>
      <c r="D143" s="1">
        <v>43443.516921296294</v>
      </c>
      <c r="E143" s="2" t="s">
        <v>1179</v>
      </c>
      <c r="F143" s="2">
        <v>28159</v>
      </c>
      <c r="G143" s="2" t="s">
        <v>32</v>
      </c>
      <c r="H143" s="2">
        <v>3753</v>
      </c>
      <c r="I143" s="2">
        <v>94</v>
      </c>
      <c r="J143" s="2">
        <v>1</v>
      </c>
      <c r="K143" s="2">
        <v>1</v>
      </c>
      <c r="L143" s="2"/>
      <c r="M143" s="1">
        <v>43443.528310185182</v>
      </c>
      <c r="N143" s="1">
        <v>43443.53292824074</v>
      </c>
      <c r="O143" s="2" t="s">
        <v>30</v>
      </c>
      <c r="P143" s="2" t="s">
        <v>31</v>
      </c>
      <c r="Q143" s="2" t="s">
        <v>46</v>
      </c>
      <c r="R143" s="2" t="s">
        <v>47</v>
      </c>
      <c r="S143" s="1">
        <v>43443.535231481481</v>
      </c>
      <c r="T143" s="1">
        <v>43443.535231481481</v>
      </c>
      <c r="U143" s="1">
        <v>43443.544340277775</v>
      </c>
      <c r="V143" s="1">
        <v>43443.536377314813</v>
      </c>
      <c r="W143" s="2"/>
      <c r="X143" s="1">
        <f t="shared" si="88"/>
        <v>43443.516921296294</v>
      </c>
      <c r="Y143" s="28">
        <f t="shared" si="89"/>
        <v>4.6180555582395755E-3</v>
      </c>
      <c r="Z143" s="28">
        <f t="shared" si="90"/>
        <v>4.6180555582395755E-3</v>
      </c>
      <c r="AA143" s="25"/>
      <c r="AB143" s="25">
        <f t="shared" si="100"/>
        <v>0</v>
      </c>
      <c r="AC143" s="25">
        <f t="shared" si="101"/>
        <v>1.1388888888177462E-2</v>
      </c>
      <c r="AD143" s="8"/>
      <c r="AE143" s="8"/>
      <c r="AG143" s="2"/>
    </row>
    <row r="144" spans="1:33" s="6" customFormat="1" hidden="1" x14ac:dyDescent="0.4">
      <c r="A144" s="14" t="str">
        <f t="shared" si="105"/>
        <v>-</v>
      </c>
      <c r="B144" s="14" t="str">
        <f t="shared" si="106"/>
        <v>-</v>
      </c>
      <c r="C144" s="6">
        <v>12</v>
      </c>
      <c r="D144" s="1">
        <v>43443.518252314818</v>
      </c>
      <c r="E144" s="2" t="s">
        <v>1269</v>
      </c>
      <c r="F144" s="2">
        <v>28161</v>
      </c>
      <c r="G144" s="2" t="s">
        <v>32</v>
      </c>
      <c r="H144" s="2">
        <v>8673</v>
      </c>
      <c r="I144" s="2">
        <v>192</v>
      </c>
      <c r="J144" s="2">
        <v>14</v>
      </c>
      <c r="K144" s="2">
        <v>4</v>
      </c>
      <c r="L144" s="2"/>
      <c r="M144" s="1">
        <v>43443.527071759258</v>
      </c>
      <c r="N144" s="1">
        <v>43443.530509259261</v>
      </c>
      <c r="O144" s="2" t="s">
        <v>43</v>
      </c>
      <c r="P144" s="2" t="s">
        <v>89</v>
      </c>
      <c r="Q144" s="2" t="s">
        <v>41</v>
      </c>
      <c r="R144" s="2" t="s">
        <v>42</v>
      </c>
      <c r="S144" s="1">
        <v>43443.52611111111</v>
      </c>
      <c r="T144" s="1">
        <v>43443.52611111111</v>
      </c>
      <c r="U144" s="1">
        <v>43443.530868055554</v>
      </c>
      <c r="V144" s="1">
        <v>43443.530868055554</v>
      </c>
      <c r="W144" s="2"/>
      <c r="X144" s="1">
        <f t="shared" si="88"/>
        <v>43443.518252314818</v>
      </c>
      <c r="Y144" s="28">
        <f t="shared" si="89"/>
        <v>3.4375000032014214E-3</v>
      </c>
      <c r="Z144" s="28">
        <f t="shared" si="90"/>
        <v>1.3750000012805685E-2</v>
      </c>
      <c r="AA144" s="25"/>
      <c r="AB144" s="25">
        <f t="shared" si="100"/>
        <v>9.6064814715646207E-4</v>
      </c>
      <c r="AC144" s="25">
        <f t="shared" si="101"/>
        <v>8.8194444397231564E-3</v>
      </c>
      <c r="AD144" s="8"/>
      <c r="AE144" s="8"/>
      <c r="AG144" s="2"/>
    </row>
    <row r="145" spans="1:33" s="6" customFormat="1" hidden="1" x14ac:dyDescent="0.4">
      <c r="A145" s="14" t="str">
        <f t="shared" si="105"/>
        <v>-</v>
      </c>
      <c r="B145" s="14" t="str">
        <f t="shared" si="106"/>
        <v>-</v>
      </c>
      <c r="C145" s="6">
        <v>12</v>
      </c>
      <c r="D145" s="1">
        <v>43443.520196759258</v>
      </c>
      <c r="E145" s="2" t="s">
        <v>1271</v>
      </c>
      <c r="F145" s="2">
        <v>28163</v>
      </c>
      <c r="G145" s="2" t="s">
        <v>32</v>
      </c>
      <c r="H145" s="2">
        <v>3706</v>
      </c>
      <c r="I145" s="2">
        <v>615</v>
      </c>
      <c r="J145" s="2">
        <v>2</v>
      </c>
      <c r="K145" s="2">
        <v>4</v>
      </c>
      <c r="L145" s="2"/>
      <c r="M145" s="1">
        <v>43443.526018518518</v>
      </c>
      <c r="N145" s="1">
        <v>43443.544409722221</v>
      </c>
      <c r="O145" s="2" t="s">
        <v>68</v>
      </c>
      <c r="P145" s="2" t="s">
        <v>69</v>
      </c>
      <c r="Q145" s="2" t="s">
        <v>24</v>
      </c>
      <c r="R145" s="2" t="s">
        <v>25</v>
      </c>
      <c r="S145" s="1">
        <v>43443.537754629629</v>
      </c>
      <c r="T145" s="1">
        <v>43443.537754629629</v>
      </c>
      <c r="U145" s="1">
        <v>43443.549097222225</v>
      </c>
      <c r="V145" s="1">
        <v>43443.545567129629</v>
      </c>
      <c r="W145" s="2"/>
      <c r="X145" s="1">
        <f t="shared" si="88"/>
        <v>43443.520196759258</v>
      </c>
      <c r="Y145" s="28">
        <f t="shared" si="89"/>
        <v>1.8391203702776693E-2</v>
      </c>
      <c r="Z145" s="28">
        <f t="shared" si="90"/>
        <v>7.3564814811106771E-2</v>
      </c>
      <c r="AA145" s="25"/>
      <c r="AB145" s="25">
        <f t="shared" si="100"/>
        <v>0</v>
      </c>
      <c r="AC145" s="25">
        <f t="shared" si="101"/>
        <v>5.8217592595610768E-3</v>
      </c>
      <c r="AD145" s="8"/>
      <c r="AE145" s="8"/>
      <c r="AG145" s="2"/>
    </row>
    <row r="146" spans="1:33" s="6" customFormat="1" hidden="1" x14ac:dyDescent="0.4">
      <c r="A146" s="14" t="str">
        <f t="shared" si="105"/>
        <v>★</v>
      </c>
      <c r="B146" s="14" t="str">
        <f t="shared" si="106"/>
        <v>-</v>
      </c>
      <c r="C146" s="6">
        <v>12</v>
      </c>
      <c r="D146" s="1">
        <v>43443.521238425928</v>
      </c>
      <c r="E146" s="2" t="s">
        <v>1272</v>
      </c>
      <c r="F146" s="2">
        <v>28164</v>
      </c>
      <c r="G146" s="2" t="s">
        <v>18</v>
      </c>
      <c r="H146" s="2">
        <v>6086</v>
      </c>
      <c r="I146" s="2">
        <v>680</v>
      </c>
      <c r="J146" s="2">
        <v>5</v>
      </c>
      <c r="K146" s="2">
        <v>3</v>
      </c>
      <c r="L146" s="2"/>
      <c r="M146" s="1">
        <v>43443.527928240743</v>
      </c>
      <c r="N146" s="1">
        <v>43443.531041666669</v>
      </c>
      <c r="O146" s="2" t="s">
        <v>22</v>
      </c>
      <c r="P146" s="2" t="s">
        <v>23</v>
      </c>
      <c r="Q146" s="2" t="s">
        <v>73</v>
      </c>
      <c r="R146" s="2" t="s">
        <v>74</v>
      </c>
      <c r="S146" s="1">
        <v>43443.528171296297</v>
      </c>
      <c r="T146" s="1">
        <v>43443.528171296297</v>
      </c>
      <c r="U146" s="1">
        <v>43443.534108796295</v>
      </c>
      <c r="V146" s="1">
        <v>43443.534108796295</v>
      </c>
      <c r="W146" s="1">
        <v>43443.528171296297</v>
      </c>
      <c r="X146" s="1">
        <f t="shared" si="88"/>
        <v>43443.528171296297</v>
      </c>
      <c r="Y146" s="28">
        <f t="shared" si="89"/>
        <v>3.1134259261307307E-3</v>
      </c>
      <c r="Z146" s="28">
        <f t="shared" si="90"/>
        <v>9.340277778392192E-3</v>
      </c>
      <c r="AA146" s="25"/>
      <c r="AB146" s="25">
        <f t="shared" si="100"/>
        <v>0</v>
      </c>
      <c r="AC146" s="25">
        <f t="shared" si="101"/>
        <v>0</v>
      </c>
      <c r="AD146" s="8"/>
      <c r="AE146" s="8"/>
      <c r="AG146" s="2"/>
    </row>
    <row r="147" spans="1:33" s="6" customFormat="1" hidden="1" x14ac:dyDescent="0.4">
      <c r="A147" s="14" t="str">
        <f t="shared" si="105"/>
        <v>-</v>
      </c>
      <c r="B147" s="14" t="str">
        <f t="shared" si="106"/>
        <v>-</v>
      </c>
      <c r="C147" s="6">
        <v>12</v>
      </c>
      <c r="D147" s="1">
        <v>43443.522974537038</v>
      </c>
      <c r="E147" s="2" t="s">
        <v>1274</v>
      </c>
      <c r="F147" s="2">
        <v>28168</v>
      </c>
      <c r="G147" s="2" t="s">
        <v>95</v>
      </c>
      <c r="H147" s="2">
        <v>0</v>
      </c>
      <c r="I147" s="2">
        <v>610</v>
      </c>
      <c r="J147" s="2">
        <v>4</v>
      </c>
      <c r="K147" s="2">
        <v>1</v>
      </c>
      <c r="L147" s="2"/>
      <c r="M147" s="1">
        <v>43443.542557870373</v>
      </c>
      <c r="N147" s="1">
        <v>43443.55023148148</v>
      </c>
      <c r="O147" s="2" t="s">
        <v>61</v>
      </c>
      <c r="P147" s="2" t="s">
        <v>62</v>
      </c>
      <c r="Q147" s="2" t="s">
        <v>73</v>
      </c>
      <c r="R147" s="2" t="s">
        <v>74</v>
      </c>
      <c r="S147" s="1">
        <v>43443.543946759259</v>
      </c>
      <c r="T147" s="1">
        <v>43443.543946759259</v>
      </c>
      <c r="U147" s="1">
        <v>43443.550717592596</v>
      </c>
      <c r="V147" s="1">
        <v>43443.551481481481</v>
      </c>
      <c r="W147" s="2"/>
      <c r="X147" s="1">
        <f t="shared" si="88"/>
        <v>43443.522974537038</v>
      </c>
      <c r="Y147" s="28">
        <f t="shared" si="89"/>
        <v>7.6736111077480018E-3</v>
      </c>
      <c r="Z147" s="28">
        <f t="shared" si="90"/>
        <v>7.6736111077480018E-3</v>
      </c>
      <c r="AA147" s="25"/>
      <c r="AB147" s="25">
        <f t="shared" si="100"/>
        <v>0</v>
      </c>
      <c r="AC147" s="25">
        <f t="shared" si="101"/>
        <v>1.9583333334594499E-2</v>
      </c>
      <c r="AD147" s="8"/>
      <c r="AE147" s="8"/>
      <c r="AG147" s="2"/>
    </row>
    <row r="148" spans="1:33" s="6" customFormat="1" hidden="1" x14ac:dyDescent="0.4">
      <c r="A148" s="14" t="str">
        <f t="shared" ref="A148" si="107">IF(W148&gt;0, "★", "-")</f>
        <v>-</v>
      </c>
      <c r="B148" s="14" t="str">
        <f t="shared" ref="B148" si="108">IF(L148&gt;0, "☆", "-")</f>
        <v>-</v>
      </c>
      <c r="C148" s="6">
        <v>12</v>
      </c>
      <c r="D148" s="1">
        <v>43443.525555555556</v>
      </c>
      <c r="E148" s="2" t="s">
        <v>1276</v>
      </c>
      <c r="F148" s="2">
        <v>28170</v>
      </c>
      <c r="G148" s="2" t="s">
        <v>96</v>
      </c>
      <c r="H148" s="2">
        <v>8807</v>
      </c>
      <c r="I148" s="2">
        <v>783</v>
      </c>
      <c r="J148" s="2">
        <v>3</v>
      </c>
      <c r="K148" s="2">
        <v>1</v>
      </c>
      <c r="L148" s="2"/>
      <c r="M148" s="1">
        <v>43443.547685185185</v>
      </c>
      <c r="N148" s="1">
        <v>43443.557314814818</v>
      </c>
      <c r="O148" s="2" t="s">
        <v>26</v>
      </c>
      <c r="P148" s="2" t="s">
        <v>27</v>
      </c>
      <c r="Q148" s="2" t="s">
        <v>33</v>
      </c>
      <c r="R148" s="2" t="s">
        <v>34</v>
      </c>
      <c r="S148" s="1">
        <v>43443.547418981485</v>
      </c>
      <c r="T148" s="1">
        <v>43443.549386574072</v>
      </c>
      <c r="U148" s="1">
        <v>43443.553298611114</v>
      </c>
      <c r="V148" s="1">
        <v>43443.561932870369</v>
      </c>
      <c r="W148" s="2"/>
      <c r="X148" s="1">
        <f t="shared" si="88"/>
        <v>43443.525555555556</v>
      </c>
      <c r="Y148" s="28">
        <f t="shared" si="89"/>
        <v>9.6296296323998831E-3</v>
      </c>
      <c r="Z148" s="28">
        <f t="shared" si="90"/>
        <v>9.6296296323998831E-3</v>
      </c>
      <c r="AA148" s="25"/>
      <c r="AB148" s="25">
        <f t="shared" si="100"/>
        <v>2.6620370044838637E-4</v>
      </c>
      <c r="AC148" s="25">
        <f t="shared" si="101"/>
        <v>2.21296296294895E-2</v>
      </c>
      <c r="AD148" s="8"/>
      <c r="AE148" s="8"/>
    </row>
    <row r="149" spans="1:33" s="6" customFormat="1" hidden="1" x14ac:dyDescent="0.4">
      <c r="A149" s="14" t="str">
        <f t="shared" ref="A149" si="109">IF(W149&gt;0, "★", "-")</f>
        <v>★</v>
      </c>
      <c r="B149" s="14" t="str">
        <f t="shared" ref="B149" si="110">IF(L149&gt;0, "☆", "-")</f>
        <v>-</v>
      </c>
      <c r="C149" s="6">
        <v>12</v>
      </c>
      <c r="D149" s="1">
        <v>43443.526238425926</v>
      </c>
      <c r="E149" s="2" t="s">
        <v>1278</v>
      </c>
      <c r="F149" s="2">
        <v>28172</v>
      </c>
      <c r="G149" s="2" t="s">
        <v>18</v>
      </c>
      <c r="H149" s="2">
        <v>6583</v>
      </c>
      <c r="I149" s="2">
        <v>896</v>
      </c>
      <c r="J149" s="2">
        <v>15</v>
      </c>
      <c r="K149" s="2">
        <v>2</v>
      </c>
      <c r="L149" s="2"/>
      <c r="M149" s="1">
        <v>43443.533159722225</v>
      </c>
      <c r="N149" s="1">
        <v>43443.539988425924</v>
      </c>
      <c r="O149" s="2" t="s">
        <v>24</v>
      </c>
      <c r="P149" s="2" t="s">
        <v>25</v>
      </c>
      <c r="Q149" s="2" t="s">
        <v>48</v>
      </c>
      <c r="R149" s="2" t="s">
        <v>49</v>
      </c>
      <c r="S149" s="1">
        <v>43443.535902777781</v>
      </c>
      <c r="T149" s="1">
        <v>43443.535902777781</v>
      </c>
      <c r="U149" s="1">
        <v>43443.553611111114</v>
      </c>
      <c r="V149" s="1">
        <v>43443.541446759256</v>
      </c>
      <c r="W149" s="1">
        <v>43443.533171296294</v>
      </c>
      <c r="X149" s="1">
        <f t="shared" si="88"/>
        <v>43443.533171296294</v>
      </c>
      <c r="Y149" s="28">
        <f t="shared" si="89"/>
        <v>6.8287036992842332E-3</v>
      </c>
      <c r="Z149" s="28">
        <f t="shared" si="90"/>
        <v>1.3657407398568466E-2</v>
      </c>
      <c r="AA149" s="25"/>
      <c r="AB149" s="25">
        <f t="shared" si="100"/>
        <v>0</v>
      </c>
      <c r="AC149" s="25">
        <f t="shared" si="101"/>
        <v>0</v>
      </c>
      <c r="AD149" s="8"/>
      <c r="AE149" s="8"/>
    </row>
    <row r="150" spans="1:33" s="6" customFormat="1" hidden="1" x14ac:dyDescent="0.4">
      <c r="A150" s="14" t="str">
        <f t="shared" ref="A150:A153" si="111">IF(W150&gt;0, "★", "-")</f>
        <v>★</v>
      </c>
      <c r="B150" s="14" t="str">
        <f t="shared" ref="B150:B153" si="112">IF(L150&gt;0, "☆", "-")</f>
        <v>-</v>
      </c>
      <c r="C150" s="6">
        <v>12</v>
      </c>
      <c r="D150" s="1">
        <v>43443.530902777777</v>
      </c>
      <c r="E150" s="2" t="s">
        <v>795</v>
      </c>
      <c r="F150" s="2">
        <v>28174</v>
      </c>
      <c r="G150" s="2" t="s">
        <v>32</v>
      </c>
      <c r="H150" s="2">
        <v>3336</v>
      </c>
      <c r="I150" s="2">
        <v>262</v>
      </c>
      <c r="J150" s="2">
        <v>12</v>
      </c>
      <c r="K150" s="2">
        <v>2</v>
      </c>
      <c r="L150" s="2"/>
      <c r="M150" s="1">
        <v>43443.537905092591</v>
      </c>
      <c r="N150" s="1">
        <v>43443.547002314815</v>
      </c>
      <c r="O150" s="2" t="s">
        <v>30</v>
      </c>
      <c r="P150" s="2" t="s">
        <v>31</v>
      </c>
      <c r="Q150" s="2" t="s">
        <v>41</v>
      </c>
      <c r="R150" s="2" t="s">
        <v>42</v>
      </c>
      <c r="S150" s="1">
        <v>43443.537835648145</v>
      </c>
      <c r="T150" s="1">
        <v>43443.537835648145</v>
      </c>
      <c r="U150" s="1">
        <v>43443.546215277776</v>
      </c>
      <c r="V150" s="1">
        <v>43443.546886574077</v>
      </c>
      <c r="W150" s="1">
        <v>43443.537835648145</v>
      </c>
      <c r="X150" s="1">
        <f t="shared" si="88"/>
        <v>43443.537835648145</v>
      </c>
      <c r="Y150" s="28">
        <f t="shared" si="89"/>
        <v>9.0972222242271528E-3</v>
      </c>
      <c r="Z150" s="28">
        <f t="shared" si="90"/>
        <v>1.8194444448454306E-2</v>
      </c>
      <c r="AA150" s="25"/>
      <c r="AB150" s="25">
        <f t="shared" si="100"/>
        <v>6.9444446125999093E-5</v>
      </c>
      <c r="AC150" s="25">
        <f t="shared" si="101"/>
        <v>6.9444446125999093E-5</v>
      </c>
      <c r="AD150" s="8"/>
      <c r="AE150" s="8"/>
      <c r="AG150" s="2"/>
    </row>
    <row r="151" spans="1:33" s="6" customFormat="1" hidden="1" x14ac:dyDescent="0.4">
      <c r="A151" s="14" t="str">
        <f t="shared" si="111"/>
        <v>-</v>
      </c>
      <c r="B151" s="14" t="str">
        <f t="shared" si="112"/>
        <v>-</v>
      </c>
      <c r="C151" s="6">
        <v>12</v>
      </c>
      <c r="D151" s="1">
        <v>43443.5315625</v>
      </c>
      <c r="E151" s="2" t="s">
        <v>1279</v>
      </c>
      <c r="F151" s="2">
        <v>28175</v>
      </c>
      <c r="G151" s="2" t="s">
        <v>32</v>
      </c>
      <c r="H151" s="2">
        <v>4834</v>
      </c>
      <c r="I151" s="2">
        <v>290</v>
      </c>
      <c r="J151" s="2">
        <v>5</v>
      </c>
      <c r="K151" s="2">
        <v>3</v>
      </c>
      <c r="L151" s="2"/>
      <c r="M151" s="1">
        <v>43443.537268518521</v>
      </c>
      <c r="N151" s="1">
        <v>43443.541331018518</v>
      </c>
      <c r="O151" s="2" t="s">
        <v>100</v>
      </c>
      <c r="P151" s="2" t="s">
        <v>19</v>
      </c>
      <c r="Q151" s="2" t="s">
        <v>24</v>
      </c>
      <c r="R151" s="2" t="s">
        <v>25</v>
      </c>
      <c r="S151" s="1">
        <v>43443.538101851853</v>
      </c>
      <c r="T151" s="1">
        <v>43443.538101851853</v>
      </c>
      <c r="U151" s="1">
        <v>43443.545601851853</v>
      </c>
      <c r="V151" s="1">
        <v>43443.545601851853</v>
      </c>
      <c r="W151" s="2"/>
      <c r="X151" s="1">
        <f t="shared" si="88"/>
        <v>43443.5315625</v>
      </c>
      <c r="Y151" s="28">
        <f t="shared" si="89"/>
        <v>4.0624999965075403E-3</v>
      </c>
      <c r="Z151" s="28">
        <f t="shared" si="90"/>
        <v>1.2187499989522621E-2</v>
      </c>
      <c r="AA151" s="25"/>
      <c r="AB151" s="25">
        <f t="shared" si="100"/>
        <v>0</v>
      </c>
      <c r="AC151" s="25">
        <f t="shared" si="101"/>
        <v>5.7060185208683833E-3</v>
      </c>
      <c r="AD151" s="8"/>
      <c r="AE151" s="8"/>
    </row>
    <row r="152" spans="1:33" s="6" customFormat="1" hidden="1" x14ac:dyDescent="0.4">
      <c r="A152" s="14" t="str">
        <f t="shared" si="111"/>
        <v>-</v>
      </c>
      <c r="B152" s="14" t="str">
        <f t="shared" si="112"/>
        <v>-</v>
      </c>
      <c r="C152" s="6">
        <v>12</v>
      </c>
      <c r="D152" s="1">
        <v>43443.531712962962</v>
      </c>
      <c r="E152" s="2" t="s">
        <v>1280</v>
      </c>
      <c r="F152" s="2">
        <v>28176</v>
      </c>
      <c r="G152" s="2" t="s">
        <v>65</v>
      </c>
      <c r="H152" s="2">
        <v>8722</v>
      </c>
      <c r="I152" s="2">
        <v>999</v>
      </c>
      <c r="J152" s="2">
        <v>1</v>
      </c>
      <c r="K152" s="2">
        <v>3</v>
      </c>
      <c r="L152" s="2"/>
      <c r="M152" s="1">
        <v>43443.53534722222</v>
      </c>
      <c r="N152" s="1">
        <v>43443.541435185187</v>
      </c>
      <c r="O152" s="2" t="s">
        <v>100</v>
      </c>
      <c r="P152" s="2" t="s">
        <v>19</v>
      </c>
      <c r="Q152" s="2" t="s">
        <v>75</v>
      </c>
      <c r="R152" s="2" t="s">
        <v>76</v>
      </c>
      <c r="S152" s="1">
        <v>43443.539467592593</v>
      </c>
      <c r="T152" s="1">
        <v>43443.539467592593</v>
      </c>
      <c r="U152" s="1">
        <v>43443.549687500003</v>
      </c>
      <c r="V152" s="1">
        <v>43443.541990740741</v>
      </c>
      <c r="W152" s="2"/>
      <c r="X152" s="1">
        <f t="shared" si="88"/>
        <v>43443.531712962962</v>
      </c>
      <c r="Y152" s="28">
        <f t="shared" si="89"/>
        <v>6.0879629672854207E-3</v>
      </c>
      <c r="Z152" s="28">
        <f t="shared" si="90"/>
        <v>1.8263888901856262E-2</v>
      </c>
      <c r="AA152" s="25"/>
      <c r="AB152" s="25">
        <f t="shared" si="100"/>
        <v>0</v>
      </c>
      <c r="AC152" s="25">
        <f t="shared" si="101"/>
        <v>3.6342592575238086E-3</v>
      </c>
      <c r="AD152" s="8"/>
      <c r="AE152" s="8"/>
    </row>
    <row r="153" spans="1:33" s="6" customFormat="1" hidden="1" x14ac:dyDescent="0.4">
      <c r="A153" s="14" t="str">
        <f t="shared" si="111"/>
        <v>-</v>
      </c>
      <c r="B153" s="14" t="str">
        <f t="shared" si="112"/>
        <v>-</v>
      </c>
      <c r="C153" s="6">
        <v>12</v>
      </c>
      <c r="D153" s="1">
        <v>43443.531990740739</v>
      </c>
      <c r="E153" s="2" t="s">
        <v>1281</v>
      </c>
      <c r="F153" s="2">
        <v>28177</v>
      </c>
      <c r="G153" s="2" t="s">
        <v>18</v>
      </c>
      <c r="H153" s="2">
        <v>8817</v>
      </c>
      <c r="I153" s="2">
        <v>288</v>
      </c>
      <c r="J153" s="2">
        <v>7</v>
      </c>
      <c r="K153" s="2">
        <v>1</v>
      </c>
      <c r="L153" s="2"/>
      <c r="M153" s="1">
        <v>43443.536157407405</v>
      </c>
      <c r="N153" s="1">
        <v>43443.541585648149</v>
      </c>
      <c r="O153" s="2" t="s">
        <v>100</v>
      </c>
      <c r="P153" s="2" t="s">
        <v>19</v>
      </c>
      <c r="Q153" s="2" t="s">
        <v>88</v>
      </c>
      <c r="R153" s="2" t="s">
        <v>35</v>
      </c>
      <c r="S153" s="1">
        <v>43443.539340277777</v>
      </c>
      <c r="T153" s="1">
        <v>43443.539340277777</v>
      </c>
      <c r="U153" s="1">
        <v>43443.545578703706</v>
      </c>
      <c r="V153" s="1">
        <v>43443.545578703706</v>
      </c>
      <c r="W153" s="2"/>
      <c r="X153" s="1">
        <f t="shared" si="88"/>
        <v>43443.531990740739</v>
      </c>
      <c r="Y153" s="28">
        <f t="shared" si="89"/>
        <v>5.4282407436403446E-3</v>
      </c>
      <c r="Z153" s="28">
        <f t="shared" si="90"/>
        <v>5.4282407436403446E-3</v>
      </c>
      <c r="AA153" s="25"/>
      <c r="AB153" s="25">
        <f t="shared" si="100"/>
        <v>0</v>
      </c>
      <c r="AC153" s="25">
        <f t="shared" si="101"/>
        <v>4.166666665696539E-3</v>
      </c>
      <c r="AD153" s="8"/>
      <c r="AE153" s="8"/>
    </row>
    <row r="154" spans="1:33" s="6" customFormat="1" hidden="1" x14ac:dyDescent="0.4">
      <c r="A154" s="14" t="str">
        <f t="shared" ref="A154:A157" si="113">IF(W154&gt;0, "★", "-")</f>
        <v>-</v>
      </c>
      <c r="B154" s="14" t="str">
        <f t="shared" ref="B154:B157" si="114">IF(L154&gt;0, "☆", "-")</f>
        <v>-</v>
      </c>
      <c r="C154" s="6">
        <v>12</v>
      </c>
      <c r="D154" s="1">
        <v>43443.533842592595</v>
      </c>
      <c r="E154" s="2" t="s">
        <v>1283</v>
      </c>
      <c r="F154" s="2">
        <v>28179</v>
      </c>
      <c r="G154" s="2" t="s">
        <v>94</v>
      </c>
      <c r="H154" s="2">
        <v>0</v>
      </c>
      <c r="I154" s="2">
        <v>791</v>
      </c>
      <c r="J154" s="2">
        <v>4</v>
      </c>
      <c r="K154" s="2">
        <v>1</v>
      </c>
      <c r="L154" s="2"/>
      <c r="M154" s="1">
        <v>43443.544976851852</v>
      </c>
      <c r="N154" s="1">
        <v>43443.562905092593</v>
      </c>
      <c r="O154" s="2" t="s">
        <v>63</v>
      </c>
      <c r="P154" s="2" t="s">
        <v>64</v>
      </c>
      <c r="Q154" s="2" t="s">
        <v>41</v>
      </c>
      <c r="R154" s="2" t="s">
        <v>42</v>
      </c>
      <c r="S154" s="1">
        <v>43443.545891203707</v>
      </c>
      <c r="T154" s="1">
        <v>43443.545891203707</v>
      </c>
      <c r="U154" s="1">
        <v>43443.560127314813</v>
      </c>
      <c r="V154" s="1">
        <v>43443.565625000003</v>
      </c>
      <c r="W154" s="2"/>
      <c r="X154" s="1">
        <f t="shared" si="88"/>
        <v>43443.533842592595</v>
      </c>
      <c r="Y154" s="28">
        <f t="shared" si="89"/>
        <v>1.7928240740729962E-2</v>
      </c>
      <c r="Z154" s="28">
        <f t="shared" si="90"/>
        <v>1.7928240740729962E-2</v>
      </c>
      <c r="AA154" s="25"/>
      <c r="AB154" s="25">
        <f t="shared" si="100"/>
        <v>0</v>
      </c>
      <c r="AC154" s="25">
        <f t="shared" si="101"/>
        <v>1.113425925723277E-2</v>
      </c>
      <c r="AD154" s="8"/>
      <c r="AE154" s="8"/>
    </row>
    <row r="155" spans="1:33" s="6" customFormat="1" hidden="1" x14ac:dyDescent="0.4">
      <c r="A155" s="14" t="str">
        <f t="shared" si="113"/>
        <v>-</v>
      </c>
      <c r="B155" s="14" t="str">
        <f t="shared" si="114"/>
        <v>-</v>
      </c>
      <c r="C155" s="6">
        <v>12</v>
      </c>
      <c r="D155" s="1">
        <v>43443.534398148149</v>
      </c>
      <c r="E155" s="2" t="s">
        <v>1163</v>
      </c>
      <c r="F155" s="2">
        <v>28180</v>
      </c>
      <c r="G155" s="2" t="s">
        <v>107</v>
      </c>
      <c r="H155" s="2">
        <v>8571</v>
      </c>
      <c r="I155" s="2">
        <v>540</v>
      </c>
      <c r="J155" s="2">
        <v>8</v>
      </c>
      <c r="K155" s="2">
        <v>1</v>
      </c>
      <c r="L155" s="2"/>
      <c r="M155" s="1">
        <v>43443.545324074075</v>
      </c>
      <c r="N155" s="1">
        <v>43443.560034722221</v>
      </c>
      <c r="O155" s="2" t="s">
        <v>53</v>
      </c>
      <c r="P155" s="2" t="s">
        <v>54</v>
      </c>
      <c r="Q155" s="2" t="s">
        <v>22</v>
      </c>
      <c r="R155" s="2" t="s">
        <v>23</v>
      </c>
      <c r="S155" s="1">
        <v>43443.544074074074</v>
      </c>
      <c r="T155" s="1">
        <v>43443.544675925928</v>
      </c>
      <c r="U155" s="1">
        <v>43443.55978009259</v>
      </c>
      <c r="V155" s="1">
        <v>43443.561030092591</v>
      </c>
      <c r="W155" s="2"/>
      <c r="X155" s="1">
        <f t="shared" si="88"/>
        <v>43443.534398148149</v>
      </c>
      <c r="Y155" s="28">
        <f t="shared" si="89"/>
        <v>1.4710648145410232E-2</v>
      </c>
      <c r="Z155" s="28">
        <f t="shared" si="90"/>
        <v>1.4710648145410232E-2</v>
      </c>
      <c r="AA155" s="25"/>
      <c r="AB155" s="25">
        <f t="shared" si="100"/>
        <v>1.2500000011641532E-3</v>
      </c>
      <c r="AC155" s="25">
        <f t="shared" si="101"/>
        <v>1.0925925926130731E-2</v>
      </c>
      <c r="AD155" s="8"/>
      <c r="AE155" s="8"/>
      <c r="AG155" s="2"/>
    </row>
    <row r="156" spans="1:33" s="6" customFormat="1" hidden="1" x14ac:dyDescent="0.4">
      <c r="A156" s="14" t="str">
        <f t="shared" si="113"/>
        <v>-</v>
      </c>
      <c r="B156" s="14" t="str">
        <f t="shared" si="114"/>
        <v>-</v>
      </c>
      <c r="C156" s="6">
        <v>12</v>
      </c>
      <c r="D156" s="1">
        <v>43443.537141203706</v>
      </c>
      <c r="E156" s="2" t="s">
        <v>1263</v>
      </c>
      <c r="F156" s="2">
        <v>28185</v>
      </c>
      <c r="G156" s="2" t="s">
        <v>107</v>
      </c>
      <c r="H156" s="2">
        <v>4161</v>
      </c>
      <c r="I156" s="2">
        <v>367</v>
      </c>
      <c r="J156" s="2">
        <v>2</v>
      </c>
      <c r="K156" s="2">
        <v>2</v>
      </c>
      <c r="L156" s="2"/>
      <c r="M156" s="1">
        <v>43443.538495370369</v>
      </c>
      <c r="N156" s="1">
        <v>43443.547500000001</v>
      </c>
      <c r="O156" s="2" t="s">
        <v>43</v>
      </c>
      <c r="P156" s="2" t="s">
        <v>89</v>
      </c>
      <c r="Q156" s="2" t="s">
        <v>46</v>
      </c>
      <c r="R156" s="2" t="s">
        <v>47</v>
      </c>
      <c r="S156" s="1">
        <v>43443.539872685185</v>
      </c>
      <c r="T156" s="1">
        <v>43443.539872685185</v>
      </c>
      <c r="U156" s="1">
        <v>43443.556192129632</v>
      </c>
      <c r="V156" s="1">
        <v>43443.557939814818</v>
      </c>
      <c r="W156" s="2"/>
      <c r="X156" s="1">
        <f t="shared" si="88"/>
        <v>43443.537141203706</v>
      </c>
      <c r="Y156" s="28">
        <f t="shared" si="89"/>
        <v>9.0046296318178065E-3</v>
      </c>
      <c r="Z156" s="28">
        <f t="shared" si="90"/>
        <v>1.8009259263635613E-2</v>
      </c>
      <c r="AA156" s="25"/>
      <c r="AB156" s="25">
        <f t="shared" si="100"/>
        <v>0</v>
      </c>
      <c r="AC156" s="25">
        <f t="shared" si="101"/>
        <v>1.3541666630771942E-3</v>
      </c>
      <c r="AD156" s="8"/>
      <c r="AE156" s="8"/>
      <c r="AG156" s="2"/>
    </row>
    <row r="157" spans="1:33" s="6" customFormat="1" hidden="1" x14ac:dyDescent="0.4">
      <c r="A157" s="14" t="str">
        <f t="shared" si="113"/>
        <v>-</v>
      </c>
      <c r="B157" s="14" t="str">
        <f t="shared" si="114"/>
        <v>-</v>
      </c>
      <c r="C157" s="6">
        <v>12</v>
      </c>
      <c r="D157" s="1">
        <v>43443.537141203706</v>
      </c>
      <c r="E157" s="2" t="s">
        <v>1213</v>
      </c>
      <c r="F157" s="2">
        <v>28184</v>
      </c>
      <c r="G157" s="2" t="s">
        <v>18</v>
      </c>
      <c r="H157" s="2">
        <v>8790</v>
      </c>
      <c r="I157" s="2">
        <v>951</v>
      </c>
      <c r="J157" s="2">
        <v>5</v>
      </c>
      <c r="K157" s="2">
        <v>2</v>
      </c>
      <c r="L157" s="2"/>
      <c r="M157" s="1">
        <v>43443.545983796299</v>
      </c>
      <c r="N157" s="1">
        <v>43443.553414351853</v>
      </c>
      <c r="O157" s="2" t="s">
        <v>30</v>
      </c>
      <c r="P157" s="2" t="s">
        <v>31</v>
      </c>
      <c r="Q157" s="2" t="s">
        <v>46</v>
      </c>
      <c r="R157" s="2" t="s">
        <v>47</v>
      </c>
      <c r="S157" s="1">
        <v>43443.549664351849</v>
      </c>
      <c r="T157" s="1">
        <v>43443.549664351849</v>
      </c>
      <c r="U157" s="1">
        <v>43443.559467592589</v>
      </c>
      <c r="V157" s="1">
        <v>43443.555694444447</v>
      </c>
      <c r="W157" s="2"/>
      <c r="X157" s="1">
        <f t="shared" si="88"/>
        <v>43443.537141203706</v>
      </c>
      <c r="Y157" s="28">
        <f t="shared" si="89"/>
        <v>7.4305555535829626E-3</v>
      </c>
      <c r="Z157" s="28">
        <f t="shared" si="90"/>
        <v>1.4861111107165925E-2</v>
      </c>
      <c r="AA157" s="25"/>
      <c r="AB157" s="25">
        <f t="shared" si="100"/>
        <v>0</v>
      </c>
      <c r="AC157" s="25">
        <f t="shared" si="101"/>
        <v>8.8425925932824612E-3</v>
      </c>
      <c r="AD157" s="8"/>
      <c r="AE157" s="8"/>
      <c r="AG157" s="2"/>
    </row>
    <row r="158" spans="1:33" s="6" customFormat="1" hidden="1" x14ac:dyDescent="0.4">
      <c r="A158" s="14" t="str">
        <f t="shared" ref="A158" si="115">IF(W158&gt;0, "★", "-")</f>
        <v>-</v>
      </c>
      <c r="B158" s="14" t="str">
        <f t="shared" ref="B158" si="116">IF(L158&gt;0, "☆", "-")</f>
        <v>-</v>
      </c>
      <c r="C158" s="6">
        <v>12</v>
      </c>
      <c r="D158" s="1">
        <v>43443.538553240738</v>
      </c>
      <c r="E158" s="2" t="s">
        <v>1286</v>
      </c>
      <c r="F158" s="2">
        <v>28186</v>
      </c>
      <c r="G158" s="2" t="s">
        <v>94</v>
      </c>
      <c r="H158" s="2">
        <v>0</v>
      </c>
      <c r="I158" s="2">
        <v>333</v>
      </c>
      <c r="J158" s="2">
        <v>15</v>
      </c>
      <c r="K158" s="2">
        <v>1</v>
      </c>
      <c r="L158" s="2"/>
      <c r="M158" s="1">
        <v>43443.552708333336</v>
      </c>
      <c r="N158" s="1">
        <v>43443.565682870372</v>
      </c>
      <c r="O158" s="2" t="s">
        <v>28</v>
      </c>
      <c r="P158" s="2" t="s">
        <v>29</v>
      </c>
      <c r="Q158" s="2" t="s">
        <v>53</v>
      </c>
      <c r="R158" s="2" t="s">
        <v>54</v>
      </c>
      <c r="S158" s="1">
        <v>43443.552569444444</v>
      </c>
      <c r="T158" s="1">
        <v>43443.552569444444</v>
      </c>
      <c r="U158" s="1">
        <v>43443.565081018518</v>
      </c>
      <c r="V158" s="1">
        <v>43443.56689814815</v>
      </c>
      <c r="W158" s="2"/>
      <c r="X158" s="1">
        <f t="shared" si="88"/>
        <v>43443.538553240738</v>
      </c>
      <c r="Y158" s="28">
        <f t="shared" si="89"/>
        <v>1.2974537035916001E-2</v>
      </c>
      <c r="Z158" s="28">
        <f t="shared" si="90"/>
        <v>1.2974537035916001E-2</v>
      </c>
      <c r="AA158" s="25"/>
      <c r="AB158" s="25">
        <f t="shared" si="100"/>
        <v>1.3888889225199819E-4</v>
      </c>
      <c r="AC158" s="25">
        <f t="shared" si="101"/>
        <v>1.4155092598230112E-2</v>
      </c>
      <c r="AD158" s="8"/>
      <c r="AE158" s="8"/>
      <c r="AG158" s="2"/>
    </row>
    <row r="159" spans="1:33" s="6" customFormat="1" hidden="1" x14ac:dyDescent="0.4">
      <c r="A159" s="14" t="str">
        <f t="shared" ref="A159:A165" si="117">IF(W159&gt;0, "★", "-")</f>
        <v>★</v>
      </c>
      <c r="B159" s="14" t="str">
        <f t="shared" ref="B159:B165" si="118">IF(L159&gt;0, "☆", "-")</f>
        <v>☆</v>
      </c>
      <c r="C159" s="6">
        <v>12</v>
      </c>
      <c r="D159" s="1">
        <v>43443.492094907408</v>
      </c>
      <c r="E159" s="2" t="s">
        <v>1244</v>
      </c>
      <c r="F159" s="2">
        <v>28106</v>
      </c>
      <c r="G159" s="2" t="s">
        <v>96</v>
      </c>
      <c r="H159" s="2">
        <v>7110</v>
      </c>
      <c r="I159" s="2">
        <v>58</v>
      </c>
      <c r="J159" s="2">
        <v>3</v>
      </c>
      <c r="K159" s="2">
        <v>4</v>
      </c>
      <c r="L159" s="1">
        <v>43443.492245370369</v>
      </c>
      <c r="M159" s="2"/>
      <c r="N159" s="2"/>
      <c r="O159" s="2" t="s">
        <v>100</v>
      </c>
      <c r="P159" s="2" t="s">
        <v>19</v>
      </c>
      <c r="Q159" s="2" t="s">
        <v>61</v>
      </c>
      <c r="R159" s="2" t="s">
        <v>62</v>
      </c>
      <c r="S159" s="1">
        <v>43443.533333333333</v>
      </c>
      <c r="T159" s="2"/>
      <c r="U159" s="1">
        <v>43443.542013888888</v>
      </c>
      <c r="V159" s="2"/>
      <c r="W159" s="1">
        <v>43443.533333333333</v>
      </c>
      <c r="X159" s="1">
        <f t="shared" ref="X159:X191" si="119">IF(W159&gt;0,W159,D159)</f>
        <v>43443.533333333333</v>
      </c>
      <c r="Y159" s="28">
        <f t="shared" ref="Y159:Y191" si="120">N159-M159</f>
        <v>0</v>
      </c>
      <c r="Z159" s="28">
        <f t="shared" ref="Z159:Z191" si="121">Y159*K159</f>
        <v>0</v>
      </c>
      <c r="AA159" s="25"/>
      <c r="AB159" s="25">
        <f t="shared" ref="AB159:AB191" si="122">IF(IF(A159="☆",L159-S159,M159-S159)&lt;0,0,IF(A159="☆",L159-S159,M159-S159))</f>
        <v>0</v>
      </c>
      <c r="AC159" s="25">
        <f>IF(IF(B159="☆",(IF(L159&gt;S159,L159-X159,S159-X159)),M159-X159)&lt;0,0,IF(B159="☆",(IF(L159&gt;S159,L159-X159,S159-X159)),M159-X159))</f>
        <v>0</v>
      </c>
      <c r="AD159" s="8"/>
      <c r="AE159" s="8"/>
      <c r="AG159" s="2"/>
    </row>
    <row r="160" spans="1:33" s="6" customFormat="1" hidden="1" x14ac:dyDescent="0.4">
      <c r="A160" s="14" t="str">
        <f t="shared" si="117"/>
        <v>★</v>
      </c>
      <c r="B160" s="14" t="str">
        <f t="shared" si="118"/>
        <v>☆</v>
      </c>
      <c r="C160" s="6">
        <v>12</v>
      </c>
      <c r="D160" s="1">
        <v>43443.495034722226</v>
      </c>
      <c r="E160" s="2" t="s">
        <v>1246</v>
      </c>
      <c r="F160" s="2">
        <v>28110</v>
      </c>
      <c r="G160" s="2" t="s">
        <v>32</v>
      </c>
      <c r="H160" s="2">
        <v>4834</v>
      </c>
      <c r="I160" s="2">
        <v>67</v>
      </c>
      <c r="J160" s="2">
        <v>11</v>
      </c>
      <c r="K160" s="2">
        <v>2</v>
      </c>
      <c r="L160" s="1">
        <v>43443.495196759257</v>
      </c>
      <c r="M160" s="2"/>
      <c r="N160" s="2"/>
      <c r="O160" s="2" t="s">
        <v>100</v>
      </c>
      <c r="P160" s="2" t="s">
        <v>19</v>
      </c>
      <c r="Q160" s="2" t="s">
        <v>61</v>
      </c>
      <c r="R160" s="2" t="s">
        <v>62</v>
      </c>
      <c r="S160" s="1">
        <v>43443.518240740741</v>
      </c>
      <c r="T160" s="2"/>
      <c r="U160" s="1">
        <v>43443.52553240741</v>
      </c>
      <c r="V160" s="2"/>
      <c r="W160" s="1">
        <v>43443.501956018517</v>
      </c>
      <c r="X160" s="1">
        <f t="shared" si="119"/>
        <v>43443.501956018517</v>
      </c>
      <c r="Y160" s="28">
        <f t="shared" si="120"/>
        <v>0</v>
      </c>
      <c r="Z160" s="28">
        <f t="shared" si="121"/>
        <v>0</v>
      </c>
      <c r="AA160" s="25"/>
      <c r="AB160" s="25">
        <f t="shared" si="122"/>
        <v>0</v>
      </c>
      <c r="AC160" s="25"/>
      <c r="AD160" s="8"/>
      <c r="AE160" s="8"/>
      <c r="AG160" s="2" t="s">
        <v>1560</v>
      </c>
    </row>
    <row r="161" spans="1:33" s="6" customFormat="1" hidden="1" x14ac:dyDescent="0.4">
      <c r="A161" s="14" t="str">
        <f t="shared" si="117"/>
        <v>★</v>
      </c>
      <c r="B161" s="14" t="str">
        <f t="shared" si="118"/>
        <v>☆</v>
      </c>
      <c r="C161" s="6">
        <v>12</v>
      </c>
      <c r="D161" s="1">
        <v>43443.495578703703</v>
      </c>
      <c r="E161" s="2" t="s">
        <v>1246</v>
      </c>
      <c r="F161" s="2">
        <v>28111</v>
      </c>
      <c r="G161" s="2" t="s">
        <v>107</v>
      </c>
      <c r="H161" s="2">
        <v>4834</v>
      </c>
      <c r="I161" s="2">
        <v>791</v>
      </c>
      <c r="J161" s="2">
        <v>13</v>
      </c>
      <c r="K161" s="2">
        <v>2</v>
      </c>
      <c r="L161" s="1">
        <v>43443.500011574077</v>
      </c>
      <c r="M161" s="2"/>
      <c r="N161" s="2"/>
      <c r="O161" s="2" t="s">
        <v>61</v>
      </c>
      <c r="P161" s="2" t="s">
        <v>62</v>
      </c>
      <c r="Q161" s="2" t="s">
        <v>100</v>
      </c>
      <c r="R161" s="2" t="s">
        <v>19</v>
      </c>
      <c r="S161" s="1">
        <v>43443.502511574072</v>
      </c>
      <c r="T161" s="2"/>
      <c r="U161" s="1">
        <v>43443.513553240744</v>
      </c>
      <c r="V161" s="2"/>
      <c r="W161" s="1">
        <v>43443.502511574072</v>
      </c>
      <c r="X161" s="1">
        <f t="shared" si="119"/>
        <v>43443.502511574072</v>
      </c>
      <c r="Y161" s="28">
        <f t="shared" si="120"/>
        <v>0</v>
      </c>
      <c r="Z161" s="28">
        <f t="shared" si="121"/>
        <v>0</v>
      </c>
      <c r="AA161" s="25"/>
      <c r="AB161" s="25">
        <f t="shared" si="122"/>
        <v>0</v>
      </c>
      <c r="AC161" s="25">
        <f>IF(IF(B161="☆",(IF(L161&gt;S161,L161-X161,S161-X161)),M161-X161)&lt;0,0,IF(B161="☆",(IF(L161&gt;S161,L161-X161,S161-X161)),M161-X161))</f>
        <v>0</v>
      </c>
      <c r="AD161" s="8"/>
      <c r="AE161" s="8"/>
      <c r="AG161" s="2" t="s">
        <v>1561</v>
      </c>
    </row>
    <row r="162" spans="1:33" s="6" customFormat="1" hidden="1" x14ac:dyDescent="0.4">
      <c r="A162" s="14" t="str">
        <f t="shared" si="117"/>
        <v>★</v>
      </c>
      <c r="B162" s="14" t="str">
        <f t="shared" si="118"/>
        <v>☆</v>
      </c>
      <c r="C162" s="6">
        <v>12</v>
      </c>
      <c r="D162" s="1">
        <v>43443.496331018519</v>
      </c>
      <c r="E162" s="2" t="s">
        <v>1206</v>
      </c>
      <c r="F162" s="2">
        <v>28114</v>
      </c>
      <c r="G162" s="2" t="s">
        <v>32</v>
      </c>
      <c r="H162" s="2">
        <v>8699</v>
      </c>
      <c r="I162" s="2">
        <v>703</v>
      </c>
      <c r="J162" s="2">
        <v>5</v>
      </c>
      <c r="K162" s="2">
        <v>4</v>
      </c>
      <c r="L162" s="1">
        <v>43443.498449074075</v>
      </c>
      <c r="M162" s="2"/>
      <c r="N162" s="2"/>
      <c r="O162" s="2" t="s">
        <v>61</v>
      </c>
      <c r="P162" s="2" t="s">
        <v>62</v>
      </c>
      <c r="Q162" s="2" t="s">
        <v>24</v>
      </c>
      <c r="R162" s="2" t="s">
        <v>25</v>
      </c>
      <c r="S162" s="1">
        <v>43443.531759259262</v>
      </c>
      <c r="T162" s="2"/>
      <c r="U162" s="1">
        <v>43443.541898148149</v>
      </c>
      <c r="V162" s="2"/>
      <c r="W162" s="1">
        <v>43443.503263888888</v>
      </c>
      <c r="X162" s="1">
        <f t="shared" si="119"/>
        <v>43443.503263888888</v>
      </c>
      <c r="Y162" s="28">
        <f t="shared" si="120"/>
        <v>0</v>
      </c>
      <c r="Z162" s="28">
        <f t="shared" si="121"/>
        <v>0</v>
      </c>
      <c r="AA162" s="25"/>
      <c r="AB162" s="25">
        <f t="shared" si="122"/>
        <v>0</v>
      </c>
      <c r="AC162" s="25">
        <f>IF(IF(B162="☆",(IF(L162&gt;S162,L162-X162,S162-X162)),M162-X162)&lt;0,0,IF(B162="☆",(IF(L162&gt;S162,L162-X162,S162-X162)),M162-X162))</f>
        <v>2.849537037400296E-2</v>
      </c>
      <c r="AD162" s="8"/>
      <c r="AE162" s="8"/>
      <c r="AG162" s="2"/>
    </row>
    <row r="163" spans="1:33" s="6" customFormat="1" hidden="1" x14ac:dyDescent="0.4">
      <c r="A163" s="14" t="str">
        <f t="shared" si="117"/>
        <v>★</v>
      </c>
      <c r="B163" s="14" t="str">
        <f t="shared" si="118"/>
        <v>☆</v>
      </c>
      <c r="C163" s="6">
        <v>12</v>
      </c>
      <c r="D163" s="1">
        <v>43443.500439814816</v>
      </c>
      <c r="E163" s="2" t="s">
        <v>966</v>
      </c>
      <c r="F163" s="2">
        <v>28127</v>
      </c>
      <c r="G163" s="2" t="s">
        <v>107</v>
      </c>
      <c r="H163" s="2">
        <v>4834</v>
      </c>
      <c r="I163" s="2">
        <v>377</v>
      </c>
      <c r="J163" s="2">
        <v>13</v>
      </c>
      <c r="K163" s="2">
        <v>1</v>
      </c>
      <c r="L163" s="1">
        <v>43443.500648148147</v>
      </c>
      <c r="M163" s="2"/>
      <c r="N163" s="2"/>
      <c r="O163" s="2" t="s">
        <v>61</v>
      </c>
      <c r="P163" s="2" t="s">
        <v>62</v>
      </c>
      <c r="Q163" s="2" t="s">
        <v>100</v>
      </c>
      <c r="R163" s="2" t="s">
        <v>19</v>
      </c>
      <c r="S163" s="1">
        <v>43443.508761574078</v>
      </c>
      <c r="T163" s="2"/>
      <c r="U163" s="1">
        <v>43443.515046296299</v>
      </c>
      <c r="V163" s="2"/>
      <c r="W163" s="1">
        <v>43443.507372685184</v>
      </c>
      <c r="X163" s="1">
        <f t="shared" si="119"/>
        <v>43443.507372685184</v>
      </c>
      <c r="Y163" s="28">
        <f t="shared" si="120"/>
        <v>0</v>
      </c>
      <c r="Z163" s="28">
        <f t="shared" si="121"/>
        <v>0</v>
      </c>
      <c r="AA163" s="25"/>
      <c r="AB163" s="25">
        <f t="shared" si="122"/>
        <v>0</v>
      </c>
      <c r="AC163" s="25"/>
      <c r="AD163" s="8"/>
      <c r="AE163" s="8"/>
      <c r="AG163" s="2" t="s">
        <v>1562</v>
      </c>
    </row>
    <row r="164" spans="1:33" s="6" customFormat="1" hidden="1" x14ac:dyDescent="0.4">
      <c r="A164" s="14" t="str">
        <f t="shared" si="117"/>
        <v>-</v>
      </c>
      <c r="B164" s="14" t="str">
        <f t="shared" si="118"/>
        <v>☆</v>
      </c>
      <c r="C164" s="6">
        <v>12</v>
      </c>
      <c r="D164" s="1">
        <v>43443.500509259262</v>
      </c>
      <c r="E164" s="2" t="s">
        <v>1254</v>
      </c>
      <c r="F164" s="2">
        <v>28128</v>
      </c>
      <c r="G164" s="2" t="s">
        <v>32</v>
      </c>
      <c r="H164" s="2">
        <v>1826</v>
      </c>
      <c r="I164" s="2">
        <v>201</v>
      </c>
      <c r="J164" s="2">
        <v>1</v>
      </c>
      <c r="K164" s="2">
        <v>4</v>
      </c>
      <c r="L164" s="1">
        <v>43443.507002314815</v>
      </c>
      <c r="M164" s="2"/>
      <c r="N164" s="2"/>
      <c r="O164" s="2" t="s">
        <v>63</v>
      </c>
      <c r="P164" s="2" t="s">
        <v>64</v>
      </c>
      <c r="Q164" s="2" t="s">
        <v>44</v>
      </c>
      <c r="R164" s="2" t="s">
        <v>45</v>
      </c>
      <c r="S164" s="1">
        <v>43443.53328703704</v>
      </c>
      <c r="T164" s="2"/>
      <c r="U164" s="1">
        <v>43443.542245370372</v>
      </c>
      <c r="V164" s="2"/>
      <c r="W164" s="2"/>
      <c r="X164" s="1">
        <f t="shared" si="119"/>
        <v>43443.500509259262</v>
      </c>
      <c r="Y164" s="28">
        <f t="shared" si="120"/>
        <v>0</v>
      </c>
      <c r="Z164" s="28">
        <f t="shared" si="121"/>
        <v>0</v>
      </c>
      <c r="AA164" s="25"/>
      <c r="AB164" s="25">
        <f t="shared" si="122"/>
        <v>0</v>
      </c>
      <c r="AC164" s="25">
        <f t="shared" ref="AC164:AC171" si="123">IF(IF(B164="☆",(IF(L164&gt;S164,L164-X164,S164-X164)),M164-X164)&lt;0,0,IF(B164="☆",(IF(L164&gt;S164,L164-X164,S164-X164)),M164-X164))</f>
        <v>3.2777777778392192E-2</v>
      </c>
      <c r="AD164" s="8"/>
      <c r="AE164" s="8"/>
      <c r="AG164" s="2"/>
    </row>
    <row r="165" spans="1:33" s="6" customFormat="1" hidden="1" x14ac:dyDescent="0.4">
      <c r="A165" s="14" t="str">
        <f t="shared" si="117"/>
        <v>★</v>
      </c>
      <c r="B165" s="14" t="str">
        <f t="shared" si="118"/>
        <v>☆</v>
      </c>
      <c r="C165" s="6">
        <v>12</v>
      </c>
      <c r="D165" s="1">
        <v>43443.502187500002</v>
      </c>
      <c r="E165" s="2" t="s">
        <v>1256</v>
      </c>
      <c r="F165" s="2">
        <v>28131</v>
      </c>
      <c r="G165" s="2" t="s">
        <v>32</v>
      </c>
      <c r="H165" s="2">
        <v>4679</v>
      </c>
      <c r="I165" s="2">
        <v>468</v>
      </c>
      <c r="J165" s="2">
        <v>12</v>
      </c>
      <c r="K165" s="2">
        <v>2</v>
      </c>
      <c r="L165" s="1">
        <v>43443.502476851849</v>
      </c>
      <c r="M165" s="2"/>
      <c r="N165" s="2"/>
      <c r="O165" s="2" t="s">
        <v>63</v>
      </c>
      <c r="P165" s="2" t="s">
        <v>64</v>
      </c>
      <c r="Q165" s="2" t="s">
        <v>53</v>
      </c>
      <c r="R165" s="2" t="s">
        <v>54</v>
      </c>
      <c r="S165" s="1">
        <v>43443.509120370371</v>
      </c>
      <c r="T165" s="2"/>
      <c r="U165" s="1">
        <v>43443.522916666669</v>
      </c>
      <c r="V165" s="2"/>
      <c r="W165" s="1">
        <v>43443.509120370371</v>
      </c>
      <c r="X165" s="1">
        <f t="shared" si="119"/>
        <v>43443.509120370371</v>
      </c>
      <c r="Y165" s="28">
        <f t="shared" si="120"/>
        <v>0</v>
      </c>
      <c r="Z165" s="28">
        <f t="shared" si="121"/>
        <v>0</v>
      </c>
      <c r="AA165" s="25"/>
      <c r="AB165" s="25">
        <f t="shared" si="122"/>
        <v>0</v>
      </c>
      <c r="AC165" s="25">
        <f t="shared" si="123"/>
        <v>0</v>
      </c>
      <c r="AD165" s="8"/>
      <c r="AE165" s="8"/>
      <c r="AG165" s="2"/>
    </row>
    <row r="166" spans="1:33" s="6" customFormat="1" hidden="1" x14ac:dyDescent="0.4">
      <c r="A166" s="14" t="str">
        <f t="shared" ref="A166" si="124">IF(W166&gt;0, "★", "-")</f>
        <v>★</v>
      </c>
      <c r="B166" s="14" t="str">
        <f t="shared" ref="B166" si="125">IF(L166&gt;0, "☆", "-")</f>
        <v>☆</v>
      </c>
      <c r="C166" s="6">
        <v>12</v>
      </c>
      <c r="D166" s="1">
        <v>43443.503912037035</v>
      </c>
      <c r="E166" s="2" t="s">
        <v>1259</v>
      </c>
      <c r="F166" s="2">
        <v>28135</v>
      </c>
      <c r="G166" s="2" t="s">
        <v>32</v>
      </c>
      <c r="H166" s="2">
        <v>8805</v>
      </c>
      <c r="I166" s="2">
        <v>345</v>
      </c>
      <c r="J166" s="2">
        <v>12</v>
      </c>
      <c r="K166" s="2">
        <v>1</v>
      </c>
      <c r="L166" s="1">
        <v>43443.504363425927</v>
      </c>
      <c r="M166" s="2"/>
      <c r="N166" s="2"/>
      <c r="O166" s="2" t="s">
        <v>48</v>
      </c>
      <c r="P166" s="2" t="s">
        <v>49</v>
      </c>
      <c r="Q166" s="2" t="s">
        <v>30</v>
      </c>
      <c r="R166" s="2" t="s">
        <v>31</v>
      </c>
      <c r="S166" s="1">
        <v>43443.527303240742</v>
      </c>
      <c r="T166" s="2"/>
      <c r="U166" s="1">
        <v>43443.536909722221</v>
      </c>
      <c r="V166" s="2"/>
      <c r="W166" s="1">
        <v>43443.510833333334</v>
      </c>
      <c r="X166" s="1">
        <f t="shared" si="119"/>
        <v>43443.510833333334</v>
      </c>
      <c r="Y166" s="28">
        <f t="shared" si="120"/>
        <v>0</v>
      </c>
      <c r="Z166" s="28">
        <f t="shared" si="121"/>
        <v>0</v>
      </c>
      <c r="AA166" s="25"/>
      <c r="AB166" s="25">
        <f t="shared" si="122"/>
        <v>0</v>
      </c>
      <c r="AC166" s="25">
        <f t="shared" si="123"/>
        <v>1.6469907408463769E-2</v>
      </c>
      <c r="AD166" s="8"/>
      <c r="AE166" s="8"/>
      <c r="AG166" s="2"/>
    </row>
    <row r="167" spans="1:33" s="6" customFormat="1" hidden="1" x14ac:dyDescent="0.4">
      <c r="A167" s="14" t="str">
        <f t="shared" ref="A167:A180" si="126">IF(W167&gt;0, "★", "-")</f>
        <v>★</v>
      </c>
      <c r="B167" s="14" t="str">
        <f t="shared" ref="B167:B180" si="127">IF(L167&gt;0, "☆", "-")</f>
        <v>☆</v>
      </c>
      <c r="C167" s="6">
        <v>12</v>
      </c>
      <c r="D167" s="1">
        <v>43443.504895833335</v>
      </c>
      <c r="E167" s="2" t="s">
        <v>844</v>
      </c>
      <c r="F167" s="2">
        <v>28137</v>
      </c>
      <c r="G167" s="2" t="s">
        <v>32</v>
      </c>
      <c r="H167" s="2">
        <v>4183</v>
      </c>
      <c r="I167" s="2">
        <v>792</v>
      </c>
      <c r="J167" s="2">
        <v>2</v>
      </c>
      <c r="K167" s="2">
        <v>1</v>
      </c>
      <c r="L167" s="1">
        <v>43443.50513888889</v>
      </c>
      <c r="M167" s="2"/>
      <c r="N167" s="2"/>
      <c r="O167" s="2" t="s">
        <v>100</v>
      </c>
      <c r="P167" s="2" t="s">
        <v>19</v>
      </c>
      <c r="Q167" s="2" t="s">
        <v>36</v>
      </c>
      <c r="R167" s="2" t="s">
        <v>37</v>
      </c>
      <c r="S167" s="1">
        <v>43443.527280092596</v>
      </c>
      <c r="T167" s="2"/>
      <c r="U167" s="1">
        <v>43443.534942129627</v>
      </c>
      <c r="V167" s="2"/>
      <c r="W167" s="1">
        <v>43443.511840277781</v>
      </c>
      <c r="X167" s="1">
        <f t="shared" si="119"/>
        <v>43443.511840277781</v>
      </c>
      <c r="Y167" s="28">
        <f t="shared" si="120"/>
        <v>0</v>
      </c>
      <c r="Z167" s="28">
        <f t="shared" si="121"/>
        <v>0</v>
      </c>
      <c r="AA167" s="25"/>
      <c r="AB167" s="25">
        <f t="shared" si="122"/>
        <v>0</v>
      </c>
      <c r="AC167" s="25">
        <f t="shared" si="123"/>
        <v>1.5439814815181307E-2</v>
      </c>
      <c r="AD167" s="8"/>
      <c r="AE167" s="8"/>
      <c r="AG167" s="2"/>
    </row>
    <row r="168" spans="1:33" s="6" customFormat="1" hidden="1" x14ac:dyDescent="0.4">
      <c r="A168" s="14" t="str">
        <f t="shared" si="126"/>
        <v>-</v>
      </c>
      <c r="B168" s="14" t="str">
        <f t="shared" si="127"/>
        <v>☆</v>
      </c>
      <c r="C168" s="6">
        <v>12</v>
      </c>
      <c r="D168" s="1">
        <v>43443.507430555554</v>
      </c>
      <c r="E168" s="2" t="s">
        <v>1261</v>
      </c>
      <c r="F168" s="2">
        <v>28141</v>
      </c>
      <c r="G168" s="2" t="s">
        <v>32</v>
      </c>
      <c r="H168" s="2">
        <v>8799</v>
      </c>
      <c r="I168" s="2">
        <v>96</v>
      </c>
      <c r="J168" s="2">
        <v>7</v>
      </c>
      <c r="K168" s="2">
        <v>2</v>
      </c>
      <c r="L168" s="1">
        <v>43443.511099537034</v>
      </c>
      <c r="M168" s="2"/>
      <c r="N168" s="2"/>
      <c r="O168" s="2" t="s">
        <v>33</v>
      </c>
      <c r="P168" s="2" t="s">
        <v>34</v>
      </c>
      <c r="Q168" s="2" t="s">
        <v>73</v>
      </c>
      <c r="R168" s="2" t="s">
        <v>74</v>
      </c>
      <c r="S168" s="1">
        <v>43443.539131944446</v>
      </c>
      <c r="T168" s="2"/>
      <c r="U168" s="1">
        <v>43443.546840277777</v>
      </c>
      <c r="V168" s="2"/>
      <c r="W168" s="2"/>
      <c r="X168" s="1">
        <f t="shared" si="119"/>
        <v>43443.507430555554</v>
      </c>
      <c r="Y168" s="28">
        <f t="shared" si="120"/>
        <v>0</v>
      </c>
      <c r="Z168" s="28">
        <f t="shared" si="121"/>
        <v>0</v>
      </c>
      <c r="AA168" s="25"/>
      <c r="AB168" s="25">
        <f t="shared" si="122"/>
        <v>0</v>
      </c>
      <c r="AC168" s="25">
        <f t="shared" si="123"/>
        <v>3.1701388892543036E-2</v>
      </c>
      <c r="AD168" s="8"/>
      <c r="AE168" s="8"/>
      <c r="AG168" s="2"/>
    </row>
    <row r="169" spans="1:33" s="6" customFormat="1" hidden="1" x14ac:dyDescent="0.4">
      <c r="A169" s="14" t="str">
        <f t="shared" si="126"/>
        <v>-</v>
      </c>
      <c r="B169" s="14" t="str">
        <f t="shared" si="127"/>
        <v>☆</v>
      </c>
      <c r="C169" s="6">
        <v>12</v>
      </c>
      <c r="D169" s="1">
        <v>43443.508032407408</v>
      </c>
      <c r="E169" s="2" t="s">
        <v>1262</v>
      </c>
      <c r="F169" s="2">
        <v>28142</v>
      </c>
      <c r="G169" s="2" t="s">
        <v>95</v>
      </c>
      <c r="H169" s="2">
        <v>0</v>
      </c>
      <c r="I169" s="2">
        <v>597</v>
      </c>
      <c r="J169" s="2">
        <v>2</v>
      </c>
      <c r="K169" s="2">
        <v>1</v>
      </c>
      <c r="L169" s="1">
        <v>43443.509918981479</v>
      </c>
      <c r="M169" s="2"/>
      <c r="N169" s="2"/>
      <c r="O169" s="2" t="s">
        <v>53</v>
      </c>
      <c r="P169" s="2" t="s">
        <v>54</v>
      </c>
      <c r="Q169" s="2" t="s">
        <v>61</v>
      </c>
      <c r="R169" s="2" t="s">
        <v>62</v>
      </c>
      <c r="S169" s="1">
        <v>43443.535578703704</v>
      </c>
      <c r="T169" s="2"/>
      <c r="U169" s="1">
        <v>43443.551134259258</v>
      </c>
      <c r="V169" s="2"/>
      <c r="W169" s="2"/>
      <c r="X169" s="1">
        <f t="shared" si="119"/>
        <v>43443.508032407408</v>
      </c>
      <c r="Y169" s="28">
        <f t="shared" si="120"/>
        <v>0</v>
      </c>
      <c r="Z169" s="28">
        <f t="shared" si="121"/>
        <v>0</v>
      </c>
      <c r="AA169" s="25"/>
      <c r="AB169" s="25">
        <f t="shared" si="122"/>
        <v>0</v>
      </c>
      <c r="AC169" s="25">
        <f t="shared" si="123"/>
        <v>2.7546296296350192E-2</v>
      </c>
      <c r="AD169" s="8"/>
      <c r="AE169" s="8"/>
      <c r="AG169" s="2"/>
    </row>
    <row r="170" spans="1:33" s="6" customFormat="1" hidden="1" x14ac:dyDescent="0.4">
      <c r="A170" s="14" t="str">
        <f t="shared" si="126"/>
        <v>-</v>
      </c>
      <c r="B170" s="14" t="str">
        <f t="shared" si="127"/>
        <v>☆</v>
      </c>
      <c r="C170" s="6">
        <v>12</v>
      </c>
      <c r="D170" s="1">
        <v>43443.508148148147</v>
      </c>
      <c r="E170" s="2" t="s">
        <v>1247</v>
      </c>
      <c r="F170" s="2">
        <v>28143</v>
      </c>
      <c r="G170" s="2" t="s">
        <v>94</v>
      </c>
      <c r="H170" s="2">
        <v>0</v>
      </c>
      <c r="I170" s="2">
        <v>233</v>
      </c>
      <c r="J170" s="2">
        <v>12</v>
      </c>
      <c r="K170" s="2">
        <v>2</v>
      </c>
      <c r="L170" s="1">
        <v>43443.508449074077</v>
      </c>
      <c r="M170" s="2"/>
      <c r="N170" s="2"/>
      <c r="O170" s="2" t="s">
        <v>63</v>
      </c>
      <c r="P170" s="2" t="s">
        <v>64</v>
      </c>
      <c r="Q170" s="2" t="s">
        <v>75</v>
      </c>
      <c r="R170" s="2" t="s">
        <v>76</v>
      </c>
      <c r="S170" s="1">
        <v>43443.54347222222</v>
      </c>
      <c r="T170" s="2"/>
      <c r="U170" s="1">
        <v>43443.556655092594</v>
      </c>
      <c r="V170" s="2"/>
      <c r="W170" s="2"/>
      <c r="X170" s="1">
        <f t="shared" si="119"/>
        <v>43443.508148148147</v>
      </c>
      <c r="Y170" s="28">
        <f t="shared" si="120"/>
        <v>0</v>
      </c>
      <c r="Z170" s="28">
        <f t="shared" si="121"/>
        <v>0</v>
      </c>
      <c r="AA170" s="25"/>
      <c r="AB170" s="25">
        <f t="shared" si="122"/>
        <v>0</v>
      </c>
      <c r="AC170" s="25">
        <f t="shared" si="123"/>
        <v>3.5324074073287193E-2</v>
      </c>
      <c r="AD170" s="8"/>
      <c r="AE170" s="8"/>
      <c r="AG170" s="2"/>
    </row>
    <row r="171" spans="1:33" s="6" customFormat="1" hidden="1" x14ac:dyDescent="0.4">
      <c r="A171" s="14" t="str">
        <f t="shared" si="126"/>
        <v>-</v>
      </c>
      <c r="B171" s="14" t="str">
        <f t="shared" si="127"/>
        <v>☆</v>
      </c>
      <c r="C171" s="6">
        <v>12</v>
      </c>
      <c r="D171" s="1">
        <v>43443.508993055555</v>
      </c>
      <c r="E171" s="2" t="s">
        <v>1263</v>
      </c>
      <c r="F171" s="2">
        <v>28145</v>
      </c>
      <c r="G171" s="2" t="s">
        <v>32</v>
      </c>
      <c r="H171" s="2">
        <v>4161</v>
      </c>
      <c r="I171" s="2">
        <v>388</v>
      </c>
      <c r="J171" s="2">
        <v>8</v>
      </c>
      <c r="K171" s="2">
        <v>2</v>
      </c>
      <c r="L171" s="1">
        <v>43443.50922453704</v>
      </c>
      <c r="M171" s="2"/>
      <c r="N171" s="2"/>
      <c r="O171" s="2" t="s">
        <v>43</v>
      </c>
      <c r="P171" s="2" t="s">
        <v>89</v>
      </c>
      <c r="Q171" s="2" t="s">
        <v>46</v>
      </c>
      <c r="R171" s="2" t="s">
        <v>47</v>
      </c>
      <c r="S171" s="1">
        <v>43443.535069444442</v>
      </c>
      <c r="T171" s="2"/>
      <c r="U171" s="1">
        <v>43443.552187499998</v>
      </c>
      <c r="V171" s="2"/>
      <c r="W171" s="2"/>
      <c r="X171" s="1">
        <f t="shared" si="119"/>
        <v>43443.508993055555</v>
      </c>
      <c r="Y171" s="28">
        <f t="shared" si="120"/>
        <v>0</v>
      </c>
      <c r="Z171" s="28">
        <f t="shared" si="121"/>
        <v>0</v>
      </c>
      <c r="AA171" s="25"/>
      <c r="AB171" s="25">
        <f t="shared" si="122"/>
        <v>0</v>
      </c>
      <c r="AC171" s="25">
        <f t="shared" si="123"/>
        <v>2.6076388887304347E-2</v>
      </c>
      <c r="AD171" s="8"/>
      <c r="AE171" s="8"/>
      <c r="AG171" s="2" t="s">
        <v>1563</v>
      </c>
    </row>
    <row r="172" spans="1:33" s="6" customFormat="1" hidden="1" x14ac:dyDescent="0.4">
      <c r="A172" s="14" t="str">
        <f t="shared" si="126"/>
        <v>-</v>
      </c>
      <c r="B172" s="14" t="str">
        <f t="shared" si="127"/>
        <v>☆</v>
      </c>
      <c r="C172" s="6">
        <v>12</v>
      </c>
      <c r="D172" s="1">
        <v>43443.50949074074</v>
      </c>
      <c r="E172" s="2" t="s">
        <v>1263</v>
      </c>
      <c r="F172" s="2">
        <v>28146</v>
      </c>
      <c r="G172" s="2" t="s">
        <v>32</v>
      </c>
      <c r="H172" s="2">
        <v>4161</v>
      </c>
      <c r="I172" s="2">
        <v>6</v>
      </c>
      <c r="J172" s="2">
        <v>1</v>
      </c>
      <c r="K172" s="2">
        <v>2</v>
      </c>
      <c r="L172" s="1">
        <v>43443.509768518517</v>
      </c>
      <c r="M172" s="2"/>
      <c r="N172" s="2"/>
      <c r="O172" s="2" t="s">
        <v>55</v>
      </c>
      <c r="P172" s="2" t="s">
        <v>56</v>
      </c>
      <c r="Q172" s="2" t="s">
        <v>46</v>
      </c>
      <c r="R172" s="2" t="s">
        <v>47</v>
      </c>
      <c r="S172" s="1">
        <v>43443.539884259262</v>
      </c>
      <c r="T172" s="2"/>
      <c r="U172" s="1">
        <v>43443.551747685182</v>
      </c>
      <c r="V172" s="2"/>
      <c r="W172" s="2"/>
      <c r="X172" s="1">
        <f t="shared" si="119"/>
        <v>43443.50949074074</v>
      </c>
      <c r="Y172" s="28">
        <f t="shared" si="120"/>
        <v>0</v>
      </c>
      <c r="Z172" s="28">
        <f t="shared" si="121"/>
        <v>0</v>
      </c>
      <c r="AA172" s="25"/>
      <c r="AB172" s="25">
        <f t="shared" si="122"/>
        <v>0</v>
      </c>
      <c r="AC172" s="25"/>
      <c r="AD172" s="8"/>
      <c r="AE172" s="8"/>
      <c r="AG172" s="2" t="s">
        <v>1564</v>
      </c>
    </row>
    <row r="173" spans="1:33" s="6" customFormat="1" hidden="1" x14ac:dyDescent="0.4">
      <c r="A173" s="14" t="str">
        <f t="shared" si="126"/>
        <v>★</v>
      </c>
      <c r="B173" s="14" t="str">
        <f t="shared" si="127"/>
        <v>☆</v>
      </c>
      <c r="C173" s="6">
        <v>12</v>
      </c>
      <c r="D173" s="1">
        <v>43443.509756944448</v>
      </c>
      <c r="E173" s="2" t="s">
        <v>1234</v>
      </c>
      <c r="F173" s="2">
        <v>28147</v>
      </c>
      <c r="G173" s="2" t="s">
        <v>65</v>
      </c>
      <c r="H173" s="2">
        <v>7401</v>
      </c>
      <c r="I173" s="2">
        <v>154</v>
      </c>
      <c r="J173" s="2">
        <v>8</v>
      </c>
      <c r="K173" s="2">
        <v>1</v>
      </c>
      <c r="L173" s="1">
        <v>43443.512604166666</v>
      </c>
      <c r="M173" s="2"/>
      <c r="N173" s="2"/>
      <c r="O173" s="2" t="s">
        <v>43</v>
      </c>
      <c r="P173" s="2" t="s">
        <v>89</v>
      </c>
      <c r="Q173" s="2" t="s">
        <v>26</v>
      </c>
      <c r="R173" s="2" t="s">
        <v>27</v>
      </c>
      <c r="S173" s="1">
        <v>43443.535312499997</v>
      </c>
      <c r="T173" s="2"/>
      <c r="U173" s="1">
        <v>43443.5466087963</v>
      </c>
      <c r="V173" s="2"/>
      <c r="W173" s="1">
        <v>43443.516689814816</v>
      </c>
      <c r="X173" s="1">
        <f t="shared" si="119"/>
        <v>43443.516689814816</v>
      </c>
      <c r="Y173" s="28">
        <f t="shared" si="120"/>
        <v>0</v>
      </c>
      <c r="Z173" s="28">
        <f t="shared" si="121"/>
        <v>0</v>
      </c>
      <c r="AA173" s="25"/>
      <c r="AB173" s="25">
        <f t="shared" si="122"/>
        <v>0</v>
      </c>
      <c r="AC173" s="25">
        <f>IF(IF(B173="☆",(IF(L173&gt;S173,L173-X173,S173-X173)),M173-X173)&lt;0,0,IF(B173="☆",(IF(L173&gt;S173,L173-X173,S173-X173)),M173-X173))</f>
        <v>1.862268518016208E-2</v>
      </c>
      <c r="AD173" s="8"/>
      <c r="AE173" s="8"/>
      <c r="AG173" s="2"/>
    </row>
    <row r="174" spans="1:33" s="6" customFormat="1" hidden="1" x14ac:dyDescent="0.4">
      <c r="A174" s="14" t="str">
        <f t="shared" si="126"/>
        <v>-</v>
      </c>
      <c r="B174" s="14" t="str">
        <f t="shared" si="127"/>
        <v>☆</v>
      </c>
      <c r="C174" s="6">
        <v>12</v>
      </c>
      <c r="D174" s="1">
        <v>43443.509976851848</v>
      </c>
      <c r="E174" s="2" t="s">
        <v>1263</v>
      </c>
      <c r="F174" s="2">
        <v>28148</v>
      </c>
      <c r="G174" s="2" t="s">
        <v>107</v>
      </c>
      <c r="H174" s="2">
        <v>4161</v>
      </c>
      <c r="I174" s="2">
        <v>71</v>
      </c>
      <c r="J174" s="2">
        <v>2</v>
      </c>
      <c r="K174" s="2">
        <v>2</v>
      </c>
      <c r="L174" s="1">
        <v>43443.536215277774</v>
      </c>
      <c r="M174" s="2"/>
      <c r="N174" s="2"/>
      <c r="O174" s="2" t="s">
        <v>43</v>
      </c>
      <c r="P174" s="2" t="s">
        <v>89</v>
      </c>
      <c r="Q174" s="2" t="s">
        <v>46</v>
      </c>
      <c r="R174" s="2" t="s">
        <v>47</v>
      </c>
      <c r="S174" s="1">
        <v>43443.535821759258</v>
      </c>
      <c r="T174" s="2"/>
      <c r="U174" s="1">
        <v>43443.548321759263</v>
      </c>
      <c r="V174" s="2"/>
      <c r="W174" s="2"/>
      <c r="X174" s="1">
        <f t="shared" si="119"/>
        <v>43443.509976851848</v>
      </c>
      <c r="Y174" s="28">
        <f t="shared" si="120"/>
        <v>0</v>
      </c>
      <c r="Z174" s="28">
        <f t="shared" si="121"/>
        <v>0</v>
      </c>
      <c r="AA174" s="25"/>
      <c r="AB174" s="25">
        <f t="shared" si="122"/>
        <v>0</v>
      </c>
      <c r="AC174" s="25"/>
      <c r="AD174" s="8"/>
      <c r="AE174" s="8"/>
      <c r="AG174" s="2" t="s">
        <v>1565</v>
      </c>
    </row>
    <row r="175" spans="1:33" s="6" customFormat="1" hidden="1" x14ac:dyDescent="0.4">
      <c r="A175" s="14" t="str">
        <f t="shared" si="126"/>
        <v>-</v>
      </c>
      <c r="B175" s="14" t="str">
        <f t="shared" si="127"/>
        <v>☆</v>
      </c>
      <c r="C175" s="6">
        <v>12</v>
      </c>
      <c r="D175" s="1">
        <v>43443.511180555557</v>
      </c>
      <c r="E175" s="2" t="s">
        <v>1264</v>
      </c>
      <c r="F175" s="2">
        <v>28149</v>
      </c>
      <c r="G175" s="2" t="s">
        <v>18</v>
      </c>
      <c r="H175" s="2">
        <v>2813</v>
      </c>
      <c r="I175" s="2">
        <v>166</v>
      </c>
      <c r="J175" s="2">
        <v>1</v>
      </c>
      <c r="K175" s="2">
        <v>1</v>
      </c>
      <c r="L175" s="1">
        <v>43443.511921296296</v>
      </c>
      <c r="M175" s="2"/>
      <c r="N175" s="2"/>
      <c r="O175" s="2" t="s">
        <v>70</v>
      </c>
      <c r="P175" s="2" t="s">
        <v>102</v>
      </c>
      <c r="Q175" s="2" t="s">
        <v>63</v>
      </c>
      <c r="R175" s="2" t="s">
        <v>64</v>
      </c>
      <c r="S175" s="1">
        <v>43443.541527777779</v>
      </c>
      <c r="T175" s="2"/>
      <c r="U175" s="1">
        <v>43443.550081018519</v>
      </c>
      <c r="V175" s="2"/>
      <c r="W175" s="2"/>
      <c r="X175" s="1">
        <f t="shared" si="119"/>
        <v>43443.511180555557</v>
      </c>
      <c r="Y175" s="28">
        <f t="shared" si="120"/>
        <v>0</v>
      </c>
      <c r="Z175" s="28">
        <f t="shared" si="121"/>
        <v>0</v>
      </c>
      <c r="AA175" s="25"/>
      <c r="AB175" s="25">
        <f t="shared" si="122"/>
        <v>0</v>
      </c>
      <c r="AC175" s="25">
        <f>IF(IF(B175="☆",(IF(L175&gt;S175,L175-X175,S175-X175)),M175-X175)&lt;0,0,IF(B175="☆",(IF(L175&gt;S175,L175-X175,S175-X175)),M175-X175))</f>
        <v>3.0347222222189885E-2</v>
      </c>
      <c r="AD175" s="8"/>
      <c r="AE175" s="8"/>
      <c r="AG175" s="2"/>
    </row>
    <row r="176" spans="1:33" s="6" customFormat="1" hidden="1" x14ac:dyDescent="0.4">
      <c r="A176" s="14" t="str">
        <f t="shared" si="126"/>
        <v>-</v>
      </c>
      <c r="B176" s="14" t="str">
        <f t="shared" si="127"/>
        <v>☆</v>
      </c>
      <c r="C176" s="6">
        <v>12</v>
      </c>
      <c r="D176" s="1">
        <v>43443.511874999997</v>
      </c>
      <c r="E176" s="2" t="s">
        <v>1206</v>
      </c>
      <c r="F176" s="2">
        <v>28151</v>
      </c>
      <c r="G176" s="2" t="s">
        <v>32</v>
      </c>
      <c r="H176" s="2">
        <v>8699</v>
      </c>
      <c r="I176" s="2">
        <v>749</v>
      </c>
      <c r="J176" s="2">
        <v>3</v>
      </c>
      <c r="K176" s="2">
        <v>4</v>
      </c>
      <c r="L176" s="1">
        <v>43443.512106481481</v>
      </c>
      <c r="M176" s="2"/>
      <c r="N176" s="2"/>
      <c r="O176" s="2" t="s">
        <v>46</v>
      </c>
      <c r="P176" s="2" t="s">
        <v>47</v>
      </c>
      <c r="Q176" s="2" t="s">
        <v>24</v>
      </c>
      <c r="R176" s="2" t="s">
        <v>25</v>
      </c>
      <c r="S176" s="1">
        <v>43443.528981481482</v>
      </c>
      <c r="T176" s="2"/>
      <c r="U176" s="1">
        <v>43443.538923611108</v>
      </c>
      <c r="V176" s="2"/>
      <c r="W176" s="2"/>
      <c r="X176" s="1">
        <f t="shared" si="119"/>
        <v>43443.511874999997</v>
      </c>
      <c r="Y176" s="28">
        <f t="shared" si="120"/>
        <v>0</v>
      </c>
      <c r="Z176" s="28">
        <f t="shared" si="121"/>
        <v>0</v>
      </c>
      <c r="AA176" s="25"/>
      <c r="AB176" s="25">
        <f t="shared" si="122"/>
        <v>0</v>
      </c>
      <c r="AC176" s="25">
        <f>IF(IF(B176="☆",(IF(L176&gt;S176,L176-X176,S176-X176)),M176-X176)&lt;0,0,IF(B176="☆",(IF(L176&gt;S176,L176-X176,S176-X176)),M176-X176))</f>
        <v>1.7106481485825498E-2</v>
      </c>
      <c r="AD176" s="8"/>
      <c r="AE176" s="8"/>
      <c r="AG176" s="2"/>
    </row>
    <row r="177" spans="1:33" s="6" customFormat="1" hidden="1" x14ac:dyDescent="0.4">
      <c r="A177" s="14" t="str">
        <f t="shared" si="126"/>
        <v>-</v>
      </c>
      <c r="B177" s="14" t="str">
        <f t="shared" si="127"/>
        <v>☆</v>
      </c>
      <c r="C177" s="6">
        <v>12</v>
      </c>
      <c r="D177" s="1">
        <v>43443.514965277776</v>
      </c>
      <c r="E177" s="2" t="s">
        <v>1267</v>
      </c>
      <c r="F177" s="2">
        <v>28155</v>
      </c>
      <c r="G177" s="2" t="s">
        <v>94</v>
      </c>
      <c r="H177" s="2">
        <v>0</v>
      </c>
      <c r="I177" s="2">
        <v>170</v>
      </c>
      <c r="J177" s="2">
        <v>1</v>
      </c>
      <c r="K177" s="2">
        <v>2</v>
      </c>
      <c r="L177" s="1">
        <v>43443.515520833331</v>
      </c>
      <c r="M177" s="2"/>
      <c r="N177" s="2"/>
      <c r="O177" s="2" t="s">
        <v>59</v>
      </c>
      <c r="P177" s="2" t="s">
        <v>60</v>
      </c>
      <c r="Q177" s="2" t="s">
        <v>24</v>
      </c>
      <c r="R177" s="2" t="s">
        <v>25</v>
      </c>
      <c r="S177" s="1">
        <v>43443.542013888888</v>
      </c>
      <c r="T177" s="2"/>
      <c r="U177" s="1">
        <v>43443.551585648151</v>
      </c>
      <c r="V177" s="2"/>
      <c r="W177" s="2"/>
      <c r="X177" s="1">
        <f t="shared" si="119"/>
        <v>43443.514965277776</v>
      </c>
      <c r="Y177" s="28">
        <f t="shared" si="120"/>
        <v>0</v>
      </c>
      <c r="Z177" s="28">
        <f t="shared" si="121"/>
        <v>0</v>
      </c>
      <c r="AA177" s="25"/>
      <c r="AB177" s="25">
        <f t="shared" si="122"/>
        <v>0</v>
      </c>
      <c r="AC177" s="25">
        <f>IF(IF(B177="☆",(IF(L177&gt;S177,L177-X177,S177-X177)),M177-X177)&lt;0,0,IF(B177="☆",(IF(L177&gt;S177,L177-X177,S177-X177)),M177-X177))</f>
        <v>2.7048611111240461E-2</v>
      </c>
      <c r="AD177" s="8"/>
      <c r="AE177" s="8"/>
      <c r="AG177" s="2"/>
    </row>
    <row r="178" spans="1:33" s="6" customFormat="1" hidden="1" x14ac:dyDescent="0.4">
      <c r="A178" s="14" t="str">
        <f t="shared" si="126"/>
        <v>-</v>
      </c>
      <c r="B178" s="14" t="str">
        <f t="shared" si="127"/>
        <v>☆</v>
      </c>
      <c r="C178" s="6">
        <v>12</v>
      </c>
      <c r="D178" s="1">
        <v>43443.521481481483</v>
      </c>
      <c r="E178" s="2" t="s">
        <v>1273</v>
      </c>
      <c r="F178" s="2">
        <v>28165</v>
      </c>
      <c r="G178" s="2" t="s">
        <v>95</v>
      </c>
      <c r="H178" s="2">
        <v>0</v>
      </c>
      <c r="I178" s="2">
        <v>14</v>
      </c>
      <c r="J178" s="2">
        <v>5</v>
      </c>
      <c r="K178" s="2">
        <v>1</v>
      </c>
      <c r="L178" s="1">
        <v>43443.521909722222</v>
      </c>
      <c r="M178" s="2"/>
      <c r="N178" s="2"/>
      <c r="O178" s="2" t="s">
        <v>59</v>
      </c>
      <c r="P178" s="2" t="s">
        <v>60</v>
      </c>
      <c r="Q178" s="2" t="s">
        <v>61</v>
      </c>
      <c r="R178" s="2" t="s">
        <v>62</v>
      </c>
      <c r="S178" s="1">
        <v>43443.542812500003</v>
      </c>
      <c r="T178" s="2"/>
      <c r="U178" s="1">
        <v>43443.557685185187</v>
      </c>
      <c r="V178" s="2"/>
      <c r="W178" s="2"/>
      <c r="X178" s="1">
        <f t="shared" si="119"/>
        <v>43443.521481481483</v>
      </c>
      <c r="Y178" s="28">
        <f t="shared" si="120"/>
        <v>0</v>
      </c>
      <c r="Z178" s="28">
        <f t="shared" si="121"/>
        <v>0</v>
      </c>
      <c r="AA178" s="25"/>
      <c r="AB178" s="25">
        <f t="shared" si="122"/>
        <v>0</v>
      </c>
      <c r="AC178" s="25">
        <f>IF(IF(B178="☆",(IF(L178&gt;S178,L178-X178,S178-X178)),M178-X178)&lt;0,0,IF(B178="☆",(IF(L178&gt;S178,L178-X178,S178-X178)),M178-X178))</f>
        <v>2.1331018520868383E-2</v>
      </c>
      <c r="AD178" s="8"/>
      <c r="AE178" s="8"/>
      <c r="AG178" s="2"/>
    </row>
    <row r="179" spans="1:33" s="6" customFormat="1" hidden="1" x14ac:dyDescent="0.4">
      <c r="A179" s="14" t="str">
        <f t="shared" si="126"/>
        <v>★</v>
      </c>
      <c r="B179" s="14" t="str">
        <f t="shared" si="127"/>
        <v>☆</v>
      </c>
      <c r="C179" s="6">
        <v>12</v>
      </c>
      <c r="D179" s="1">
        <v>43443.522256944445</v>
      </c>
      <c r="E179" s="2" t="s">
        <v>824</v>
      </c>
      <c r="F179" s="2">
        <v>28166</v>
      </c>
      <c r="G179" s="2" t="s">
        <v>32</v>
      </c>
      <c r="H179" s="2">
        <v>3674</v>
      </c>
      <c r="I179" s="2">
        <v>910</v>
      </c>
      <c r="J179" s="2">
        <v>5</v>
      </c>
      <c r="K179" s="2">
        <v>1</v>
      </c>
      <c r="L179" s="1">
        <v>43443.52244212963</v>
      </c>
      <c r="M179" s="2"/>
      <c r="N179" s="2"/>
      <c r="O179" s="2" t="s">
        <v>77</v>
      </c>
      <c r="P179" s="2" t="s">
        <v>78</v>
      </c>
      <c r="Q179" s="2" t="s">
        <v>26</v>
      </c>
      <c r="R179" s="2" t="s">
        <v>27</v>
      </c>
      <c r="S179" s="1">
        <v>43443.541018518517</v>
      </c>
      <c r="T179" s="2"/>
      <c r="U179" s="1">
        <v>43443.547615740739</v>
      </c>
      <c r="V179" s="2"/>
      <c r="W179" s="1">
        <v>43443.529178240744</v>
      </c>
      <c r="X179" s="1">
        <f t="shared" si="119"/>
        <v>43443.529178240744</v>
      </c>
      <c r="Y179" s="28">
        <f t="shared" si="120"/>
        <v>0</v>
      </c>
      <c r="Z179" s="28">
        <f t="shared" si="121"/>
        <v>0</v>
      </c>
      <c r="AA179" s="25"/>
      <c r="AB179" s="25">
        <f t="shared" si="122"/>
        <v>0</v>
      </c>
      <c r="AC179" s="25">
        <f>IF(IF(B179="☆",(IF(L179&gt;S179,L179-X179,S179-X179)),M179-X179)&lt;0,0,IF(B179="☆",(IF(L179&gt;S179,L179-X179,S179-X179)),M179-X179))</f>
        <v>1.1840277773444541E-2</v>
      </c>
      <c r="AD179" s="8"/>
      <c r="AE179" s="8"/>
      <c r="AG179" s="2" t="s">
        <v>1567</v>
      </c>
    </row>
    <row r="180" spans="1:33" s="6" customFormat="1" hidden="1" x14ac:dyDescent="0.4">
      <c r="A180" s="14" t="str">
        <f t="shared" si="126"/>
        <v>-</v>
      </c>
      <c r="B180" s="14" t="str">
        <f t="shared" si="127"/>
        <v>☆</v>
      </c>
      <c r="C180" s="6">
        <v>12</v>
      </c>
      <c r="D180" s="1">
        <v>43443.522824074076</v>
      </c>
      <c r="E180" s="2" t="s">
        <v>824</v>
      </c>
      <c r="F180" s="2">
        <v>28167</v>
      </c>
      <c r="G180" s="2" t="s">
        <v>18</v>
      </c>
      <c r="H180" s="2">
        <v>3674</v>
      </c>
      <c r="I180" s="2">
        <v>651</v>
      </c>
      <c r="J180" s="2">
        <v>5</v>
      </c>
      <c r="K180" s="2">
        <v>1</v>
      </c>
      <c r="L180" s="1">
        <v>43443.525821759256</v>
      </c>
      <c r="M180" s="2"/>
      <c r="N180" s="2"/>
      <c r="O180" s="2" t="s">
        <v>75</v>
      </c>
      <c r="P180" s="2" t="s">
        <v>76</v>
      </c>
      <c r="Q180" s="2" t="s">
        <v>26</v>
      </c>
      <c r="R180" s="2" t="s">
        <v>27</v>
      </c>
      <c r="S180" s="1">
        <v>43443.542361111111</v>
      </c>
      <c r="T180" s="2"/>
      <c r="U180" s="1">
        <v>43443.550428240742</v>
      </c>
      <c r="V180" s="2"/>
      <c r="W180" s="2"/>
      <c r="X180" s="1">
        <f t="shared" si="119"/>
        <v>43443.522824074076</v>
      </c>
      <c r="Y180" s="28">
        <f t="shared" si="120"/>
        <v>0</v>
      </c>
      <c r="Z180" s="28">
        <f t="shared" si="121"/>
        <v>0</v>
      </c>
      <c r="AA180" s="25"/>
      <c r="AB180" s="25">
        <f t="shared" si="122"/>
        <v>0</v>
      </c>
      <c r="AC180" s="25"/>
      <c r="AD180" s="8"/>
      <c r="AE180" s="8"/>
      <c r="AG180" s="2" t="s">
        <v>1566</v>
      </c>
    </row>
    <row r="181" spans="1:33" s="6" customFormat="1" hidden="1" x14ac:dyDescent="0.4">
      <c r="A181" s="14" t="str">
        <f t="shared" ref="A181" si="128">IF(W181&gt;0, "★", "-")</f>
        <v>-</v>
      </c>
      <c r="B181" s="14" t="str">
        <f t="shared" ref="B181" si="129">IF(L181&gt;0, "☆", "-")</f>
        <v>☆</v>
      </c>
      <c r="C181" s="6">
        <v>12</v>
      </c>
      <c r="D181" s="1">
        <v>43443.524189814816</v>
      </c>
      <c r="E181" s="2" t="s">
        <v>1275</v>
      </c>
      <c r="F181" s="2">
        <v>28169</v>
      </c>
      <c r="G181" s="2" t="s">
        <v>94</v>
      </c>
      <c r="H181" s="2">
        <v>0</v>
      </c>
      <c r="I181" s="2">
        <v>992</v>
      </c>
      <c r="J181" s="2">
        <v>12</v>
      </c>
      <c r="K181" s="2">
        <v>3</v>
      </c>
      <c r="L181" s="1">
        <v>43443.530138888891</v>
      </c>
      <c r="M181" s="2"/>
      <c r="N181" s="2"/>
      <c r="O181" s="2" t="s">
        <v>61</v>
      </c>
      <c r="P181" s="2" t="s">
        <v>62</v>
      </c>
      <c r="Q181" s="2" t="s">
        <v>43</v>
      </c>
      <c r="R181" s="2" t="s">
        <v>89</v>
      </c>
      <c r="S181" s="1">
        <v>43443.544525462959</v>
      </c>
      <c r="T181" s="2"/>
      <c r="U181" s="1">
        <v>43443.558229166665</v>
      </c>
      <c r="V181" s="2"/>
      <c r="W181" s="2"/>
      <c r="X181" s="1">
        <f t="shared" si="119"/>
        <v>43443.524189814816</v>
      </c>
      <c r="Y181" s="28">
        <f t="shared" si="120"/>
        <v>0</v>
      </c>
      <c r="Z181" s="28">
        <f t="shared" si="121"/>
        <v>0</v>
      </c>
      <c r="AA181" s="25"/>
      <c r="AB181" s="25">
        <f t="shared" si="122"/>
        <v>0</v>
      </c>
      <c r="AC181" s="25">
        <f>IF(IF(B181="☆",(IF(L181&gt;S181,L181-X181,S181-X181)),M181-X181)&lt;0,0,IF(B181="☆",(IF(L181&gt;S181,L181-X181,S181-X181)),M181-X181))</f>
        <v>2.0335648143372964E-2</v>
      </c>
      <c r="AD181" s="8"/>
      <c r="AE181" s="8"/>
      <c r="AG181" s="2"/>
    </row>
    <row r="182" spans="1:33" s="6" customFormat="1" hidden="1" x14ac:dyDescent="0.4">
      <c r="A182" s="14" t="str">
        <f t="shared" ref="A182" si="130">IF(W182&gt;0, "★", "-")</f>
        <v>-</v>
      </c>
      <c r="B182" s="14" t="str">
        <f t="shared" ref="B182" si="131">IF(L182&gt;0, "☆", "-")</f>
        <v>☆</v>
      </c>
      <c r="C182" s="6">
        <v>12</v>
      </c>
      <c r="D182" s="1">
        <v>43443.526122685187</v>
      </c>
      <c r="E182" s="2" t="s">
        <v>1277</v>
      </c>
      <c r="F182" s="2">
        <v>28171</v>
      </c>
      <c r="G182" s="2" t="s">
        <v>94</v>
      </c>
      <c r="H182" s="2">
        <v>0</v>
      </c>
      <c r="I182" s="2">
        <v>653</v>
      </c>
      <c r="J182" s="2">
        <v>6</v>
      </c>
      <c r="K182" s="2">
        <v>2</v>
      </c>
      <c r="L182" s="1">
        <v>43443.526620370372</v>
      </c>
      <c r="M182" s="2"/>
      <c r="N182" s="2"/>
      <c r="O182" s="2" t="s">
        <v>48</v>
      </c>
      <c r="P182" s="2" t="s">
        <v>49</v>
      </c>
      <c r="Q182" s="2" t="s">
        <v>26</v>
      </c>
      <c r="R182" s="2" t="s">
        <v>27</v>
      </c>
      <c r="S182" s="1">
        <v>43443.545949074076</v>
      </c>
      <c r="T182" s="2"/>
      <c r="U182" s="1">
        <v>43443.550659722219</v>
      </c>
      <c r="V182" s="2"/>
      <c r="W182" s="2"/>
      <c r="X182" s="1">
        <f t="shared" si="119"/>
        <v>43443.526122685187</v>
      </c>
      <c r="Y182" s="28">
        <f t="shared" si="120"/>
        <v>0</v>
      </c>
      <c r="Z182" s="28">
        <f t="shared" si="121"/>
        <v>0</v>
      </c>
      <c r="AA182" s="25"/>
      <c r="AB182" s="25">
        <f t="shared" si="122"/>
        <v>0</v>
      </c>
      <c r="AC182" s="25"/>
      <c r="AD182" s="8"/>
      <c r="AE182" s="8"/>
      <c r="AG182" s="2" t="s">
        <v>120</v>
      </c>
    </row>
    <row r="183" spans="1:33" s="6" customFormat="1" hidden="1" x14ac:dyDescent="0.4">
      <c r="A183" s="14" t="str">
        <f t="shared" ref="A183:A191" si="132">IF(W183&gt;0, "★", "-")</f>
        <v>★</v>
      </c>
      <c r="B183" s="14" t="str">
        <f t="shared" ref="B183:B191" si="133">IF(L183&gt;0, "☆", "-")</f>
        <v>☆</v>
      </c>
      <c r="C183" s="6">
        <v>12</v>
      </c>
      <c r="D183" s="1">
        <v>43443.527002314811</v>
      </c>
      <c r="E183" s="2" t="s">
        <v>1277</v>
      </c>
      <c r="F183" s="2">
        <v>28173</v>
      </c>
      <c r="G183" s="2" t="s">
        <v>94</v>
      </c>
      <c r="H183" s="2">
        <v>0</v>
      </c>
      <c r="I183" s="2">
        <v>659</v>
      </c>
      <c r="J183" s="2">
        <v>6</v>
      </c>
      <c r="K183" s="2">
        <v>2</v>
      </c>
      <c r="L183" s="1">
        <v>43443.527280092596</v>
      </c>
      <c r="M183" s="2"/>
      <c r="N183" s="2"/>
      <c r="O183" s="2" t="s">
        <v>48</v>
      </c>
      <c r="P183" s="2" t="s">
        <v>49</v>
      </c>
      <c r="Q183" s="2" t="s">
        <v>26</v>
      </c>
      <c r="R183" s="2" t="s">
        <v>27</v>
      </c>
      <c r="S183" s="1">
        <v>43443.5468287037</v>
      </c>
      <c r="T183" s="2"/>
      <c r="U183" s="1">
        <v>43443.551539351851</v>
      </c>
      <c r="V183" s="2"/>
      <c r="W183" s="1">
        <v>43443.533784722225</v>
      </c>
      <c r="X183" s="1">
        <f t="shared" si="119"/>
        <v>43443.533784722225</v>
      </c>
      <c r="Y183" s="28">
        <f t="shared" si="120"/>
        <v>0</v>
      </c>
      <c r="Z183" s="28">
        <f t="shared" si="121"/>
        <v>0</v>
      </c>
      <c r="AA183" s="25"/>
      <c r="AB183" s="25">
        <f t="shared" si="122"/>
        <v>0</v>
      </c>
      <c r="AC183" s="25">
        <f t="shared" ref="AC183:AC191" si="134">IF(IF(B183="☆",(IF(L183&gt;S183,L183-X183,S183-X183)),M183-X183)&lt;0,0,IF(B183="☆",(IF(L183&gt;S183,L183-X183,S183-X183)),M183-X183))</f>
        <v>1.3043981474766042E-2</v>
      </c>
      <c r="AD183" s="8"/>
      <c r="AE183" s="8"/>
      <c r="AG183" s="2" t="s">
        <v>1568</v>
      </c>
    </row>
    <row r="184" spans="1:33" s="6" customFormat="1" hidden="1" x14ac:dyDescent="0.4">
      <c r="A184" s="14" t="str">
        <f t="shared" si="132"/>
        <v>-</v>
      </c>
      <c r="B184" s="14" t="str">
        <f t="shared" si="133"/>
        <v>☆</v>
      </c>
      <c r="C184" s="6">
        <v>12</v>
      </c>
      <c r="D184" s="1">
        <v>43443.532430555555</v>
      </c>
      <c r="E184" s="2" t="s">
        <v>1282</v>
      </c>
      <c r="F184" s="2">
        <v>28178</v>
      </c>
      <c r="G184" s="2" t="s">
        <v>96</v>
      </c>
      <c r="H184" s="2">
        <v>8819</v>
      </c>
      <c r="I184" s="2">
        <v>12</v>
      </c>
      <c r="J184" s="2">
        <v>6</v>
      </c>
      <c r="K184" s="2">
        <v>2</v>
      </c>
      <c r="L184" s="1">
        <v>43443.552511574075</v>
      </c>
      <c r="M184" s="2"/>
      <c r="N184" s="2"/>
      <c r="O184" s="2" t="s">
        <v>26</v>
      </c>
      <c r="P184" s="2" t="s">
        <v>27</v>
      </c>
      <c r="Q184" s="2" t="s">
        <v>70</v>
      </c>
      <c r="R184" s="2" t="s">
        <v>102</v>
      </c>
      <c r="S184" s="1">
        <v>43443.550162037034</v>
      </c>
      <c r="T184" s="2"/>
      <c r="U184" s="1">
        <v>43443.557835648149</v>
      </c>
      <c r="V184" s="2"/>
      <c r="W184" s="2"/>
      <c r="X184" s="1">
        <f t="shared" si="119"/>
        <v>43443.532430555555</v>
      </c>
      <c r="Y184" s="28">
        <f t="shared" si="120"/>
        <v>0</v>
      </c>
      <c r="Z184" s="28">
        <f t="shared" si="121"/>
        <v>0</v>
      </c>
      <c r="AA184" s="25"/>
      <c r="AB184" s="25">
        <f t="shared" si="122"/>
        <v>0</v>
      </c>
      <c r="AC184" s="25">
        <f t="shared" si="134"/>
        <v>2.008101851970423E-2</v>
      </c>
      <c r="AD184" s="8"/>
      <c r="AE184" s="8"/>
    </row>
    <row r="185" spans="1:33" s="10" customFormat="1" hidden="1" x14ac:dyDescent="0.4">
      <c r="A185" s="15" t="str">
        <f t="shared" si="132"/>
        <v>-</v>
      </c>
      <c r="B185" s="15" t="str">
        <f t="shared" si="133"/>
        <v>☆</v>
      </c>
      <c r="C185" s="10">
        <v>12</v>
      </c>
      <c r="D185" s="3">
        <v>43443.534479166665</v>
      </c>
      <c r="E185" s="4" t="s">
        <v>824</v>
      </c>
      <c r="F185" s="4">
        <v>28181</v>
      </c>
      <c r="G185" s="4" t="s">
        <v>107</v>
      </c>
      <c r="H185" s="4">
        <v>3674</v>
      </c>
      <c r="I185" s="4">
        <v>902</v>
      </c>
      <c r="J185" s="4">
        <v>12</v>
      </c>
      <c r="K185" s="4">
        <v>1</v>
      </c>
      <c r="L185" s="3">
        <v>43443.534583333334</v>
      </c>
      <c r="M185" s="4"/>
      <c r="N185" s="4"/>
      <c r="O185" s="4" t="s">
        <v>75</v>
      </c>
      <c r="P185" s="4" t="s">
        <v>76</v>
      </c>
      <c r="Q185" s="4" t="s">
        <v>26</v>
      </c>
      <c r="R185" s="4" t="s">
        <v>27</v>
      </c>
      <c r="S185" s="3">
        <v>43443.545115740744</v>
      </c>
      <c r="T185" s="4"/>
      <c r="U185" s="3">
        <v>43443.554745370369</v>
      </c>
      <c r="V185" s="4"/>
      <c r="W185" s="4"/>
      <c r="X185" s="3">
        <f t="shared" si="119"/>
        <v>43443.534479166665</v>
      </c>
      <c r="Y185" s="29">
        <f t="shared" si="120"/>
        <v>0</v>
      </c>
      <c r="Z185" s="29">
        <f t="shared" si="121"/>
        <v>0</v>
      </c>
      <c r="AA185" s="26"/>
      <c r="AB185" s="26">
        <f t="shared" si="122"/>
        <v>0</v>
      </c>
      <c r="AC185" s="26">
        <f t="shared" si="134"/>
        <v>1.0636574079398997E-2</v>
      </c>
      <c r="AD185" s="16"/>
      <c r="AE185" s="16"/>
      <c r="AG185" s="4"/>
    </row>
    <row r="186" spans="1:33" s="20" customFormat="1" hidden="1" x14ac:dyDescent="0.4">
      <c r="A186" s="17" t="str">
        <f t="shared" si="132"/>
        <v>★</v>
      </c>
      <c r="B186" s="17" t="str">
        <f t="shared" si="133"/>
        <v>-</v>
      </c>
      <c r="C186" s="20">
        <v>13</v>
      </c>
      <c r="D186" s="19">
        <v>43443.519016203703</v>
      </c>
      <c r="E186" s="18" t="s">
        <v>1270</v>
      </c>
      <c r="F186" s="18">
        <v>28162</v>
      </c>
      <c r="G186" s="18" t="s">
        <v>94</v>
      </c>
      <c r="H186" s="18">
        <v>0</v>
      </c>
      <c r="I186" s="18">
        <v>339</v>
      </c>
      <c r="J186" s="18">
        <v>2</v>
      </c>
      <c r="K186" s="18">
        <v>3</v>
      </c>
      <c r="L186" s="18"/>
      <c r="M186" s="19">
        <v>43443.561840277776</v>
      </c>
      <c r="N186" s="19">
        <v>43443.566967592589</v>
      </c>
      <c r="O186" s="18" t="s">
        <v>57</v>
      </c>
      <c r="P186" s="18" t="s">
        <v>58</v>
      </c>
      <c r="Q186" s="18" t="s">
        <v>43</v>
      </c>
      <c r="R186" s="18" t="s">
        <v>89</v>
      </c>
      <c r="S186" s="19">
        <v>43443.560289351852</v>
      </c>
      <c r="T186" s="19">
        <v>43443.560289351852</v>
      </c>
      <c r="U186" s="19">
        <v>43443.571238425924</v>
      </c>
      <c r="V186" s="19">
        <v>43443.568055555559</v>
      </c>
      <c r="W186" s="19">
        <v>43443.560289351852</v>
      </c>
      <c r="X186" s="19">
        <f t="shared" si="119"/>
        <v>43443.560289351852</v>
      </c>
      <c r="Y186" s="30">
        <f t="shared" si="120"/>
        <v>5.1273148128530011E-3</v>
      </c>
      <c r="Z186" s="30">
        <f t="shared" si="121"/>
        <v>1.5381944438559003E-2</v>
      </c>
      <c r="AA186" s="27">
        <f>SUM(Z186:Z283)</f>
        <v>1.2274074074084638</v>
      </c>
      <c r="AB186" s="27">
        <f t="shared" si="122"/>
        <v>1.5509259246755391E-3</v>
      </c>
      <c r="AC186" s="27">
        <f t="shared" si="134"/>
        <v>1.5509259246755391E-3</v>
      </c>
      <c r="AD186" s="22">
        <f>AVERAGE(AC186:AC283)</f>
        <v>5.8595065233517244E-3</v>
      </c>
      <c r="AE186" s="22">
        <f>MEDIAN(AC186:AC283)</f>
        <v>4.9710648163454607E-3</v>
      </c>
      <c r="AG186" s="18"/>
    </row>
    <row r="187" spans="1:33" s="6" customFormat="1" hidden="1" x14ac:dyDescent="0.4">
      <c r="A187" s="14" t="str">
        <f t="shared" si="132"/>
        <v>★</v>
      </c>
      <c r="B187" s="14" t="str">
        <f t="shared" si="133"/>
        <v>-</v>
      </c>
      <c r="C187" s="6">
        <v>13</v>
      </c>
      <c r="D187" s="1">
        <v>43443.535509259258</v>
      </c>
      <c r="E187" s="2" t="s">
        <v>1284</v>
      </c>
      <c r="F187" s="2">
        <v>28182</v>
      </c>
      <c r="G187" s="2" t="s">
        <v>32</v>
      </c>
      <c r="H187" s="2">
        <v>8780</v>
      </c>
      <c r="I187" s="2">
        <v>839</v>
      </c>
      <c r="J187" s="2">
        <v>7</v>
      </c>
      <c r="K187" s="2">
        <v>4</v>
      </c>
      <c r="L187" s="2"/>
      <c r="M187" s="1">
        <v>43443.547118055554</v>
      </c>
      <c r="N187" s="1">
        <v>43443.55269675926</v>
      </c>
      <c r="O187" s="2" t="s">
        <v>70</v>
      </c>
      <c r="P187" s="2" t="s">
        <v>102</v>
      </c>
      <c r="Q187" s="2" t="s">
        <v>68</v>
      </c>
      <c r="R187" s="2" t="s">
        <v>69</v>
      </c>
      <c r="S187" s="1">
        <v>43443.551516203705</v>
      </c>
      <c r="T187" s="1">
        <v>43443.551516203705</v>
      </c>
      <c r="U187" s="1">
        <v>43443.560659722221</v>
      </c>
      <c r="V187" s="1">
        <v>43443.555474537039</v>
      </c>
      <c r="W187" s="1">
        <v>43443.542430555557</v>
      </c>
      <c r="X187" s="1">
        <f t="shared" si="119"/>
        <v>43443.542430555557</v>
      </c>
      <c r="Y187" s="28">
        <f t="shared" si="120"/>
        <v>5.5787037053960375E-3</v>
      </c>
      <c r="Z187" s="28">
        <f t="shared" si="121"/>
        <v>2.231481482158415E-2</v>
      </c>
      <c r="AA187" s="25"/>
      <c r="AB187" s="25">
        <f t="shared" si="122"/>
        <v>0</v>
      </c>
      <c r="AC187" s="25">
        <f t="shared" si="134"/>
        <v>4.687499997089617E-3</v>
      </c>
      <c r="AD187" s="8"/>
      <c r="AE187" s="8"/>
      <c r="AG187" s="2"/>
    </row>
    <row r="188" spans="1:33" s="6" customFormat="1" hidden="1" x14ac:dyDescent="0.4">
      <c r="A188" s="14" t="str">
        <f t="shared" si="132"/>
        <v>★</v>
      </c>
      <c r="B188" s="14" t="str">
        <f t="shared" si="133"/>
        <v>-</v>
      </c>
      <c r="C188" s="6">
        <v>13</v>
      </c>
      <c r="D188" s="1">
        <v>43443.536666666667</v>
      </c>
      <c r="E188" s="2" t="s">
        <v>1285</v>
      </c>
      <c r="F188" s="2">
        <v>28183</v>
      </c>
      <c r="G188" s="2" t="s">
        <v>65</v>
      </c>
      <c r="H188" s="2">
        <v>8818</v>
      </c>
      <c r="I188" s="2">
        <v>566</v>
      </c>
      <c r="J188" s="2">
        <v>8</v>
      </c>
      <c r="K188" s="2">
        <v>2</v>
      </c>
      <c r="L188" s="2"/>
      <c r="M188" s="1">
        <v>43443.576006944444</v>
      </c>
      <c r="N188" s="1">
        <v>43443.587291666663</v>
      </c>
      <c r="O188" s="2" t="s">
        <v>61</v>
      </c>
      <c r="P188" s="2" t="s">
        <v>62</v>
      </c>
      <c r="Q188" s="2" t="s">
        <v>66</v>
      </c>
      <c r="R188" s="2" t="s">
        <v>67</v>
      </c>
      <c r="S188" s="1">
        <v>43443.578321759262</v>
      </c>
      <c r="T188" s="1">
        <v>43443.578321759262</v>
      </c>
      <c r="U188" s="1">
        <v>43443.58730324074</v>
      </c>
      <c r="V188" s="1">
        <v>43443.58803240741</v>
      </c>
      <c r="W188" s="1">
        <v>43443.578321759262</v>
      </c>
      <c r="X188" s="1">
        <f t="shared" si="119"/>
        <v>43443.578321759262</v>
      </c>
      <c r="Y188" s="28">
        <f t="shared" si="120"/>
        <v>1.1284722218988463E-2</v>
      </c>
      <c r="Z188" s="28">
        <f t="shared" si="121"/>
        <v>2.2569444437976927E-2</v>
      </c>
      <c r="AA188" s="25"/>
      <c r="AB188" s="25">
        <f t="shared" si="122"/>
        <v>0</v>
      </c>
      <c r="AC188" s="25">
        <f t="shared" si="134"/>
        <v>0</v>
      </c>
      <c r="AD188" s="8"/>
      <c r="AE188" s="8"/>
    </row>
    <row r="189" spans="1:33" s="6" customFormat="1" hidden="1" x14ac:dyDescent="0.4">
      <c r="A189" s="14" t="str">
        <f t="shared" si="132"/>
        <v>★</v>
      </c>
      <c r="B189" s="14" t="str">
        <f t="shared" si="133"/>
        <v>-</v>
      </c>
      <c r="C189" s="6">
        <v>13</v>
      </c>
      <c r="D189" s="1">
        <v>43443.538564814815</v>
      </c>
      <c r="E189" s="2" t="s">
        <v>1287</v>
      </c>
      <c r="F189" s="2">
        <v>28187</v>
      </c>
      <c r="G189" s="2" t="s">
        <v>32</v>
      </c>
      <c r="H189" s="2">
        <v>5755</v>
      </c>
      <c r="I189" s="2">
        <v>388</v>
      </c>
      <c r="J189" s="2">
        <v>4</v>
      </c>
      <c r="K189" s="2">
        <v>1</v>
      </c>
      <c r="L189" s="2"/>
      <c r="M189" s="1">
        <v>43443.548414351855</v>
      </c>
      <c r="N189" s="1">
        <v>43443.551354166666</v>
      </c>
      <c r="O189" s="2" t="s">
        <v>63</v>
      </c>
      <c r="P189" s="2" t="s">
        <v>64</v>
      </c>
      <c r="Q189" s="2" t="s">
        <v>44</v>
      </c>
      <c r="R189" s="2" t="s">
        <v>45</v>
      </c>
      <c r="S189" s="1">
        <v>43443.546238425923</v>
      </c>
      <c r="T189" s="1">
        <v>43443.546238425923</v>
      </c>
      <c r="U189" s="1">
        <v>43443.553460648145</v>
      </c>
      <c r="V189" s="1">
        <v>43443.553460648145</v>
      </c>
      <c r="W189" s="1">
        <v>43443.545486111114</v>
      </c>
      <c r="X189" s="1">
        <f t="shared" si="119"/>
        <v>43443.545486111114</v>
      </c>
      <c r="Y189" s="28">
        <f t="shared" si="120"/>
        <v>2.9398148108157329E-3</v>
      </c>
      <c r="Z189" s="28">
        <f t="shared" si="121"/>
        <v>2.9398148108157329E-3</v>
      </c>
      <c r="AA189" s="25"/>
      <c r="AB189" s="25">
        <f t="shared" si="122"/>
        <v>2.1759259325335734E-3</v>
      </c>
      <c r="AC189" s="25">
        <f t="shared" si="134"/>
        <v>2.9282407413120382E-3</v>
      </c>
      <c r="AD189" s="8"/>
      <c r="AE189" s="8"/>
    </row>
    <row r="190" spans="1:33" s="6" customFormat="1" hidden="1" x14ac:dyDescent="0.4">
      <c r="A190" s="14" t="str">
        <f t="shared" si="132"/>
        <v>★</v>
      </c>
      <c r="B190" s="14" t="str">
        <f t="shared" si="133"/>
        <v>-</v>
      </c>
      <c r="C190" s="6">
        <v>13</v>
      </c>
      <c r="D190" s="1">
        <v>43443.538657407407</v>
      </c>
      <c r="E190" s="2" t="s">
        <v>1288</v>
      </c>
      <c r="F190" s="2">
        <v>28188</v>
      </c>
      <c r="G190" s="2" t="s">
        <v>107</v>
      </c>
      <c r="H190" s="2">
        <v>5976</v>
      </c>
      <c r="I190" s="2">
        <v>508</v>
      </c>
      <c r="J190" s="2">
        <v>1</v>
      </c>
      <c r="K190" s="2">
        <v>1</v>
      </c>
      <c r="L190" s="2"/>
      <c r="M190" s="1">
        <v>43443.545081018521</v>
      </c>
      <c r="N190" s="1">
        <v>43443.560532407406</v>
      </c>
      <c r="O190" s="2" t="s">
        <v>77</v>
      </c>
      <c r="P190" s="2" t="s">
        <v>78</v>
      </c>
      <c r="Q190" s="2" t="s">
        <v>63</v>
      </c>
      <c r="R190" s="2" t="s">
        <v>64</v>
      </c>
      <c r="S190" s="1">
        <v>43443.545590277776</v>
      </c>
      <c r="T190" s="1">
        <v>43443.546412037038</v>
      </c>
      <c r="U190" s="1">
        <v>43443.566319444442</v>
      </c>
      <c r="V190" s="1">
        <v>43443.568460648145</v>
      </c>
      <c r="W190" s="1">
        <v>43443.545590277776</v>
      </c>
      <c r="X190" s="1">
        <f t="shared" si="119"/>
        <v>43443.545590277776</v>
      </c>
      <c r="Y190" s="28">
        <f t="shared" si="120"/>
        <v>1.5451388884685002E-2</v>
      </c>
      <c r="Z190" s="28">
        <f t="shared" si="121"/>
        <v>1.5451388884685002E-2</v>
      </c>
      <c r="AA190" s="25"/>
      <c r="AB190" s="25">
        <f t="shared" si="122"/>
        <v>0</v>
      </c>
      <c r="AC190" s="25">
        <f t="shared" si="134"/>
        <v>0</v>
      </c>
      <c r="AD190" s="8"/>
      <c r="AE190" s="8"/>
      <c r="AG190" s="2"/>
    </row>
    <row r="191" spans="1:33" s="6" customFormat="1" hidden="1" x14ac:dyDescent="0.4">
      <c r="A191" s="14" t="str">
        <f t="shared" si="132"/>
        <v>★</v>
      </c>
      <c r="B191" s="14" t="str">
        <f t="shared" si="133"/>
        <v>-</v>
      </c>
      <c r="C191" s="6">
        <v>13</v>
      </c>
      <c r="D191" s="1">
        <v>43443.541319444441</v>
      </c>
      <c r="E191" s="2" t="s">
        <v>1028</v>
      </c>
      <c r="F191" s="2">
        <v>28190</v>
      </c>
      <c r="G191" s="2" t="s">
        <v>96</v>
      </c>
      <c r="H191" s="2">
        <v>8793</v>
      </c>
      <c r="I191" s="2">
        <v>36</v>
      </c>
      <c r="J191" s="2">
        <v>4</v>
      </c>
      <c r="K191" s="2">
        <v>3</v>
      </c>
      <c r="L191" s="2"/>
      <c r="M191" s="1">
        <v>43443.551620370374</v>
      </c>
      <c r="N191" s="1">
        <v>43443.569432870368</v>
      </c>
      <c r="O191" s="2" t="s">
        <v>44</v>
      </c>
      <c r="P191" s="2" t="s">
        <v>45</v>
      </c>
      <c r="Q191" s="2" t="s">
        <v>53</v>
      </c>
      <c r="R191" s="2" t="s">
        <v>54</v>
      </c>
      <c r="S191" s="1">
        <v>43443.553703703707</v>
      </c>
      <c r="T191" s="1">
        <v>43443.553703703707</v>
      </c>
      <c r="U191" s="1">
        <v>43443.565960648149</v>
      </c>
      <c r="V191" s="1">
        <v>43443.568645833337</v>
      </c>
      <c r="W191" s="1">
        <v>43443.547222222223</v>
      </c>
      <c r="X191" s="1">
        <f t="shared" si="119"/>
        <v>43443.547222222223</v>
      </c>
      <c r="Y191" s="28">
        <f t="shared" si="120"/>
        <v>1.7812499994761311E-2</v>
      </c>
      <c r="Z191" s="28">
        <f t="shared" si="121"/>
        <v>5.3437499984283932E-2</v>
      </c>
      <c r="AA191" s="25"/>
      <c r="AB191" s="25">
        <f t="shared" si="122"/>
        <v>0</v>
      </c>
      <c r="AC191" s="25">
        <f t="shared" si="134"/>
        <v>4.3981481503578834E-3</v>
      </c>
      <c r="AD191" s="8"/>
      <c r="AE191" s="8"/>
      <c r="AG191" s="2"/>
    </row>
    <row r="192" spans="1:33" s="6" customFormat="1" hidden="1" x14ac:dyDescent="0.4">
      <c r="A192" s="14" t="str">
        <f t="shared" ref="A192:A193" si="135">IF(W192&gt;0, "★", "-")</f>
        <v>-</v>
      </c>
      <c r="B192" s="14" t="str">
        <f t="shared" ref="B192:B193" si="136">IF(L192&gt;0, "☆", "-")</f>
        <v>-</v>
      </c>
      <c r="C192" s="6">
        <v>13</v>
      </c>
      <c r="D192" s="1">
        <v>43443.542129629626</v>
      </c>
      <c r="E192" s="2" t="s">
        <v>1291</v>
      </c>
      <c r="F192" s="2">
        <v>28192</v>
      </c>
      <c r="G192" s="2" t="s">
        <v>95</v>
      </c>
      <c r="H192" s="2">
        <v>0</v>
      </c>
      <c r="I192" s="2">
        <v>964</v>
      </c>
      <c r="J192" s="2">
        <v>10</v>
      </c>
      <c r="K192" s="2">
        <v>2</v>
      </c>
      <c r="L192" s="2"/>
      <c r="M192" s="1">
        <v>43443.548796296294</v>
      </c>
      <c r="N192" s="1">
        <v>43443.558368055557</v>
      </c>
      <c r="O192" s="2" t="s">
        <v>48</v>
      </c>
      <c r="P192" s="2" t="s">
        <v>49</v>
      </c>
      <c r="Q192" s="2" t="s">
        <v>73</v>
      </c>
      <c r="R192" s="2" t="s">
        <v>74</v>
      </c>
      <c r="S192" s="1">
        <v>43443.549247685187</v>
      </c>
      <c r="T192" s="1">
        <v>43443.549247685187</v>
      </c>
      <c r="U192" s="1">
        <v>43443.561724537038</v>
      </c>
      <c r="V192" s="1">
        <v>43443.56622685185</v>
      </c>
      <c r="W192" s="2"/>
      <c r="X192" s="1">
        <f t="shared" ref="X192:X226" si="137">IF(W192&gt;0,W192,D192)</f>
        <v>43443.542129629626</v>
      </c>
      <c r="Y192" s="28">
        <f t="shared" ref="Y192:Y226" si="138">N192-M192</f>
        <v>9.5717592630535364E-3</v>
      </c>
      <c r="Z192" s="28">
        <f t="shared" ref="Z192:Z226" si="139">Y192*K192</f>
        <v>1.9143518526107073E-2</v>
      </c>
      <c r="AA192" s="25"/>
      <c r="AB192" s="25">
        <f t="shared" ref="AB192:AB228" si="140">IF(IF(A192="☆",L192-S192,M192-S192)&lt;0,0,IF(A192="☆",L192-S192,M192-S192))</f>
        <v>0</v>
      </c>
      <c r="AC192" s="25">
        <f t="shared" ref="AC192:AC228" si="141">IF(IF(B192="☆",(IF(L192&gt;S192,L192-X192,S192-X192)),M192-X192)&lt;0,0,IF(B192="☆",(IF(L192&gt;S192,L192-X192,S192-X192)),M192-X192))</f>
        <v>6.6666666680248454E-3</v>
      </c>
      <c r="AD192" s="8"/>
      <c r="AE192" s="8"/>
    </row>
    <row r="193" spans="1:33" s="6" customFormat="1" hidden="1" x14ac:dyDescent="0.4">
      <c r="A193" s="14" t="str">
        <f t="shared" si="135"/>
        <v>-</v>
      </c>
      <c r="B193" s="14" t="str">
        <f t="shared" si="136"/>
        <v>-</v>
      </c>
      <c r="C193" s="6">
        <v>13</v>
      </c>
      <c r="D193" s="1">
        <v>43443.542175925926</v>
      </c>
      <c r="E193" s="2" t="s">
        <v>1292</v>
      </c>
      <c r="F193" s="2">
        <v>28193</v>
      </c>
      <c r="G193" s="2" t="s">
        <v>95</v>
      </c>
      <c r="H193" s="2">
        <v>0</v>
      </c>
      <c r="I193" s="2">
        <v>568</v>
      </c>
      <c r="J193" s="2">
        <v>12</v>
      </c>
      <c r="K193" s="2">
        <v>2</v>
      </c>
      <c r="L193" s="2"/>
      <c r="M193" s="1">
        <v>43443.553148148145</v>
      </c>
      <c r="N193" s="1">
        <v>43443.560844907406</v>
      </c>
      <c r="O193" s="2" t="s">
        <v>30</v>
      </c>
      <c r="P193" s="2" t="s">
        <v>31</v>
      </c>
      <c r="Q193" s="2" t="s">
        <v>68</v>
      </c>
      <c r="R193" s="2" t="s">
        <v>69</v>
      </c>
      <c r="S193" s="1">
        <v>43443.557372685187</v>
      </c>
      <c r="T193" s="1">
        <v>43443.557372685187</v>
      </c>
      <c r="U193" s="1">
        <v>43443.566053240742</v>
      </c>
      <c r="V193" s="1">
        <v>43443.561064814814</v>
      </c>
      <c r="W193" s="2"/>
      <c r="X193" s="1">
        <f t="shared" si="137"/>
        <v>43443.542175925926</v>
      </c>
      <c r="Y193" s="28">
        <f t="shared" si="138"/>
        <v>7.6967592613073066E-3</v>
      </c>
      <c r="Z193" s="28">
        <f t="shared" si="139"/>
        <v>1.5393518522614613E-2</v>
      </c>
      <c r="AA193" s="25"/>
      <c r="AB193" s="25">
        <f t="shared" si="140"/>
        <v>0</v>
      </c>
      <c r="AC193" s="25">
        <f t="shared" si="141"/>
        <v>1.0972222218697425E-2</v>
      </c>
      <c r="AD193" s="8"/>
      <c r="AE193" s="8"/>
    </row>
    <row r="194" spans="1:33" s="6" customFormat="1" hidden="1" x14ac:dyDescent="0.4">
      <c r="A194" s="14" t="str">
        <f t="shared" ref="A194" si="142">IF(W194&gt;0, "★", "-")</f>
        <v>-</v>
      </c>
      <c r="B194" s="14" t="str">
        <f t="shared" ref="B194" si="143">IF(L194&gt;0, "☆", "-")</f>
        <v>-</v>
      </c>
      <c r="C194" s="6">
        <v>13</v>
      </c>
      <c r="D194" s="1">
        <v>43443.543599537035</v>
      </c>
      <c r="E194" s="2" t="s">
        <v>1174</v>
      </c>
      <c r="F194" s="2">
        <v>28196</v>
      </c>
      <c r="G194" s="2" t="s">
        <v>32</v>
      </c>
      <c r="H194" s="2">
        <v>8774</v>
      </c>
      <c r="I194" s="2">
        <v>892</v>
      </c>
      <c r="J194" s="2">
        <v>8</v>
      </c>
      <c r="K194" s="2">
        <v>2</v>
      </c>
      <c r="L194" s="2"/>
      <c r="M194" s="1">
        <v>43443.545011574075</v>
      </c>
      <c r="N194" s="1">
        <v>43443.560150462959</v>
      </c>
      <c r="O194" s="2" t="s">
        <v>53</v>
      </c>
      <c r="P194" s="2" t="s">
        <v>54</v>
      </c>
      <c r="Q194" s="2" t="s">
        <v>22</v>
      </c>
      <c r="R194" s="2" t="s">
        <v>23</v>
      </c>
      <c r="S194" s="1">
        <v>43443.545231481483</v>
      </c>
      <c r="T194" s="1">
        <v>43443.545231481483</v>
      </c>
      <c r="U194" s="1">
        <v>43443.561979166669</v>
      </c>
      <c r="V194" s="1">
        <v>43443.561724537038</v>
      </c>
      <c r="W194" s="2"/>
      <c r="X194" s="1">
        <f t="shared" si="137"/>
        <v>43443.543599537035</v>
      </c>
      <c r="Y194" s="28">
        <f t="shared" si="138"/>
        <v>1.5138888884393964E-2</v>
      </c>
      <c r="Z194" s="28">
        <f t="shared" si="139"/>
        <v>3.0277777768787928E-2</v>
      </c>
      <c r="AA194" s="25"/>
      <c r="AB194" s="25">
        <f t="shared" si="140"/>
        <v>0</v>
      </c>
      <c r="AC194" s="25">
        <f t="shared" si="141"/>
        <v>1.4120370396994986E-3</v>
      </c>
      <c r="AD194" s="8"/>
      <c r="AE194" s="8"/>
      <c r="AG194" s="2"/>
    </row>
    <row r="195" spans="1:33" s="2" customFormat="1" hidden="1" x14ac:dyDescent="0.4">
      <c r="A195" s="14" t="str">
        <f t="shared" ref="A195:A196" si="144">IF(W195&gt;0, "★", "-")</f>
        <v>-</v>
      </c>
      <c r="B195" s="14" t="str">
        <f t="shared" ref="B195:B196" si="145">IF(L195&gt;0, "☆", "-")</f>
        <v>-</v>
      </c>
      <c r="C195" s="6">
        <v>13</v>
      </c>
      <c r="D195" s="1">
        <v>43443.543946759259</v>
      </c>
      <c r="E195" s="2" t="s">
        <v>1294</v>
      </c>
      <c r="F195" s="2">
        <v>28199</v>
      </c>
      <c r="G195" s="2" t="s">
        <v>18</v>
      </c>
      <c r="H195" s="2">
        <v>8243</v>
      </c>
      <c r="I195" s="2">
        <v>520</v>
      </c>
      <c r="J195" s="2">
        <v>9</v>
      </c>
      <c r="K195" s="2">
        <v>1</v>
      </c>
      <c r="M195" s="1">
        <v>43443.548333333332</v>
      </c>
      <c r="N195" s="1">
        <v>43443.575231481482</v>
      </c>
      <c r="O195" s="2" t="s">
        <v>33</v>
      </c>
      <c r="P195" s="2" t="s">
        <v>34</v>
      </c>
      <c r="Q195" s="2" t="s">
        <v>53</v>
      </c>
      <c r="R195" s="2" t="s">
        <v>54</v>
      </c>
      <c r="S195" s="1">
        <v>43443.547743055555</v>
      </c>
      <c r="T195" s="1">
        <v>43443.551296296297</v>
      </c>
      <c r="U195" s="1">
        <v>43443.559861111113</v>
      </c>
      <c r="V195" s="1">
        <v>43443.57671296296</v>
      </c>
      <c r="X195" s="1">
        <f t="shared" si="137"/>
        <v>43443.543946759259</v>
      </c>
      <c r="Y195" s="28">
        <f t="shared" si="138"/>
        <v>2.6898148149484769E-2</v>
      </c>
      <c r="Z195" s="28">
        <f t="shared" si="139"/>
        <v>2.6898148149484769E-2</v>
      </c>
      <c r="AA195" s="25"/>
      <c r="AB195" s="25">
        <f t="shared" si="140"/>
        <v>5.9027777751907706E-4</v>
      </c>
      <c r="AC195" s="25">
        <f t="shared" si="141"/>
        <v>4.386574073578231E-3</v>
      </c>
      <c r="AD195" s="25"/>
      <c r="AE195" s="25"/>
    </row>
    <row r="196" spans="1:33" s="2" customFormat="1" hidden="1" x14ac:dyDescent="0.4">
      <c r="A196" s="14" t="str">
        <f t="shared" si="144"/>
        <v>-</v>
      </c>
      <c r="B196" s="14" t="str">
        <f t="shared" si="145"/>
        <v>-</v>
      </c>
      <c r="C196" s="6">
        <v>13</v>
      </c>
      <c r="D196" s="1">
        <v>43443.54414351852</v>
      </c>
      <c r="E196" s="2" t="s">
        <v>1295</v>
      </c>
      <c r="F196" s="2">
        <v>28200</v>
      </c>
      <c r="G196" s="2" t="s">
        <v>18</v>
      </c>
      <c r="H196" s="2">
        <v>8631</v>
      </c>
      <c r="I196" s="2">
        <v>616</v>
      </c>
      <c r="J196" s="2">
        <v>8</v>
      </c>
      <c r="K196" s="2">
        <v>2</v>
      </c>
      <c r="M196" s="1">
        <v>43443.550925925927</v>
      </c>
      <c r="N196" s="1">
        <v>43443.555555555555</v>
      </c>
      <c r="O196" s="2" t="s">
        <v>77</v>
      </c>
      <c r="P196" s="2" t="s">
        <v>78</v>
      </c>
      <c r="Q196" s="2" t="s">
        <v>24</v>
      </c>
      <c r="R196" s="2" t="s">
        <v>25</v>
      </c>
      <c r="S196" s="1">
        <v>43443.549745370372</v>
      </c>
      <c r="T196" s="1">
        <v>43443.549745370372</v>
      </c>
      <c r="U196" s="1">
        <v>43443.558078703703</v>
      </c>
      <c r="V196" s="1">
        <v>43443.558078703703</v>
      </c>
      <c r="X196" s="1">
        <f t="shared" si="137"/>
        <v>43443.54414351852</v>
      </c>
      <c r="Y196" s="28">
        <f t="shared" si="138"/>
        <v>4.6296296277432702E-3</v>
      </c>
      <c r="Z196" s="28">
        <f t="shared" si="139"/>
        <v>9.2592592554865405E-3</v>
      </c>
      <c r="AA196" s="25"/>
      <c r="AB196" s="25">
        <f t="shared" si="140"/>
        <v>1.1805555550381541E-3</v>
      </c>
      <c r="AC196" s="25">
        <f t="shared" si="141"/>
        <v>6.7824074067175388E-3</v>
      </c>
      <c r="AD196" s="25"/>
      <c r="AE196" s="25"/>
    </row>
    <row r="197" spans="1:33" s="6" customFormat="1" hidden="1" x14ac:dyDescent="0.4">
      <c r="A197" s="14" t="str">
        <f t="shared" ref="A197" si="146">IF(W197&gt;0, "★", "-")</f>
        <v>-</v>
      </c>
      <c r="B197" s="14" t="str">
        <f t="shared" ref="B197" si="147">IF(L197&gt;0, "☆", "-")</f>
        <v>-</v>
      </c>
      <c r="C197" s="6">
        <v>13</v>
      </c>
      <c r="D197" s="1">
        <v>43443.545011574075</v>
      </c>
      <c r="E197" s="2" t="s">
        <v>1297</v>
      </c>
      <c r="F197" s="2">
        <v>28203</v>
      </c>
      <c r="G197" s="2" t="s">
        <v>94</v>
      </c>
      <c r="H197" s="2">
        <v>0</v>
      </c>
      <c r="I197" s="2">
        <v>647</v>
      </c>
      <c r="J197" s="2">
        <v>1</v>
      </c>
      <c r="K197" s="2">
        <v>2</v>
      </c>
      <c r="L197" s="2"/>
      <c r="M197" s="1">
        <v>43443.548506944448</v>
      </c>
      <c r="N197" s="1">
        <v>43443.552812499998</v>
      </c>
      <c r="O197" s="2" t="s">
        <v>51</v>
      </c>
      <c r="P197" s="2" t="s">
        <v>52</v>
      </c>
      <c r="Q197" s="2" t="s">
        <v>100</v>
      </c>
      <c r="R197" s="2" t="s">
        <v>19</v>
      </c>
      <c r="S197" s="1">
        <v>43443.548506944448</v>
      </c>
      <c r="T197" s="1">
        <v>43443.548506944448</v>
      </c>
      <c r="U197" s="1">
        <v>43443.557037037041</v>
      </c>
      <c r="V197" s="1">
        <v>43443.557037037041</v>
      </c>
      <c r="W197" s="2"/>
      <c r="X197" s="1">
        <f t="shared" si="137"/>
        <v>43443.545011574075</v>
      </c>
      <c r="Y197" s="28">
        <f t="shared" si="138"/>
        <v>4.3055555506725796E-3</v>
      </c>
      <c r="Z197" s="28">
        <f t="shared" si="139"/>
        <v>8.6111111013451591E-3</v>
      </c>
      <c r="AA197" s="25"/>
      <c r="AB197" s="25">
        <f t="shared" si="140"/>
        <v>0</v>
      </c>
      <c r="AC197" s="25">
        <f t="shared" si="141"/>
        <v>3.4953703725477681E-3</v>
      </c>
      <c r="AD197" s="8"/>
      <c r="AE197" s="8"/>
      <c r="AG197" s="2"/>
    </row>
    <row r="198" spans="1:33" s="6" customFormat="1" hidden="1" x14ac:dyDescent="0.4">
      <c r="A198" s="14" t="str">
        <f t="shared" ref="A198:A203" si="148">IF(W198&gt;0, "★", "-")</f>
        <v>★</v>
      </c>
      <c r="B198" s="14" t="str">
        <f t="shared" ref="B198:B203" si="149">IF(L198&gt;0, "☆", "-")</f>
        <v>-</v>
      </c>
      <c r="C198" s="6">
        <v>13</v>
      </c>
      <c r="D198" s="1">
        <v>43443.546446759261</v>
      </c>
      <c r="E198" s="2" t="s">
        <v>944</v>
      </c>
      <c r="F198" s="2">
        <v>28207</v>
      </c>
      <c r="G198" s="2" t="s">
        <v>107</v>
      </c>
      <c r="H198" s="2">
        <v>2737</v>
      </c>
      <c r="I198" s="2">
        <v>142</v>
      </c>
      <c r="J198" s="2">
        <v>3</v>
      </c>
      <c r="K198" s="2">
        <v>1</v>
      </c>
      <c r="L198" s="2"/>
      <c r="M198" s="1">
        <v>43443.552002314813</v>
      </c>
      <c r="N198" s="1">
        <v>43443.557199074072</v>
      </c>
      <c r="O198" s="2" t="s">
        <v>26</v>
      </c>
      <c r="P198" s="2" t="s">
        <v>27</v>
      </c>
      <c r="Q198" s="2" t="s">
        <v>33</v>
      </c>
      <c r="R198" s="2" t="s">
        <v>34</v>
      </c>
      <c r="S198" s="1">
        <v>43443.553379629629</v>
      </c>
      <c r="T198" s="1">
        <v>43443.553379629629</v>
      </c>
      <c r="U198" s="1">
        <v>43443.559259259258</v>
      </c>
      <c r="V198" s="1">
        <v>43443.561585648145</v>
      </c>
      <c r="W198" s="1">
        <v>43443.553379629629</v>
      </c>
      <c r="X198" s="1">
        <f t="shared" si="137"/>
        <v>43443.553379629629</v>
      </c>
      <c r="Y198" s="28">
        <f t="shared" si="138"/>
        <v>5.1967592589790002E-3</v>
      </c>
      <c r="Z198" s="28">
        <f t="shared" si="139"/>
        <v>5.1967592589790002E-3</v>
      </c>
      <c r="AA198" s="25"/>
      <c r="AB198" s="25">
        <f t="shared" si="140"/>
        <v>0</v>
      </c>
      <c r="AC198" s="25">
        <f t="shared" si="141"/>
        <v>0</v>
      </c>
      <c r="AD198" s="8"/>
      <c r="AE198" s="8"/>
      <c r="AG198" s="2"/>
    </row>
    <row r="199" spans="1:33" s="6" customFormat="1" hidden="1" x14ac:dyDescent="0.4">
      <c r="A199" s="14" t="str">
        <f t="shared" si="148"/>
        <v>★</v>
      </c>
      <c r="B199" s="14" t="str">
        <f t="shared" si="149"/>
        <v>-</v>
      </c>
      <c r="C199" s="6">
        <v>13</v>
      </c>
      <c r="D199" s="1">
        <v>43443.546574074076</v>
      </c>
      <c r="E199" s="2" t="s">
        <v>1299</v>
      </c>
      <c r="F199" s="2">
        <v>28208</v>
      </c>
      <c r="G199" s="2" t="s">
        <v>107</v>
      </c>
      <c r="H199" s="2">
        <v>7171</v>
      </c>
      <c r="I199" s="2">
        <v>109</v>
      </c>
      <c r="J199" s="2">
        <v>9</v>
      </c>
      <c r="K199" s="2">
        <v>2</v>
      </c>
      <c r="L199" s="2"/>
      <c r="M199" s="1">
        <v>43443.555879629632</v>
      </c>
      <c r="N199" s="1">
        <v>43443.575370370374</v>
      </c>
      <c r="O199" s="2" t="s">
        <v>26</v>
      </c>
      <c r="P199" s="2" t="s">
        <v>27</v>
      </c>
      <c r="Q199" s="2" t="s">
        <v>53</v>
      </c>
      <c r="R199" s="2" t="s">
        <v>54</v>
      </c>
      <c r="S199" s="1">
        <v>43443.557812500003</v>
      </c>
      <c r="T199" s="1">
        <v>43443.561076388891</v>
      </c>
      <c r="U199" s="1">
        <v>43443.566574074073</v>
      </c>
      <c r="V199" s="1">
        <v>43443.576631944445</v>
      </c>
      <c r="W199" s="1">
        <v>43443.553518518522</v>
      </c>
      <c r="X199" s="1">
        <f t="shared" si="137"/>
        <v>43443.553518518522</v>
      </c>
      <c r="Y199" s="28">
        <f t="shared" si="138"/>
        <v>1.9490740742185153E-2</v>
      </c>
      <c r="Z199" s="28">
        <f t="shared" si="139"/>
        <v>3.8981481484370306E-2</v>
      </c>
      <c r="AA199" s="25"/>
      <c r="AB199" s="25">
        <f t="shared" si="140"/>
        <v>0</v>
      </c>
      <c r="AC199" s="25">
        <f t="shared" si="141"/>
        <v>2.3611111100763083E-3</v>
      </c>
      <c r="AD199" s="8"/>
      <c r="AE199" s="8"/>
      <c r="AG199" s="2"/>
    </row>
    <row r="200" spans="1:33" s="6" customFormat="1" hidden="1" x14ac:dyDescent="0.4">
      <c r="A200" s="14" t="str">
        <f t="shared" si="148"/>
        <v>-</v>
      </c>
      <c r="B200" s="14" t="str">
        <f t="shared" si="149"/>
        <v>-</v>
      </c>
      <c r="C200" s="6">
        <v>13</v>
      </c>
      <c r="D200" s="1">
        <v>43443.547777777778</v>
      </c>
      <c r="E200" s="2" t="s">
        <v>1289</v>
      </c>
      <c r="F200" s="2">
        <v>28209</v>
      </c>
      <c r="G200" s="2" t="s">
        <v>107</v>
      </c>
      <c r="H200" s="2">
        <v>66</v>
      </c>
      <c r="I200" s="2">
        <v>593</v>
      </c>
      <c r="J200" s="2">
        <v>5</v>
      </c>
      <c r="K200" s="2">
        <v>3</v>
      </c>
      <c r="L200" s="2"/>
      <c r="M200" s="1">
        <v>43443.554039351853</v>
      </c>
      <c r="N200" s="1">
        <v>43443.559074074074</v>
      </c>
      <c r="O200" s="2" t="s">
        <v>57</v>
      </c>
      <c r="P200" s="2" t="s">
        <v>58</v>
      </c>
      <c r="Q200" s="2" t="s">
        <v>48</v>
      </c>
      <c r="R200" s="2" t="s">
        <v>49</v>
      </c>
      <c r="S200" s="1">
        <v>43443.557326388887</v>
      </c>
      <c r="T200" s="1">
        <v>43443.557326388887</v>
      </c>
      <c r="U200" s="1">
        <v>43443.567523148151</v>
      </c>
      <c r="V200" s="1">
        <v>43443.563460648147</v>
      </c>
      <c r="W200" s="2"/>
      <c r="X200" s="1">
        <f t="shared" si="137"/>
        <v>43443.547777777778</v>
      </c>
      <c r="Y200" s="28">
        <f t="shared" si="138"/>
        <v>5.0347222204436548E-3</v>
      </c>
      <c r="Z200" s="28">
        <f t="shared" si="139"/>
        <v>1.5104166661330964E-2</v>
      </c>
      <c r="AA200" s="25"/>
      <c r="AB200" s="25">
        <f t="shared" si="140"/>
        <v>0</v>
      </c>
      <c r="AC200" s="25">
        <f t="shared" si="141"/>
        <v>6.2615740753244609E-3</v>
      </c>
      <c r="AD200" s="8"/>
      <c r="AE200" s="8"/>
      <c r="AG200" s="2"/>
    </row>
    <row r="201" spans="1:33" s="6" customFormat="1" hidden="1" x14ac:dyDescent="0.4">
      <c r="A201" s="14" t="str">
        <f t="shared" si="148"/>
        <v>★</v>
      </c>
      <c r="B201" s="14" t="str">
        <f t="shared" si="149"/>
        <v>-</v>
      </c>
      <c r="C201" s="6">
        <v>13</v>
      </c>
      <c r="D201" s="1">
        <v>43443.548414351855</v>
      </c>
      <c r="E201" s="2" t="s">
        <v>1251</v>
      </c>
      <c r="F201" s="2">
        <v>28211</v>
      </c>
      <c r="G201" s="2" t="s">
        <v>18</v>
      </c>
      <c r="H201" s="2">
        <v>8785</v>
      </c>
      <c r="I201" s="2">
        <v>115</v>
      </c>
      <c r="J201" s="2">
        <v>3</v>
      </c>
      <c r="K201" s="2">
        <v>1</v>
      </c>
      <c r="L201" s="2"/>
      <c r="M201" s="1">
        <v>43443.553668981483</v>
      </c>
      <c r="N201" s="1">
        <v>43443.567743055559</v>
      </c>
      <c r="O201" s="2" t="s">
        <v>26</v>
      </c>
      <c r="P201" s="2" t="s">
        <v>27</v>
      </c>
      <c r="Q201" s="2" t="s">
        <v>22</v>
      </c>
      <c r="R201" s="2" t="s">
        <v>23</v>
      </c>
      <c r="S201" s="1">
        <v>43443.555358796293</v>
      </c>
      <c r="T201" s="1">
        <v>43443.555706018517</v>
      </c>
      <c r="U201" s="1">
        <v>43443.569525462961</v>
      </c>
      <c r="V201" s="1">
        <v>43443.566817129627</v>
      </c>
      <c r="W201" s="1">
        <v>43443.555358796293</v>
      </c>
      <c r="X201" s="1">
        <f t="shared" si="137"/>
        <v>43443.555358796293</v>
      </c>
      <c r="Y201" s="28">
        <f t="shared" si="138"/>
        <v>1.4074074075324461E-2</v>
      </c>
      <c r="Z201" s="28">
        <f t="shared" si="139"/>
        <v>1.4074074075324461E-2</v>
      </c>
      <c r="AA201" s="25"/>
      <c r="AB201" s="25">
        <f t="shared" si="140"/>
        <v>0</v>
      </c>
      <c r="AC201" s="25">
        <f t="shared" si="141"/>
        <v>0</v>
      </c>
      <c r="AD201" s="8"/>
      <c r="AE201" s="8"/>
      <c r="AG201" s="2"/>
    </row>
    <row r="202" spans="1:33" s="6" customFormat="1" hidden="1" x14ac:dyDescent="0.4">
      <c r="A202" s="14" t="str">
        <f t="shared" si="148"/>
        <v>★</v>
      </c>
      <c r="B202" s="14" t="str">
        <f t="shared" si="149"/>
        <v>-</v>
      </c>
      <c r="C202" s="6">
        <v>13</v>
      </c>
      <c r="D202" s="1">
        <v>43443.548425925925</v>
      </c>
      <c r="E202" s="2" t="s">
        <v>1252</v>
      </c>
      <c r="F202" s="2">
        <v>28212</v>
      </c>
      <c r="G202" s="2" t="s">
        <v>32</v>
      </c>
      <c r="H202" s="2">
        <v>8763</v>
      </c>
      <c r="I202" s="2">
        <v>849</v>
      </c>
      <c r="J202" s="2">
        <v>3</v>
      </c>
      <c r="K202" s="2">
        <v>1</v>
      </c>
      <c r="L202" s="2"/>
      <c r="M202" s="1">
        <v>43443.553437499999</v>
      </c>
      <c r="N202" s="1">
        <v>43443.567615740743</v>
      </c>
      <c r="O202" s="2" t="s">
        <v>26</v>
      </c>
      <c r="P202" s="2" t="s">
        <v>27</v>
      </c>
      <c r="Q202" s="2" t="s">
        <v>22</v>
      </c>
      <c r="R202" s="2" t="s">
        <v>23</v>
      </c>
      <c r="S202" s="1">
        <v>43443.555358796293</v>
      </c>
      <c r="T202" s="1">
        <v>43443.555358796293</v>
      </c>
      <c r="U202" s="1">
        <v>43443.569872685184</v>
      </c>
      <c r="V202" s="1">
        <v>43443.566469907404</v>
      </c>
      <c r="W202" s="1">
        <v>43443.555358796293</v>
      </c>
      <c r="X202" s="1">
        <f t="shared" si="137"/>
        <v>43443.555358796293</v>
      </c>
      <c r="Y202" s="28">
        <f t="shared" si="138"/>
        <v>1.417824074451346E-2</v>
      </c>
      <c r="Z202" s="28">
        <f t="shared" si="139"/>
        <v>1.417824074451346E-2</v>
      </c>
      <c r="AA202" s="25"/>
      <c r="AB202" s="25">
        <f t="shared" si="140"/>
        <v>0</v>
      </c>
      <c r="AC202" s="25">
        <f t="shared" si="141"/>
        <v>0</v>
      </c>
      <c r="AD202" s="8"/>
      <c r="AE202" s="8"/>
    </row>
    <row r="203" spans="1:33" s="6" customFormat="1" hidden="1" x14ac:dyDescent="0.4">
      <c r="A203" s="14" t="str">
        <f t="shared" si="148"/>
        <v>-</v>
      </c>
      <c r="B203" s="14" t="str">
        <f t="shared" si="149"/>
        <v>-</v>
      </c>
      <c r="C203" s="6">
        <v>13</v>
      </c>
      <c r="D203" s="1">
        <v>43443.548564814817</v>
      </c>
      <c r="E203" s="2" t="s">
        <v>1300</v>
      </c>
      <c r="F203" s="2">
        <v>28213</v>
      </c>
      <c r="G203" s="2" t="s">
        <v>95</v>
      </c>
      <c r="H203" s="2">
        <v>0</v>
      </c>
      <c r="I203" s="2">
        <v>898</v>
      </c>
      <c r="J203" s="2">
        <v>7</v>
      </c>
      <c r="K203" s="2">
        <v>1</v>
      </c>
      <c r="L203" s="2"/>
      <c r="M203" s="1">
        <v>43443.564270833333</v>
      </c>
      <c r="N203" s="1">
        <v>43443.569328703707</v>
      </c>
      <c r="O203" s="2" t="s">
        <v>30</v>
      </c>
      <c r="P203" s="2" t="s">
        <v>31</v>
      </c>
      <c r="Q203" s="2" t="s">
        <v>100</v>
      </c>
      <c r="R203" s="2" t="s">
        <v>19</v>
      </c>
      <c r="S203" s="1">
        <v>43443.564988425926</v>
      </c>
      <c r="T203" s="1">
        <v>43443.565034722225</v>
      </c>
      <c r="U203" s="1">
        <v>43443.573391203703</v>
      </c>
      <c r="V203" s="1">
        <v>43443.573437500003</v>
      </c>
      <c r="W203" s="2"/>
      <c r="X203" s="1">
        <f t="shared" si="137"/>
        <v>43443.548564814817</v>
      </c>
      <c r="Y203" s="28">
        <f t="shared" si="138"/>
        <v>5.0578703740029596E-3</v>
      </c>
      <c r="Z203" s="28">
        <f t="shared" si="139"/>
        <v>5.0578703740029596E-3</v>
      </c>
      <c r="AA203" s="25"/>
      <c r="AB203" s="25">
        <f t="shared" si="140"/>
        <v>0</v>
      </c>
      <c r="AC203" s="25">
        <f t="shared" si="141"/>
        <v>1.5706018515629694E-2</v>
      </c>
      <c r="AD203" s="8"/>
      <c r="AE203" s="8"/>
    </row>
    <row r="204" spans="1:33" s="6" customFormat="1" hidden="1" x14ac:dyDescent="0.4">
      <c r="A204" s="14" t="str">
        <f>IF(W204&gt;0, "★", "-")</f>
        <v>-</v>
      </c>
      <c r="B204" s="14" t="str">
        <f t="shared" ref="B204" si="150">IF(L204&gt;0, "☆", "-")</f>
        <v>-</v>
      </c>
      <c r="C204" s="6">
        <v>13</v>
      </c>
      <c r="D204" s="1">
        <v>43443.548854166664</v>
      </c>
      <c r="E204" s="2" t="s">
        <v>1194</v>
      </c>
      <c r="F204" s="2">
        <v>28216</v>
      </c>
      <c r="G204" s="2" t="s">
        <v>96</v>
      </c>
      <c r="H204" s="2">
        <v>8783</v>
      </c>
      <c r="I204" s="2">
        <v>855</v>
      </c>
      <c r="J204" s="2">
        <v>15</v>
      </c>
      <c r="K204" s="2">
        <v>2</v>
      </c>
      <c r="L204" s="2"/>
      <c r="M204" s="1">
        <v>43443.554629629631</v>
      </c>
      <c r="N204" s="1">
        <v>43443.560081018521</v>
      </c>
      <c r="O204" s="2" t="s">
        <v>73</v>
      </c>
      <c r="P204" s="2" t="s">
        <v>74</v>
      </c>
      <c r="Q204" s="2" t="s">
        <v>38</v>
      </c>
      <c r="R204" s="2" t="s">
        <v>103</v>
      </c>
      <c r="S204" s="1">
        <v>43443.555208333331</v>
      </c>
      <c r="T204" s="1">
        <v>43443.555208333331</v>
      </c>
      <c r="U204" s="1">
        <v>43443.565243055556</v>
      </c>
      <c r="V204" s="1">
        <v>43443.565243055556</v>
      </c>
      <c r="W204" s="2"/>
      <c r="X204" s="1">
        <f t="shared" si="137"/>
        <v>43443.548854166664</v>
      </c>
      <c r="Y204" s="28">
        <f t="shared" si="138"/>
        <v>5.4513888899236917E-3</v>
      </c>
      <c r="Z204" s="28">
        <f t="shared" si="139"/>
        <v>1.0902777779847383E-2</v>
      </c>
      <c r="AA204" s="25"/>
      <c r="AB204" s="25">
        <f t="shared" si="140"/>
        <v>0</v>
      </c>
      <c r="AC204" s="25">
        <f t="shared" si="141"/>
        <v>5.7754629669943824E-3</v>
      </c>
      <c r="AD204" s="8"/>
      <c r="AE204" s="8"/>
      <c r="AG204" s="2"/>
    </row>
    <row r="205" spans="1:33" s="6" customFormat="1" hidden="1" x14ac:dyDescent="0.4">
      <c r="A205" s="14" t="str">
        <f t="shared" ref="A205" si="151">IF(W205&gt;0, "★", "-")</f>
        <v>-</v>
      </c>
      <c r="B205" s="14" t="str">
        <f t="shared" ref="B205" si="152">IF(L205&gt;0, "☆", "-")</f>
        <v>-</v>
      </c>
      <c r="C205" s="6">
        <v>13</v>
      </c>
      <c r="D205" s="1">
        <v>43443.551469907405</v>
      </c>
      <c r="E205" s="2" t="s">
        <v>1302</v>
      </c>
      <c r="F205" s="2">
        <v>28218</v>
      </c>
      <c r="G205" s="2" t="s">
        <v>32</v>
      </c>
      <c r="H205" s="2">
        <v>8822</v>
      </c>
      <c r="I205" s="2">
        <v>432</v>
      </c>
      <c r="J205" s="2">
        <v>10</v>
      </c>
      <c r="K205" s="2">
        <v>1</v>
      </c>
      <c r="L205" s="2"/>
      <c r="M205" s="1">
        <v>43443.554571759261</v>
      </c>
      <c r="N205" s="1">
        <v>43443.560300925928</v>
      </c>
      <c r="O205" s="2" t="s">
        <v>43</v>
      </c>
      <c r="P205" s="2" t="s">
        <v>89</v>
      </c>
      <c r="Q205" s="2" t="s">
        <v>30</v>
      </c>
      <c r="R205" s="2" t="s">
        <v>31</v>
      </c>
      <c r="S205" s="1">
        <v>43443.553368055553</v>
      </c>
      <c r="T205" s="1">
        <v>43443.553368055553</v>
      </c>
      <c r="U205" s="1">
        <v>43443.572800925926</v>
      </c>
      <c r="V205" s="1">
        <v>43443.569907407407</v>
      </c>
      <c r="W205" s="2"/>
      <c r="X205" s="1">
        <f t="shared" si="137"/>
        <v>43443.551469907405</v>
      </c>
      <c r="Y205" s="28">
        <f t="shared" si="138"/>
        <v>5.7291666671517305E-3</v>
      </c>
      <c r="Z205" s="28">
        <f t="shared" si="139"/>
        <v>5.7291666671517305E-3</v>
      </c>
      <c r="AA205" s="25"/>
      <c r="AB205" s="25">
        <f t="shared" si="140"/>
        <v>1.2037037085974589E-3</v>
      </c>
      <c r="AC205" s="25">
        <f t="shared" si="141"/>
        <v>3.1018518566270359E-3</v>
      </c>
      <c r="AD205" s="8"/>
      <c r="AE205" s="8"/>
      <c r="AG205" s="2"/>
    </row>
    <row r="206" spans="1:33" s="6" customFormat="1" hidden="1" x14ac:dyDescent="0.4">
      <c r="A206" s="14" t="str">
        <f t="shared" ref="A206:A220" si="153">IF(W206&gt;0, "★", "-")</f>
        <v>-</v>
      </c>
      <c r="B206" s="14" t="str">
        <f t="shared" ref="B206:B221" si="154">IF(L206&gt;0, "☆", "-")</f>
        <v>-</v>
      </c>
      <c r="C206" s="6">
        <v>13</v>
      </c>
      <c r="D206" s="1">
        <v>43443.551516203705</v>
      </c>
      <c r="E206" s="2" t="s">
        <v>1303</v>
      </c>
      <c r="F206" s="2">
        <v>28219</v>
      </c>
      <c r="G206" s="2" t="s">
        <v>32</v>
      </c>
      <c r="H206" s="2">
        <v>8502</v>
      </c>
      <c r="I206" s="2">
        <v>288</v>
      </c>
      <c r="J206" s="2">
        <v>10</v>
      </c>
      <c r="K206" s="2">
        <v>1</v>
      </c>
      <c r="L206" s="2"/>
      <c r="M206" s="1">
        <v>43443.554456018515</v>
      </c>
      <c r="N206" s="1">
        <v>43443.560254629629</v>
      </c>
      <c r="O206" s="2" t="s">
        <v>43</v>
      </c>
      <c r="P206" s="2" t="s">
        <v>89</v>
      </c>
      <c r="Q206" s="2" t="s">
        <v>30</v>
      </c>
      <c r="R206" s="2" t="s">
        <v>31</v>
      </c>
      <c r="S206" s="1">
        <v>43443.553715277776</v>
      </c>
      <c r="T206" s="1">
        <v>43443.553715277776</v>
      </c>
      <c r="U206" s="1">
        <v>43443.573148148149</v>
      </c>
      <c r="V206" s="1">
        <v>43443.569560185184</v>
      </c>
      <c r="W206" s="2"/>
      <c r="X206" s="1">
        <f t="shared" si="137"/>
        <v>43443.551516203705</v>
      </c>
      <c r="Y206" s="28">
        <f t="shared" si="138"/>
        <v>5.7986111132777296E-3</v>
      </c>
      <c r="Z206" s="28">
        <f t="shared" si="139"/>
        <v>5.7986111132777296E-3</v>
      </c>
      <c r="AA206" s="25"/>
      <c r="AB206" s="25">
        <f t="shared" si="140"/>
        <v>7.4074073927477002E-4</v>
      </c>
      <c r="AC206" s="25">
        <f t="shared" si="141"/>
        <v>2.9398148108157329E-3</v>
      </c>
      <c r="AD206" s="8"/>
      <c r="AE206" s="8"/>
    </row>
    <row r="207" spans="1:33" s="6" customFormat="1" hidden="1" x14ac:dyDescent="0.4">
      <c r="A207" s="14" t="str">
        <f t="shared" si="153"/>
        <v>-</v>
      </c>
      <c r="B207" s="14" t="str">
        <f t="shared" si="154"/>
        <v>-</v>
      </c>
      <c r="C207" s="6">
        <v>13</v>
      </c>
      <c r="D207" s="1">
        <v>43443.552199074074</v>
      </c>
      <c r="E207" s="2" t="s">
        <v>1304</v>
      </c>
      <c r="F207" s="2">
        <v>28221</v>
      </c>
      <c r="G207" s="2" t="s">
        <v>32</v>
      </c>
      <c r="H207" s="2">
        <v>2307</v>
      </c>
      <c r="I207" s="2">
        <v>975</v>
      </c>
      <c r="J207" s="2">
        <v>13</v>
      </c>
      <c r="K207" s="2">
        <v>3</v>
      </c>
      <c r="L207" s="2"/>
      <c r="M207" s="1">
        <v>43443.554016203707</v>
      </c>
      <c r="N207" s="1">
        <v>43443.569722222222</v>
      </c>
      <c r="O207" s="2" t="s">
        <v>43</v>
      </c>
      <c r="P207" s="2" t="s">
        <v>89</v>
      </c>
      <c r="Q207" s="2" t="s">
        <v>46</v>
      </c>
      <c r="R207" s="2" t="s">
        <v>47</v>
      </c>
      <c r="S207" s="1">
        <v>43443.554513888892</v>
      </c>
      <c r="T207" s="1">
        <v>43443.554513888892</v>
      </c>
      <c r="U207" s="1">
        <v>43443.567708333336</v>
      </c>
      <c r="V207" s="1">
        <v>43443.570509259262</v>
      </c>
      <c r="W207" s="2"/>
      <c r="X207" s="1">
        <f t="shared" si="137"/>
        <v>43443.552199074074</v>
      </c>
      <c r="Y207" s="28">
        <f t="shared" si="138"/>
        <v>1.5706018515629694E-2</v>
      </c>
      <c r="Z207" s="28">
        <f t="shared" si="139"/>
        <v>4.7118055546889082E-2</v>
      </c>
      <c r="AA207" s="25"/>
      <c r="AB207" s="25">
        <f t="shared" si="140"/>
        <v>0</v>
      </c>
      <c r="AC207" s="25">
        <f t="shared" si="141"/>
        <v>1.8171296323998831E-3</v>
      </c>
      <c r="AD207" s="8"/>
      <c r="AE207" s="8"/>
      <c r="AG207" s="2"/>
    </row>
    <row r="208" spans="1:33" s="6" customFormat="1" hidden="1" x14ac:dyDescent="0.4">
      <c r="A208" s="14" t="str">
        <f t="shared" si="153"/>
        <v>★</v>
      </c>
      <c r="B208" s="14" t="str">
        <f t="shared" si="154"/>
        <v>-</v>
      </c>
      <c r="C208" s="6">
        <v>13</v>
      </c>
      <c r="D208" s="1">
        <v>43443.55259259259</v>
      </c>
      <c r="E208" s="2" t="s">
        <v>1196</v>
      </c>
      <c r="F208" s="2">
        <v>28222</v>
      </c>
      <c r="G208" s="2" t="s">
        <v>107</v>
      </c>
      <c r="H208" s="2">
        <v>6349</v>
      </c>
      <c r="I208" s="2">
        <v>162</v>
      </c>
      <c r="J208" s="2">
        <v>4</v>
      </c>
      <c r="K208" s="2">
        <v>1</v>
      </c>
      <c r="L208" s="2"/>
      <c r="M208" s="1">
        <v>43443.556886574072</v>
      </c>
      <c r="N208" s="1">
        <v>43443.5628125</v>
      </c>
      <c r="O208" s="2" t="s">
        <v>66</v>
      </c>
      <c r="P208" s="2" t="s">
        <v>67</v>
      </c>
      <c r="Q208" s="2" t="s">
        <v>41</v>
      </c>
      <c r="R208" s="2" t="s">
        <v>42</v>
      </c>
      <c r="S208" s="1">
        <v>43443.559525462966</v>
      </c>
      <c r="T208" s="1">
        <v>43443.559525462966</v>
      </c>
      <c r="U208" s="1">
        <v>43443.566435185188</v>
      </c>
      <c r="V208" s="1">
        <v>43443.56527777778</v>
      </c>
      <c r="W208" s="1">
        <v>43443.559525462966</v>
      </c>
      <c r="X208" s="1">
        <f t="shared" si="137"/>
        <v>43443.559525462966</v>
      </c>
      <c r="Y208" s="28">
        <f t="shared" si="138"/>
        <v>5.9259259287500754E-3</v>
      </c>
      <c r="Z208" s="28">
        <f t="shared" si="139"/>
        <v>5.9259259287500754E-3</v>
      </c>
      <c r="AA208" s="25"/>
      <c r="AB208" s="25">
        <f t="shared" si="140"/>
        <v>0</v>
      </c>
      <c r="AC208" s="25">
        <f t="shared" si="141"/>
        <v>0</v>
      </c>
      <c r="AD208" s="8"/>
      <c r="AE208" s="8"/>
      <c r="AG208" s="2"/>
    </row>
    <row r="209" spans="1:33" s="6" customFormat="1" hidden="1" x14ac:dyDescent="0.4">
      <c r="A209" s="14" t="str">
        <f t="shared" si="153"/>
        <v>-</v>
      </c>
      <c r="B209" s="14" t="str">
        <f t="shared" si="154"/>
        <v>-</v>
      </c>
      <c r="C209" s="6">
        <v>13</v>
      </c>
      <c r="D209" s="1">
        <v>43443.553229166668</v>
      </c>
      <c r="E209" s="2" t="s">
        <v>1305</v>
      </c>
      <c r="F209" s="2">
        <v>28224</v>
      </c>
      <c r="G209" s="2" t="s">
        <v>32</v>
      </c>
      <c r="H209" s="2">
        <v>8499</v>
      </c>
      <c r="I209" s="2">
        <v>468</v>
      </c>
      <c r="J209" s="2">
        <v>11</v>
      </c>
      <c r="K209" s="2">
        <v>2</v>
      </c>
      <c r="L209" s="2"/>
      <c r="M209" s="1">
        <v>43443.5622337963</v>
      </c>
      <c r="N209" s="1">
        <v>43443.574560185189</v>
      </c>
      <c r="O209" s="2" t="s">
        <v>61</v>
      </c>
      <c r="P209" s="2" t="s">
        <v>62</v>
      </c>
      <c r="Q209" s="2" t="s">
        <v>53</v>
      </c>
      <c r="R209" s="2" t="s">
        <v>54</v>
      </c>
      <c r="S209" s="1">
        <v>43443.563067129631</v>
      </c>
      <c r="T209" s="1">
        <v>43443.563067129631</v>
      </c>
      <c r="U209" s="1">
        <v>43443.577708333331</v>
      </c>
      <c r="V209" s="1">
        <v>43443.57408564815</v>
      </c>
      <c r="W209" s="2"/>
      <c r="X209" s="1">
        <f t="shared" si="137"/>
        <v>43443.553229166668</v>
      </c>
      <c r="Y209" s="28">
        <f t="shared" si="138"/>
        <v>1.2326388889050577E-2</v>
      </c>
      <c r="Z209" s="28">
        <f t="shared" si="139"/>
        <v>2.4652777778101154E-2</v>
      </c>
      <c r="AA209" s="25"/>
      <c r="AB209" s="25">
        <f t="shared" si="140"/>
        <v>0</v>
      </c>
      <c r="AC209" s="25">
        <f t="shared" si="141"/>
        <v>9.0046296318178065E-3</v>
      </c>
      <c r="AD209" s="8"/>
      <c r="AE209" s="8"/>
      <c r="AG209" s="2"/>
    </row>
    <row r="210" spans="1:33" s="6" customFormat="1" hidden="1" x14ac:dyDescent="0.4">
      <c r="A210" s="14" t="str">
        <f t="shared" si="153"/>
        <v>-</v>
      </c>
      <c r="B210" s="14" t="str">
        <f t="shared" si="154"/>
        <v>-</v>
      </c>
      <c r="C210" s="6">
        <v>13</v>
      </c>
      <c r="D210" s="1">
        <v>43443.554432870369</v>
      </c>
      <c r="E210" s="2" t="s">
        <v>1307</v>
      </c>
      <c r="F210" s="2">
        <v>28227</v>
      </c>
      <c r="G210" s="2" t="s">
        <v>95</v>
      </c>
      <c r="H210" s="2">
        <v>0</v>
      </c>
      <c r="I210" s="2">
        <v>723</v>
      </c>
      <c r="J210" s="2">
        <v>5</v>
      </c>
      <c r="K210" s="2">
        <v>2</v>
      </c>
      <c r="L210" s="2"/>
      <c r="M210" s="1">
        <v>43443.560046296298</v>
      </c>
      <c r="N210" s="1">
        <v>43443.564756944441</v>
      </c>
      <c r="O210" s="2" t="s">
        <v>48</v>
      </c>
      <c r="P210" s="2" t="s">
        <v>49</v>
      </c>
      <c r="Q210" s="2" t="s">
        <v>100</v>
      </c>
      <c r="R210" s="2" t="s">
        <v>19</v>
      </c>
      <c r="S210" s="1">
        <v>43443.563460648147</v>
      </c>
      <c r="T210" s="1">
        <v>43443.563460648147</v>
      </c>
      <c r="U210" s="1">
        <v>43443.57167824074</v>
      </c>
      <c r="V210" s="1">
        <v>43443.566446759258</v>
      </c>
      <c r="W210" s="2"/>
      <c r="X210" s="1">
        <f t="shared" si="137"/>
        <v>43443.554432870369</v>
      </c>
      <c r="Y210" s="28">
        <f t="shared" si="138"/>
        <v>4.7106481433729641E-3</v>
      </c>
      <c r="Z210" s="28">
        <f t="shared" si="139"/>
        <v>9.4212962867459282E-3</v>
      </c>
      <c r="AA210" s="25"/>
      <c r="AB210" s="25">
        <f t="shared" si="140"/>
        <v>0</v>
      </c>
      <c r="AC210" s="25">
        <f t="shared" si="141"/>
        <v>5.6134259284590371E-3</v>
      </c>
      <c r="AD210" s="8"/>
      <c r="AE210" s="8"/>
      <c r="AG210" s="2"/>
    </row>
    <row r="211" spans="1:33" s="6" customFormat="1" hidden="1" x14ac:dyDescent="0.4">
      <c r="A211" s="14" t="str">
        <f t="shared" si="153"/>
        <v>★</v>
      </c>
      <c r="B211" s="14" t="str">
        <f t="shared" si="154"/>
        <v>-</v>
      </c>
      <c r="C211" s="6">
        <v>13</v>
      </c>
      <c r="D211" s="1">
        <v>43443.555219907408</v>
      </c>
      <c r="E211" s="2" t="s">
        <v>1207</v>
      </c>
      <c r="F211" s="2">
        <v>28232</v>
      </c>
      <c r="G211" s="2" t="s">
        <v>18</v>
      </c>
      <c r="H211" s="2">
        <v>4999</v>
      </c>
      <c r="I211" s="2">
        <v>272</v>
      </c>
      <c r="J211" s="2">
        <v>13</v>
      </c>
      <c r="K211" s="2">
        <v>1</v>
      </c>
      <c r="L211" s="2"/>
      <c r="M211" s="1">
        <v>43443.558981481481</v>
      </c>
      <c r="N211" s="1">
        <v>43443.566550925927</v>
      </c>
      <c r="O211" s="2" t="s">
        <v>59</v>
      </c>
      <c r="P211" s="2" t="s">
        <v>60</v>
      </c>
      <c r="Q211" s="2" t="s">
        <v>28</v>
      </c>
      <c r="R211" s="2" t="s">
        <v>29</v>
      </c>
      <c r="S211" s="1">
        <v>43443.562152777777</v>
      </c>
      <c r="T211" s="1">
        <v>43443.562152777777</v>
      </c>
      <c r="U211" s="1">
        <v>43443.574629629627</v>
      </c>
      <c r="V211" s="1">
        <v>43443.574629629627</v>
      </c>
      <c r="W211" s="1">
        <v>43443.562152777777</v>
      </c>
      <c r="X211" s="1">
        <f t="shared" si="137"/>
        <v>43443.562152777777</v>
      </c>
      <c r="Y211" s="28">
        <f t="shared" si="138"/>
        <v>7.5694444458349608E-3</v>
      </c>
      <c r="Z211" s="28">
        <f t="shared" si="139"/>
        <v>7.5694444458349608E-3</v>
      </c>
      <c r="AA211" s="25"/>
      <c r="AB211" s="25">
        <f t="shared" si="140"/>
        <v>0</v>
      </c>
      <c r="AC211" s="25">
        <f t="shared" si="141"/>
        <v>0</v>
      </c>
      <c r="AD211" s="8"/>
      <c r="AE211" s="8"/>
    </row>
    <row r="212" spans="1:33" s="6" customFormat="1" hidden="1" x14ac:dyDescent="0.4">
      <c r="A212" s="14" t="str">
        <f t="shared" si="153"/>
        <v>-</v>
      </c>
      <c r="B212" s="14" t="str">
        <f t="shared" si="154"/>
        <v>-</v>
      </c>
      <c r="C212" s="6">
        <v>13</v>
      </c>
      <c r="D212" s="1">
        <v>43443.555347222224</v>
      </c>
      <c r="E212" s="2" t="s">
        <v>833</v>
      </c>
      <c r="F212" s="2">
        <v>28233</v>
      </c>
      <c r="G212" s="2" t="s">
        <v>107</v>
      </c>
      <c r="H212" s="2">
        <v>7538</v>
      </c>
      <c r="I212" s="2">
        <v>577</v>
      </c>
      <c r="J212" s="2">
        <v>14</v>
      </c>
      <c r="K212" s="2">
        <v>2</v>
      </c>
      <c r="L212" s="2"/>
      <c r="M212" s="1">
        <v>43443.559236111112</v>
      </c>
      <c r="N212" s="1">
        <v>43443.563587962963</v>
      </c>
      <c r="O212" s="2" t="s">
        <v>53</v>
      </c>
      <c r="P212" s="2" t="s">
        <v>54</v>
      </c>
      <c r="Q212" s="2" t="s">
        <v>66</v>
      </c>
      <c r="R212" s="2" t="s">
        <v>67</v>
      </c>
      <c r="S212" s="1">
        <v>43443.557743055557</v>
      </c>
      <c r="T212" s="1">
        <v>43443.557743055557</v>
      </c>
      <c r="U212" s="1">
        <v>43443.566006944442</v>
      </c>
      <c r="V212" s="1">
        <v>43443.564641203702</v>
      </c>
      <c r="W212" s="2"/>
      <c r="X212" s="1">
        <f t="shared" si="137"/>
        <v>43443.555347222224</v>
      </c>
      <c r="Y212" s="28">
        <f t="shared" si="138"/>
        <v>4.3518518505152315E-3</v>
      </c>
      <c r="Z212" s="28">
        <f t="shared" si="139"/>
        <v>8.703703701030463E-3</v>
      </c>
      <c r="AA212" s="25"/>
      <c r="AB212" s="25">
        <f t="shared" si="140"/>
        <v>1.4930555553291924E-3</v>
      </c>
      <c r="AC212" s="25">
        <f t="shared" si="141"/>
        <v>3.8888888884685002E-3</v>
      </c>
      <c r="AD212" s="8"/>
      <c r="AE212" s="8"/>
      <c r="AG212" s="2"/>
    </row>
    <row r="213" spans="1:33" s="6" customFormat="1" hidden="1" x14ac:dyDescent="0.4">
      <c r="A213" s="14" t="str">
        <f t="shared" si="153"/>
        <v>-</v>
      </c>
      <c r="B213" s="14" t="str">
        <f t="shared" si="154"/>
        <v>-</v>
      </c>
      <c r="C213" s="6">
        <v>13</v>
      </c>
      <c r="D213" s="1">
        <v>43443.555983796294</v>
      </c>
      <c r="E213" s="2" t="s">
        <v>1309</v>
      </c>
      <c r="F213" s="2">
        <v>28234</v>
      </c>
      <c r="G213" s="2" t="s">
        <v>18</v>
      </c>
      <c r="H213" s="2">
        <v>8826</v>
      </c>
      <c r="I213" s="2">
        <v>644</v>
      </c>
      <c r="J213" s="2">
        <v>12</v>
      </c>
      <c r="K213" s="2">
        <v>2</v>
      </c>
      <c r="L213" s="2"/>
      <c r="M213" s="1">
        <v>43443.558206018519</v>
      </c>
      <c r="N213" s="1">
        <v>43443.567210648151</v>
      </c>
      <c r="O213" s="2" t="s">
        <v>43</v>
      </c>
      <c r="P213" s="2" t="s">
        <v>89</v>
      </c>
      <c r="Q213" s="2" t="s">
        <v>46</v>
      </c>
      <c r="R213" s="2" t="s">
        <v>47</v>
      </c>
      <c r="S213" s="1">
        <v>43443.558437500003</v>
      </c>
      <c r="T213" s="1">
        <v>43443.558437500003</v>
      </c>
      <c r="U213" s="1">
        <v>43443.574062500003</v>
      </c>
      <c r="V213" s="1">
        <v>43443.574062500003</v>
      </c>
      <c r="W213" s="2"/>
      <c r="X213" s="1">
        <f t="shared" si="137"/>
        <v>43443.555983796294</v>
      </c>
      <c r="Y213" s="28">
        <f t="shared" si="138"/>
        <v>9.0046296318178065E-3</v>
      </c>
      <c r="Z213" s="28">
        <f t="shared" si="139"/>
        <v>1.8009259263635613E-2</v>
      </c>
      <c r="AA213" s="25"/>
      <c r="AB213" s="25">
        <f t="shared" si="140"/>
        <v>0</v>
      </c>
      <c r="AC213" s="25">
        <f t="shared" si="141"/>
        <v>2.2222222251002677E-3</v>
      </c>
      <c r="AD213" s="8"/>
      <c r="AE213" s="8"/>
      <c r="AG213" s="2"/>
    </row>
    <row r="214" spans="1:33" s="6" customFormat="1" hidden="1" x14ac:dyDescent="0.4">
      <c r="A214" s="14" t="str">
        <f t="shared" si="153"/>
        <v>-</v>
      </c>
      <c r="B214" s="14" t="str">
        <f t="shared" si="154"/>
        <v>-</v>
      </c>
      <c r="C214" s="6">
        <v>13</v>
      </c>
      <c r="D214" s="1">
        <v>43443.556516203702</v>
      </c>
      <c r="E214" s="2" t="s">
        <v>1310</v>
      </c>
      <c r="F214" s="2">
        <v>28235</v>
      </c>
      <c r="G214" s="2" t="s">
        <v>32</v>
      </c>
      <c r="H214" s="2">
        <v>8404</v>
      </c>
      <c r="I214" s="2">
        <v>626</v>
      </c>
      <c r="J214" s="2">
        <v>9</v>
      </c>
      <c r="K214" s="2">
        <v>1</v>
      </c>
      <c r="L214" s="2"/>
      <c r="M214" s="1">
        <v>43443.56045138889</v>
      </c>
      <c r="N214" s="1">
        <v>43443.575150462966</v>
      </c>
      <c r="O214" s="2" t="s">
        <v>26</v>
      </c>
      <c r="P214" s="2" t="s">
        <v>27</v>
      </c>
      <c r="Q214" s="2" t="s">
        <v>43</v>
      </c>
      <c r="R214" s="2" t="s">
        <v>89</v>
      </c>
      <c r="S214" s="1">
        <v>43443.558634259258</v>
      </c>
      <c r="T214" s="1">
        <v>43443.558634259258</v>
      </c>
      <c r="U214" s="1">
        <v>43443.564699074072</v>
      </c>
      <c r="V214" s="1">
        <v>43443.574120370373</v>
      </c>
      <c r="W214" s="2"/>
      <c r="X214" s="1">
        <f t="shared" si="137"/>
        <v>43443.556516203702</v>
      </c>
      <c r="Y214" s="28">
        <f t="shared" si="138"/>
        <v>1.4699074075906537E-2</v>
      </c>
      <c r="Z214" s="28">
        <f t="shared" si="139"/>
        <v>1.4699074075906537E-2</v>
      </c>
      <c r="AA214" s="25"/>
      <c r="AB214" s="25">
        <f t="shared" si="140"/>
        <v>1.8171296323998831E-3</v>
      </c>
      <c r="AC214" s="25">
        <f t="shared" si="141"/>
        <v>3.9351851883111522E-3</v>
      </c>
      <c r="AD214" s="8"/>
      <c r="AE214" s="8"/>
    </row>
    <row r="215" spans="1:33" s="6" customFormat="1" hidden="1" x14ac:dyDescent="0.4">
      <c r="A215" s="14" t="str">
        <f t="shared" si="153"/>
        <v>-</v>
      </c>
      <c r="B215" s="14" t="str">
        <f t="shared" si="154"/>
        <v>-</v>
      </c>
      <c r="C215" s="6">
        <v>13</v>
      </c>
      <c r="D215" s="1">
        <v>43443.557384259257</v>
      </c>
      <c r="E215" s="2" t="s">
        <v>1179</v>
      </c>
      <c r="F215" s="2">
        <v>28236</v>
      </c>
      <c r="G215" s="2" t="s">
        <v>32</v>
      </c>
      <c r="H215" s="2">
        <v>3753</v>
      </c>
      <c r="I215" s="2">
        <v>805</v>
      </c>
      <c r="J215" s="2">
        <v>8</v>
      </c>
      <c r="K215" s="2">
        <v>1</v>
      </c>
      <c r="L215" s="2"/>
      <c r="M215" s="1">
        <v>43443.566747685189</v>
      </c>
      <c r="N215" s="1">
        <v>43443.569166666668</v>
      </c>
      <c r="O215" s="2" t="s">
        <v>46</v>
      </c>
      <c r="P215" s="2" t="s">
        <v>47</v>
      </c>
      <c r="Q215" s="2" t="s">
        <v>100</v>
      </c>
      <c r="R215" s="2" t="s">
        <v>19</v>
      </c>
      <c r="S215" s="1">
        <v>43443.566828703704</v>
      </c>
      <c r="T215" s="1">
        <v>43443.566828703704</v>
      </c>
      <c r="U215" s="1">
        <v>43443.570613425924</v>
      </c>
      <c r="V215" s="1">
        <v>43443.569560185184</v>
      </c>
      <c r="W215" s="2"/>
      <c r="X215" s="1">
        <f t="shared" si="137"/>
        <v>43443.557384259257</v>
      </c>
      <c r="Y215" s="28">
        <f t="shared" si="138"/>
        <v>2.418981479422655E-3</v>
      </c>
      <c r="Z215" s="28">
        <f t="shared" si="139"/>
        <v>2.418981479422655E-3</v>
      </c>
      <c r="AA215" s="25"/>
      <c r="AB215" s="25">
        <f t="shared" si="140"/>
        <v>0</v>
      </c>
      <c r="AC215" s="25">
        <f t="shared" si="141"/>
        <v>9.3634259319514968E-3</v>
      </c>
      <c r="AD215" s="8"/>
      <c r="AE215" s="8"/>
      <c r="AG215" s="2"/>
    </row>
    <row r="216" spans="1:33" s="6" customFormat="1" hidden="1" x14ac:dyDescent="0.4">
      <c r="A216" s="14" t="str">
        <f t="shared" si="153"/>
        <v>★</v>
      </c>
      <c r="B216" s="14" t="str">
        <f t="shared" si="154"/>
        <v>-</v>
      </c>
      <c r="C216" s="6">
        <v>13</v>
      </c>
      <c r="D216" s="1">
        <v>43443.559479166666</v>
      </c>
      <c r="E216" s="2" t="s">
        <v>1311</v>
      </c>
      <c r="F216" s="2">
        <v>28237</v>
      </c>
      <c r="G216" s="2" t="s">
        <v>32</v>
      </c>
      <c r="H216" s="2">
        <v>6252</v>
      </c>
      <c r="I216" s="2">
        <v>277</v>
      </c>
      <c r="J216" s="2">
        <v>6</v>
      </c>
      <c r="K216" s="2">
        <v>1</v>
      </c>
      <c r="L216" s="2"/>
      <c r="M216" s="1">
        <v>43443.565347222226</v>
      </c>
      <c r="N216" s="1">
        <v>43443.569525462961</v>
      </c>
      <c r="O216" s="2" t="s">
        <v>100</v>
      </c>
      <c r="P216" s="2" t="s">
        <v>19</v>
      </c>
      <c r="Q216" s="2" t="s">
        <v>20</v>
      </c>
      <c r="R216" s="2" t="s">
        <v>21</v>
      </c>
      <c r="S216" s="1">
        <v>43443.566412037035</v>
      </c>
      <c r="T216" s="1">
        <v>43443.566412037035</v>
      </c>
      <c r="U216" s="1">
        <v>43443.573807870373</v>
      </c>
      <c r="V216" s="1">
        <v>43443.573391203703</v>
      </c>
      <c r="W216" s="1">
        <v>43443.566412037035</v>
      </c>
      <c r="X216" s="1">
        <f t="shared" si="137"/>
        <v>43443.566412037035</v>
      </c>
      <c r="Y216" s="28">
        <f t="shared" si="138"/>
        <v>4.1782407352002338E-3</v>
      </c>
      <c r="Z216" s="28">
        <f t="shared" si="139"/>
        <v>4.1782407352002338E-3</v>
      </c>
      <c r="AA216" s="25"/>
      <c r="AB216" s="25">
        <f t="shared" si="140"/>
        <v>0</v>
      </c>
      <c r="AC216" s="25">
        <f t="shared" si="141"/>
        <v>0</v>
      </c>
      <c r="AD216" s="8"/>
      <c r="AE216" s="8"/>
      <c r="AG216" s="2"/>
    </row>
    <row r="217" spans="1:33" s="6" customFormat="1" hidden="1" x14ac:dyDescent="0.4">
      <c r="A217" s="14" t="str">
        <f t="shared" si="153"/>
        <v>★</v>
      </c>
      <c r="B217" s="14" t="str">
        <f t="shared" si="154"/>
        <v>-</v>
      </c>
      <c r="C217" s="6">
        <v>13</v>
      </c>
      <c r="D217" s="1">
        <v>43443.561342592591</v>
      </c>
      <c r="E217" s="2" t="s">
        <v>1237</v>
      </c>
      <c r="F217" s="2">
        <v>28238</v>
      </c>
      <c r="G217" s="2" t="s">
        <v>18</v>
      </c>
      <c r="H217" s="2">
        <v>8794</v>
      </c>
      <c r="I217" s="2">
        <v>426</v>
      </c>
      <c r="J217" s="2">
        <v>10</v>
      </c>
      <c r="K217" s="2">
        <v>2</v>
      </c>
      <c r="L217" s="2"/>
      <c r="M217" s="1">
        <v>43443.564965277779</v>
      </c>
      <c r="N217" s="1">
        <v>43443.571180555555</v>
      </c>
      <c r="O217" s="2" t="s">
        <v>30</v>
      </c>
      <c r="P217" s="2" t="s">
        <v>31</v>
      </c>
      <c r="Q217" s="2" t="s">
        <v>63</v>
      </c>
      <c r="R217" s="2" t="s">
        <v>64</v>
      </c>
      <c r="S217" s="1">
        <v>43443.56827546296</v>
      </c>
      <c r="T217" s="1">
        <v>43443.56827546296</v>
      </c>
      <c r="U217" s="1">
        <v>43443.578344907408</v>
      </c>
      <c r="V217" s="1">
        <v>43443.57508101852</v>
      </c>
      <c r="W217" s="1">
        <v>43443.56827546296</v>
      </c>
      <c r="X217" s="1">
        <f t="shared" si="137"/>
        <v>43443.56827546296</v>
      </c>
      <c r="Y217" s="28">
        <f t="shared" si="138"/>
        <v>6.2152777754818089E-3</v>
      </c>
      <c r="Z217" s="28">
        <f t="shared" si="139"/>
        <v>1.2430555550963618E-2</v>
      </c>
      <c r="AA217" s="25"/>
      <c r="AB217" s="25">
        <f t="shared" si="140"/>
        <v>0</v>
      </c>
      <c r="AC217" s="25">
        <f t="shared" si="141"/>
        <v>0</v>
      </c>
      <c r="AD217" s="8"/>
      <c r="AE217" s="8"/>
      <c r="AG217" s="2"/>
    </row>
    <row r="218" spans="1:33" s="6" customFormat="1" hidden="1" x14ac:dyDescent="0.4">
      <c r="A218" s="14" t="str">
        <f t="shared" si="153"/>
        <v>★</v>
      </c>
      <c r="B218" s="14" t="str">
        <f t="shared" si="154"/>
        <v>-</v>
      </c>
      <c r="C218" s="6">
        <v>13</v>
      </c>
      <c r="D218" s="1">
        <v>43443.562025462961</v>
      </c>
      <c r="E218" s="2" t="s">
        <v>1243</v>
      </c>
      <c r="F218" s="2">
        <v>28239</v>
      </c>
      <c r="G218" s="2" t="s">
        <v>18</v>
      </c>
      <c r="H218" s="2">
        <v>7636</v>
      </c>
      <c r="I218" s="2">
        <v>1001</v>
      </c>
      <c r="J218" s="2">
        <v>4</v>
      </c>
      <c r="K218" s="2">
        <v>1</v>
      </c>
      <c r="L218" s="2"/>
      <c r="M218" s="1">
        <v>43443.56962962963</v>
      </c>
      <c r="N218" s="1">
        <v>43443.579594907409</v>
      </c>
      <c r="O218" s="2" t="s">
        <v>53</v>
      </c>
      <c r="P218" s="2" t="s">
        <v>54</v>
      </c>
      <c r="Q218" s="2" t="s">
        <v>26</v>
      </c>
      <c r="R218" s="2" t="s">
        <v>27</v>
      </c>
      <c r="S218" s="1">
        <v>43443.568958333337</v>
      </c>
      <c r="T218" s="1">
        <v>43443.568958333337</v>
      </c>
      <c r="U218" s="1">
        <v>43443.576365740744</v>
      </c>
      <c r="V218" s="1">
        <v>43443.578576388885</v>
      </c>
      <c r="W218" s="1">
        <v>43443.568958333337</v>
      </c>
      <c r="X218" s="1">
        <f t="shared" si="137"/>
        <v>43443.568958333337</v>
      </c>
      <c r="Y218" s="28">
        <f t="shared" si="138"/>
        <v>9.9652777789742686E-3</v>
      </c>
      <c r="Z218" s="28">
        <f t="shared" si="139"/>
        <v>9.9652777789742686E-3</v>
      </c>
      <c r="AA218" s="25"/>
      <c r="AB218" s="25">
        <f t="shared" si="140"/>
        <v>6.7129629314877093E-4</v>
      </c>
      <c r="AC218" s="25">
        <f t="shared" si="141"/>
        <v>6.7129629314877093E-4</v>
      </c>
      <c r="AD218" s="8"/>
      <c r="AE218" s="8"/>
      <c r="AG218" s="2"/>
    </row>
    <row r="219" spans="1:33" s="6" customFormat="1" hidden="1" x14ac:dyDescent="0.4">
      <c r="A219" s="14" t="str">
        <f t="shared" si="153"/>
        <v>-</v>
      </c>
      <c r="B219" s="14" t="str">
        <f t="shared" si="154"/>
        <v>-</v>
      </c>
      <c r="C219" s="6">
        <v>13</v>
      </c>
      <c r="D219" s="1">
        <v>43443.562523148146</v>
      </c>
      <c r="E219" s="2" t="s">
        <v>1216</v>
      </c>
      <c r="F219" s="2">
        <v>28240</v>
      </c>
      <c r="G219" s="2" t="s">
        <v>18</v>
      </c>
      <c r="H219" s="2">
        <v>7048</v>
      </c>
      <c r="I219" s="2">
        <v>22</v>
      </c>
      <c r="J219" s="2">
        <v>14</v>
      </c>
      <c r="K219" s="2">
        <v>2</v>
      </c>
      <c r="L219" s="2"/>
      <c r="M219" s="1">
        <v>43443.568356481483</v>
      </c>
      <c r="N219" s="1">
        <v>43443.576863425929</v>
      </c>
      <c r="O219" s="2" t="s">
        <v>24</v>
      </c>
      <c r="P219" s="2" t="s">
        <v>25</v>
      </c>
      <c r="Q219" s="2" t="s">
        <v>46</v>
      </c>
      <c r="R219" s="2" t="s">
        <v>47</v>
      </c>
      <c r="S219" s="1">
        <v>43443.56894675926</v>
      </c>
      <c r="T219" s="1">
        <v>43443.56894675926</v>
      </c>
      <c r="U219" s="1">
        <v>43443.576423611114</v>
      </c>
      <c r="V219" s="1">
        <v>43443.580138888887</v>
      </c>
      <c r="W219" s="2"/>
      <c r="X219" s="1">
        <f t="shared" si="137"/>
        <v>43443.562523148146</v>
      </c>
      <c r="Y219" s="28">
        <f t="shared" si="138"/>
        <v>8.5069444467080757E-3</v>
      </c>
      <c r="Z219" s="28">
        <f t="shared" si="139"/>
        <v>1.7013888893416151E-2</v>
      </c>
      <c r="AA219" s="25"/>
      <c r="AB219" s="25">
        <f t="shared" si="140"/>
        <v>0</v>
      </c>
      <c r="AC219" s="25">
        <f t="shared" si="141"/>
        <v>5.8333333363407291E-3</v>
      </c>
      <c r="AD219" s="8"/>
      <c r="AE219" s="8"/>
      <c r="AG219" s="2"/>
    </row>
    <row r="220" spans="1:33" s="6" customFormat="1" hidden="1" x14ac:dyDescent="0.4">
      <c r="A220" s="14" t="str">
        <f t="shared" si="153"/>
        <v>-</v>
      </c>
      <c r="B220" s="14" t="str">
        <f t="shared" si="154"/>
        <v>-</v>
      </c>
      <c r="C220" s="6">
        <v>13</v>
      </c>
      <c r="D220" s="1">
        <v>43443.562638888892</v>
      </c>
      <c r="E220" s="2" t="s">
        <v>1312</v>
      </c>
      <c r="F220" s="2">
        <v>28241</v>
      </c>
      <c r="G220" s="2" t="s">
        <v>32</v>
      </c>
      <c r="H220" s="2">
        <v>2342</v>
      </c>
      <c r="I220" s="2">
        <v>876</v>
      </c>
      <c r="J220" s="2">
        <v>3</v>
      </c>
      <c r="K220" s="2">
        <v>2</v>
      </c>
      <c r="L220" s="2"/>
      <c r="M220" s="1">
        <v>43443.571979166663</v>
      </c>
      <c r="N220" s="1">
        <v>43443.585925925923</v>
      </c>
      <c r="O220" s="2" t="s">
        <v>63</v>
      </c>
      <c r="P220" s="2" t="s">
        <v>64</v>
      </c>
      <c r="Q220" s="2" t="s">
        <v>77</v>
      </c>
      <c r="R220" s="2" t="s">
        <v>78</v>
      </c>
      <c r="S220" s="1">
        <v>43443.570277777777</v>
      </c>
      <c r="T220" s="1">
        <v>43443.570277777777</v>
      </c>
      <c r="U220" s="1">
        <v>43443.582453703704</v>
      </c>
      <c r="V220" s="1">
        <v>43443.587094907409</v>
      </c>
      <c r="W220" s="2"/>
      <c r="X220" s="1">
        <f t="shared" si="137"/>
        <v>43443.562638888892</v>
      </c>
      <c r="Y220" s="28">
        <f t="shared" si="138"/>
        <v>1.3946759259852115E-2</v>
      </c>
      <c r="Z220" s="28">
        <f t="shared" si="139"/>
        <v>2.789351851970423E-2</v>
      </c>
      <c r="AA220" s="25"/>
      <c r="AB220" s="25">
        <f t="shared" si="140"/>
        <v>1.7013888864312321E-3</v>
      </c>
      <c r="AC220" s="25">
        <f t="shared" si="141"/>
        <v>9.3402777711162344E-3</v>
      </c>
      <c r="AD220" s="8"/>
      <c r="AE220" s="8"/>
    </row>
    <row r="221" spans="1:33" s="6" customFormat="1" hidden="1" x14ac:dyDescent="0.4">
      <c r="A221" s="14" t="str">
        <f t="shared" ref="A221" si="155">IF(W221&gt;0, "★", "-")</f>
        <v>-</v>
      </c>
      <c r="B221" s="14" t="str">
        <f t="shared" si="154"/>
        <v>-</v>
      </c>
      <c r="C221" s="6">
        <v>13</v>
      </c>
      <c r="D221" s="1">
        <v>43443.563645833332</v>
      </c>
      <c r="E221" s="2" t="s">
        <v>1195</v>
      </c>
      <c r="F221" s="2">
        <v>28242</v>
      </c>
      <c r="G221" s="2" t="s">
        <v>32</v>
      </c>
      <c r="H221" s="2">
        <v>5468</v>
      </c>
      <c r="I221" s="2">
        <v>699</v>
      </c>
      <c r="J221" s="2">
        <v>2</v>
      </c>
      <c r="K221" s="2">
        <v>3</v>
      </c>
      <c r="L221" s="2"/>
      <c r="M221" s="1">
        <v>43443.572141203702</v>
      </c>
      <c r="N221" s="1">
        <v>43443.587210648147</v>
      </c>
      <c r="O221" s="2" t="s">
        <v>41</v>
      </c>
      <c r="P221" s="2" t="s">
        <v>42</v>
      </c>
      <c r="Q221" s="2" t="s">
        <v>33</v>
      </c>
      <c r="R221" s="2" t="s">
        <v>34</v>
      </c>
      <c r="S221" s="1">
        <v>43443.56925925926</v>
      </c>
      <c r="T221" s="1">
        <v>43443.570034722223</v>
      </c>
      <c r="U221" s="1">
        <v>43443.581944444442</v>
      </c>
      <c r="V221" s="1">
        <v>43443.595486111109</v>
      </c>
      <c r="W221" s="2"/>
      <c r="X221" s="1">
        <f t="shared" si="137"/>
        <v>43443.563645833332</v>
      </c>
      <c r="Y221" s="28">
        <f t="shared" si="138"/>
        <v>1.5069444445543922E-2</v>
      </c>
      <c r="Z221" s="28">
        <f t="shared" si="139"/>
        <v>4.5208333336631767E-2</v>
      </c>
      <c r="AA221" s="25"/>
      <c r="AB221" s="25">
        <f t="shared" si="140"/>
        <v>2.8819444414693862E-3</v>
      </c>
      <c r="AC221" s="25">
        <f t="shared" si="141"/>
        <v>8.4953703699284233E-3</v>
      </c>
      <c r="AD221" s="8"/>
      <c r="AE221" s="8"/>
    </row>
    <row r="222" spans="1:33" s="6" customFormat="1" hidden="1" x14ac:dyDescent="0.4">
      <c r="A222" s="14" t="str">
        <f t="shared" ref="A222" si="156">IF(W222&gt;0, "★", "-")</f>
        <v>★</v>
      </c>
      <c r="B222" s="14" t="str">
        <f t="shared" ref="B222" si="157">IF(L222&gt;0, "☆", "-")</f>
        <v>-</v>
      </c>
      <c r="C222" s="6">
        <v>13</v>
      </c>
      <c r="D222" s="1">
        <v>43443.564201388886</v>
      </c>
      <c r="E222" s="2" t="s">
        <v>1293</v>
      </c>
      <c r="F222" s="2">
        <v>28243</v>
      </c>
      <c r="G222" s="2" t="s">
        <v>18</v>
      </c>
      <c r="H222" s="2">
        <v>4741</v>
      </c>
      <c r="I222" s="2">
        <v>464</v>
      </c>
      <c r="J222" s="2">
        <v>14</v>
      </c>
      <c r="K222" s="2">
        <v>1</v>
      </c>
      <c r="L222" s="2"/>
      <c r="M222" s="1">
        <v>43443.573854166665</v>
      </c>
      <c r="N222" s="1">
        <v>43443.587025462963</v>
      </c>
      <c r="O222" s="2" t="s">
        <v>24</v>
      </c>
      <c r="P222" s="2" t="s">
        <v>25</v>
      </c>
      <c r="Q222" s="2" t="s">
        <v>36</v>
      </c>
      <c r="R222" s="2" t="s">
        <v>37</v>
      </c>
      <c r="S222" s="1">
        <v>43443.571145833332</v>
      </c>
      <c r="T222" s="1">
        <v>43443.572800925926</v>
      </c>
      <c r="U222" s="1">
        <v>43443.582141203704</v>
      </c>
      <c r="V222" s="1">
        <v>43443.586724537039</v>
      </c>
      <c r="W222" s="1">
        <v>43443.571145833332</v>
      </c>
      <c r="X222" s="1">
        <f t="shared" si="137"/>
        <v>43443.571145833332</v>
      </c>
      <c r="Y222" s="28">
        <f t="shared" si="138"/>
        <v>1.3171296297514345E-2</v>
      </c>
      <c r="Z222" s="28">
        <f t="shared" si="139"/>
        <v>1.3171296297514345E-2</v>
      </c>
      <c r="AA222" s="25"/>
      <c r="AB222" s="25">
        <f t="shared" si="140"/>
        <v>2.7083333334303461E-3</v>
      </c>
      <c r="AC222" s="25">
        <f t="shared" si="141"/>
        <v>2.7083333334303461E-3</v>
      </c>
      <c r="AD222" s="8"/>
      <c r="AE222" s="8"/>
      <c r="AG222" s="2"/>
    </row>
    <row r="223" spans="1:33" s="6" customFormat="1" hidden="1" x14ac:dyDescent="0.4">
      <c r="A223" s="14" t="str">
        <f t="shared" ref="A223:A234" si="158">IF(W223&gt;0, "★", "-")</f>
        <v>★</v>
      </c>
      <c r="B223" s="14" t="str">
        <f t="shared" ref="B223:B234" si="159">IF(L223&gt;0, "☆", "-")</f>
        <v>-</v>
      </c>
      <c r="C223" s="6">
        <v>13</v>
      </c>
      <c r="D223" s="1">
        <v>43443.56449074074</v>
      </c>
      <c r="E223" s="2" t="s">
        <v>1313</v>
      </c>
      <c r="F223" s="2">
        <v>28245</v>
      </c>
      <c r="G223" s="2" t="s">
        <v>65</v>
      </c>
      <c r="H223" s="2">
        <v>8515</v>
      </c>
      <c r="I223" s="2">
        <v>820</v>
      </c>
      <c r="J223" s="2">
        <v>15</v>
      </c>
      <c r="K223" s="2">
        <v>4</v>
      </c>
      <c r="L223" s="2"/>
      <c r="M223" s="1">
        <v>43443.571192129632</v>
      </c>
      <c r="N223" s="1">
        <v>43443.582314814812</v>
      </c>
      <c r="O223" s="2" t="s">
        <v>59</v>
      </c>
      <c r="P223" s="2" t="s">
        <v>60</v>
      </c>
      <c r="Q223" s="2" t="s">
        <v>28</v>
      </c>
      <c r="R223" s="2" t="s">
        <v>29</v>
      </c>
      <c r="S223" s="1">
        <v>43443.571423611109</v>
      </c>
      <c r="T223" s="1">
        <v>43443.571423611109</v>
      </c>
      <c r="U223" s="1">
        <v>43443.5859837963</v>
      </c>
      <c r="V223" s="1">
        <v>43443.584444444445</v>
      </c>
      <c r="W223" s="1">
        <v>43443.571423611109</v>
      </c>
      <c r="X223" s="1">
        <f t="shared" si="137"/>
        <v>43443.571423611109</v>
      </c>
      <c r="Y223" s="28">
        <f t="shared" si="138"/>
        <v>1.1122685180453118E-2</v>
      </c>
      <c r="Z223" s="28">
        <f t="shared" si="139"/>
        <v>4.4490740721812472E-2</v>
      </c>
      <c r="AA223" s="25"/>
      <c r="AB223" s="25">
        <f t="shared" si="140"/>
        <v>0</v>
      </c>
      <c r="AC223" s="25">
        <f t="shared" si="141"/>
        <v>0</v>
      </c>
      <c r="AD223" s="8"/>
      <c r="AE223" s="8"/>
      <c r="AG223" s="2"/>
    </row>
    <row r="224" spans="1:33" s="6" customFormat="1" hidden="1" x14ac:dyDescent="0.4">
      <c r="A224" s="14" t="str">
        <f t="shared" si="158"/>
        <v>★</v>
      </c>
      <c r="B224" s="14" t="str">
        <f t="shared" si="159"/>
        <v>-</v>
      </c>
      <c r="C224" s="6">
        <v>13</v>
      </c>
      <c r="D224" s="1">
        <v>43443.564502314817</v>
      </c>
      <c r="E224" s="2" t="s">
        <v>1279</v>
      </c>
      <c r="F224" s="2">
        <v>28246</v>
      </c>
      <c r="G224" s="2" t="s">
        <v>107</v>
      </c>
      <c r="H224" s="2">
        <v>4834</v>
      </c>
      <c r="I224" s="2">
        <v>209</v>
      </c>
      <c r="J224" s="2">
        <v>5</v>
      </c>
      <c r="K224" s="2">
        <v>3</v>
      </c>
      <c r="L224" s="2"/>
      <c r="M224" s="1">
        <v>43443.569479166668</v>
      </c>
      <c r="N224" s="1">
        <v>43443.573495370372</v>
      </c>
      <c r="O224" s="2" t="s">
        <v>24</v>
      </c>
      <c r="P224" s="2" t="s">
        <v>25</v>
      </c>
      <c r="Q224" s="2" t="s">
        <v>100</v>
      </c>
      <c r="R224" s="2" t="s">
        <v>19</v>
      </c>
      <c r="S224" s="1">
        <v>43443.571863425925</v>
      </c>
      <c r="T224" s="1">
        <v>43443.571863425925</v>
      </c>
      <c r="U224" s="1">
        <v>43443.581122685187</v>
      </c>
      <c r="V224" s="1">
        <v>43443.578344907408</v>
      </c>
      <c r="W224" s="1">
        <v>43443.571435185186</v>
      </c>
      <c r="X224" s="1">
        <f t="shared" si="137"/>
        <v>43443.571435185186</v>
      </c>
      <c r="Y224" s="28">
        <f t="shared" si="138"/>
        <v>4.016203703940846E-3</v>
      </c>
      <c r="Z224" s="28">
        <f t="shared" si="139"/>
        <v>1.2048611111822538E-2</v>
      </c>
      <c r="AA224" s="25"/>
      <c r="AB224" s="25">
        <f t="shared" si="140"/>
        <v>0</v>
      </c>
      <c r="AC224" s="25">
        <f t="shared" si="141"/>
        <v>0</v>
      </c>
      <c r="AD224" s="8"/>
      <c r="AE224" s="8"/>
      <c r="AG224" s="2"/>
    </row>
    <row r="225" spans="1:33" s="6" customFormat="1" hidden="1" x14ac:dyDescent="0.4">
      <c r="A225" s="14" t="str">
        <f t="shared" si="158"/>
        <v>★</v>
      </c>
      <c r="B225" s="14" t="str">
        <f t="shared" si="159"/>
        <v>-</v>
      </c>
      <c r="C225" s="6">
        <v>13</v>
      </c>
      <c r="D225" s="1">
        <v>43443.565439814818</v>
      </c>
      <c r="E225" s="2" t="s">
        <v>1314</v>
      </c>
      <c r="F225" s="2">
        <v>28247</v>
      </c>
      <c r="G225" s="2" t="s">
        <v>32</v>
      </c>
      <c r="H225" s="2">
        <v>8830</v>
      </c>
      <c r="I225" s="2">
        <v>121</v>
      </c>
      <c r="J225" s="2">
        <v>10</v>
      </c>
      <c r="K225" s="2">
        <v>5</v>
      </c>
      <c r="L225" s="2"/>
      <c r="M225" s="1">
        <v>43443.577592592592</v>
      </c>
      <c r="N225" s="1">
        <v>43443.587256944447</v>
      </c>
      <c r="O225" s="2" t="s">
        <v>63</v>
      </c>
      <c r="P225" s="2" t="s">
        <v>64</v>
      </c>
      <c r="Q225" s="2" t="s">
        <v>30</v>
      </c>
      <c r="R225" s="2" t="s">
        <v>31</v>
      </c>
      <c r="S225" s="1">
        <v>43443.57508101852</v>
      </c>
      <c r="T225" s="1">
        <v>43443.576967592591</v>
      </c>
      <c r="U225" s="1">
        <v>43443.586087962962</v>
      </c>
      <c r="V225" s="1">
        <v>43443.589317129627</v>
      </c>
      <c r="W225" s="1">
        <v>43443.572372685187</v>
      </c>
      <c r="X225" s="1">
        <f t="shared" si="137"/>
        <v>43443.572372685187</v>
      </c>
      <c r="Y225" s="28">
        <f t="shared" si="138"/>
        <v>9.6643518554628827E-3</v>
      </c>
      <c r="Z225" s="28">
        <f t="shared" si="139"/>
        <v>4.8321759277314413E-2</v>
      </c>
      <c r="AA225" s="25"/>
      <c r="AB225" s="25">
        <f t="shared" si="140"/>
        <v>2.5115740718320012E-3</v>
      </c>
      <c r="AC225" s="25">
        <f t="shared" si="141"/>
        <v>5.2199074052623473E-3</v>
      </c>
      <c r="AD225" s="8"/>
      <c r="AE225" s="8"/>
      <c r="AG225" s="2"/>
    </row>
    <row r="226" spans="1:33" s="6" customFormat="1" hidden="1" x14ac:dyDescent="0.4">
      <c r="A226" s="14" t="str">
        <f t="shared" si="158"/>
        <v>★</v>
      </c>
      <c r="B226" s="14" t="str">
        <f t="shared" si="159"/>
        <v>-</v>
      </c>
      <c r="C226" s="6">
        <v>13</v>
      </c>
      <c r="D226" s="1">
        <v>43443.565671296295</v>
      </c>
      <c r="E226" s="2" t="s">
        <v>1315</v>
      </c>
      <c r="F226" s="2">
        <v>28248</v>
      </c>
      <c r="G226" s="2" t="s">
        <v>32</v>
      </c>
      <c r="H226" s="2">
        <v>8628</v>
      </c>
      <c r="I226" s="2">
        <v>230</v>
      </c>
      <c r="J226" s="2">
        <v>6</v>
      </c>
      <c r="K226" s="2">
        <v>6</v>
      </c>
      <c r="L226" s="2"/>
      <c r="M226" s="1">
        <v>43443.582233796296</v>
      </c>
      <c r="N226" s="1">
        <v>43443.589189814818</v>
      </c>
      <c r="O226" s="2" t="s">
        <v>63</v>
      </c>
      <c r="P226" s="2" t="s">
        <v>64</v>
      </c>
      <c r="Q226" s="2" t="s">
        <v>30</v>
      </c>
      <c r="R226" s="2" t="s">
        <v>31</v>
      </c>
      <c r="S226" s="1">
        <v>43443.582060185188</v>
      </c>
      <c r="T226" s="1">
        <v>43443.582060185188</v>
      </c>
      <c r="U226" s="1">
        <v>43443.593761574077</v>
      </c>
      <c r="V226" s="1">
        <v>43443.590856481482</v>
      </c>
      <c r="W226" s="1">
        <v>43443.572534722225</v>
      </c>
      <c r="X226" s="1">
        <f t="shared" si="137"/>
        <v>43443.572534722225</v>
      </c>
      <c r="Y226" s="28">
        <f t="shared" si="138"/>
        <v>6.9560185220325366E-3</v>
      </c>
      <c r="Z226" s="28">
        <f t="shared" si="139"/>
        <v>4.1736111132195219E-2</v>
      </c>
      <c r="AA226" s="25"/>
      <c r="AB226" s="25">
        <f t="shared" si="140"/>
        <v>1.7361110803904012E-4</v>
      </c>
      <c r="AC226" s="25">
        <f t="shared" si="141"/>
        <v>9.6990740712499246E-3</v>
      </c>
      <c r="AD226" s="8"/>
      <c r="AE226" s="8"/>
      <c r="AG226" s="2"/>
    </row>
    <row r="227" spans="1:33" s="2" customFormat="1" hidden="1" x14ac:dyDescent="0.4">
      <c r="A227" s="14" t="str">
        <f t="shared" si="158"/>
        <v>★</v>
      </c>
      <c r="B227" s="14" t="str">
        <f t="shared" si="159"/>
        <v>-</v>
      </c>
      <c r="C227" s="6">
        <v>13</v>
      </c>
      <c r="D227" s="1">
        <v>43443.566550925927</v>
      </c>
      <c r="E227" s="2" t="s">
        <v>1316</v>
      </c>
      <c r="F227" s="2">
        <v>28251</v>
      </c>
      <c r="G227" s="2" t="s">
        <v>32</v>
      </c>
      <c r="H227" s="2">
        <v>3615</v>
      </c>
      <c r="I227" s="2">
        <v>85</v>
      </c>
      <c r="J227" s="2">
        <v>4</v>
      </c>
      <c r="K227" s="2">
        <v>4</v>
      </c>
      <c r="M227" s="1">
        <v>43443.580069444448</v>
      </c>
      <c r="N227" s="1">
        <v>43443.594872685186</v>
      </c>
      <c r="O227" s="2" t="s">
        <v>26</v>
      </c>
      <c r="P227" s="2" t="s">
        <v>27</v>
      </c>
      <c r="Q227" s="2" t="s">
        <v>24</v>
      </c>
      <c r="R227" s="2" t="s">
        <v>25</v>
      </c>
      <c r="S227" s="1">
        <v>43443.576365740744</v>
      </c>
      <c r="T227" s="1">
        <v>43443.578576388885</v>
      </c>
      <c r="U227" s="1">
        <v>43443.585277777776</v>
      </c>
      <c r="V227" s="1">
        <v>43443.59412037037</v>
      </c>
      <c r="W227" s="1">
        <v>43443.573483796295</v>
      </c>
      <c r="X227" s="1">
        <f t="shared" ref="X227:X307" si="160">IF(W227&gt;0,W227,D227)</f>
        <v>43443.573483796295</v>
      </c>
      <c r="Y227" s="28">
        <f t="shared" ref="Y227:Y307" si="161">N227-M227</f>
        <v>1.4803240737819578E-2</v>
      </c>
      <c r="Z227" s="28">
        <f t="shared" ref="Z227:Z307" si="162">Y227*K227</f>
        <v>5.9212962951278314E-2</v>
      </c>
      <c r="AA227" s="25"/>
      <c r="AB227" s="25">
        <f t="shared" si="140"/>
        <v>3.7037037036498077E-3</v>
      </c>
      <c r="AC227" s="25">
        <f t="shared" si="141"/>
        <v>6.5856481523951516E-3</v>
      </c>
      <c r="AD227" s="25"/>
      <c r="AE227" s="25"/>
    </row>
    <row r="228" spans="1:33" s="6" customFormat="1" hidden="1" x14ac:dyDescent="0.4">
      <c r="A228" s="14" t="str">
        <f t="shared" si="158"/>
        <v>★</v>
      </c>
      <c r="B228" s="14" t="str">
        <f t="shared" si="159"/>
        <v>-</v>
      </c>
      <c r="C228" s="6">
        <v>13</v>
      </c>
      <c r="D228" s="1">
        <v>43443.566747685189</v>
      </c>
      <c r="E228" s="2" t="s">
        <v>1230</v>
      </c>
      <c r="F228" s="2">
        <v>28252</v>
      </c>
      <c r="G228" s="2" t="s">
        <v>32</v>
      </c>
      <c r="H228" s="2">
        <v>8798</v>
      </c>
      <c r="I228" s="2">
        <v>149</v>
      </c>
      <c r="J228" s="2">
        <v>2</v>
      </c>
      <c r="K228" s="2">
        <v>2</v>
      </c>
      <c r="L228" s="2"/>
      <c r="M228" s="1">
        <v>43443.578090277777</v>
      </c>
      <c r="N228" s="1">
        <v>43443.595833333333</v>
      </c>
      <c r="O228" s="2" t="s">
        <v>68</v>
      </c>
      <c r="P228" s="2" t="s">
        <v>69</v>
      </c>
      <c r="Q228" s="2" t="s">
        <v>46</v>
      </c>
      <c r="R228" s="2" t="s">
        <v>47</v>
      </c>
      <c r="S228" s="1">
        <v>43443.573680555557</v>
      </c>
      <c r="T228" s="1">
        <v>43443.573680555557</v>
      </c>
      <c r="U228" s="1">
        <v>43443.587372685186</v>
      </c>
      <c r="V228" s="1">
        <v>43443.592060185183</v>
      </c>
      <c r="W228" s="1">
        <v>43443.573680555557</v>
      </c>
      <c r="X228" s="1">
        <f t="shared" si="160"/>
        <v>43443.573680555557</v>
      </c>
      <c r="Y228" s="28">
        <f t="shared" si="161"/>
        <v>1.7743055555911269E-2</v>
      </c>
      <c r="Z228" s="28">
        <f t="shared" si="162"/>
        <v>3.5486111111822538E-2</v>
      </c>
      <c r="AA228" s="25"/>
      <c r="AB228" s="25">
        <f t="shared" si="140"/>
        <v>4.4097222198615782E-3</v>
      </c>
      <c r="AC228" s="25">
        <f t="shared" si="141"/>
        <v>4.4097222198615782E-3</v>
      </c>
      <c r="AD228" s="8"/>
      <c r="AE228" s="8"/>
      <c r="AG228" s="2"/>
    </row>
    <row r="229" spans="1:33" s="2" customFormat="1" hidden="1" x14ac:dyDescent="0.4">
      <c r="A229" s="14" t="str">
        <f t="shared" si="158"/>
        <v>-</v>
      </c>
      <c r="B229" s="14" t="str">
        <f t="shared" si="159"/>
        <v>-</v>
      </c>
      <c r="C229" s="6">
        <v>13</v>
      </c>
      <c r="D229" s="1">
        <v>43443.569155092591</v>
      </c>
      <c r="E229" s="2" t="s">
        <v>1036</v>
      </c>
      <c r="F229" s="2">
        <v>28254</v>
      </c>
      <c r="G229" s="2" t="s">
        <v>95</v>
      </c>
      <c r="H229" s="2">
        <v>0</v>
      </c>
      <c r="I229" s="2">
        <v>569</v>
      </c>
      <c r="J229" s="2">
        <v>12</v>
      </c>
      <c r="K229" s="2">
        <v>2</v>
      </c>
      <c r="M229" s="1">
        <v>43443.581446759257</v>
      </c>
      <c r="N229" s="1">
        <v>43443.588796296295</v>
      </c>
      <c r="O229" s="2" t="s">
        <v>30</v>
      </c>
      <c r="P229" s="2" t="s">
        <v>31</v>
      </c>
      <c r="Q229" s="2" t="s">
        <v>61</v>
      </c>
      <c r="R229" s="2" t="s">
        <v>62</v>
      </c>
      <c r="S229" s="1">
        <v>43443.578136574077</v>
      </c>
      <c r="T229" s="1">
        <v>43443.578321759262</v>
      </c>
      <c r="U229" s="1">
        <v>43443.589259259257</v>
      </c>
      <c r="V229" s="1">
        <v>43443.591458333336</v>
      </c>
      <c r="X229" s="1">
        <f t="shared" si="160"/>
        <v>43443.569155092591</v>
      </c>
      <c r="Y229" s="28">
        <f t="shared" si="161"/>
        <v>7.3495370379532687E-3</v>
      </c>
      <c r="Z229" s="28">
        <f t="shared" si="162"/>
        <v>1.4699074075906537E-2</v>
      </c>
      <c r="AA229" s="25"/>
      <c r="AB229" s="25">
        <f t="shared" ref="AB229:AB308" si="163">IF(IF(A229="☆",L229-S229,M229-S229)&lt;0,0,IF(A229="☆",L229-S229,M229-S229))</f>
        <v>3.3101851804531179E-3</v>
      </c>
      <c r="AC229" s="25">
        <f t="shared" ref="AC229:AC308" si="164">IF(IF(B229="☆",(IF(L229&gt;S229,L229-X229,S229-X229)),M229-X229)&lt;0,0,IF(B229="☆",(IF(L229&gt;S229,L229-X229,S229-X229)),M229-X229))</f>
        <v>1.2291666665987577E-2</v>
      </c>
      <c r="AD229" s="25"/>
      <c r="AE229" s="25"/>
    </row>
    <row r="230" spans="1:33" s="6" customFormat="1" hidden="1" x14ac:dyDescent="0.4">
      <c r="A230" s="14" t="str">
        <f t="shared" si="158"/>
        <v>-</v>
      </c>
      <c r="B230" s="14" t="str">
        <f t="shared" si="159"/>
        <v>-</v>
      </c>
      <c r="C230" s="6">
        <v>13</v>
      </c>
      <c r="D230" s="1">
        <v>43443.569479166668</v>
      </c>
      <c r="E230" s="2" t="s">
        <v>1286</v>
      </c>
      <c r="F230" s="2">
        <v>28256</v>
      </c>
      <c r="G230" s="2" t="s">
        <v>94</v>
      </c>
      <c r="H230" s="2">
        <v>0</v>
      </c>
      <c r="I230" s="2">
        <v>896</v>
      </c>
      <c r="J230" s="2">
        <v>11</v>
      </c>
      <c r="K230" s="2">
        <v>1</v>
      </c>
      <c r="L230" s="2"/>
      <c r="M230" s="1">
        <v>43443.575740740744</v>
      </c>
      <c r="N230" s="1">
        <v>43443.578229166669</v>
      </c>
      <c r="O230" s="2" t="s">
        <v>53</v>
      </c>
      <c r="P230" s="2" t="s">
        <v>54</v>
      </c>
      <c r="Q230" s="2" t="s">
        <v>100</v>
      </c>
      <c r="R230" s="2" t="s">
        <v>19</v>
      </c>
      <c r="S230" s="1">
        <v>43443.572974537034</v>
      </c>
      <c r="T230" s="1">
        <v>43443.57408564815</v>
      </c>
      <c r="U230" s="1">
        <v>43443.583368055559</v>
      </c>
      <c r="V230" s="1">
        <v>43443.585081018522</v>
      </c>
      <c r="W230" s="2"/>
      <c r="X230" s="1">
        <f t="shared" si="160"/>
        <v>43443.569479166668</v>
      </c>
      <c r="Y230" s="28">
        <f t="shared" si="161"/>
        <v>2.488425925548654E-3</v>
      </c>
      <c r="Z230" s="28">
        <f t="shared" si="162"/>
        <v>2.488425925548654E-3</v>
      </c>
      <c r="AA230" s="25"/>
      <c r="AB230" s="25">
        <f t="shared" si="163"/>
        <v>2.7662037100526504E-3</v>
      </c>
      <c r="AC230" s="25">
        <f t="shared" si="164"/>
        <v>6.2615740753244609E-3</v>
      </c>
      <c r="AD230" s="8"/>
      <c r="AE230" s="8"/>
      <c r="AG230" s="2"/>
    </row>
    <row r="231" spans="1:33" s="2" customFormat="1" hidden="1" x14ac:dyDescent="0.4">
      <c r="A231" s="14" t="str">
        <f t="shared" si="158"/>
        <v>-</v>
      </c>
      <c r="B231" s="14" t="str">
        <f t="shared" si="159"/>
        <v>-</v>
      </c>
      <c r="C231" s="6">
        <v>13</v>
      </c>
      <c r="D231" s="1">
        <v>43443.570138888892</v>
      </c>
      <c r="E231" s="2" t="s">
        <v>1317</v>
      </c>
      <c r="F231" s="2">
        <v>28257</v>
      </c>
      <c r="G231" s="2" t="s">
        <v>94</v>
      </c>
      <c r="H231" s="2">
        <v>0</v>
      </c>
      <c r="I231" s="2">
        <v>100</v>
      </c>
      <c r="J231" s="2">
        <v>13</v>
      </c>
      <c r="K231" s="2">
        <v>2</v>
      </c>
      <c r="M231" s="1">
        <v>43443.571979166663</v>
      </c>
      <c r="N231" s="1">
        <v>43443.575416666667</v>
      </c>
      <c r="O231" s="2" t="s">
        <v>70</v>
      </c>
      <c r="P231" s="2" t="s">
        <v>102</v>
      </c>
      <c r="Q231" s="2" t="s">
        <v>30</v>
      </c>
      <c r="R231" s="2" t="s">
        <v>31</v>
      </c>
      <c r="S231" s="1">
        <v>43443.573391203703</v>
      </c>
      <c r="T231" s="1">
        <v>43443.573391203703</v>
      </c>
      <c r="U231" s="1">
        <v>43443.579837962963</v>
      </c>
      <c r="V231" s="1">
        <v>43443.57708333333</v>
      </c>
      <c r="X231" s="1">
        <f t="shared" si="160"/>
        <v>43443.570138888892</v>
      </c>
      <c r="Y231" s="28">
        <f t="shared" si="161"/>
        <v>3.4375000032014214E-3</v>
      </c>
      <c r="Z231" s="28">
        <f t="shared" si="162"/>
        <v>6.8750000064028427E-3</v>
      </c>
      <c r="AA231" s="25"/>
      <c r="AB231" s="25">
        <f t="shared" si="163"/>
        <v>0</v>
      </c>
      <c r="AC231" s="25">
        <f t="shared" si="164"/>
        <v>1.8402777714072727E-3</v>
      </c>
      <c r="AD231" s="25"/>
      <c r="AE231" s="25"/>
    </row>
    <row r="232" spans="1:33" s="2" customFormat="1" hidden="1" x14ac:dyDescent="0.4">
      <c r="A232" s="14" t="str">
        <f t="shared" si="158"/>
        <v>★</v>
      </c>
      <c r="B232" s="14" t="str">
        <f t="shared" si="159"/>
        <v>-</v>
      </c>
      <c r="C232" s="6">
        <v>13</v>
      </c>
      <c r="D232" s="1">
        <v>43443.570335648146</v>
      </c>
      <c r="E232" s="2" t="s">
        <v>1318</v>
      </c>
      <c r="F232" s="2">
        <v>28258</v>
      </c>
      <c r="G232" s="2" t="s">
        <v>18</v>
      </c>
      <c r="H232" s="2">
        <v>8820</v>
      </c>
      <c r="I232" s="2">
        <v>290</v>
      </c>
      <c r="J232" s="2">
        <v>8</v>
      </c>
      <c r="K232" s="2">
        <v>3</v>
      </c>
      <c r="M232" s="1">
        <v>43443.573344907411</v>
      </c>
      <c r="N232" s="1">
        <v>43443.596342592595</v>
      </c>
      <c r="O232" s="2" t="s">
        <v>61</v>
      </c>
      <c r="P232" s="2" t="s">
        <v>62</v>
      </c>
      <c r="Q232" s="2" t="s">
        <v>43</v>
      </c>
      <c r="R232" s="2" t="s">
        <v>89</v>
      </c>
      <c r="S232" s="1">
        <v>43443.577268518522</v>
      </c>
      <c r="T232" s="1">
        <v>43443.577268518522</v>
      </c>
      <c r="U232" s="1">
        <v>43443.592812499999</v>
      </c>
      <c r="V232" s="1">
        <v>43443.599664351852</v>
      </c>
      <c r="W232" s="1">
        <v>43443.577268518522</v>
      </c>
      <c r="X232" s="1">
        <f t="shared" si="160"/>
        <v>43443.577268518522</v>
      </c>
      <c r="Y232" s="28">
        <f t="shared" si="161"/>
        <v>2.2997685184236616E-2</v>
      </c>
      <c r="Z232" s="28">
        <f t="shared" si="162"/>
        <v>6.8993055552709848E-2</v>
      </c>
      <c r="AA232" s="25"/>
      <c r="AB232" s="25">
        <f t="shared" si="163"/>
        <v>0</v>
      </c>
      <c r="AC232" s="25">
        <f t="shared" si="164"/>
        <v>0</v>
      </c>
      <c r="AD232" s="25"/>
      <c r="AE232" s="25"/>
    </row>
    <row r="233" spans="1:33" s="6" customFormat="1" hidden="1" x14ac:dyDescent="0.4">
      <c r="A233" s="14" t="str">
        <f t="shared" si="158"/>
        <v>-</v>
      </c>
      <c r="B233" s="14" t="str">
        <f t="shared" si="159"/>
        <v>-</v>
      </c>
      <c r="C233" s="6">
        <v>13</v>
      </c>
      <c r="D233" s="1">
        <v>43443.570752314816</v>
      </c>
      <c r="E233" s="2" t="s">
        <v>1319</v>
      </c>
      <c r="F233" s="2">
        <v>28260</v>
      </c>
      <c r="G233" s="2" t="s">
        <v>94</v>
      </c>
      <c r="H233" s="2">
        <v>0</v>
      </c>
      <c r="I233" s="2">
        <v>611</v>
      </c>
      <c r="J233" s="2">
        <v>7</v>
      </c>
      <c r="K233" s="2">
        <v>1</v>
      </c>
      <c r="L233" s="2"/>
      <c r="M233" s="1">
        <v>43443.574328703704</v>
      </c>
      <c r="N233" s="1">
        <v>43443.58421296296</v>
      </c>
      <c r="O233" s="2" t="s">
        <v>44</v>
      </c>
      <c r="P233" s="2" t="s">
        <v>45</v>
      </c>
      <c r="Q233" s="2" t="s">
        <v>75</v>
      </c>
      <c r="R233" s="2" t="s">
        <v>76</v>
      </c>
      <c r="S233" s="1">
        <v>43443.576689814814</v>
      </c>
      <c r="T233" s="1">
        <v>43443.576689814814</v>
      </c>
      <c r="U233" s="1">
        <v>43443.58488425926</v>
      </c>
      <c r="V233" s="1">
        <v>43443.582175925927</v>
      </c>
      <c r="W233" s="2"/>
      <c r="X233" s="1">
        <f t="shared" si="160"/>
        <v>43443.570752314816</v>
      </c>
      <c r="Y233" s="28">
        <f t="shared" si="161"/>
        <v>9.8842592560686171E-3</v>
      </c>
      <c r="Z233" s="28">
        <f t="shared" si="162"/>
        <v>9.8842592560686171E-3</v>
      </c>
      <c r="AA233" s="25"/>
      <c r="AB233" s="25">
        <f t="shared" si="163"/>
        <v>0</v>
      </c>
      <c r="AC233" s="25">
        <f t="shared" si="164"/>
        <v>3.5763888881774619E-3</v>
      </c>
      <c r="AD233" s="8"/>
      <c r="AE233" s="8"/>
      <c r="AG233" s="2"/>
    </row>
    <row r="234" spans="1:33" s="6" customFormat="1" hidden="1" x14ac:dyDescent="0.4">
      <c r="A234" s="14" t="str">
        <f t="shared" si="158"/>
        <v>-</v>
      </c>
      <c r="B234" s="14" t="str">
        <f t="shared" si="159"/>
        <v>-</v>
      </c>
      <c r="C234" s="6">
        <v>13</v>
      </c>
      <c r="D234" s="1">
        <v>43443.570833333331</v>
      </c>
      <c r="E234" s="2" t="s">
        <v>1320</v>
      </c>
      <c r="F234" s="2">
        <v>28261</v>
      </c>
      <c r="G234" s="2" t="s">
        <v>32</v>
      </c>
      <c r="H234" s="2">
        <v>8828</v>
      </c>
      <c r="I234" s="2">
        <v>442</v>
      </c>
      <c r="J234" s="2">
        <v>11</v>
      </c>
      <c r="K234" s="2">
        <v>1</v>
      </c>
      <c r="L234" s="2"/>
      <c r="M234" s="1">
        <v>43443.578020833331</v>
      </c>
      <c r="N234" s="1">
        <v>43443.588738425926</v>
      </c>
      <c r="O234" s="2" t="s">
        <v>68</v>
      </c>
      <c r="P234" s="2" t="s">
        <v>69</v>
      </c>
      <c r="Q234" s="2" t="s">
        <v>57</v>
      </c>
      <c r="R234" s="2" t="s">
        <v>58</v>
      </c>
      <c r="S234" s="1">
        <v>43443.575775462959</v>
      </c>
      <c r="T234" s="1">
        <v>43443.575775462959</v>
      </c>
      <c r="U234" s="1">
        <v>43443.590497685182</v>
      </c>
      <c r="V234" s="1">
        <v>43443.589386574073</v>
      </c>
      <c r="W234" s="2"/>
      <c r="X234" s="1">
        <f t="shared" si="160"/>
        <v>43443.570833333331</v>
      </c>
      <c r="Y234" s="28">
        <f t="shared" si="161"/>
        <v>1.0717592595028691E-2</v>
      </c>
      <c r="Z234" s="28">
        <f t="shared" si="162"/>
        <v>1.0717592595028691E-2</v>
      </c>
      <c r="AA234" s="25"/>
      <c r="AB234" s="25">
        <f t="shared" si="163"/>
        <v>2.2453703713836148E-3</v>
      </c>
      <c r="AC234" s="25">
        <f t="shared" si="164"/>
        <v>7.1874999994179234E-3</v>
      </c>
      <c r="AD234" s="8"/>
      <c r="AE234" s="8"/>
      <c r="AG234" s="2"/>
    </row>
    <row r="235" spans="1:33" s="2" customFormat="1" hidden="1" x14ac:dyDescent="0.4">
      <c r="A235" s="14" t="str">
        <f t="shared" ref="A235:A250" si="165">IF(W235&gt;0, "★", "-")</f>
        <v>-</v>
      </c>
      <c r="B235" s="14" t="str">
        <f t="shared" ref="B235:B250" si="166">IF(L235&gt;0, "☆", "-")</f>
        <v>-</v>
      </c>
      <c r="C235" s="6">
        <v>13</v>
      </c>
      <c r="D235" s="1">
        <v>43443.572766203702</v>
      </c>
      <c r="E235" s="2" t="s">
        <v>1170</v>
      </c>
      <c r="F235" s="2">
        <v>28265</v>
      </c>
      <c r="G235" s="2" t="s">
        <v>32</v>
      </c>
      <c r="H235" s="2">
        <v>8427</v>
      </c>
      <c r="I235" s="2">
        <v>695</v>
      </c>
      <c r="J235" s="2">
        <v>1</v>
      </c>
      <c r="K235" s="2">
        <v>2</v>
      </c>
      <c r="M235" s="1">
        <v>43443.593784722223</v>
      </c>
      <c r="N235" s="1">
        <v>43443.611493055556</v>
      </c>
      <c r="O235" s="2" t="s">
        <v>22</v>
      </c>
      <c r="P235" s="2" t="s">
        <v>23</v>
      </c>
      <c r="Q235" s="2" t="s">
        <v>53</v>
      </c>
      <c r="R235" s="2" t="s">
        <v>54</v>
      </c>
      <c r="S235" s="1">
        <v>43443.582546296297</v>
      </c>
      <c r="T235" s="1">
        <v>43443.594513888886</v>
      </c>
      <c r="U235" s="1">
        <v>43443.597314814811</v>
      </c>
      <c r="V235" s="1">
        <v>43443.612118055556</v>
      </c>
      <c r="X235" s="1">
        <f t="shared" si="160"/>
        <v>43443.572766203702</v>
      </c>
      <c r="Y235" s="28">
        <f t="shared" si="161"/>
        <v>1.7708333332848269E-2</v>
      </c>
      <c r="Z235" s="28">
        <f t="shared" si="162"/>
        <v>3.5416666665696539E-2</v>
      </c>
      <c r="AA235" s="25"/>
      <c r="AB235" s="25">
        <f t="shared" si="163"/>
        <v>1.1238425926421769E-2</v>
      </c>
      <c r="AC235" s="25">
        <f t="shared" si="164"/>
        <v>2.1018518520577345E-2</v>
      </c>
      <c r="AD235" s="25"/>
      <c r="AE235" s="25"/>
    </row>
    <row r="236" spans="1:33" s="6" customFormat="1" hidden="1" x14ac:dyDescent="0.4">
      <c r="A236" s="14" t="str">
        <f t="shared" si="165"/>
        <v>-</v>
      </c>
      <c r="B236" s="14" t="str">
        <f t="shared" si="166"/>
        <v>-</v>
      </c>
      <c r="C236" s="6">
        <v>13</v>
      </c>
      <c r="D236" s="1">
        <v>43443.573692129627</v>
      </c>
      <c r="E236" s="2" t="s">
        <v>1306</v>
      </c>
      <c r="F236" s="2">
        <v>28268</v>
      </c>
      <c r="G236" s="2" t="s">
        <v>96</v>
      </c>
      <c r="H236" s="2">
        <v>8825</v>
      </c>
      <c r="I236" s="2">
        <v>408</v>
      </c>
      <c r="J236" s="2">
        <v>5</v>
      </c>
      <c r="K236" s="2">
        <v>2</v>
      </c>
      <c r="L236" s="2"/>
      <c r="M236" s="1">
        <v>43443.574861111112</v>
      </c>
      <c r="N236" s="1">
        <v>43443.584548611114</v>
      </c>
      <c r="O236" s="2" t="s">
        <v>100</v>
      </c>
      <c r="P236" s="2" t="s">
        <v>19</v>
      </c>
      <c r="Q236" s="2" t="s">
        <v>36</v>
      </c>
      <c r="R236" s="2" t="s">
        <v>37</v>
      </c>
      <c r="S236" s="1">
        <v>43443.578692129631</v>
      </c>
      <c r="T236" s="1">
        <v>43443.578692129631</v>
      </c>
      <c r="U236" s="1">
        <v>43443.593124999999</v>
      </c>
      <c r="V236" s="1">
        <v>43443.585162037038</v>
      </c>
      <c r="W236" s="2"/>
      <c r="X236" s="1">
        <f t="shared" si="160"/>
        <v>43443.573692129627</v>
      </c>
      <c r="Y236" s="28">
        <f t="shared" si="161"/>
        <v>9.6875000017462298E-3</v>
      </c>
      <c r="Z236" s="28">
        <f t="shared" si="162"/>
        <v>1.937500000349246E-2</v>
      </c>
      <c r="AA236" s="25"/>
      <c r="AB236" s="25">
        <f t="shared" si="163"/>
        <v>0</v>
      </c>
      <c r="AC236" s="25">
        <f t="shared" si="164"/>
        <v>1.1689814855344594E-3</v>
      </c>
      <c r="AD236" s="8"/>
      <c r="AE236" s="8"/>
      <c r="AG236" s="2"/>
    </row>
    <row r="237" spans="1:33" s="2" customFormat="1" hidden="1" x14ac:dyDescent="0.4">
      <c r="A237" s="14" t="str">
        <f t="shared" si="165"/>
        <v>-</v>
      </c>
      <c r="B237" s="14" t="str">
        <f t="shared" si="166"/>
        <v>-</v>
      </c>
      <c r="C237" s="6">
        <v>13</v>
      </c>
      <c r="D237" s="1">
        <v>43443.573877314811</v>
      </c>
      <c r="E237" s="2" t="s">
        <v>1322</v>
      </c>
      <c r="F237" s="2">
        <v>28269</v>
      </c>
      <c r="G237" s="2" t="s">
        <v>32</v>
      </c>
      <c r="H237" s="2">
        <v>2300</v>
      </c>
      <c r="I237" s="2">
        <v>248</v>
      </c>
      <c r="J237" s="2">
        <v>13</v>
      </c>
      <c r="K237" s="2">
        <v>1</v>
      </c>
      <c r="M237" s="1">
        <v>43443.586967592593</v>
      </c>
      <c r="N237" s="1">
        <v>43443.603946759256</v>
      </c>
      <c r="O237" s="2" t="s">
        <v>53</v>
      </c>
      <c r="P237" s="2" t="s">
        <v>54</v>
      </c>
      <c r="Q237" s="2" t="s">
        <v>36</v>
      </c>
      <c r="R237" s="2" t="s">
        <v>37</v>
      </c>
      <c r="S237" s="1">
        <v>43443.584953703707</v>
      </c>
      <c r="T237" s="1">
        <v>43443.587418981479</v>
      </c>
      <c r="U237" s="1">
        <v>43443.600023148145</v>
      </c>
      <c r="V237" s="1">
        <v>43443.609722222223</v>
      </c>
      <c r="X237" s="1">
        <f t="shared" si="160"/>
        <v>43443.573877314811</v>
      </c>
      <c r="Y237" s="28">
        <f t="shared" si="161"/>
        <v>1.6979166663077194E-2</v>
      </c>
      <c r="Z237" s="28">
        <f t="shared" si="162"/>
        <v>1.6979166663077194E-2</v>
      </c>
      <c r="AA237" s="25"/>
      <c r="AB237" s="25">
        <f t="shared" si="163"/>
        <v>2.0138888867222704E-3</v>
      </c>
      <c r="AC237" s="25">
        <f t="shared" si="164"/>
        <v>1.3090277781884652E-2</v>
      </c>
      <c r="AD237" s="25"/>
      <c r="AE237" s="25"/>
    </row>
    <row r="238" spans="1:33" s="2" customFormat="1" hidden="1" x14ac:dyDescent="0.4">
      <c r="A238" s="14" t="str">
        <f t="shared" si="165"/>
        <v>-</v>
      </c>
      <c r="B238" s="14" t="str">
        <f t="shared" si="166"/>
        <v>-</v>
      </c>
      <c r="C238" s="6">
        <v>13</v>
      </c>
      <c r="D238" s="1">
        <v>43443.574120370373</v>
      </c>
      <c r="E238" s="2" t="s">
        <v>814</v>
      </c>
      <c r="F238" s="2">
        <v>28271</v>
      </c>
      <c r="G238" s="2" t="s">
        <v>107</v>
      </c>
      <c r="H238" s="2">
        <v>8322</v>
      </c>
      <c r="I238" s="2">
        <v>871</v>
      </c>
      <c r="J238" s="2">
        <v>4</v>
      </c>
      <c r="K238" s="2">
        <v>1</v>
      </c>
      <c r="M238" s="1">
        <v>43443.579884259256</v>
      </c>
      <c r="N238" s="1">
        <v>43443.584479166668</v>
      </c>
      <c r="O238" s="2" t="s">
        <v>26</v>
      </c>
      <c r="P238" s="2" t="s">
        <v>27</v>
      </c>
      <c r="Q238" s="2" t="s">
        <v>48</v>
      </c>
      <c r="R238" s="2" t="s">
        <v>49</v>
      </c>
      <c r="S238" s="1">
        <v>43443.579965277779</v>
      </c>
      <c r="T238" s="1">
        <v>43443.579965277779</v>
      </c>
      <c r="U238" s="1">
        <v>43443.584675925929</v>
      </c>
      <c r="V238" s="1">
        <v>43443.584675925929</v>
      </c>
      <c r="X238" s="1">
        <f t="shared" si="160"/>
        <v>43443.574120370373</v>
      </c>
      <c r="Y238" s="28">
        <f t="shared" si="161"/>
        <v>4.5949074119562283E-3</v>
      </c>
      <c r="Z238" s="28">
        <f t="shared" si="162"/>
        <v>4.5949074119562283E-3</v>
      </c>
      <c r="AA238" s="25"/>
      <c r="AB238" s="25">
        <f t="shared" si="163"/>
        <v>0</v>
      </c>
      <c r="AC238" s="25">
        <f t="shared" si="164"/>
        <v>5.7638888829387724E-3</v>
      </c>
      <c r="AD238" s="25"/>
      <c r="AE238" s="25"/>
    </row>
    <row r="239" spans="1:33" s="6" customFormat="1" hidden="1" x14ac:dyDescent="0.4">
      <c r="A239" s="14" t="str">
        <f t="shared" si="165"/>
        <v>-</v>
      </c>
      <c r="B239" s="14" t="str">
        <f t="shared" si="166"/>
        <v>-</v>
      </c>
      <c r="C239" s="6">
        <v>13</v>
      </c>
      <c r="D239" s="1">
        <v>43443.57440972222</v>
      </c>
      <c r="E239" s="2" t="s">
        <v>1307</v>
      </c>
      <c r="F239" s="2">
        <v>28272</v>
      </c>
      <c r="G239" s="2" t="s">
        <v>94</v>
      </c>
      <c r="H239" s="2">
        <v>0</v>
      </c>
      <c r="I239" s="2">
        <v>791</v>
      </c>
      <c r="J239" s="2">
        <v>14</v>
      </c>
      <c r="K239" s="2">
        <v>2</v>
      </c>
      <c r="L239" s="2"/>
      <c r="M239" s="1">
        <v>43443.579131944447</v>
      </c>
      <c r="N239" s="1">
        <v>43443.596018518518</v>
      </c>
      <c r="O239" s="2" t="s">
        <v>33</v>
      </c>
      <c r="P239" s="2" t="s">
        <v>34</v>
      </c>
      <c r="Q239" s="2" t="s">
        <v>24</v>
      </c>
      <c r="R239" s="2" t="s">
        <v>25</v>
      </c>
      <c r="S239" s="1">
        <v>43443.58252314815</v>
      </c>
      <c r="T239" s="1">
        <v>43443.58252314815</v>
      </c>
      <c r="U239" s="1">
        <v>43443.593692129631</v>
      </c>
      <c r="V239" s="1">
        <v>43443.597187500003</v>
      </c>
      <c r="W239" s="2"/>
      <c r="X239" s="1">
        <f t="shared" si="160"/>
        <v>43443.57440972222</v>
      </c>
      <c r="Y239" s="28">
        <f t="shared" si="161"/>
        <v>1.6886574070667848E-2</v>
      </c>
      <c r="Z239" s="28">
        <f t="shared" si="162"/>
        <v>3.3773148141335696E-2</v>
      </c>
      <c r="AA239" s="25"/>
      <c r="AB239" s="25">
        <f t="shared" si="163"/>
        <v>0</v>
      </c>
      <c r="AC239" s="25">
        <f t="shared" si="164"/>
        <v>4.7222222274285741E-3</v>
      </c>
      <c r="AD239" s="8"/>
      <c r="AE239" s="8"/>
      <c r="AG239" s="2"/>
    </row>
    <row r="240" spans="1:33" s="2" customFormat="1" hidden="1" x14ac:dyDescent="0.4">
      <c r="A240" s="14" t="str">
        <f t="shared" si="165"/>
        <v>-</v>
      </c>
      <c r="B240" s="14" t="str">
        <f t="shared" si="166"/>
        <v>-</v>
      </c>
      <c r="C240" s="6">
        <v>13</v>
      </c>
      <c r="D240" s="1">
        <v>43443.574502314812</v>
      </c>
      <c r="E240" s="2" t="s">
        <v>960</v>
      </c>
      <c r="F240" s="2">
        <v>28273</v>
      </c>
      <c r="G240" s="2" t="s">
        <v>107</v>
      </c>
      <c r="H240" s="2">
        <v>8176</v>
      </c>
      <c r="I240" s="2">
        <v>39</v>
      </c>
      <c r="J240" s="2">
        <v>3</v>
      </c>
      <c r="K240" s="2">
        <v>1</v>
      </c>
      <c r="M240" s="1">
        <v>43443.576782407406</v>
      </c>
      <c r="N240" s="1">
        <v>43443.580092592594</v>
      </c>
      <c r="O240" s="2" t="s">
        <v>66</v>
      </c>
      <c r="P240" s="2" t="s">
        <v>67</v>
      </c>
      <c r="Q240" s="2" t="s">
        <v>26</v>
      </c>
      <c r="R240" s="2" t="s">
        <v>27</v>
      </c>
      <c r="S240" s="1">
        <v>43443.578703703701</v>
      </c>
      <c r="T240" s="1">
        <v>43443.578703703701</v>
      </c>
      <c r="U240" s="1">
        <v>43443.582291666666</v>
      </c>
      <c r="V240" s="1">
        <v>43443.580671296295</v>
      </c>
      <c r="X240" s="1">
        <f t="shared" si="160"/>
        <v>43443.574502314812</v>
      </c>
      <c r="Y240" s="28">
        <f t="shared" si="161"/>
        <v>3.3101851877290756E-3</v>
      </c>
      <c r="Z240" s="28">
        <f t="shared" si="162"/>
        <v>3.3101851877290756E-3</v>
      </c>
      <c r="AA240" s="25"/>
      <c r="AB240" s="25">
        <f t="shared" si="163"/>
        <v>0</v>
      </c>
      <c r="AC240" s="25">
        <f t="shared" si="164"/>
        <v>2.2800925944466144E-3</v>
      </c>
      <c r="AD240" s="25"/>
      <c r="AE240" s="25"/>
    </row>
    <row r="241" spans="1:33" s="6" customFormat="1" hidden="1" x14ac:dyDescent="0.4">
      <c r="A241" s="14" t="str">
        <f t="shared" si="165"/>
        <v>-</v>
      </c>
      <c r="B241" s="14" t="str">
        <f t="shared" si="166"/>
        <v>-</v>
      </c>
      <c r="C241" s="6">
        <v>13</v>
      </c>
      <c r="D241" s="1">
        <v>43443.575254629628</v>
      </c>
      <c r="E241" s="2" t="s">
        <v>1289</v>
      </c>
      <c r="F241" s="2">
        <v>28276</v>
      </c>
      <c r="G241" s="2" t="s">
        <v>18</v>
      </c>
      <c r="H241" s="2">
        <v>66</v>
      </c>
      <c r="I241" s="2">
        <v>747</v>
      </c>
      <c r="J241" s="2">
        <v>9</v>
      </c>
      <c r="K241" s="2">
        <v>3</v>
      </c>
      <c r="L241" s="2"/>
      <c r="M241" s="1">
        <v>43443.580671296295</v>
      </c>
      <c r="N241" s="1">
        <v>43443.587592592594</v>
      </c>
      <c r="O241" s="2" t="s">
        <v>48</v>
      </c>
      <c r="P241" s="2" t="s">
        <v>49</v>
      </c>
      <c r="Q241" s="2" t="s">
        <v>75</v>
      </c>
      <c r="R241" s="2" t="s">
        <v>76</v>
      </c>
      <c r="S241" s="1">
        <v>43443.580821759257</v>
      </c>
      <c r="T241" s="1">
        <v>43443.580821759257</v>
      </c>
      <c r="U241" s="1">
        <v>43443.587210648147</v>
      </c>
      <c r="V241" s="1">
        <v>43443.587291666663</v>
      </c>
      <c r="W241" s="2"/>
      <c r="X241" s="1">
        <f t="shared" si="160"/>
        <v>43443.575254629628</v>
      </c>
      <c r="Y241" s="28">
        <f t="shared" si="161"/>
        <v>6.921296298969537E-3</v>
      </c>
      <c r="Z241" s="28">
        <f t="shared" si="162"/>
        <v>2.0763888896908611E-2</v>
      </c>
      <c r="AA241" s="25"/>
      <c r="AB241" s="25">
        <f t="shared" si="163"/>
        <v>0</v>
      </c>
      <c r="AC241" s="25">
        <f t="shared" si="164"/>
        <v>5.4166666668606922E-3</v>
      </c>
      <c r="AD241" s="8"/>
      <c r="AE241" s="8"/>
      <c r="AG241" s="2"/>
    </row>
    <row r="242" spans="1:33" s="6" customFormat="1" hidden="1" x14ac:dyDescent="0.4">
      <c r="A242" s="14" t="str">
        <f t="shared" si="165"/>
        <v>-</v>
      </c>
      <c r="B242" s="14" t="str">
        <f t="shared" si="166"/>
        <v>-</v>
      </c>
      <c r="C242" s="6">
        <v>13</v>
      </c>
      <c r="D242" s="1">
        <v>43443.575520833336</v>
      </c>
      <c r="E242" s="2" t="s">
        <v>1324</v>
      </c>
      <c r="F242" s="2">
        <v>28277</v>
      </c>
      <c r="G242" s="2" t="s">
        <v>95</v>
      </c>
      <c r="H242" s="2">
        <v>0</v>
      </c>
      <c r="I242" s="2">
        <v>899</v>
      </c>
      <c r="J242" s="2">
        <v>10</v>
      </c>
      <c r="K242" s="2">
        <v>1</v>
      </c>
      <c r="L242" s="2"/>
      <c r="M242" s="1">
        <v>43443.582592592589</v>
      </c>
      <c r="N242" s="1">
        <v>43443.587152777778</v>
      </c>
      <c r="O242" s="2" t="s">
        <v>36</v>
      </c>
      <c r="P242" s="2" t="s">
        <v>37</v>
      </c>
      <c r="Q242" s="2" t="s">
        <v>30</v>
      </c>
      <c r="R242" s="2" t="s">
        <v>31</v>
      </c>
      <c r="S242" s="1">
        <v>43443.583877314813</v>
      </c>
      <c r="T242" s="1">
        <v>43443.585833333331</v>
      </c>
      <c r="U242" s="1">
        <v>43443.588958333334</v>
      </c>
      <c r="V242" s="1">
        <v>43443.587581018517</v>
      </c>
      <c r="W242" s="2"/>
      <c r="X242" s="1">
        <f t="shared" si="160"/>
        <v>43443.575520833336</v>
      </c>
      <c r="Y242" s="28">
        <f t="shared" si="161"/>
        <v>4.5601851888932288E-3</v>
      </c>
      <c r="Z242" s="28">
        <f t="shared" si="162"/>
        <v>4.5601851888932288E-3</v>
      </c>
      <c r="AA242" s="25"/>
      <c r="AB242" s="25">
        <f t="shared" si="163"/>
        <v>0</v>
      </c>
      <c r="AC242" s="25">
        <f t="shared" si="164"/>
        <v>7.0717592534492724E-3</v>
      </c>
      <c r="AD242" s="8"/>
      <c r="AE242" s="8"/>
      <c r="AG242" s="2"/>
    </row>
    <row r="243" spans="1:33" s="6" customFormat="1" hidden="1" x14ac:dyDescent="0.4">
      <c r="A243" s="14" t="str">
        <f t="shared" si="165"/>
        <v>★</v>
      </c>
      <c r="B243" s="14" t="str">
        <f t="shared" si="166"/>
        <v>-</v>
      </c>
      <c r="C243" s="6">
        <v>13</v>
      </c>
      <c r="D243" s="1">
        <v>43443.575925925928</v>
      </c>
      <c r="E243" s="2" t="s">
        <v>1207</v>
      </c>
      <c r="F243" s="2">
        <v>28278</v>
      </c>
      <c r="G243" s="2" t="s">
        <v>18</v>
      </c>
      <c r="H243" s="2">
        <v>4999</v>
      </c>
      <c r="I243" s="2">
        <v>280</v>
      </c>
      <c r="J243" s="2">
        <v>1</v>
      </c>
      <c r="K243" s="2">
        <v>1</v>
      </c>
      <c r="L243" s="2"/>
      <c r="M243" s="1">
        <v>43443.589768518519</v>
      </c>
      <c r="N243" s="1">
        <v>43443.593668981484</v>
      </c>
      <c r="O243" s="2" t="s">
        <v>36</v>
      </c>
      <c r="P243" s="2" t="s">
        <v>37</v>
      </c>
      <c r="Q243" s="2" t="s">
        <v>22</v>
      </c>
      <c r="R243" s="2" t="s">
        <v>23</v>
      </c>
      <c r="S243" s="1">
        <v>43443.582858796297</v>
      </c>
      <c r="T243" s="1">
        <v>43443.582858796297</v>
      </c>
      <c r="U243" s="1">
        <v>43443.58734953704</v>
      </c>
      <c r="V243" s="1">
        <v>43443.594513888886</v>
      </c>
      <c r="W243" s="1">
        <v>43443.582858796297</v>
      </c>
      <c r="X243" s="1">
        <f t="shared" si="160"/>
        <v>43443.582858796297</v>
      </c>
      <c r="Y243" s="28">
        <f t="shared" si="161"/>
        <v>3.9004629652481526E-3</v>
      </c>
      <c r="Z243" s="28">
        <f t="shared" si="162"/>
        <v>3.9004629652481526E-3</v>
      </c>
      <c r="AA243" s="25"/>
      <c r="AB243" s="25">
        <f t="shared" si="163"/>
        <v>6.9097222221898846E-3</v>
      </c>
      <c r="AC243" s="25">
        <f t="shared" si="164"/>
        <v>6.9097222221898846E-3</v>
      </c>
      <c r="AD243" s="8"/>
      <c r="AE243" s="8"/>
      <c r="AG243" s="2"/>
    </row>
    <row r="244" spans="1:33" s="2" customFormat="1" hidden="1" x14ac:dyDescent="0.4">
      <c r="A244" s="14" t="str">
        <f t="shared" si="165"/>
        <v>-</v>
      </c>
      <c r="B244" s="14" t="str">
        <f t="shared" si="166"/>
        <v>-</v>
      </c>
      <c r="C244" s="6">
        <v>13</v>
      </c>
      <c r="D244" s="1">
        <v>43443.579004629632</v>
      </c>
      <c r="E244" s="2" t="s">
        <v>1327</v>
      </c>
      <c r="F244" s="2">
        <v>28282</v>
      </c>
      <c r="G244" s="2" t="s">
        <v>18</v>
      </c>
      <c r="H244" s="2">
        <v>8832</v>
      </c>
      <c r="I244" s="2">
        <v>461</v>
      </c>
      <c r="J244" s="2">
        <v>15</v>
      </c>
      <c r="K244" s="2">
        <v>3</v>
      </c>
      <c r="M244" s="1">
        <v>43443.586574074077</v>
      </c>
      <c r="N244" s="1">
        <v>43443.596562500003</v>
      </c>
      <c r="O244" s="2" t="s">
        <v>100</v>
      </c>
      <c r="P244" s="2" t="s">
        <v>19</v>
      </c>
      <c r="Q244" s="2" t="s">
        <v>24</v>
      </c>
      <c r="R244" s="2" t="s">
        <v>25</v>
      </c>
      <c r="S244" s="1">
        <v>43443.588020833333</v>
      </c>
      <c r="T244" s="1">
        <v>43443.590624999997</v>
      </c>
      <c r="U244" s="1">
        <v>43443.595520833333</v>
      </c>
      <c r="V244" s="1">
        <v>43443.6015162037</v>
      </c>
      <c r="X244" s="1">
        <f t="shared" si="160"/>
        <v>43443.579004629632</v>
      </c>
      <c r="Y244" s="28">
        <f t="shared" si="161"/>
        <v>9.9884259252576157E-3</v>
      </c>
      <c r="Z244" s="28">
        <f t="shared" si="162"/>
        <v>2.9965277775772847E-2</v>
      </c>
      <c r="AA244" s="25"/>
      <c r="AB244" s="25">
        <f t="shared" si="163"/>
        <v>0</v>
      </c>
      <c r="AC244" s="25">
        <f t="shared" si="164"/>
        <v>7.5694444458349608E-3</v>
      </c>
      <c r="AD244" s="25"/>
      <c r="AE244" s="25"/>
    </row>
    <row r="245" spans="1:33" s="6" customFormat="1" hidden="1" x14ac:dyDescent="0.4">
      <c r="A245" s="14" t="str">
        <f t="shared" si="165"/>
        <v>-</v>
      </c>
      <c r="B245" s="14" t="str">
        <f t="shared" si="166"/>
        <v>-</v>
      </c>
      <c r="C245" s="6">
        <v>13</v>
      </c>
      <c r="D245" s="1">
        <v>43443.579444444447</v>
      </c>
      <c r="E245" s="2" t="s">
        <v>1328</v>
      </c>
      <c r="F245" s="2">
        <v>28284</v>
      </c>
      <c r="G245" s="2" t="s">
        <v>32</v>
      </c>
      <c r="H245" s="2">
        <v>6624</v>
      </c>
      <c r="I245" s="2">
        <v>460</v>
      </c>
      <c r="J245" s="2">
        <v>13</v>
      </c>
      <c r="K245" s="2">
        <v>2</v>
      </c>
      <c r="L245" s="2"/>
      <c r="M245" s="1">
        <v>43443.589768518519</v>
      </c>
      <c r="N245" s="1">
        <v>43443.604004629633</v>
      </c>
      <c r="O245" s="2" t="s">
        <v>38</v>
      </c>
      <c r="P245" s="2" t="s">
        <v>103</v>
      </c>
      <c r="Q245" s="2" t="s">
        <v>36</v>
      </c>
      <c r="R245" s="2" t="s">
        <v>37</v>
      </c>
      <c r="S245" s="1">
        <v>43443.589918981481</v>
      </c>
      <c r="T245" s="1">
        <v>43443.59238425926</v>
      </c>
      <c r="U245" s="1">
        <v>43443.605324074073</v>
      </c>
      <c r="V245" s="1">
        <v>43443.61041666667</v>
      </c>
      <c r="W245" s="2"/>
      <c r="X245" s="1">
        <f t="shared" si="160"/>
        <v>43443.579444444447</v>
      </c>
      <c r="Y245" s="28">
        <f t="shared" si="161"/>
        <v>1.4236111113859806E-2</v>
      </c>
      <c r="Z245" s="28">
        <f t="shared" si="162"/>
        <v>2.8472222227719612E-2</v>
      </c>
      <c r="AA245" s="25"/>
      <c r="AB245" s="25">
        <f t="shared" si="163"/>
        <v>0</v>
      </c>
      <c r="AC245" s="25">
        <f t="shared" si="164"/>
        <v>1.0324074071832001E-2</v>
      </c>
      <c r="AD245" s="8"/>
      <c r="AE245" s="8"/>
    </row>
    <row r="246" spans="1:33" s="6" customFormat="1" hidden="1" x14ac:dyDescent="0.4">
      <c r="A246" s="14" t="str">
        <f t="shared" si="165"/>
        <v>-</v>
      </c>
      <c r="B246" s="14" t="str">
        <f t="shared" si="166"/>
        <v>-</v>
      </c>
      <c r="C246" s="6">
        <v>13</v>
      </c>
      <c r="D246" s="1">
        <v>43443.579594907409</v>
      </c>
      <c r="E246" s="2" t="s">
        <v>1329</v>
      </c>
      <c r="F246" s="2">
        <v>28285</v>
      </c>
      <c r="G246" s="2" t="s">
        <v>18</v>
      </c>
      <c r="H246" s="2">
        <v>8804</v>
      </c>
      <c r="I246" s="2">
        <v>392</v>
      </c>
      <c r="J246" s="2">
        <v>5</v>
      </c>
      <c r="K246" s="2">
        <v>3</v>
      </c>
      <c r="L246" s="2"/>
      <c r="M246" s="1">
        <v>43443.588958333334</v>
      </c>
      <c r="N246" s="1">
        <v>43443.593564814815</v>
      </c>
      <c r="O246" s="2" t="s">
        <v>61</v>
      </c>
      <c r="P246" s="2" t="s">
        <v>62</v>
      </c>
      <c r="Q246" s="2" t="s">
        <v>100</v>
      </c>
      <c r="R246" s="2" t="s">
        <v>19</v>
      </c>
      <c r="S246" s="1">
        <v>43443.590833333335</v>
      </c>
      <c r="T246" s="1">
        <v>43443.590833333335</v>
      </c>
      <c r="U246" s="1">
        <v>43443.598506944443</v>
      </c>
      <c r="V246" s="1">
        <v>43443.595127314817</v>
      </c>
      <c r="W246" s="2"/>
      <c r="X246" s="1">
        <f t="shared" si="160"/>
        <v>43443.579594907409</v>
      </c>
      <c r="Y246" s="28">
        <f t="shared" si="161"/>
        <v>4.6064814814599231E-3</v>
      </c>
      <c r="Z246" s="28">
        <f t="shared" si="162"/>
        <v>1.3819444444379769E-2</v>
      </c>
      <c r="AA246" s="25"/>
      <c r="AB246" s="25">
        <f t="shared" si="163"/>
        <v>0</v>
      </c>
      <c r="AC246" s="25">
        <f t="shared" si="164"/>
        <v>9.3634259246755391E-3</v>
      </c>
      <c r="AD246" s="8"/>
      <c r="AE246" s="8"/>
    </row>
    <row r="247" spans="1:33" s="2" customFormat="1" hidden="1" x14ac:dyDescent="0.4">
      <c r="A247" s="14" t="str">
        <f t="shared" si="165"/>
        <v>-</v>
      </c>
      <c r="B247" s="14" t="str">
        <f t="shared" si="166"/>
        <v>-</v>
      </c>
      <c r="C247" s="6">
        <v>13</v>
      </c>
      <c r="D247" s="1">
        <v>43443.581400462965</v>
      </c>
      <c r="E247" s="2" t="s">
        <v>1330</v>
      </c>
      <c r="F247" s="2">
        <v>28287</v>
      </c>
      <c r="G247" s="2" t="s">
        <v>107</v>
      </c>
      <c r="H247" s="2">
        <v>2400</v>
      </c>
      <c r="I247" s="2">
        <v>700</v>
      </c>
      <c r="J247" s="2">
        <v>15</v>
      </c>
      <c r="K247" s="2">
        <v>1</v>
      </c>
      <c r="M247" s="1">
        <v>43443.589166666665</v>
      </c>
      <c r="N247" s="1">
        <v>43443.598043981481</v>
      </c>
      <c r="O247" s="2" t="s">
        <v>100</v>
      </c>
      <c r="P247" s="2" t="s">
        <v>19</v>
      </c>
      <c r="Q247" s="2" t="s">
        <v>44</v>
      </c>
      <c r="R247" s="2" t="s">
        <v>45</v>
      </c>
      <c r="S247" s="1">
        <v>43443.591666666667</v>
      </c>
      <c r="T247" s="1">
        <v>43443.591863425929</v>
      </c>
      <c r="U247" s="1">
        <v>43443.597870370373</v>
      </c>
      <c r="V247" s="1">
        <v>43443.598067129627</v>
      </c>
      <c r="X247" s="1">
        <f t="shared" si="160"/>
        <v>43443.581400462965</v>
      </c>
      <c r="Y247" s="28">
        <f t="shared" si="161"/>
        <v>8.8773148163454607E-3</v>
      </c>
      <c r="Z247" s="28">
        <f t="shared" si="162"/>
        <v>8.8773148163454607E-3</v>
      </c>
      <c r="AA247" s="25"/>
      <c r="AB247" s="25">
        <f t="shared" si="163"/>
        <v>0</v>
      </c>
      <c r="AC247" s="25">
        <f t="shared" si="164"/>
        <v>7.7662037001573481E-3</v>
      </c>
      <c r="AD247" s="25"/>
      <c r="AE247" s="25"/>
    </row>
    <row r="248" spans="1:33" s="6" customFormat="1" hidden="1" x14ac:dyDescent="0.4">
      <c r="A248" s="14" t="str">
        <f t="shared" si="165"/>
        <v>-</v>
      </c>
      <c r="B248" s="14" t="str">
        <f t="shared" si="166"/>
        <v>-</v>
      </c>
      <c r="C248" s="6">
        <v>13</v>
      </c>
      <c r="D248" s="1">
        <v>43443.582372685189</v>
      </c>
      <c r="E248" s="2" t="s">
        <v>1325</v>
      </c>
      <c r="F248" s="2">
        <v>28288</v>
      </c>
      <c r="G248" s="2" t="s">
        <v>18</v>
      </c>
      <c r="H248" s="2">
        <v>8754</v>
      </c>
      <c r="I248" s="2">
        <v>622</v>
      </c>
      <c r="J248" s="2">
        <v>12</v>
      </c>
      <c r="K248" s="2">
        <v>1</v>
      </c>
      <c r="L248" s="2"/>
      <c r="M248" s="1">
        <v>43443.59065972222</v>
      </c>
      <c r="N248" s="1">
        <v>43443.595289351855</v>
      </c>
      <c r="O248" s="2" t="s">
        <v>61</v>
      </c>
      <c r="P248" s="2" t="s">
        <v>62</v>
      </c>
      <c r="Q248" s="2" t="s">
        <v>73</v>
      </c>
      <c r="R248" s="2" t="s">
        <v>74</v>
      </c>
      <c r="S248" s="1">
        <v>43443.591446759259</v>
      </c>
      <c r="T248" s="1">
        <v>43443.591458333336</v>
      </c>
      <c r="U248" s="1">
        <v>43443.598217592589</v>
      </c>
      <c r="V248" s="1">
        <v>43443.598460648151</v>
      </c>
      <c r="W248" s="2"/>
      <c r="X248" s="1">
        <f t="shared" si="160"/>
        <v>43443.582372685189</v>
      </c>
      <c r="Y248" s="28">
        <f t="shared" si="161"/>
        <v>4.6296296350192279E-3</v>
      </c>
      <c r="Z248" s="28">
        <f t="shared" si="162"/>
        <v>4.6296296350192279E-3</v>
      </c>
      <c r="AA248" s="25"/>
      <c r="AB248" s="25">
        <f t="shared" si="163"/>
        <v>0</v>
      </c>
      <c r="AC248" s="25">
        <f t="shared" si="164"/>
        <v>8.287037031550426E-3</v>
      </c>
      <c r="AD248" s="8"/>
      <c r="AE248" s="8"/>
      <c r="AG248" s="2"/>
    </row>
    <row r="249" spans="1:33" s="6" customFormat="1" hidden="1" x14ac:dyDescent="0.4">
      <c r="A249" s="14" t="str">
        <f t="shared" si="165"/>
        <v>-</v>
      </c>
      <c r="B249" s="14" t="str">
        <f t="shared" si="166"/>
        <v>-</v>
      </c>
      <c r="C249" s="6">
        <v>13</v>
      </c>
      <c r="D249" s="1">
        <v>43443.582372685189</v>
      </c>
      <c r="E249" s="2" t="s">
        <v>1326</v>
      </c>
      <c r="F249" s="2">
        <v>28289</v>
      </c>
      <c r="G249" s="2" t="s">
        <v>18</v>
      </c>
      <c r="H249" s="2">
        <v>8816</v>
      </c>
      <c r="I249" s="2">
        <v>783</v>
      </c>
      <c r="J249" s="2">
        <v>12</v>
      </c>
      <c r="K249" s="2">
        <v>1</v>
      </c>
      <c r="L249" s="2"/>
      <c r="M249" s="1">
        <v>43443.590740740743</v>
      </c>
      <c r="N249" s="1">
        <v>43443.595219907409</v>
      </c>
      <c r="O249" s="2" t="s">
        <v>61</v>
      </c>
      <c r="P249" s="2" t="s">
        <v>62</v>
      </c>
      <c r="Q249" s="2" t="s">
        <v>73</v>
      </c>
      <c r="R249" s="2" t="s">
        <v>74</v>
      </c>
      <c r="S249" s="1">
        <v>43443.591805555552</v>
      </c>
      <c r="T249" s="1">
        <v>43443.591805555552</v>
      </c>
      <c r="U249" s="1">
        <v>43443.598576388889</v>
      </c>
      <c r="V249" s="1">
        <v>43443.598113425927</v>
      </c>
      <c r="W249" s="2"/>
      <c r="X249" s="1">
        <f t="shared" si="160"/>
        <v>43443.582372685189</v>
      </c>
      <c r="Y249" s="28">
        <f t="shared" si="161"/>
        <v>4.4791666659875773E-3</v>
      </c>
      <c r="Z249" s="28">
        <f t="shared" si="162"/>
        <v>4.4791666659875773E-3</v>
      </c>
      <c r="AA249" s="25"/>
      <c r="AB249" s="25">
        <f t="shared" si="163"/>
        <v>0</v>
      </c>
      <c r="AC249" s="25">
        <f t="shared" si="164"/>
        <v>8.3680555544560775E-3</v>
      </c>
      <c r="AD249" s="8"/>
      <c r="AE249" s="8"/>
    </row>
    <row r="250" spans="1:33" s="2" customFormat="1" hidden="1" x14ac:dyDescent="0.4">
      <c r="A250" s="14" t="str">
        <f t="shared" si="165"/>
        <v>-</v>
      </c>
      <c r="B250" s="14" t="str">
        <f t="shared" si="166"/>
        <v>-</v>
      </c>
      <c r="C250" s="6">
        <v>13</v>
      </c>
      <c r="D250" s="1">
        <v>43443.582870370374</v>
      </c>
      <c r="E250" s="2" t="s">
        <v>1331</v>
      </c>
      <c r="F250" s="2">
        <v>28290</v>
      </c>
      <c r="G250" s="2" t="s">
        <v>65</v>
      </c>
      <c r="H250" s="2">
        <v>4047</v>
      </c>
      <c r="I250" s="2">
        <v>498</v>
      </c>
      <c r="J250" s="2">
        <v>10</v>
      </c>
      <c r="K250" s="2">
        <v>1</v>
      </c>
      <c r="M250" s="1">
        <v>43443.59412037037</v>
      </c>
      <c r="N250" s="1">
        <v>43443.608576388891</v>
      </c>
      <c r="O250" s="2" t="s">
        <v>100</v>
      </c>
      <c r="P250" s="2" t="s">
        <v>19</v>
      </c>
      <c r="Q250" s="2" t="s">
        <v>28</v>
      </c>
      <c r="R250" s="2" t="s">
        <v>29</v>
      </c>
      <c r="S250" s="1">
        <v>43443.597025462965</v>
      </c>
      <c r="T250" s="1">
        <v>43443.597025462965</v>
      </c>
      <c r="U250" s="1">
        <v>43443.60496527778</v>
      </c>
      <c r="V250" s="1">
        <v>43443.609317129631</v>
      </c>
      <c r="X250" s="1">
        <f t="shared" si="160"/>
        <v>43443.582870370374</v>
      </c>
      <c r="Y250" s="28">
        <f t="shared" si="161"/>
        <v>1.4456018521741498E-2</v>
      </c>
      <c r="Z250" s="28">
        <f t="shared" si="162"/>
        <v>1.4456018521741498E-2</v>
      </c>
      <c r="AA250" s="25"/>
      <c r="AB250" s="25">
        <f t="shared" si="163"/>
        <v>0</v>
      </c>
      <c r="AC250" s="25">
        <f t="shared" si="164"/>
        <v>1.1249999995925464E-2</v>
      </c>
      <c r="AD250" s="25"/>
      <c r="AE250" s="25"/>
    </row>
    <row r="251" spans="1:33" s="6" customFormat="1" hidden="1" x14ac:dyDescent="0.4">
      <c r="A251" s="14" t="str">
        <f t="shared" ref="A251:A259" si="167">IF(W251&gt;0, "★", "-")</f>
        <v>★</v>
      </c>
      <c r="B251" s="14" t="str">
        <f>IF(L251&gt;0, "☆", "-")</f>
        <v>☆</v>
      </c>
      <c r="C251" s="6">
        <v>13</v>
      </c>
      <c r="D251" s="1">
        <v>43443.505358796298</v>
      </c>
      <c r="E251" s="2" t="s">
        <v>844</v>
      </c>
      <c r="F251" s="2">
        <v>28138</v>
      </c>
      <c r="G251" s="2" t="s">
        <v>32</v>
      </c>
      <c r="H251" s="2">
        <v>4183</v>
      </c>
      <c r="I251" s="2">
        <v>923</v>
      </c>
      <c r="J251" s="2">
        <v>9</v>
      </c>
      <c r="K251" s="2">
        <v>1</v>
      </c>
      <c r="L251" s="1">
        <v>43443.505497685182</v>
      </c>
      <c r="M251" s="2"/>
      <c r="N251" s="2"/>
      <c r="O251" s="2" t="s">
        <v>100</v>
      </c>
      <c r="P251" s="2" t="s">
        <v>19</v>
      </c>
      <c r="Q251" s="2" t="s">
        <v>36</v>
      </c>
      <c r="R251" s="2" t="s">
        <v>37</v>
      </c>
      <c r="S251" s="1">
        <v>43443.547013888892</v>
      </c>
      <c r="T251" s="2"/>
      <c r="U251" s="1">
        <v>43443.554675925923</v>
      </c>
      <c r="V251" s="2"/>
      <c r="W251" s="1">
        <v>43443.547013888892</v>
      </c>
      <c r="X251" s="1">
        <f t="shared" ref="X251:X289" si="168">IF(W251&gt;0,W251,D251)</f>
        <v>43443.547013888892</v>
      </c>
      <c r="Y251" s="28">
        <f>N251-M251</f>
        <v>0</v>
      </c>
      <c r="Z251" s="28">
        <f>Y251*K251</f>
        <v>0</v>
      </c>
      <c r="AA251" s="25"/>
      <c r="AB251" s="25">
        <f t="shared" ref="AB251:AB289" si="169">IF(IF(A251="☆",L251-S251,M251-S251)&lt;0,0,IF(A251="☆",L251-S251,M251-S251))</f>
        <v>0</v>
      </c>
      <c r="AC251" s="25">
        <f>IF(IF(B251="☆",(IF(L251&gt;S251,L251-X251,S251-X251)),M251-X251)&lt;0,0,IF(B251="☆",(IF(L251&gt;S251,L251-X251,S251-X251)),M251-X251))</f>
        <v>0</v>
      </c>
      <c r="AD251" s="8"/>
      <c r="AE251" s="8"/>
      <c r="AG251" s="2" t="s">
        <v>91</v>
      </c>
    </row>
    <row r="252" spans="1:33" s="6" customFormat="1" hidden="1" x14ac:dyDescent="0.4">
      <c r="A252" s="14" t="str">
        <f t="shared" si="167"/>
        <v>★</v>
      </c>
      <c r="B252" s="14" t="str">
        <f t="shared" ref="B252" si="170">IF(L252&gt;0, "☆", "-")</f>
        <v>☆</v>
      </c>
      <c r="C252" s="6">
        <v>13</v>
      </c>
      <c r="D252" s="1">
        <v>43443.508842592593</v>
      </c>
      <c r="E252" s="2" t="s">
        <v>844</v>
      </c>
      <c r="F252" s="2">
        <v>28144</v>
      </c>
      <c r="G252" s="2" t="s">
        <v>107</v>
      </c>
      <c r="H252" s="2">
        <v>4183</v>
      </c>
      <c r="I252" s="2">
        <v>916</v>
      </c>
      <c r="J252" s="2">
        <v>2</v>
      </c>
      <c r="K252" s="2">
        <v>1</v>
      </c>
      <c r="L252" s="1">
        <v>43443.508958333332</v>
      </c>
      <c r="M252" s="2"/>
      <c r="N252" s="2"/>
      <c r="O252" s="2" t="s">
        <v>100</v>
      </c>
      <c r="P252" s="2" t="s">
        <v>19</v>
      </c>
      <c r="Q252" s="2" t="s">
        <v>36</v>
      </c>
      <c r="R252" s="2" t="s">
        <v>37</v>
      </c>
      <c r="S252" s="1">
        <v>43443.550509259258</v>
      </c>
      <c r="T252" s="2"/>
      <c r="U252" s="1">
        <v>43443.558171296296</v>
      </c>
      <c r="V252" s="2"/>
      <c r="W252" s="1">
        <v>43443.550509259258</v>
      </c>
      <c r="X252" s="1">
        <f t="shared" si="168"/>
        <v>43443.550509259258</v>
      </c>
      <c r="Y252" s="28">
        <f>N252-M252</f>
        <v>0</v>
      </c>
      <c r="Z252" s="28">
        <f>Y252*K252</f>
        <v>0</v>
      </c>
      <c r="AA252" s="25"/>
      <c r="AB252" s="25">
        <f t="shared" si="169"/>
        <v>0</v>
      </c>
      <c r="AC252" s="25"/>
      <c r="AD252" s="8"/>
      <c r="AE252" s="8"/>
      <c r="AG252" s="2" t="s">
        <v>91</v>
      </c>
    </row>
    <row r="253" spans="1:33" s="6" customFormat="1" hidden="1" x14ac:dyDescent="0.4">
      <c r="A253" s="14" t="str">
        <f t="shared" si="167"/>
        <v>★</v>
      </c>
      <c r="B253" s="14" t="str">
        <f t="shared" ref="B253:B259" si="171">IF(L253&gt;0, "☆", "-")</f>
        <v>☆</v>
      </c>
      <c r="C253" s="6">
        <v>13</v>
      </c>
      <c r="D253" s="1">
        <v>43443.513298611113</v>
      </c>
      <c r="E253" s="2" t="s">
        <v>1266</v>
      </c>
      <c r="F253" s="2">
        <v>28153</v>
      </c>
      <c r="G253" s="2" t="s">
        <v>50</v>
      </c>
      <c r="H253" s="2">
        <v>8808</v>
      </c>
      <c r="I253" s="2">
        <v>847</v>
      </c>
      <c r="J253" s="2">
        <v>8</v>
      </c>
      <c r="K253" s="2">
        <v>3</v>
      </c>
      <c r="L253" s="1">
        <v>43443.514050925929</v>
      </c>
      <c r="M253" s="2"/>
      <c r="N253" s="2"/>
      <c r="O253" s="2" t="s">
        <v>48</v>
      </c>
      <c r="P253" s="2" t="s">
        <v>49</v>
      </c>
      <c r="Q253" s="2" t="s">
        <v>75</v>
      </c>
      <c r="R253" s="2" t="s">
        <v>76</v>
      </c>
      <c r="S253" s="1">
        <v>43443.554861111108</v>
      </c>
      <c r="T253" s="2"/>
      <c r="U253" s="1">
        <v>43443.561249999999</v>
      </c>
      <c r="V253" s="2"/>
      <c r="W253" s="1">
        <v>43443.554861111108</v>
      </c>
      <c r="X253" s="1">
        <f t="shared" si="168"/>
        <v>43443.554861111108</v>
      </c>
      <c r="Y253" s="28">
        <f>N253-M253</f>
        <v>0</v>
      </c>
      <c r="Z253" s="28">
        <f>Y253*K253</f>
        <v>0</v>
      </c>
      <c r="AA253" s="25"/>
      <c r="AB253" s="25">
        <f t="shared" si="169"/>
        <v>0</v>
      </c>
      <c r="AC253" s="25">
        <f>IF(IF(B253="☆",(IF(L253&gt;S253,L253-X253,S253-X253)),M253-X253)&lt;0,0,IF(B253="☆",(IF(L253&gt;S253,L253-X253,S253-X253)),M253-X253))</f>
        <v>0</v>
      </c>
      <c r="AD253" s="8"/>
      <c r="AE253" s="8"/>
    </row>
    <row r="254" spans="1:33" s="6" customFormat="1" hidden="1" x14ac:dyDescent="0.4">
      <c r="A254" s="14" t="str">
        <f t="shared" si="167"/>
        <v>★</v>
      </c>
      <c r="B254" s="14" t="str">
        <f t="shared" si="171"/>
        <v>☆</v>
      </c>
      <c r="C254" s="6">
        <v>13</v>
      </c>
      <c r="D254" s="1">
        <v>43443.515949074077</v>
      </c>
      <c r="E254" s="2" t="s">
        <v>844</v>
      </c>
      <c r="F254" s="2">
        <v>28156</v>
      </c>
      <c r="G254" s="2" t="s">
        <v>107</v>
      </c>
      <c r="H254" s="2">
        <v>4183</v>
      </c>
      <c r="I254" s="2">
        <v>638</v>
      </c>
      <c r="J254" s="2">
        <v>2</v>
      </c>
      <c r="K254" s="2">
        <v>1</v>
      </c>
      <c r="L254" s="1">
        <v>43443.516122685185</v>
      </c>
      <c r="M254" s="2"/>
      <c r="N254" s="2"/>
      <c r="O254" s="2" t="s">
        <v>100</v>
      </c>
      <c r="P254" s="2" t="s">
        <v>19</v>
      </c>
      <c r="Q254" s="2" t="s">
        <v>36</v>
      </c>
      <c r="R254" s="2" t="s">
        <v>37</v>
      </c>
      <c r="S254" s="1">
        <v>43443.557604166665</v>
      </c>
      <c r="T254" s="2"/>
      <c r="U254" s="1">
        <v>43443.565266203703</v>
      </c>
      <c r="V254" s="2"/>
      <c r="W254" s="1">
        <v>43443.557604166665</v>
      </c>
      <c r="X254" s="1">
        <f t="shared" si="168"/>
        <v>43443.557604166665</v>
      </c>
      <c r="Y254" s="28">
        <f>N254-M254</f>
        <v>0</v>
      </c>
      <c r="Z254" s="28">
        <f>Y254*K254</f>
        <v>0</v>
      </c>
      <c r="AA254" s="25"/>
      <c r="AB254" s="25">
        <f t="shared" si="169"/>
        <v>0</v>
      </c>
      <c r="AC254" s="25"/>
      <c r="AD254" s="8"/>
      <c r="AE254" s="8"/>
      <c r="AG254" s="2" t="s">
        <v>91</v>
      </c>
    </row>
    <row r="255" spans="1:33" s="6" customFormat="1" hidden="1" x14ac:dyDescent="0.4">
      <c r="A255" s="14" t="str">
        <f t="shared" si="167"/>
        <v>★</v>
      </c>
      <c r="B255" s="14" t="str">
        <f t="shared" si="171"/>
        <v>☆</v>
      </c>
      <c r="C255" s="6">
        <v>13</v>
      </c>
      <c r="D255" s="1">
        <v>43443.517650462964</v>
      </c>
      <c r="E255" s="2" t="s">
        <v>844</v>
      </c>
      <c r="F255" s="2">
        <v>28160</v>
      </c>
      <c r="G255" s="2" t="s">
        <v>107</v>
      </c>
      <c r="H255" s="2">
        <v>4183</v>
      </c>
      <c r="I255" s="2">
        <v>138</v>
      </c>
      <c r="J255" s="2">
        <v>1</v>
      </c>
      <c r="K255" s="2">
        <v>1</v>
      </c>
      <c r="L255" s="1">
        <v>43443.58185185185</v>
      </c>
      <c r="M255" s="1">
        <v>43443.553055555552</v>
      </c>
      <c r="N255" s="2"/>
      <c r="O255" s="2" t="s">
        <v>100</v>
      </c>
      <c r="P255" s="2" t="s">
        <v>19</v>
      </c>
      <c r="Q255" s="2" t="s">
        <v>36</v>
      </c>
      <c r="R255" s="2" t="s">
        <v>37</v>
      </c>
      <c r="S255" s="1">
        <v>43443.559317129628</v>
      </c>
      <c r="T255" s="1">
        <v>43443.559317129628</v>
      </c>
      <c r="U255" s="1">
        <v>43443.566979166666</v>
      </c>
      <c r="V255" s="2"/>
      <c r="W255" s="1">
        <v>43443.559317129628</v>
      </c>
      <c r="X255" s="1">
        <f t="shared" si="168"/>
        <v>43443.559317129628</v>
      </c>
      <c r="Y255" s="28"/>
      <c r="Z255" s="28"/>
      <c r="AA255" s="25"/>
      <c r="AB255" s="25">
        <f t="shared" si="169"/>
        <v>0</v>
      </c>
      <c r="AC255" s="25"/>
      <c r="AD255" s="8"/>
      <c r="AE255" s="8"/>
      <c r="AG255" s="2" t="s">
        <v>91</v>
      </c>
    </row>
    <row r="256" spans="1:33" s="6" customFormat="1" hidden="1" x14ac:dyDescent="0.4">
      <c r="A256" s="14" t="str">
        <f t="shared" si="167"/>
        <v>★</v>
      </c>
      <c r="B256" s="14" t="str">
        <f t="shared" si="171"/>
        <v>☆</v>
      </c>
      <c r="C256" s="6">
        <v>13</v>
      </c>
      <c r="D256" s="1">
        <v>43443.540752314817</v>
      </c>
      <c r="E256" s="2" t="s">
        <v>1289</v>
      </c>
      <c r="F256" s="2">
        <v>28189</v>
      </c>
      <c r="G256" s="2" t="s">
        <v>32</v>
      </c>
      <c r="H256" s="2">
        <v>66</v>
      </c>
      <c r="I256" s="2">
        <v>245</v>
      </c>
      <c r="J256" s="2">
        <v>3</v>
      </c>
      <c r="K256" s="2">
        <v>3</v>
      </c>
      <c r="L256" s="1">
        <v>43443.544525462959</v>
      </c>
      <c r="M256" s="2"/>
      <c r="N256" s="2"/>
      <c r="O256" s="2" t="s">
        <v>57</v>
      </c>
      <c r="P256" s="2" t="s">
        <v>58</v>
      </c>
      <c r="Q256" s="2" t="s">
        <v>48</v>
      </c>
      <c r="R256" s="2" t="s">
        <v>49</v>
      </c>
      <c r="S256" s="1">
        <v>43443.558055555557</v>
      </c>
      <c r="T256" s="2"/>
      <c r="U256" s="1">
        <v>43443.568252314813</v>
      </c>
      <c r="V256" s="2"/>
      <c r="W256" s="1">
        <v>43443.547673611109</v>
      </c>
      <c r="X256" s="1">
        <f t="shared" si="168"/>
        <v>43443.547673611109</v>
      </c>
      <c r="Y256" s="28">
        <f t="shared" ref="Y256:Y268" si="172">N256-M256</f>
        <v>0</v>
      </c>
      <c r="Z256" s="28">
        <f t="shared" ref="Z256:Z268" si="173">Y256*K256</f>
        <v>0</v>
      </c>
      <c r="AA256" s="25"/>
      <c r="AB256" s="25">
        <f t="shared" si="169"/>
        <v>0</v>
      </c>
      <c r="AC256" s="25">
        <f>IF(IF(B256="☆",(IF(L256&gt;S256,L256-X256,S256-X256)),M256-X256)&lt;0,0,IF(B256="☆",(IF(L256&gt;S256,L256-X256,S256-X256)),M256-X256))</f>
        <v>1.0381944448454306E-2</v>
      </c>
      <c r="AD256" s="8"/>
      <c r="AE256" s="8"/>
      <c r="AG256" s="2" t="s">
        <v>139</v>
      </c>
    </row>
    <row r="257" spans="1:33" s="6" customFormat="1" hidden="1" x14ac:dyDescent="0.4">
      <c r="A257" s="14" t="str">
        <f t="shared" si="167"/>
        <v>-</v>
      </c>
      <c r="B257" s="14" t="str">
        <f t="shared" si="171"/>
        <v>☆</v>
      </c>
      <c r="C257" s="6">
        <v>13</v>
      </c>
      <c r="D257" s="1">
        <v>43443.542430555557</v>
      </c>
      <c r="E257" s="2" t="s">
        <v>1293</v>
      </c>
      <c r="F257" s="2">
        <v>28194</v>
      </c>
      <c r="G257" s="2" t="s">
        <v>32</v>
      </c>
      <c r="H257" s="2">
        <v>4741</v>
      </c>
      <c r="I257" s="2">
        <v>428</v>
      </c>
      <c r="J257" s="2">
        <v>5</v>
      </c>
      <c r="K257" s="2">
        <v>1</v>
      </c>
      <c r="L257" s="1">
        <v>43443.542766203704</v>
      </c>
      <c r="M257" s="2"/>
      <c r="N257" s="2"/>
      <c r="O257" s="2" t="s">
        <v>36</v>
      </c>
      <c r="P257" s="2" t="s">
        <v>37</v>
      </c>
      <c r="Q257" s="2" t="s">
        <v>24</v>
      </c>
      <c r="R257" s="2" t="s">
        <v>25</v>
      </c>
      <c r="S257" s="1">
        <v>43443.562986111108</v>
      </c>
      <c r="T257" s="2"/>
      <c r="U257" s="1">
        <v>43443.568194444444</v>
      </c>
      <c r="V257" s="2"/>
      <c r="W257" s="2"/>
      <c r="X257" s="1">
        <f t="shared" si="168"/>
        <v>43443.542430555557</v>
      </c>
      <c r="Y257" s="28">
        <f t="shared" si="172"/>
        <v>0</v>
      </c>
      <c r="Z257" s="28">
        <f t="shared" si="173"/>
        <v>0</v>
      </c>
      <c r="AA257" s="25"/>
      <c r="AB257" s="25">
        <f t="shared" si="169"/>
        <v>0</v>
      </c>
      <c r="AC257" s="25"/>
      <c r="AD257" s="8"/>
      <c r="AE257" s="8"/>
      <c r="AF257" s="2"/>
      <c r="AG257" s="2" t="s">
        <v>1569</v>
      </c>
    </row>
    <row r="258" spans="1:33" s="6" customFormat="1" hidden="1" x14ac:dyDescent="0.4">
      <c r="A258" s="14" t="str">
        <f t="shared" si="167"/>
        <v>★</v>
      </c>
      <c r="B258" s="14" t="str">
        <f t="shared" si="171"/>
        <v>☆</v>
      </c>
      <c r="C258" s="6">
        <v>13</v>
      </c>
      <c r="D258" s="1">
        <v>43443.542488425926</v>
      </c>
      <c r="E258" s="2" t="s">
        <v>1255</v>
      </c>
      <c r="F258" s="2">
        <v>28195</v>
      </c>
      <c r="G258" s="2" t="s">
        <v>32</v>
      </c>
      <c r="H258" s="2">
        <v>8800</v>
      </c>
      <c r="I258" s="2">
        <v>886</v>
      </c>
      <c r="J258" s="2">
        <v>8</v>
      </c>
      <c r="K258" s="2">
        <v>1</v>
      </c>
      <c r="L258" s="1">
        <v>43443.542650462965</v>
      </c>
      <c r="M258" s="2"/>
      <c r="N258" s="2"/>
      <c r="O258" s="2" t="s">
        <v>43</v>
      </c>
      <c r="P258" s="2" t="s">
        <v>89</v>
      </c>
      <c r="Q258" s="2" t="s">
        <v>70</v>
      </c>
      <c r="R258" s="2" t="s">
        <v>102</v>
      </c>
      <c r="S258" s="1">
        <v>43443.549421296295</v>
      </c>
      <c r="T258" s="2"/>
      <c r="U258" s="1">
        <v>43443.557719907411</v>
      </c>
      <c r="V258" s="2"/>
      <c r="W258" s="1">
        <v>43443.549421296295</v>
      </c>
      <c r="X258" s="1">
        <f t="shared" si="168"/>
        <v>43443.549421296295</v>
      </c>
      <c r="Y258" s="28">
        <f t="shared" si="172"/>
        <v>0</v>
      </c>
      <c r="Z258" s="28">
        <f t="shared" si="173"/>
        <v>0</v>
      </c>
      <c r="AA258" s="25"/>
      <c r="AB258" s="25">
        <f t="shared" si="169"/>
        <v>0</v>
      </c>
      <c r="AC258" s="25">
        <f>IF(IF(B258="☆",(IF(L258&gt;S258,L258-X258,S258-X258)),M258-X258)&lt;0,0,IF(B258="☆",(IF(L258&gt;S258,L258-X258,S258-X258)),M258-X258))</f>
        <v>0</v>
      </c>
      <c r="AD258" s="8"/>
      <c r="AE258" s="8"/>
    </row>
    <row r="259" spans="1:33" s="6" customFormat="1" hidden="1" x14ac:dyDescent="0.4">
      <c r="A259" s="14" t="str">
        <f t="shared" si="167"/>
        <v>★</v>
      </c>
      <c r="B259" s="14" t="str">
        <f t="shared" si="171"/>
        <v>☆</v>
      </c>
      <c r="C259" s="6">
        <v>13</v>
      </c>
      <c r="D259" s="1">
        <v>43443.543726851851</v>
      </c>
      <c r="E259" s="2" t="s">
        <v>944</v>
      </c>
      <c r="F259" s="2">
        <v>28197</v>
      </c>
      <c r="G259" s="2" t="s">
        <v>107</v>
      </c>
      <c r="H259" s="2">
        <v>2737</v>
      </c>
      <c r="I259" s="2">
        <v>230</v>
      </c>
      <c r="J259" s="2">
        <v>9</v>
      </c>
      <c r="K259" s="2">
        <v>1</v>
      </c>
      <c r="L259" s="1">
        <v>43443.543900462966</v>
      </c>
      <c r="M259" s="2"/>
      <c r="N259" s="2"/>
      <c r="O259" s="2" t="s">
        <v>26</v>
      </c>
      <c r="P259" s="2" t="s">
        <v>27</v>
      </c>
      <c r="Q259" s="2" t="s">
        <v>33</v>
      </c>
      <c r="R259" s="2" t="s">
        <v>34</v>
      </c>
      <c r="S259" s="1">
        <v>43443.550671296296</v>
      </c>
      <c r="T259" s="2"/>
      <c r="U259" s="1">
        <v>43443.556550925925</v>
      </c>
      <c r="V259" s="2"/>
      <c r="W259" s="1">
        <v>43443.550671296296</v>
      </c>
      <c r="X259" s="1">
        <f t="shared" si="168"/>
        <v>43443.550671296296</v>
      </c>
      <c r="Y259" s="28">
        <f t="shared" si="172"/>
        <v>0</v>
      </c>
      <c r="Z259" s="28">
        <f t="shared" si="173"/>
        <v>0</v>
      </c>
      <c r="AA259" s="25"/>
      <c r="AB259" s="25">
        <f t="shared" si="169"/>
        <v>0</v>
      </c>
      <c r="AC259" s="25">
        <f>IF(IF(B259="☆",(IF(L259&gt;S259,L259-X259,S259-X259)),M259-X259)&lt;0,0,IF(B259="☆",(IF(L259&gt;S259,L259-X259,S259-X259)),M259-X259))</f>
        <v>0</v>
      </c>
      <c r="AD259" s="8"/>
      <c r="AE259" s="8"/>
    </row>
    <row r="260" spans="1:33" s="2" customFormat="1" hidden="1" x14ac:dyDescent="0.4">
      <c r="A260" s="14" t="str">
        <f t="shared" ref="A260" si="174">IF(W260&gt;0, "★", "-")</f>
        <v>★</v>
      </c>
      <c r="B260" s="14" t="str">
        <f t="shared" ref="B260" si="175">IF(L260&gt;0, "☆", "-")</f>
        <v>☆</v>
      </c>
      <c r="C260" s="6">
        <v>13</v>
      </c>
      <c r="D260" s="1">
        <v>43443.543877314813</v>
      </c>
      <c r="E260" s="2" t="s">
        <v>1293</v>
      </c>
      <c r="F260" s="2">
        <v>28198</v>
      </c>
      <c r="G260" s="2" t="s">
        <v>18</v>
      </c>
      <c r="H260" s="2">
        <v>4741</v>
      </c>
      <c r="I260" s="2">
        <v>295</v>
      </c>
      <c r="J260" s="2">
        <v>2</v>
      </c>
      <c r="K260" s="2">
        <v>1</v>
      </c>
      <c r="L260" s="1">
        <v>43443.544328703705</v>
      </c>
      <c r="O260" s="2" t="s">
        <v>24</v>
      </c>
      <c r="P260" s="2" t="s">
        <v>25</v>
      </c>
      <c r="Q260" s="2" t="s">
        <v>36</v>
      </c>
      <c r="R260" s="2" t="s">
        <v>37</v>
      </c>
      <c r="S260" s="1">
        <v>43443.550810185188</v>
      </c>
      <c r="U260" s="1">
        <v>43443.563900462963</v>
      </c>
      <c r="W260" s="1">
        <v>43443.550810185188</v>
      </c>
      <c r="X260" s="1">
        <f t="shared" si="168"/>
        <v>43443.550810185188</v>
      </c>
      <c r="Y260" s="28">
        <f t="shared" si="172"/>
        <v>0</v>
      </c>
      <c r="Z260" s="28">
        <f t="shared" si="173"/>
        <v>0</v>
      </c>
      <c r="AA260" s="25"/>
      <c r="AB260" s="25">
        <f t="shared" si="169"/>
        <v>0</v>
      </c>
      <c r="AC260" s="25">
        <f>IF(IF(B260="☆",(IF(L260&gt;S260,L260-X260,S260-X260)),M260-X260)&lt;0,0,IF(B260="☆",(IF(L260&gt;S260,L260-X260,S260-X260)),M260-X260))</f>
        <v>0</v>
      </c>
      <c r="AD260" s="25"/>
      <c r="AE260" s="25"/>
      <c r="AG260" s="2" t="s">
        <v>1570</v>
      </c>
    </row>
    <row r="261" spans="1:33" s="6" customFormat="1" hidden="1" x14ac:dyDescent="0.4">
      <c r="A261" s="14" t="str">
        <f>IF(W261&gt;0, "★", "-")</f>
        <v>-</v>
      </c>
      <c r="B261" s="14" t="str">
        <f>IF(L261&gt;0, "☆", "-")</f>
        <v>☆</v>
      </c>
      <c r="C261" s="6">
        <v>13</v>
      </c>
      <c r="D261" s="1">
        <v>43443.544710648152</v>
      </c>
      <c r="E261" s="2" t="s">
        <v>1296</v>
      </c>
      <c r="F261" s="2">
        <v>28202</v>
      </c>
      <c r="G261" s="2" t="s">
        <v>32</v>
      </c>
      <c r="H261" s="2">
        <v>1019</v>
      </c>
      <c r="I261" s="2">
        <v>700</v>
      </c>
      <c r="J261" s="2">
        <v>7</v>
      </c>
      <c r="K261" s="2">
        <v>1</v>
      </c>
      <c r="L261" s="1">
        <v>43443.544930555552</v>
      </c>
      <c r="M261" s="2"/>
      <c r="N261" s="2"/>
      <c r="O261" s="2" t="s">
        <v>59</v>
      </c>
      <c r="P261" s="2" t="s">
        <v>60</v>
      </c>
      <c r="Q261" s="2" t="s">
        <v>20</v>
      </c>
      <c r="R261" s="2" t="s">
        <v>21</v>
      </c>
      <c r="S261" s="1">
        <v>43443.562384259261</v>
      </c>
      <c r="T261" s="2"/>
      <c r="U261" s="1">
        <v>43443.572546296295</v>
      </c>
      <c r="V261" s="2"/>
      <c r="W261" s="2"/>
      <c r="X261" s="1">
        <f t="shared" si="168"/>
        <v>43443.544710648152</v>
      </c>
      <c r="Y261" s="28">
        <f t="shared" si="172"/>
        <v>0</v>
      </c>
      <c r="Z261" s="28">
        <f t="shared" si="173"/>
        <v>0</v>
      </c>
      <c r="AA261" s="25"/>
      <c r="AB261" s="25">
        <f t="shared" si="169"/>
        <v>0</v>
      </c>
      <c r="AC261" s="25">
        <f>IF(IF(B261="☆",(IF(L261&gt;S261,L261-X261,S261-X261)),M261-X261)&lt;0,0,IF(B261="☆",(IF(L261&gt;S261,L261-X261,S261-X261)),M261-X261))</f>
        <v>1.767361110978527E-2</v>
      </c>
      <c r="AD261" s="8"/>
      <c r="AE261" s="8"/>
    </row>
    <row r="262" spans="1:33" s="6" customFormat="1" hidden="1" x14ac:dyDescent="0.4">
      <c r="A262" s="14" t="str">
        <f>IF(W262&gt;0, "★", "-")</f>
        <v>-</v>
      </c>
      <c r="B262" s="14" t="str">
        <f>IF(L262&gt;0, "☆", "-")</f>
        <v>☆</v>
      </c>
      <c r="C262" s="6">
        <v>13</v>
      </c>
      <c r="D262" s="1">
        <v>43443.544710648152</v>
      </c>
      <c r="E262" s="2" t="s">
        <v>1289</v>
      </c>
      <c r="F262" s="2">
        <v>28201</v>
      </c>
      <c r="G262" s="2" t="s">
        <v>107</v>
      </c>
      <c r="H262" s="2">
        <v>66</v>
      </c>
      <c r="I262" s="2">
        <v>918</v>
      </c>
      <c r="J262" s="2">
        <v>3</v>
      </c>
      <c r="K262" s="2">
        <v>3</v>
      </c>
      <c r="L262" s="1">
        <v>43443.54760416667</v>
      </c>
      <c r="M262" s="2"/>
      <c r="N262" s="2"/>
      <c r="O262" s="2" t="s">
        <v>57</v>
      </c>
      <c r="P262" s="2" t="s">
        <v>58</v>
      </c>
      <c r="Q262" s="2" t="s">
        <v>48</v>
      </c>
      <c r="R262" s="2" t="s">
        <v>49</v>
      </c>
      <c r="S262" s="1">
        <v>43443.556388888886</v>
      </c>
      <c r="T262" s="2"/>
      <c r="U262" s="1">
        <v>43443.56658564815</v>
      </c>
      <c r="V262" s="2"/>
      <c r="W262" s="2"/>
      <c r="X262" s="1">
        <f t="shared" si="168"/>
        <v>43443.544710648152</v>
      </c>
      <c r="Y262" s="28">
        <f t="shared" si="172"/>
        <v>0</v>
      </c>
      <c r="Z262" s="28">
        <f t="shared" si="173"/>
        <v>0</v>
      </c>
      <c r="AA262" s="25"/>
      <c r="AB262" s="25">
        <f t="shared" si="169"/>
        <v>0</v>
      </c>
      <c r="AC262" s="25"/>
      <c r="AD262" s="8"/>
      <c r="AE262" s="8"/>
      <c r="AG262" s="2" t="s">
        <v>1570</v>
      </c>
    </row>
    <row r="263" spans="1:33" s="6" customFormat="1" hidden="1" x14ac:dyDescent="0.4">
      <c r="A263" s="14" t="str">
        <f>IF(W263&gt;0, "★", "-")</f>
        <v>-</v>
      </c>
      <c r="B263" s="14" t="str">
        <f>IF(L263&gt;0, "☆", "-")</f>
        <v>☆</v>
      </c>
      <c r="C263" s="6">
        <v>13</v>
      </c>
      <c r="D263" s="1">
        <v>43443.545081018521</v>
      </c>
      <c r="E263" s="2" t="s">
        <v>1179</v>
      </c>
      <c r="F263" s="2">
        <v>28204</v>
      </c>
      <c r="G263" s="2" t="s">
        <v>32</v>
      </c>
      <c r="H263" s="2">
        <v>3753</v>
      </c>
      <c r="I263" s="2">
        <v>583</v>
      </c>
      <c r="J263" s="2">
        <v>6</v>
      </c>
      <c r="K263" s="2">
        <v>1</v>
      </c>
      <c r="L263" s="1">
        <v>43443.55672453704</v>
      </c>
      <c r="M263" s="2"/>
      <c r="N263" s="2"/>
      <c r="O263" s="2" t="s">
        <v>100</v>
      </c>
      <c r="P263" s="2" t="s">
        <v>19</v>
      </c>
      <c r="Q263" s="2" t="s">
        <v>46</v>
      </c>
      <c r="R263" s="2" t="s">
        <v>47</v>
      </c>
      <c r="S263" s="1">
        <v>43443.561793981484</v>
      </c>
      <c r="T263" s="2"/>
      <c r="U263" s="1">
        <v>43443.568391203706</v>
      </c>
      <c r="V263" s="2"/>
      <c r="W263" s="2"/>
      <c r="X263" s="1">
        <f t="shared" si="168"/>
        <v>43443.545081018521</v>
      </c>
      <c r="Y263" s="28">
        <f t="shared" si="172"/>
        <v>0</v>
      </c>
      <c r="Z263" s="28">
        <f t="shared" si="173"/>
        <v>0</v>
      </c>
      <c r="AA263" s="25"/>
      <c r="AB263" s="25">
        <f t="shared" si="169"/>
        <v>0</v>
      </c>
      <c r="AC263" s="25">
        <f t="shared" ref="AC263:AC269" si="176">IF(IF(B263="☆",(IF(L263&gt;S263,L263-X263,S263-X263)),M263-X263)&lt;0,0,IF(B263="☆",(IF(L263&gt;S263,L263-X263,S263-X263)),M263-X263))</f>
        <v>1.6712962962628808E-2</v>
      </c>
      <c r="AD263" s="8"/>
      <c r="AE263" s="8"/>
      <c r="AG263" s="2"/>
    </row>
    <row r="264" spans="1:33" s="6" customFormat="1" hidden="1" x14ac:dyDescent="0.4">
      <c r="A264" s="14" t="str">
        <f>IF(W264&gt;0, "★", "-")</f>
        <v>-</v>
      </c>
      <c r="B264" s="14" t="str">
        <f>IF(L264&gt;0, "☆", "-")</f>
        <v>☆</v>
      </c>
      <c r="C264" s="6">
        <v>13</v>
      </c>
      <c r="D264" s="1">
        <v>43443.546400462961</v>
      </c>
      <c r="E264" s="2" t="s">
        <v>1298</v>
      </c>
      <c r="F264" s="2">
        <v>28206</v>
      </c>
      <c r="G264" s="2" t="s">
        <v>32</v>
      </c>
      <c r="H264" s="2">
        <v>2307</v>
      </c>
      <c r="I264" s="2">
        <v>680</v>
      </c>
      <c r="J264" s="2">
        <v>10</v>
      </c>
      <c r="K264" s="2">
        <v>2</v>
      </c>
      <c r="L264" s="1">
        <v>43443.551666666666</v>
      </c>
      <c r="M264" s="2"/>
      <c r="N264" s="2"/>
      <c r="O264" s="2" t="s">
        <v>43</v>
      </c>
      <c r="P264" s="2" t="s">
        <v>89</v>
      </c>
      <c r="Q264" s="2" t="s">
        <v>57</v>
      </c>
      <c r="R264" s="2" t="s">
        <v>58</v>
      </c>
      <c r="S264" s="1">
        <v>43443.552673611113</v>
      </c>
      <c r="T264" s="2"/>
      <c r="U264" s="1">
        <v>43443.564803240741</v>
      </c>
      <c r="V264" s="2"/>
      <c r="W264" s="2"/>
      <c r="X264" s="1">
        <f t="shared" si="168"/>
        <v>43443.546400462961</v>
      </c>
      <c r="Y264" s="28">
        <f t="shared" si="172"/>
        <v>0</v>
      </c>
      <c r="Z264" s="28">
        <f t="shared" si="173"/>
        <v>0</v>
      </c>
      <c r="AA264" s="25"/>
      <c r="AB264" s="25">
        <f t="shared" si="169"/>
        <v>0</v>
      </c>
      <c r="AC264" s="25">
        <f t="shared" si="176"/>
        <v>6.2731481521041133E-3</v>
      </c>
      <c r="AD264" s="8"/>
      <c r="AE264" s="8"/>
      <c r="AG264" s="2"/>
    </row>
    <row r="265" spans="1:33" s="6" customFormat="1" hidden="1" x14ac:dyDescent="0.4">
      <c r="A265" s="14" t="str">
        <f>IF(W265&gt;0, "★", "-")</f>
        <v>-</v>
      </c>
      <c r="B265" s="14" t="str">
        <f>IF(L265&gt;0, "☆", "-")</f>
        <v>☆</v>
      </c>
      <c r="C265" s="6">
        <v>13</v>
      </c>
      <c r="D265" s="1">
        <v>43443.54824074074</v>
      </c>
      <c r="E265" s="2" t="s">
        <v>1214</v>
      </c>
      <c r="F265" s="2">
        <v>28210</v>
      </c>
      <c r="G265" s="2" t="s">
        <v>32</v>
      </c>
      <c r="H265" s="2">
        <v>2957</v>
      </c>
      <c r="I265" s="2">
        <v>136</v>
      </c>
      <c r="J265" s="2">
        <v>7</v>
      </c>
      <c r="K265" s="2">
        <v>1</v>
      </c>
      <c r="L265" s="1">
        <v>43443.548460648148</v>
      </c>
      <c r="M265" s="2"/>
      <c r="N265" s="2"/>
      <c r="O265" s="2" t="s">
        <v>24</v>
      </c>
      <c r="P265" s="2" t="s">
        <v>25</v>
      </c>
      <c r="Q265" s="2" t="s">
        <v>68</v>
      </c>
      <c r="R265" s="2" t="s">
        <v>69</v>
      </c>
      <c r="S265" s="1">
        <v>43443.563993055555</v>
      </c>
      <c r="T265" s="2"/>
      <c r="U265" s="1">
        <v>43443.57471064815</v>
      </c>
      <c r="V265" s="2"/>
      <c r="W265" s="2"/>
      <c r="X265" s="1">
        <f t="shared" si="168"/>
        <v>43443.54824074074</v>
      </c>
      <c r="Y265" s="28">
        <f t="shared" si="172"/>
        <v>0</v>
      </c>
      <c r="Z265" s="28">
        <f t="shared" si="173"/>
        <v>0</v>
      </c>
      <c r="AA265" s="25"/>
      <c r="AB265" s="25">
        <f t="shared" si="169"/>
        <v>0</v>
      </c>
      <c r="AC265" s="25">
        <f t="shared" si="176"/>
        <v>1.5752314815472346E-2</v>
      </c>
      <c r="AD265" s="8"/>
      <c r="AE265" s="8"/>
      <c r="AG265" s="2"/>
    </row>
    <row r="266" spans="1:33" s="6" customFormat="1" hidden="1" x14ac:dyDescent="0.4">
      <c r="A266" s="14" t="str">
        <f t="shared" ref="A266:A267" si="177">IF(W266&gt;0, "★", "-")</f>
        <v>-</v>
      </c>
      <c r="B266" s="14" t="str">
        <f t="shared" ref="B266:B267" si="178">IF(L266&gt;0, "☆", "-")</f>
        <v>☆</v>
      </c>
      <c r="C266" s="6">
        <v>13</v>
      </c>
      <c r="D266" s="1">
        <v>43443.548692129632</v>
      </c>
      <c r="E266" s="2" t="s">
        <v>833</v>
      </c>
      <c r="F266" s="2">
        <v>28214</v>
      </c>
      <c r="G266" s="2" t="s">
        <v>107</v>
      </c>
      <c r="H266" s="2">
        <v>7538</v>
      </c>
      <c r="I266" s="2">
        <v>293</v>
      </c>
      <c r="J266" s="2">
        <v>15</v>
      </c>
      <c r="K266" s="2">
        <v>2</v>
      </c>
      <c r="L266" s="1">
        <v>43443.548831018517</v>
      </c>
      <c r="M266" s="2"/>
      <c r="N266" s="2"/>
      <c r="O266" s="2" t="s">
        <v>53</v>
      </c>
      <c r="P266" s="2" t="s">
        <v>54</v>
      </c>
      <c r="Q266" s="2" t="s">
        <v>66</v>
      </c>
      <c r="R266" s="2" t="s">
        <v>67</v>
      </c>
      <c r="S266" s="1">
        <v>43443.565081018518</v>
      </c>
      <c r="T266" s="2"/>
      <c r="U266" s="1">
        <v>43443.573344907411</v>
      </c>
      <c r="V266" s="2"/>
      <c r="W266" s="2"/>
      <c r="X266" s="1">
        <f t="shared" si="168"/>
        <v>43443.548692129632</v>
      </c>
      <c r="Y266" s="28">
        <f t="shared" si="172"/>
        <v>0</v>
      </c>
      <c r="Z266" s="28">
        <f t="shared" si="173"/>
        <v>0</v>
      </c>
      <c r="AA266" s="25"/>
      <c r="AB266" s="25">
        <f t="shared" si="169"/>
        <v>0</v>
      </c>
      <c r="AC266" s="25">
        <f t="shared" si="176"/>
        <v>1.6388888885558117E-2</v>
      </c>
      <c r="AD266" s="8"/>
      <c r="AE266" s="8"/>
    </row>
    <row r="267" spans="1:33" s="6" customFormat="1" hidden="1" x14ac:dyDescent="0.4">
      <c r="A267" s="14" t="str">
        <f t="shared" si="177"/>
        <v>-</v>
      </c>
      <c r="B267" s="14" t="str">
        <f t="shared" si="178"/>
        <v>☆</v>
      </c>
      <c r="C267" s="6">
        <v>13</v>
      </c>
      <c r="D267" s="1">
        <v>43443.548831018517</v>
      </c>
      <c r="E267" s="2" t="s">
        <v>1301</v>
      </c>
      <c r="F267" s="2">
        <v>28215</v>
      </c>
      <c r="G267" s="2" t="s">
        <v>18</v>
      </c>
      <c r="H267" s="2">
        <v>8823</v>
      </c>
      <c r="I267" s="2">
        <v>982</v>
      </c>
      <c r="J267" s="2">
        <v>6</v>
      </c>
      <c r="K267" s="2">
        <v>3</v>
      </c>
      <c r="L267" s="1">
        <v>43443.559282407405</v>
      </c>
      <c r="M267" s="2"/>
      <c r="N267" s="2"/>
      <c r="O267" s="2" t="s">
        <v>61</v>
      </c>
      <c r="P267" s="2" t="s">
        <v>62</v>
      </c>
      <c r="Q267" s="2" t="s">
        <v>38</v>
      </c>
      <c r="R267" s="2" t="s">
        <v>103</v>
      </c>
      <c r="S267" s="1">
        <v>43443.57403935185</v>
      </c>
      <c r="T267" s="2"/>
      <c r="U267" s="1">
        <v>43443.588495370372</v>
      </c>
      <c r="V267" s="2"/>
      <c r="W267" s="2"/>
      <c r="X267" s="1">
        <f t="shared" si="168"/>
        <v>43443.548831018517</v>
      </c>
      <c r="Y267" s="28">
        <f t="shared" si="172"/>
        <v>0</v>
      </c>
      <c r="Z267" s="28">
        <f t="shared" si="173"/>
        <v>0</v>
      </c>
      <c r="AA267" s="25"/>
      <c r="AB267" s="25">
        <f t="shared" si="169"/>
        <v>0</v>
      </c>
      <c r="AC267" s="25">
        <f t="shared" si="176"/>
        <v>2.5208333332557231E-2</v>
      </c>
      <c r="AD267" s="8"/>
      <c r="AE267" s="8"/>
    </row>
    <row r="268" spans="1:33" s="6" customFormat="1" hidden="1" x14ac:dyDescent="0.4">
      <c r="A268" s="14" t="str">
        <f t="shared" ref="A268:A289" si="179">IF(W268&gt;0, "★", "-")</f>
        <v>★</v>
      </c>
      <c r="B268" s="14" t="str">
        <f t="shared" ref="B268:B289" si="180">IF(L268&gt;0, "☆", "-")</f>
        <v>☆</v>
      </c>
      <c r="C268" s="6">
        <v>13</v>
      </c>
      <c r="D268" s="1">
        <v>43443.550555555557</v>
      </c>
      <c r="E268" s="2" t="s">
        <v>960</v>
      </c>
      <c r="F268" s="2">
        <v>28217</v>
      </c>
      <c r="G268" s="2" t="s">
        <v>32</v>
      </c>
      <c r="H268" s="2">
        <v>8176</v>
      </c>
      <c r="I268" s="2">
        <v>178</v>
      </c>
      <c r="J268" s="2">
        <v>9</v>
      </c>
      <c r="K268" s="2">
        <v>1</v>
      </c>
      <c r="L268" s="1">
        <v>43443.550810185188</v>
      </c>
      <c r="M268" s="2"/>
      <c r="N268" s="2"/>
      <c r="O268" s="2" t="s">
        <v>66</v>
      </c>
      <c r="P268" s="2" t="s">
        <v>67</v>
      </c>
      <c r="Q268" s="2" t="s">
        <v>26</v>
      </c>
      <c r="R268" s="2" t="s">
        <v>27</v>
      </c>
      <c r="S268" s="1">
        <v>43443.557488425926</v>
      </c>
      <c r="T268" s="2"/>
      <c r="U268" s="1">
        <v>43443.561076388891</v>
      </c>
      <c r="V268" s="2"/>
      <c r="W268" s="1">
        <v>43443.557488425926</v>
      </c>
      <c r="X268" s="1">
        <f t="shared" si="168"/>
        <v>43443.557488425926</v>
      </c>
      <c r="Y268" s="28">
        <f t="shared" si="172"/>
        <v>0</v>
      </c>
      <c r="Z268" s="28">
        <f t="shared" si="173"/>
        <v>0</v>
      </c>
      <c r="AA268" s="25"/>
      <c r="AB268" s="25">
        <f t="shared" si="169"/>
        <v>0</v>
      </c>
      <c r="AC268" s="25">
        <f t="shared" si="176"/>
        <v>0</v>
      </c>
      <c r="AD268" s="8"/>
      <c r="AE268" s="8"/>
    </row>
    <row r="269" spans="1:33" s="6" customFormat="1" hidden="1" x14ac:dyDescent="0.4">
      <c r="A269" s="14" t="str">
        <f t="shared" si="179"/>
        <v>★</v>
      </c>
      <c r="B269" s="14" t="str">
        <f t="shared" si="180"/>
        <v>☆</v>
      </c>
      <c r="C269" s="6">
        <v>13</v>
      </c>
      <c r="D269" s="1">
        <v>43443.554270833331</v>
      </c>
      <c r="E269" s="2" t="s">
        <v>1306</v>
      </c>
      <c r="F269" s="2">
        <v>28225</v>
      </c>
      <c r="G269" s="2" t="s">
        <v>96</v>
      </c>
      <c r="H269" s="2">
        <v>8825</v>
      </c>
      <c r="I269" s="2">
        <v>11</v>
      </c>
      <c r="J269" s="2">
        <v>1</v>
      </c>
      <c r="K269" s="2">
        <v>2</v>
      </c>
      <c r="L269" s="1">
        <v>43443.573067129626</v>
      </c>
      <c r="M269" s="1">
        <v>43443.556157407409</v>
      </c>
      <c r="N269" s="2"/>
      <c r="O269" s="2" t="s">
        <v>100</v>
      </c>
      <c r="P269" s="2" t="s">
        <v>19</v>
      </c>
      <c r="Q269" s="2" t="s">
        <v>36</v>
      </c>
      <c r="R269" s="2" t="s">
        <v>37</v>
      </c>
      <c r="S269" s="1">
        <v>43443.561111111114</v>
      </c>
      <c r="T269" s="1">
        <v>43443.561111111114</v>
      </c>
      <c r="U269" s="1">
        <v>43443.574675925927</v>
      </c>
      <c r="V269" s="2"/>
      <c r="W269" s="1">
        <v>43443.561111111114</v>
      </c>
      <c r="X269" s="1">
        <f t="shared" si="168"/>
        <v>43443.561111111114</v>
      </c>
      <c r="Y269" s="28"/>
      <c r="Z269" s="28"/>
      <c r="AA269" s="25"/>
      <c r="AB269" s="25">
        <f t="shared" si="169"/>
        <v>0</v>
      </c>
      <c r="AC269" s="25">
        <f t="shared" si="176"/>
        <v>1.1956018512137234E-2</v>
      </c>
      <c r="AD269" s="8"/>
      <c r="AE269" s="8"/>
      <c r="AG269" s="2"/>
    </row>
    <row r="270" spans="1:33" s="6" customFormat="1" hidden="1" x14ac:dyDescent="0.4">
      <c r="A270" s="14" t="str">
        <f t="shared" si="179"/>
        <v>-</v>
      </c>
      <c r="B270" s="14" t="str">
        <f t="shared" si="180"/>
        <v>☆</v>
      </c>
      <c r="C270" s="6">
        <v>13</v>
      </c>
      <c r="D270" s="1">
        <v>43443.554363425923</v>
      </c>
      <c r="E270" s="2" t="s">
        <v>873</v>
      </c>
      <c r="F270" s="2">
        <v>28226</v>
      </c>
      <c r="G270" s="2" t="s">
        <v>107</v>
      </c>
      <c r="H270" s="2">
        <v>7538</v>
      </c>
      <c r="I270" s="2">
        <v>977</v>
      </c>
      <c r="J270" s="2">
        <v>14</v>
      </c>
      <c r="K270" s="2">
        <v>1</v>
      </c>
      <c r="L270" s="1">
        <v>43443.554513888892</v>
      </c>
      <c r="M270" s="2"/>
      <c r="N270" s="2"/>
      <c r="O270" s="2" t="s">
        <v>53</v>
      </c>
      <c r="P270" s="2" t="s">
        <v>54</v>
      </c>
      <c r="Q270" s="2" t="s">
        <v>66</v>
      </c>
      <c r="R270" s="2" t="s">
        <v>67</v>
      </c>
      <c r="S270" s="1">
        <v>43443.557442129626</v>
      </c>
      <c r="T270" s="2"/>
      <c r="U270" s="1">
        <v>43443.565011574072</v>
      </c>
      <c r="V270" s="2"/>
      <c r="W270" s="2"/>
      <c r="X270" s="1">
        <f t="shared" si="168"/>
        <v>43443.554363425923</v>
      </c>
      <c r="Y270" s="28">
        <f t="shared" ref="Y270:Y289" si="181">N270-M270</f>
        <v>0</v>
      </c>
      <c r="Z270" s="28">
        <f t="shared" ref="Z270:Z289" si="182">Y270*K270</f>
        <v>0</v>
      </c>
      <c r="AA270" s="25"/>
      <c r="AB270" s="25">
        <f t="shared" si="169"/>
        <v>0</v>
      </c>
      <c r="AC270" s="25"/>
      <c r="AD270" s="8"/>
      <c r="AE270" s="8"/>
      <c r="AG270" s="2" t="s">
        <v>1571</v>
      </c>
    </row>
    <row r="271" spans="1:33" s="6" customFormat="1" hidden="1" x14ac:dyDescent="0.4">
      <c r="A271" s="14" t="str">
        <f t="shared" si="179"/>
        <v>-</v>
      </c>
      <c r="B271" s="14" t="str">
        <f t="shared" si="180"/>
        <v>☆</v>
      </c>
      <c r="C271" s="6">
        <v>13</v>
      </c>
      <c r="D271" s="1">
        <v>43443.554594907408</v>
      </c>
      <c r="E271" s="2" t="s">
        <v>1308</v>
      </c>
      <c r="F271" s="2">
        <v>28228</v>
      </c>
      <c r="G271" s="2" t="s">
        <v>94</v>
      </c>
      <c r="H271" s="2">
        <v>0</v>
      </c>
      <c r="I271" s="2">
        <v>299</v>
      </c>
      <c r="J271" s="2">
        <v>10</v>
      </c>
      <c r="K271" s="2">
        <v>5</v>
      </c>
      <c r="L271" s="1">
        <v>43443.555069444446</v>
      </c>
      <c r="M271" s="2"/>
      <c r="N271" s="2"/>
      <c r="O271" s="2" t="s">
        <v>61</v>
      </c>
      <c r="P271" s="2" t="s">
        <v>62</v>
      </c>
      <c r="Q271" s="2" t="s">
        <v>100</v>
      </c>
      <c r="R271" s="2" t="s">
        <v>19</v>
      </c>
      <c r="S271" s="1">
        <v>43443.579641203702</v>
      </c>
      <c r="T271" s="2"/>
      <c r="U271" s="1">
        <v>43443.588703703703</v>
      </c>
      <c r="V271" s="2"/>
      <c r="W271" s="2"/>
      <c r="X271" s="1">
        <f t="shared" si="168"/>
        <v>43443.554594907408</v>
      </c>
      <c r="Y271" s="28">
        <f t="shared" si="181"/>
        <v>0</v>
      </c>
      <c r="Z271" s="28">
        <f t="shared" si="182"/>
        <v>0</v>
      </c>
      <c r="AA271" s="25"/>
      <c r="AB271" s="25">
        <f t="shared" si="169"/>
        <v>0</v>
      </c>
      <c r="AC271" s="25">
        <f>IF(IF(B271="☆",(IF(L271&gt;S271,L271-X271,S271-X271)),M271-X271)&lt;0,0,IF(B271="☆",(IF(L271&gt;S271,L271-X271,S271-X271)),M271-X271))</f>
        <v>2.5046296294021886E-2</v>
      </c>
      <c r="AD271" s="8"/>
      <c r="AE271" s="8"/>
      <c r="AG271" s="2"/>
    </row>
    <row r="272" spans="1:33" s="6" customFormat="1" hidden="1" x14ac:dyDescent="0.4">
      <c r="A272" s="14" t="str">
        <f t="shared" si="179"/>
        <v>-</v>
      </c>
      <c r="B272" s="14" t="str">
        <f t="shared" si="180"/>
        <v>☆</v>
      </c>
      <c r="C272" s="6">
        <v>13</v>
      </c>
      <c r="D272" s="1">
        <v>43443.554675925923</v>
      </c>
      <c r="E272" s="2" t="s">
        <v>873</v>
      </c>
      <c r="F272" s="2">
        <v>28229</v>
      </c>
      <c r="G272" s="2" t="s">
        <v>107</v>
      </c>
      <c r="H272" s="2">
        <v>7538</v>
      </c>
      <c r="I272" s="2">
        <v>236</v>
      </c>
      <c r="J272" s="2">
        <v>14</v>
      </c>
      <c r="K272" s="2">
        <v>1</v>
      </c>
      <c r="L272" s="1">
        <v>43443.554791666669</v>
      </c>
      <c r="M272" s="2"/>
      <c r="N272" s="2"/>
      <c r="O272" s="2" t="s">
        <v>53</v>
      </c>
      <c r="P272" s="2" t="s">
        <v>54</v>
      </c>
      <c r="Q272" s="2" t="s">
        <v>66</v>
      </c>
      <c r="R272" s="2" t="s">
        <v>67</v>
      </c>
      <c r="S272" s="1">
        <v>43443.557442129626</v>
      </c>
      <c r="T272" s="2"/>
      <c r="U272" s="1">
        <v>43443.565011574072</v>
      </c>
      <c r="V272" s="2"/>
      <c r="W272" s="2"/>
      <c r="X272" s="1">
        <f t="shared" si="168"/>
        <v>43443.554675925923</v>
      </c>
      <c r="Y272" s="28">
        <f t="shared" si="181"/>
        <v>0</v>
      </c>
      <c r="Z272" s="28">
        <f t="shared" si="182"/>
        <v>0</v>
      </c>
      <c r="AA272" s="25"/>
      <c r="AB272" s="25">
        <f t="shared" si="169"/>
        <v>0</v>
      </c>
      <c r="AC272" s="25">
        <f>IF(IF(B272="☆",(IF(L272&gt;S272,L272-X272,S272-X272)),M272-X272)&lt;0,0,IF(B272="☆",(IF(L272&gt;S272,L272-X272,S272-X272)),M272-X272))</f>
        <v>2.7662037027766928E-3</v>
      </c>
      <c r="AD272" s="8"/>
      <c r="AE272" s="8"/>
      <c r="AG272" s="2" t="s">
        <v>1572</v>
      </c>
    </row>
    <row r="273" spans="1:33" s="6" customFormat="1" hidden="1" x14ac:dyDescent="0.4">
      <c r="A273" s="14" t="str">
        <f t="shared" si="179"/>
        <v>-</v>
      </c>
      <c r="B273" s="14" t="str">
        <f t="shared" si="180"/>
        <v>☆</v>
      </c>
      <c r="C273" s="6">
        <v>13</v>
      </c>
      <c r="D273" s="1">
        <v>43443.554988425924</v>
      </c>
      <c r="E273" s="2" t="s">
        <v>833</v>
      </c>
      <c r="F273" s="2">
        <v>28230</v>
      </c>
      <c r="G273" s="2" t="s">
        <v>107</v>
      </c>
      <c r="H273" s="2">
        <v>7538</v>
      </c>
      <c r="I273" s="2">
        <v>909</v>
      </c>
      <c r="J273" s="2">
        <v>14</v>
      </c>
      <c r="K273" s="2">
        <v>2</v>
      </c>
      <c r="L273" s="1">
        <v>43443.555104166669</v>
      </c>
      <c r="M273" s="2"/>
      <c r="N273" s="2"/>
      <c r="O273" s="2" t="s">
        <v>66</v>
      </c>
      <c r="P273" s="2" t="s">
        <v>67</v>
      </c>
      <c r="Q273" s="2" t="s">
        <v>53</v>
      </c>
      <c r="R273" s="2" t="s">
        <v>54</v>
      </c>
      <c r="S273" s="1">
        <v>43443.560046296298</v>
      </c>
      <c r="T273" s="2"/>
      <c r="U273" s="1">
        <v>43443.56790509259</v>
      </c>
      <c r="V273" s="2"/>
      <c r="W273" s="2"/>
      <c r="X273" s="1">
        <f t="shared" si="168"/>
        <v>43443.554988425924</v>
      </c>
      <c r="Y273" s="28">
        <f t="shared" si="181"/>
        <v>0</v>
      </c>
      <c r="Z273" s="28">
        <f t="shared" si="182"/>
        <v>0</v>
      </c>
      <c r="AA273" s="25"/>
      <c r="AB273" s="25">
        <f t="shared" si="169"/>
        <v>0</v>
      </c>
      <c r="AC273" s="25"/>
      <c r="AD273" s="8"/>
      <c r="AE273" s="8"/>
      <c r="AG273" s="2" t="s">
        <v>1573</v>
      </c>
    </row>
    <row r="274" spans="1:33" s="6" customFormat="1" hidden="1" x14ac:dyDescent="0.4">
      <c r="A274" s="14" t="str">
        <f t="shared" si="179"/>
        <v>★</v>
      </c>
      <c r="B274" s="14" t="str">
        <f t="shared" si="180"/>
        <v>☆</v>
      </c>
      <c r="C274" s="6">
        <v>13</v>
      </c>
      <c r="D274" s="1">
        <v>43443.555</v>
      </c>
      <c r="E274" s="2" t="s">
        <v>1027</v>
      </c>
      <c r="F274" s="2">
        <v>28231</v>
      </c>
      <c r="G274" s="2" t="s">
        <v>65</v>
      </c>
      <c r="H274" s="2">
        <v>8515</v>
      </c>
      <c r="I274" s="2">
        <v>845</v>
      </c>
      <c r="J274" s="2">
        <v>12</v>
      </c>
      <c r="K274" s="2">
        <v>4</v>
      </c>
      <c r="L274" s="1">
        <v>43443.555601851855</v>
      </c>
      <c r="M274" s="2"/>
      <c r="N274" s="2"/>
      <c r="O274" s="2" t="s">
        <v>59</v>
      </c>
      <c r="P274" s="2" t="s">
        <v>60</v>
      </c>
      <c r="Q274" s="2" t="s">
        <v>28</v>
      </c>
      <c r="R274" s="2" t="s">
        <v>29</v>
      </c>
      <c r="S274" s="1">
        <v>43443.561944444446</v>
      </c>
      <c r="T274" s="2"/>
      <c r="U274" s="1">
        <v>43443.576504629629</v>
      </c>
      <c r="V274" s="2"/>
      <c r="W274" s="1">
        <v>43443.561944444446</v>
      </c>
      <c r="X274" s="1">
        <f t="shared" si="168"/>
        <v>43443.561944444446</v>
      </c>
      <c r="Y274" s="28">
        <f t="shared" si="181"/>
        <v>0</v>
      </c>
      <c r="Z274" s="28">
        <f t="shared" si="182"/>
        <v>0</v>
      </c>
      <c r="AA274" s="25"/>
      <c r="AB274" s="25">
        <f t="shared" si="169"/>
        <v>0</v>
      </c>
      <c r="AC274" s="25">
        <f>IF(IF(B274="☆",(IF(L274&gt;S274,L274-X274,S274-X274)),M274-X274)&lt;0,0,IF(B274="☆",(IF(L274&gt;S274,L274-X274,S274-X274)),M274-X274))</f>
        <v>0</v>
      </c>
      <c r="AD274" s="8"/>
      <c r="AE274" s="8"/>
    </row>
    <row r="275" spans="1:33" s="6" customFormat="1" hidden="1" x14ac:dyDescent="0.4">
      <c r="A275" s="14" t="str">
        <f t="shared" si="179"/>
        <v>-</v>
      </c>
      <c r="B275" s="14" t="str">
        <f t="shared" si="180"/>
        <v>☆</v>
      </c>
      <c r="C275" s="6">
        <v>13</v>
      </c>
      <c r="D275" s="1">
        <v>43443.565995370373</v>
      </c>
      <c r="E275" s="2" t="s">
        <v>1289</v>
      </c>
      <c r="F275" s="2">
        <v>28250</v>
      </c>
      <c r="G275" s="2" t="s">
        <v>18</v>
      </c>
      <c r="H275" s="2">
        <v>66</v>
      </c>
      <c r="I275" s="2">
        <v>167</v>
      </c>
      <c r="J275" s="2">
        <v>9</v>
      </c>
      <c r="K275" s="2">
        <v>3</v>
      </c>
      <c r="L275" s="1">
        <v>43443.573101851849</v>
      </c>
      <c r="M275" s="2"/>
      <c r="N275" s="2"/>
      <c r="O275" s="2" t="s">
        <v>48</v>
      </c>
      <c r="P275" s="2" t="s">
        <v>49</v>
      </c>
      <c r="Q275" s="2" t="s">
        <v>22</v>
      </c>
      <c r="R275" s="2" t="s">
        <v>23</v>
      </c>
      <c r="S275" s="1">
        <v>43443.575624999998</v>
      </c>
      <c r="T275" s="2"/>
      <c r="U275" s="1">
        <v>43443.590983796297</v>
      </c>
      <c r="V275" s="2"/>
      <c r="W275" s="2"/>
      <c r="X275" s="1">
        <f t="shared" si="168"/>
        <v>43443.565995370373</v>
      </c>
      <c r="Y275" s="28">
        <f t="shared" si="181"/>
        <v>0</v>
      </c>
      <c r="Z275" s="28">
        <f t="shared" si="182"/>
        <v>0</v>
      </c>
      <c r="AA275" s="25"/>
      <c r="AB275" s="25">
        <f t="shared" si="169"/>
        <v>0</v>
      </c>
      <c r="AC275" s="25">
        <f>IF(IF(B275="☆",(IF(L275&gt;S275,L275-X275,S275-X275)),M275-X275)&lt;0,0,IF(B275="☆",(IF(L275&gt;S275,L275-X275,S275-X275)),M275-X275))</f>
        <v>9.6296296251239255E-3</v>
      </c>
      <c r="AD275" s="8"/>
      <c r="AE275" s="8"/>
      <c r="AG275" s="2" t="s">
        <v>104</v>
      </c>
    </row>
    <row r="276" spans="1:33" s="2" customFormat="1" hidden="1" x14ac:dyDescent="0.4">
      <c r="A276" s="14" t="str">
        <f t="shared" si="179"/>
        <v>★</v>
      </c>
      <c r="B276" s="14" t="str">
        <f t="shared" si="180"/>
        <v>☆</v>
      </c>
      <c r="C276" s="6">
        <v>13</v>
      </c>
      <c r="D276" s="1">
        <v>43443.569409722222</v>
      </c>
      <c r="E276" s="2" t="s">
        <v>960</v>
      </c>
      <c r="F276" s="2">
        <v>28255</v>
      </c>
      <c r="G276" s="2" t="s">
        <v>32</v>
      </c>
      <c r="H276" s="2">
        <v>8176</v>
      </c>
      <c r="I276" s="2">
        <v>76</v>
      </c>
      <c r="J276" s="2">
        <v>13</v>
      </c>
      <c r="K276" s="2">
        <v>1</v>
      </c>
      <c r="L276" s="1">
        <v>43443.569930555554</v>
      </c>
      <c r="O276" s="2" t="s">
        <v>70</v>
      </c>
      <c r="P276" s="2" t="s">
        <v>102</v>
      </c>
      <c r="Q276" s="2" t="s">
        <v>26</v>
      </c>
      <c r="R276" s="2" t="s">
        <v>27</v>
      </c>
      <c r="S276" s="1">
        <v>43443.576331018521</v>
      </c>
      <c r="U276" s="1">
        <v>43443.58121527778</v>
      </c>
      <c r="W276" s="1">
        <v>43443.576331018521</v>
      </c>
      <c r="X276" s="1">
        <f t="shared" si="168"/>
        <v>43443.576331018521</v>
      </c>
      <c r="Y276" s="28">
        <f t="shared" si="181"/>
        <v>0</v>
      </c>
      <c r="Z276" s="28">
        <f t="shared" si="182"/>
        <v>0</v>
      </c>
      <c r="AA276" s="25"/>
      <c r="AB276" s="25">
        <f t="shared" si="169"/>
        <v>0</v>
      </c>
      <c r="AC276" s="25">
        <f>IF(IF(B276="☆",(IF(L276&gt;S276,L276-X276,S276-X276)),M276-X276)&lt;0,0,IF(B276="☆",(IF(L276&gt;S276,L276-X276,S276-X276)),M276-X276))</f>
        <v>0</v>
      </c>
      <c r="AD276" s="25"/>
      <c r="AE276" s="25"/>
    </row>
    <row r="277" spans="1:33" s="2" customFormat="1" hidden="1" x14ac:dyDescent="0.4">
      <c r="A277" s="14" t="str">
        <f t="shared" si="179"/>
        <v>-</v>
      </c>
      <c r="B277" s="14" t="str">
        <f t="shared" si="180"/>
        <v>☆</v>
      </c>
      <c r="C277" s="6">
        <v>13</v>
      </c>
      <c r="D277" s="1">
        <v>43443.570462962962</v>
      </c>
      <c r="E277" s="2" t="s">
        <v>1165</v>
      </c>
      <c r="F277" s="2">
        <v>28259</v>
      </c>
      <c r="G277" s="2" t="s">
        <v>107</v>
      </c>
      <c r="H277" s="2">
        <v>3203</v>
      </c>
      <c r="I277" s="2">
        <v>221</v>
      </c>
      <c r="J277" s="2">
        <v>7</v>
      </c>
      <c r="K277" s="2">
        <v>2</v>
      </c>
      <c r="L277" s="1">
        <v>43443.570590277777</v>
      </c>
      <c r="O277" s="2" t="s">
        <v>68</v>
      </c>
      <c r="P277" s="2" t="s">
        <v>69</v>
      </c>
      <c r="Q277" s="2" t="s">
        <v>26</v>
      </c>
      <c r="R277" s="2" t="s">
        <v>27</v>
      </c>
      <c r="S277" s="1">
        <v>43443.577407407407</v>
      </c>
      <c r="U277" s="1">
        <v>43443.585011574076</v>
      </c>
      <c r="X277" s="1">
        <f t="shared" si="168"/>
        <v>43443.570462962962</v>
      </c>
      <c r="Y277" s="28">
        <f t="shared" si="181"/>
        <v>0</v>
      </c>
      <c r="Z277" s="28">
        <f t="shared" si="182"/>
        <v>0</v>
      </c>
      <c r="AA277" s="25"/>
      <c r="AB277" s="25">
        <f t="shared" si="169"/>
        <v>0</v>
      </c>
      <c r="AC277" s="25">
        <f>IF(IF(B277="☆",(IF(L277&gt;S277,L277-X277,S277-X277)),M277-X277)&lt;0,0,IF(B277="☆",(IF(L277&gt;S277,L277-X277,S277-X277)),M277-X277))</f>
        <v>6.9444444452528842E-3</v>
      </c>
      <c r="AD277" s="25"/>
      <c r="AE277" s="25"/>
    </row>
    <row r="278" spans="1:33" s="6" customFormat="1" hidden="1" x14ac:dyDescent="0.4">
      <c r="A278" s="14" t="str">
        <f t="shared" si="179"/>
        <v>-</v>
      </c>
      <c r="B278" s="14" t="str">
        <f t="shared" si="180"/>
        <v>☆</v>
      </c>
      <c r="C278" s="6">
        <v>13</v>
      </c>
      <c r="D278" s="1">
        <v>43443.572800925926</v>
      </c>
      <c r="E278" s="2" t="s">
        <v>1321</v>
      </c>
      <c r="F278" s="2">
        <v>28266</v>
      </c>
      <c r="G278" s="2" t="s">
        <v>18</v>
      </c>
      <c r="H278" s="2">
        <v>8832</v>
      </c>
      <c r="I278" s="2">
        <v>1000</v>
      </c>
      <c r="J278" s="2">
        <v>5</v>
      </c>
      <c r="K278" s="2">
        <v>1</v>
      </c>
      <c r="L278" s="1">
        <v>43443.578587962962</v>
      </c>
      <c r="M278" s="2"/>
      <c r="N278" s="2"/>
      <c r="O278" s="2" t="s">
        <v>100</v>
      </c>
      <c r="P278" s="2" t="s">
        <v>19</v>
      </c>
      <c r="Q278" s="2" t="s">
        <v>24</v>
      </c>
      <c r="R278" s="2" t="s">
        <v>25</v>
      </c>
      <c r="S278" s="1">
        <v>43443.578344907408</v>
      </c>
      <c r="T278" s="2"/>
      <c r="U278" s="1">
        <v>43443.584456018521</v>
      </c>
      <c r="V278" s="2"/>
      <c r="W278" s="2"/>
      <c r="X278" s="1">
        <f t="shared" si="168"/>
        <v>43443.572800925926</v>
      </c>
      <c r="Y278" s="28">
        <f t="shared" si="181"/>
        <v>0</v>
      </c>
      <c r="Z278" s="28">
        <f t="shared" si="182"/>
        <v>0</v>
      </c>
      <c r="AA278" s="25"/>
      <c r="AB278" s="25">
        <f t="shared" si="169"/>
        <v>0</v>
      </c>
      <c r="AC278" s="25">
        <f>IF(IF(B278="☆",(IF(L278&gt;S278,L278-X278,S278-X278)),M278-X278)&lt;0,0,IF(B278="☆",(IF(L278&gt;S278,L278-X278,S278-X278)),M278-X278))</f>
        <v>5.7870370364980772E-3</v>
      </c>
      <c r="AD278" s="8"/>
      <c r="AE278" s="8"/>
      <c r="AG278" s="2"/>
    </row>
    <row r="279" spans="1:33" s="6" customFormat="1" hidden="1" x14ac:dyDescent="0.4">
      <c r="A279" s="14" t="str">
        <f t="shared" si="179"/>
        <v>-</v>
      </c>
      <c r="B279" s="14" t="str">
        <f t="shared" si="180"/>
        <v>☆</v>
      </c>
      <c r="C279" s="6">
        <v>13</v>
      </c>
      <c r="D279" s="1">
        <v>43443.573506944442</v>
      </c>
      <c r="E279" s="2" t="s">
        <v>1289</v>
      </c>
      <c r="F279" s="2">
        <v>28267</v>
      </c>
      <c r="G279" s="2" t="s">
        <v>18</v>
      </c>
      <c r="H279" s="2">
        <v>66</v>
      </c>
      <c r="I279" s="2">
        <v>690</v>
      </c>
      <c r="J279" s="2">
        <v>13</v>
      </c>
      <c r="K279" s="2">
        <v>3</v>
      </c>
      <c r="L279" s="1">
        <v>43443.573819444442</v>
      </c>
      <c r="M279" s="2"/>
      <c r="N279" s="2"/>
      <c r="O279" s="2" t="s">
        <v>48</v>
      </c>
      <c r="P279" s="2" t="s">
        <v>49</v>
      </c>
      <c r="Q279" s="2" t="s">
        <v>22</v>
      </c>
      <c r="R279" s="2" t="s">
        <v>23</v>
      </c>
      <c r="S279" s="1">
        <v>43443.584930555553</v>
      </c>
      <c r="T279" s="2"/>
      <c r="U279" s="1">
        <v>43443.600289351853</v>
      </c>
      <c r="V279" s="2"/>
      <c r="W279" s="2"/>
      <c r="X279" s="1">
        <f t="shared" si="168"/>
        <v>43443.573506944442</v>
      </c>
      <c r="Y279" s="28">
        <f t="shared" si="181"/>
        <v>0</v>
      </c>
      <c r="Z279" s="28">
        <f t="shared" si="182"/>
        <v>0</v>
      </c>
      <c r="AA279" s="25"/>
      <c r="AB279" s="25">
        <f t="shared" si="169"/>
        <v>0</v>
      </c>
      <c r="AC279" s="25"/>
      <c r="AD279" s="8"/>
      <c r="AE279" s="8"/>
      <c r="AG279" s="2" t="s">
        <v>104</v>
      </c>
    </row>
    <row r="280" spans="1:33" s="6" customFormat="1" hidden="1" x14ac:dyDescent="0.4">
      <c r="A280" s="14" t="str">
        <f t="shared" si="179"/>
        <v>-</v>
      </c>
      <c r="B280" s="14" t="str">
        <f t="shared" si="180"/>
        <v>☆</v>
      </c>
      <c r="C280" s="6">
        <v>13</v>
      </c>
      <c r="D280" s="1">
        <v>43443.573993055557</v>
      </c>
      <c r="E280" s="2" t="s">
        <v>1289</v>
      </c>
      <c r="F280" s="2">
        <v>28270</v>
      </c>
      <c r="G280" s="2" t="s">
        <v>107</v>
      </c>
      <c r="H280" s="2">
        <v>66</v>
      </c>
      <c r="I280" s="2">
        <v>451</v>
      </c>
      <c r="J280" s="2">
        <v>3</v>
      </c>
      <c r="K280" s="2">
        <v>3</v>
      </c>
      <c r="L280" s="1">
        <v>43443.574166666665</v>
      </c>
      <c r="M280" s="2"/>
      <c r="N280" s="2"/>
      <c r="O280" s="2" t="s">
        <v>48</v>
      </c>
      <c r="P280" s="2" t="s">
        <v>49</v>
      </c>
      <c r="Q280" s="2" t="s">
        <v>22</v>
      </c>
      <c r="R280" s="2" t="s">
        <v>23</v>
      </c>
      <c r="S280" s="1">
        <v>43443.588807870372</v>
      </c>
      <c r="T280" s="2"/>
      <c r="U280" s="1">
        <v>43443.604166666664</v>
      </c>
      <c r="V280" s="2"/>
      <c r="W280" s="2"/>
      <c r="X280" s="1">
        <f t="shared" si="168"/>
        <v>43443.573993055557</v>
      </c>
      <c r="Y280" s="28">
        <f t="shared" si="181"/>
        <v>0</v>
      </c>
      <c r="Z280" s="28">
        <f t="shared" si="182"/>
        <v>0</v>
      </c>
      <c r="AA280" s="25"/>
      <c r="AB280" s="25">
        <f t="shared" si="169"/>
        <v>0</v>
      </c>
      <c r="AC280" s="25"/>
      <c r="AD280" s="8"/>
      <c r="AE280" s="8"/>
      <c r="AG280" s="2" t="s">
        <v>104</v>
      </c>
    </row>
    <row r="281" spans="1:33" s="2" customFormat="1" hidden="1" x14ac:dyDescent="0.4">
      <c r="A281" s="14" t="str">
        <f t="shared" si="179"/>
        <v>-</v>
      </c>
      <c r="B281" s="14" t="str">
        <f t="shared" si="180"/>
        <v>☆</v>
      </c>
      <c r="C281" s="6">
        <v>13</v>
      </c>
      <c r="D281" s="1">
        <v>43443.574525462966</v>
      </c>
      <c r="E281" s="2" t="s">
        <v>1289</v>
      </c>
      <c r="F281" s="2">
        <v>28274</v>
      </c>
      <c r="G281" s="2" t="s">
        <v>107</v>
      </c>
      <c r="H281" s="2">
        <v>66</v>
      </c>
      <c r="I281" s="2">
        <v>939</v>
      </c>
      <c r="J281" s="2">
        <v>10</v>
      </c>
      <c r="K281" s="2">
        <v>3</v>
      </c>
      <c r="L281" s="1">
        <v>43443.574942129628</v>
      </c>
      <c r="O281" s="2" t="s">
        <v>48</v>
      </c>
      <c r="P281" s="2" t="s">
        <v>49</v>
      </c>
      <c r="Q281" s="2" t="s">
        <v>22</v>
      </c>
      <c r="R281" s="2" t="s">
        <v>23</v>
      </c>
      <c r="S281" s="1">
        <v>43443.59171296296</v>
      </c>
      <c r="U281" s="1">
        <v>43443.607071759259</v>
      </c>
      <c r="X281" s="1">
        <f t="shared" si="168"/>
        <v>43443.574525462966</v>
      </c>
      <c r="Y281" s="28">
        <f t="shared" si="181"/>
        <v>0</v>
      </c>
      <c r="Z281" s="28">
        <f t="shared" si="182"/>
        <v>0</v>
      </c>
      <c r="AA281" s="25"/>
      <c r="AB281" s="25">
        <f t="shared" si="169"/>
        <v>0</v>
      </c>
      <c r="AC281" s="25"/>
      <c r="AD281" s="25"/>
      <c r="AE281" s="25"/>
      <c r="AG281" s="2" t="s">
        <v>104</v>
      </c>
    </row>
    <row r="282" spans="1:33" s="6" customFormat="1" hidden="1" x14ac:dyDescent="0.4">
      <c r="A282" s="14" t="str">
        <f t="shared" si="179"/>
        <v>★</v>
      </c>
      <c r="B282" s="14" t="str">
        <f t="shared" si="180"/>
        <v>☆</v>
      </c>
      <c r="C282" s="6">
        <v>13</v>
      </c>
      <c r="D282" s="1">
        <v>43443.576064814813</v>
      </c>
      <c r="E282" s="2" t="s">
        <v>1325</v>
      </c>
      <c r="F282" s="2">
        <v>28279</v>
      </c>
      <c r="G282" s="2" t="s">
        <v>18</v>
      </c>
      <c r="H282" s="2">
        <v>8754</v>
      </c>
      <c r="I282" s="2">
        <v>312</v>
      </c>
      <c r="J282" s="2">
        <v>8</v>
      </c>
      <c r="K282" s="2">
        <v>1</v>
      </c>
      <c r="L282" s="1">
        <v>43443.58185185185</v>
      </c>
      <c r="M282" s="2"/>
      <c r="N282" s="2"/>
      <c r="O282" s="2" t="s">
        <v>61</v>
      </c>
      <c r="P282" s="2" t="s">
        <v>62</v>
      </c>
      <c r="Q282" s="2" t="s">
        <v>73</v>
      </c>
      <c r="R282" s="2" t="s">
        <v>74</v>
      </c>
      <c r="S282" s="1">
        <v>43443.582986111112</v>
      </c>
      <c r="T282" s="2"/>
      <c r="U282" s="1">
        <v>43443.589756944442</v>
      </c>
      <c r="V282" s="2"/>
      <c r="W282" s="1">
        <v>43443.582986111112</v>
      </c>
      <c r="X282" s="1">
        <f t="shared" si="168"/>
        <v>43443.582986111112</v>
      </c>
      <c r="Y282" s="28">
        <f t="shared" si="181"/>
        <v>0</v>
      </c>
      <c r="Z282" s="28">
        <f t="shared" si="182"/>
        <v>0</v>
      </c>
      <c r="AA282" s="25"/>
      <c r="AB282" s="25">
        <f t="shared" si="169"/>
        <v>0</v>
      </c>
      <c r="AC282" s="25">
        <f t="shared" ref="AC282:AC289" si="183">IF(IF(B282="☆",(IF(L282&gt;S282,L282-X282,S282-X282)),M282-X282)&lt;0,0,IF(B282="☆",(IF(L282&gt;S282,L282-X282,S282-X282)),M282-X282))</f>
        <v>0</v>
      </c>
      <c r="AD282" s="8"/>
      <c r="AE282" s="8"/>
      <c r="AG282" s="2"/>
    </row>
    <row r="283" spans="1:33" s="4" customFormat="1" hidden="1" x14ac:dyDescent="0.4">
      <c r="A283" s="15" t="str">
        <f t="shared" si="179"/>
        <v>-</v>
      </c>
      <c r="B283" s="15" t="str">
        <f t="shared" si="180"/>
        <v>☆</v>
      </c>
      <c r="C283" s="10">
        <v>13</v>
      </c>
      <c r="D283" s="3">
        <v>43443.577789351853</v>
      </c>
      <c r="E283" s="4" t="s">
        <v>1326</v>
      </c>
      <c r="F283" s="4">
        <v>28281</v>
      </c>
      <c r="G283" s="4" t="s">
        <v>18</v>
      </c>
      <c r="H283" s="4">
        <v>8816</v>
      </c>
      <c r="I283" s="4">
        <v>653</v>
      </c>
      <c r="J283" s="4">
        <v>15</v>
      </c>
      <c r="K283" s="4">
        <v>1</v>
      </c>
      <c r="L283" s="3">
        <v>43443.578182870369</v>
      </c>
      <c r="O283" s="4" t="s">
        <v>61</v>
      </c>
      <c r="P283" s="4" t="s">
        <v>62</v>
      </c>
      <c r="Q283" s="4" t="s">
        <v>73</v>
      </c>
      <c r="R283" s="4" t="s">
        <v>74</v>
      </c>
      <c r="S283" s="3">
        <v>43443.589143518519</v>
      </c>
      <c r="U283" s="3">
        <v>43443.595914351848</v>
      </c>
      <c r="X283" s="3">
        <f t="shared" si="168"/>
        <v>43443.577789351853</v>
      </c>
      <c r="Y283" s="29">
        <f t="shared" si="181"/>
        <v>0</v>
      </c>
      <c r="Z283" s="29">
        <f t="shared" si="182"/>
        <v>0</v>
      </c>
      <c r="AA283" s="26"/>
      <c r="AB283" s="26">
        <f t="shared" si="169"/>
        <v>0</v>
      </c>
      <c r="AC283" s="26">
        <f t="shared" si="183"/>
        <v>1.1354166665114462E-2</v>
      </c>
      <c r="AD283" s="26"/>
      <c r="AE283" s="26"/>
    </row>
    <row r="284" spans="1:33" s="20" customFormat="1" hidden="1" x14ac:dyDescent="0.4">
      <c r="A284" s="17" t="str">
        <f t="shared" si="179"/>
        <v>★</v>
      </c>
      <c r="B284" s="17" t="str">
        <f t="shared" si="180"/>
        <v>-</v>
      </c>
      <c r="C284" s="20">
        <v>14</v>
      </c>
      <c r="D284" s="19">
        <v>43443.565682870372</v>
      </c>
      <c r="E284" s="18" t="s">
        <v>1292</v>
      </c>
      <c r="F284" s="18">
        <v>28249</v>
      </c>
      <c r="G284" s="18" t="s">
        <v>94</v>
      </c>
      <c r="H284" s="18">
        <v>0</v>
      </c>
      <c r="I284" s="18">
        <v>201</v>
      </c>
      <c r="J284" s="18">
        <v>11</v>
      </c>
      <c r="K284" s="18">
        <v>2</v>
      </c>
      <c r="L284" s="18"/>
      <c r="M284" s="19">
        <v>43443.602546296293</v>
      </c>
      <c r="N284" s="19">
        <v>43443.625868055555</v>
      </c>
      <c r="O284" s="18" t="s">
        <v>43</v>
      </c>
      <c r="P284" s="18" t="s">
        <v>89</v>
      </c>
      <c r="Q284" s="18" t="s">
        <v>30</v>
      </c>
      <c r="R284" s="18" t="s">
        <v>31</v>
      </c>
      <c r="S284" s="19">
        <v>43443.60696759259</v>
      </c>
      <c r="T284" s="19">
        <v>43443.60696759259</v>
      </c>
      <c r="U284" s="19">
        <v>43443.617071759261</v>
      </c>
      <c r="V284" s="19">
        <v>43443.626759259256</v>
      </c>
      <c r="W284" s="19">
        <v>43443.60696759259</v>
      </c>
      <c r="X284" s="19">
        <f t="shared" si="168"/>
        <v>43443.60696759259</v>
      </c>
      <c r="Y284" s="30">
        <f t="shared" si="181"/>
        <v>2.3321759261307307E-2</v>
      </c>
      <c r="Z284" s="30">
        <f t="shared" si="182"/>
        <v>4.6643518522614613E-2</v>
      </c>
      <c r="AA284" s="27">
        <f>SUM(Z284:Z426)</f>
        <v>1.1929050925537013</v>
      </c>
      <c r="AB284" s="27">
        <f t="shared" si="169"/>
        <v>0</v>
      </c>
      <c r="AC284" s="27">
        <f t="shared" si="183"/>
        <v>0</v>
      </c>
      <c r="AD284" s="22">
        <f>AVERAGE(AC284:AC426)</f>
        <v>1.7045692431312764E-2</v>
      </c>
      <c r="AE284" s="22">
        <f>MEDIAN(AC284:AC426)</f>
        <v>1.9999999996798579E-2</v>
      </c>
      <c r="AG284" s="18"/>
    </row>
    <row r="285" spans="1:33" s="6" customFormat="1" hidden="1" x14ac:dyDescent="0.4">
      <c r="A285" s="14" t="str">
        <f t="shared" si="179"/>
        <v>★</v>
      </c>
      <c r="B285" s="14" t="str">
        <f t="shared" si="180"/>
        <v>-</v>
      </c>
      <c r="C285" s="6">
        <v>14</v>
      </c>
      <c r="D285" s="1">
        <v>43443.568020833336</v>
      </c>
      <c r="E285" s="2" t="s">
        <v>1270</v>
      </c>
      <c r="F285" s="2">
        <v>28253</v>
      </c>
      <c r="G285" s="2" t="s">
        <v>94</v>
      </c>
      <c r="H285" s="2">
        <v>0</v>
      </c>
      <c r="I285" s="2">
        <v>213</v>
      </c>
      <c r="J285" s="2">
        <v>8</v>
      </c>
      <c r="K285" s="2">
        <v>3</v>
      </c>
      <c r="L285" s="2"/>
      <c r="M285" s="1">
        <v>43443.609467592592</v>
      </c>
      <c r="N285" s="1">
        <v>43443.623923611114</v>
      </c>
      <c r="O285" s="2" t="s">
        <v>43</v>
      </c>
      <c r="P285" s="2" t="s">
        <v>89</v>
      </c>
      <c r="Q285" s="2" t="s">
        <v>61</v>
      </c>
      <c r="R285" s="2" t="s">
        <v>62</v>
      </c>
      <c r="S285" s="1">
        <v>43443.609166666669</v>
      </c>
      <c r="T285" s="1">
        <v>43443.609166666669</v>
      </c>
      <c r="U285" s="1">
        <v>43443.623831018522</v>
      </c>
      <c r="V285" s="1">
        <v>43443.62709490741</v>
      </c>
      <c r="W285" s="1">
        <v>43443.609166666669</v>
      </c>
      <c r="X285" s="1">
        <f t="shared" si="168"/>
        <v>43443.609166666669</v>
      </c>
      <c r="Y285" s="28">
        <f t="shared" si="181"/>
        <v>1.4456018521741498E-2</v>
      </c>
      <c r="Z285" s="28">
        <f t="shared" si="182"/>
        <v>4.3368055565224495E-2</v>
      </c>
      <c r="AA285" s="25"/>
      <c r="AB285" s="25">
        <f t="shared" si="169"/>
        <v>3.0092592351138592E-4</v>
      </c>
      <c r="AC285" s="25">
        <f t="shared" si="183"/>
        <v>3.0092592351138592E-4</v>
      </c>
      <c r="AD285" s="8"/>
      <c r="AE285" s="8"/>
    </row>
    <row r="286" spans="1:33" s="6" customFormat="1" hidden="1" x14ac:dyDescent="0.4">
      <c r="A286" s="14" t="str">
        <f t="shared" si="179"/>
        <v>★</v>
      </c>
      <c r="B286" s="14" t="str">
        <f t="shared" si="180"/>
        <v>-</v>
      </c>
      <c r="C286" s="6">
        <v>14</v>
      </c>
      <c r="D286" s="1">
        <v>43443.572685185187</v>
      </c>
      <c r="E286" s="2" t="s">
        <v>1185</v>
      </c>
      <c r="F286" s="2">
        <v>28264</v>
      </c>
      <c r="G286" s="2" t="s">
        <v>32</v>
      </c>
      <c r="H286" s="2">
        <v>6592</v>
      </c>
      <c r="I286" s="2">
        <v>135</v>
      </c>
      <c r="J286" s="2">
        <v>14</v>
      </c>
      <c r="K286" s="2">
        <v>3</v>
      </c>
      <c r="L286" s="2"/>
      <c r="M286" s="1">
        <v>43443.615891203706</v>
      </c>
      <c r="N286" s="1">
        <v>43443.625150462962</v>
      </c>
      <c r="O286" s="2" t="s">
        <v>63</v>
      </c>
      <c r="P286" s="2" t="s">
        <v>64</v>
      </c>
      <c r="Q286" s="2" t="s">
        <v>38</v>
      </c>
      <c r="R286" s="2" t="s">
        <v>103</v>
      </c>
      <c r="S286" s="1">
        <v>43443.614340277774</v>
      </c>
      <c r="T286" s="1">
        <v>43443.616099537037</v>
      </c>
      <c r="U286" s="1">
        <v>43443.627951388888</v>
      </c>
      <c r="V286" s="1">
        <v>43443.629710648151</v>
      </c>
      <c r="W286" s="1">
        <v>43443.614340277774</v>
      </c>
      <c r="X286" s="1">
        <f t="shared" si="168"/>
        <v>43443.614340277774</v>
      </c>
      <c r="Y286" s="28">
        <f t="shared" si="181"/>
        <v>9.2592592554865405E-3</v>
      </c>
      <c r="Z286" s="28">
        <f t="shared" si="182"/>
        <v>2.7777777766459621E-2</v>
      </c>
      <c r="AA286" s="25"/>
      <c r="AB286" s="25">
        <f t="shared" si="169"/>
        <v>1.5509259319514968E-3</v>
      </c>
      <c r="AC286" s="25">
        <f t="shared" si="183"/>
        <v>1.5509259319514968E-3</v>
      </c>
      <c r="AD286" s="8"/>
      <c r="AE286" s="8"/>
    </row>
    <row r="287" spans="1:33" s="6" customFormat="1" hidden="1" x14ac:dyDescent="0.4">
      <c r="A287" s="14" t="str">
        <f t="shared" si="179"/>
        <v>★</v>
      </c>
      <c r="B287" s="14" t="str">
        <f t="shared" si="180"/>
        <v>-</v>
      </c>
      <c r="C287" s="6">
        <v>14</v>
      </c>
      <c r="D287" s="1">
        <v>43443.574837962966</v>
      </c>
      <c r="E287" s="2" t="s">
        <v>1323</v>
      </c>
      <c r="F287" s="2">
        <v>28275</v>
      </c>
      <c r="G287" s="2" t="s">
        <v>96</v>
      </c>
      <c r="H287" s="2">
        <v>4835</v>
      </c>
      <c r="I287" s="2">
        <v>881</v>
      </c>
      <c r="J287" s="2">
        <v>7</v>
      </c>
      <c r="K287" s="2">
        <v>3</v>
      </c>
      <c r="L287" s="2"/>
      <c r="M287" s="1">
        <v>43443.614756944444</v>
      </c>
      <c r="N287" s="1">
        <v>43443.622662037036</v>
      </c>
      <c r="O287" s="2" t="s">
        <v>26</v>
      </c>
      <c r="P287" s="2" t="s">
        <v>27</v>
      </c>
      <c r="Q287" s="2" t="s">
        <v>63</v>
      </c>
      <c r="R287" s="2" t="s">
        <v>64</v>
      </c>
      <c r="S287" s="1">
        <v>43443.615972222222</v>
      </c>
      <c r="T287" s="1">
        <v>43443.615972222222</v>
      </c>
      <c r="U287" s="1">
        <v>43443.627106481479</v>
      </c>
      <c r="V287" s="1">
        <v>43443.624259259261</v>
      </c>
      <c r="W287" s="1">
        <v>43443.615972222222</v>
      </c>
      <c r="X287" s="1">
        <f t="shared" si="168"/>
        <v>43443.615972222222</v>
      </c>
      <c r="Y287" s="28">
        <f t="shared" si="181"/>
        <v>7.9050925924093463E-3</v>
      </c>
      <c r="Z287" s="28">
        <f t="shared" si="182"/>
        <v>2.3715277777228039E-2</v>
      </c>
      <c r="AA287" s="25"/>
      <c r="AB287" s="25">
        <f t="shared" si="169"/>
        <v>0</v>
      </c>
      <c r="AC287" s="25">
        <f t="shared" si="183"/>
        <v>0</v>
      </c>
      <c r="AD287" s="8"/>
      <c r="AE287" s="8"/>
      <c r="AG287" s="2"/>
    </row>
    <row r="288" spans="1:33" s="2" customFormat="1" hidden="1" x14ac:dyDescent="0.4">
      <c r="A288" s="14" t="str">
        <f t="shared" si="179"/>
        <v>★</v>
      </c>
      <c r="B288" s="14" t="str">
        <f t="shared" si="180"/>
        <v>-</v>
      </c>
      <c r="C288" s="6">
        <v>14</v>
      </c>
      <c r="D288" s="1">
        <v>43443.579386574071</v>
      </c>
      <c r="E288" s="2" t="s">
        <v>1187</v>
      </c>
      <c r="F288" s="2">
        <v>28283</v>
      </c>
      <c r="G288" s="2" t="s">
        <v>107</v>
      </c>
      <c r="H288" s="2">
        <v>3653</v>
      </c>
      <c r="I288" s="2">
        <v>824</v>
      </c>
      <c r="J288" s="2">
        <v>3</v>
      </c>
      <c r="K288" s="2">
        <v>2</v>
      </c>
      <c r="M288" s="1">
        <v>43443.586631944447</v>
      </c>
      <c r="N288" s="1">
        <v>43443.599826388891</v>
      </c>
      <c r="O288" s="2" t="s">
        <v>77</v>
      </c>
      <c r="P288" s="2" t="s">
        <v>78</v>
      </c>
      <c r="Q288" s="2" t="s">
        <v>63</v>
      </c>
      <c r="R288" s="2" t="s">
        <v>64</v>
      </c>
      <c r="S288" s="1">
        <v>43443.587696759256</v>
      </c>
      <c r="T288" s="1">
        <v>43443.587696759256</v>
      </c>
      <c r="U288" s="1">
        <v>43443.600624999999</v>
      </c>
      <c r="V288" s="1">
        <v>43443.604444444441</v>
      </c>
      <c r="W288" s="1">
        <v>43443.586319444446</v>
      </c>
      <c r="X288" s="1">
        <f t="shared" si="168"/>
        <v>43443.586319444446</v>
      </c>
      <c r="Y288" s="28">
        <f t="shared" si="181"/>
        <v>1.3194444443797693E-2</v>
      </c>
      <c r="Z288" s="28">
        <f t="shared" si="182"/>
        <v>2.6388888887595385E-2</v>
      </c>
      <c r="AA288" s="25"/>
      <c r="AB288" s="25">
        <f t="shared" si="169"/>
        <v>0</v>
      </c>
      <c r="AC288" s="25">
        <f t="shared" si="183"/>
        <v>3.125000002910383E-4</v>
      </c>
      <c r="AD288" s="25"/>
      <c r="AE288" s="25"/>
    </row>
    <row r="289" spans="1:33" s="2" customFormat="1" hidden="1" x14ac:dyDescent="0.4">
      <c r="A289" s="14" t="str">
        <f t="shared" si="179"/>
        <v>★</v>
      </c>
      <c r="B289" s="14" t="str">
        <f t="shared" si="180"/>
        <v>-</v>
      </c>
      <c r="C289" s="6">
        <v>14</v>
      </c>
      <c r="D289" s="1">
        <v>43443.579733796294</v>
      </c>
      <c r="E289" s="2" t="s">
        <v>1206</v>
      </c>
      <c r="F289" s="2">
        <v>28286</v>
      </c>
      <c r="G289" s="2" t="s">
        <v>32</v>
      </c>
      <c r="H289" s="2">
        <v>8699</v>
      </c>
      <c r="I289" s="2">
        <v>740</v>
      </c>
      <c r="J289" s="2">
        <v>10</v>
      </c>
      <c r="K289" s="2">
        <v>4</v>
      </c>
      <c r="M289" s="1">
        <v>43443.617326388892</v>
      </c>
      <c r="N289" s="1">
        <v>43443.624467592592</v>
      </c>
      <c r="O289" s="2" t="s">
        <v>30</v>
      </c>
      <c r="P289" s="2" t="s">
        <v>31</v>
      </c>
      <c r="Q289" s="2" t="s">
        <v>61</v>
      </c>
      <c r="R289" s="2" t="s">
        <v>62</v>
      </c>
      <c r="S289" s="1">
        <v>43443.621400462966</v>
      </c>
      <c r="T289" s="1">
        <v>43443.621400462966</v>
      </c>
      <c r="U289" s="1">
        <v>43443.633912037039</v>
      </c>
      <c r="V289" s="1">
        <v>43443.631203703706</v>
      </c>
      <c r="W289" s="1">
        <v>43443.621400462966</v>
      </c>
      <c r="X289" s="1">
        <f t="shared" si="168"/>
        <v>43443.621400462966</v>
      </c>
      <c r="Y289" s="28">
        <f t="shared" si="181"/>
        <v>7.1412036995752715E-3</v>
      </c>
      <c r="Z289" s="28">
        <f t="shared" si="182"/>
        <v>2.8564814798301086E-2</v>
      </c>
      <c r="AA289" s="25"/>
      <c r="AB289" s="25">
        <f t="shared" si="169"/>
        <v>0</v>
      </c>
      <c r="AC289" s="25">
        <f t="shared" si="183"/>
        <v>0</v>
      </c>
      <c r="AD289" s="25"/>
      <c r="AE289" s="25"/>
    </row>
    <row r="290" spans="1:33" s="2" customFormat="1" hidden="1" x14ac:dyDescent="0.4">
      <c r="A290" s="14" t="str">
        <f t="shared" ref="A290:A295" si="184">IF(W290&gt;0, "★", "-")</f>
        <v>-</v>
      </c>
      <c r="B290" s="14" t="str">
        <f t="shared" ref="B290:B295" si="185">IF(L290&gt;0, "☆", "-")</f>
        <v>-</v>
      </c>
      <c r="C290" s="6">
        <v>14</v>
      </c>
      <c r="D290" s="1">
        <v>43443.583553240744</v>
      </c>
      <c r="E290" s="2" t="s">
        <v>1179</v>
      </c>
      <c r="F290" s="2">
        <v>28292</v>
      </c>
      <c r="G290" s="2" t="s">
        <v>32</v>
      </c>
      <c r="H290" s="2">
        <v>3753</v>
      </c>
      <c r="I290" s="2">
        <v>967</v>
      </c>
      <c r="J290" s="2">
        <v>5</v>
      </c>
      <c r="K290" s="2">
        <v>1</v>
      </c>
      <c r="M290" s="1">
        <v>43443.593807870369</v>
      </c>
      <c r="N290" s="1">
        <v>43443.597581018519</v>
      </c>
      <c r="O290" s="2" t="s">
        <v>100</v>
      </c>
      <c r="P290" s="2" t="s">
        <v>19</v>
      </c>
      <c r="Q290" s="2" t="s">
        <v>22</v>
      </c>
      <c r="R290" s="2" t="s">
        <v>23</v>
      </c>
      <c r="S290" s="1">
        <v>43443.598506944443</v>
      </c>
      <c r="T290" s="1">
        <v>43443.598506944443</v>
      </c>
      <c r="U290" s="1">
        <v>43443.607430555552</v>
      </c>
      <c r="V290" s="1">
        <v>43443.607430555552</v>
      </c>
      <c r="X290" s="1">
        <f t="shared" si="160"/>
        <v>43443.583553240744</v>
      </c>
      <c r="Y290" s="28">
        <f t="shared" si="161"/>
        <v>3.7731481497758068E-3</v>
      </c>
      <c r="Z290" s="28">
        <f t="shared" si="162"/>
        <v>3.7731481497758068E-3</v>
      </c>
      <c r="AA290" s="25"/>
      <c r="AB290" s="25">
        <f t="shared" si="163"/>
        <v>0</v>
      </c>
      <c r="AC290" s="25">
        <f t="shared" si="164"/>
        <v>1.0254629625706002E-2</v>
      </c>
      <c r="AD290" s="25"/>
      <c r="AE290" s="25"/>
    </row>
    <row r="291" spans="1:33" s="6" customFormat="1" hidden="1" x14ac:dyDescent="0.4">
      <c r="A291" s="14" t="str">
        <f t="shared" si="184"/>
        <v>-</v>
      </c>
      <c r="B291" s="14" t="str">
        <f t="shared" si="185"/>
        <v>-</v>
      </c>
      <c r="C291" s="6">
        <v>14</v>
      </c>
      <c r="D291" s="1">
        <v>43443.58388888889</v>
      </c>
      <c r="E291" s="2" t="s">
        <v>1200</v>
      </c>
      <c r="F291" s="2">
        <v>28293</v>
      </c>
      <c r="G291" s="2" t="s">
        <v>18</v>
      </c>
      <c r="H291" s="2">
        <v>4860</v>
      </c>
      <c r="I291" s="2">
        <v>219</v>
      </c>
      <c r="J291" s="2">
        <v>14</v>
      </c>
      <c r="K291" s="2">
        <v>2</v>
      </c>
      <c r="L291" s="2"/>
      <c r="M291" s="1">
        <v>43443.589988425927</v>
      </c>
      <c r="N291" s="1">
        <v>43443.593425925923</v>
      </c>
      <c r="O291" s="2" t="s">
        <v>73</v>
      </c>
      <c r="P291" s="2" t="s">
        <v>74</v>
      </c>
      <c r="Q291" s="2" t="s">
        <v>20</v>
      </c>
      <c r="R291" s="2" t="s">
        <v>21</v>
      </c>
      <c r="S291" s="1">
        <v>43443.588125000002</v>
      </c>
      <c r="T291" s="1">
        <v>43443.588125000002</v>
      </c>
      <c r="U291" s="1">
        <v>43443.592245370368</v>
      </c>
      <c r="V291" s="1">
        <v>43443.594837962963</v>
      </c>
      <c r="W291" s="2"/>
      <c r="X291" s="1">
        <f t="shared" si="160"/>
        <v>43443.58388888889</v>
      </c>
      <c r="Y291" s="28">
        <f t="shared" si="161"/>
        <v>3.4374999959254637E-3</v>
      </c>
      <c r="Z291" s="28">
        <f t="shared" si="162"/>
        <v>6.8749999918509275E-3</v>
      </c>
      <c r="AA291" s="25"/>
      <c r="AB291" s="25">
        <f t="shared" si="163"/>
        <v>1.8634259249665774E-3</v>
      </c>
      <c r="AC291" s="25">
        <f t="shared" si="164"/>
        <v>6.0995370367891155E-3</v>
      </c>
      <c r="AD291" s="8"/>
      <c r="AE291" s="8"/>
      <c r="AG291" s="2"/>
    </row>
    <row r="292" spans="1:33" s="6" customFormat="1" hidden="1" x14ac:dyDescent="0.4">
      <c r="A292" s="14" t="str">
        <f t="shared" si="184"/>
        <v>-</v>
      </c>
      <c r="B292" s="14" t="str">
        <f t="shared" si="185"/>
        <v>-</v>
      </c>
      <c r="C292" s="6">
        <v>14</v>
      </c>
      <c r="D292" s="1">
        <v>43443.583969907406</v>
      </c>
      <c r="E292" s="2" t="s">
        <v>1333</v>
      </c>
      <c r="F292" s="2">
        <v>28295</v>
      </c>
      <c r="G292" s="2" t="s">
        <v>18</v>
      </c>
      <c r="H292" s="2">
        <v>8638</v>
      </c>
      <c r="I292" s="2">
        <v>966</v>
      </c>
      <c r="J292" s="2">
        <v>9</v>
      </c>
      <c r="K292" s="2">
        <v>4</v>
      </c>
      <c r="L292" s="2"/>
      <c r="M292" s="1">
        <v>43443.591087962966</v>
      </c>
      <c r="N292" s="1">
        <v>43443.600648148145</v>
      </c>
      <c r="O292" s="2" t="s">
        <v>43</v>
      </c>
      <c r="P292" s="2" t="s">
        <v>89</v>
      </c>
      <c r="Q292" s="2" t="s">
        <v>39</v>
      </c>
      <c r="R292" s="2" t="s">
        <v>40</v>
      </c>
      <c r="S292" s="1">
        <v>43443.590219907404</v>
      </c>
      <c r="T292" s="1">
        <v>43443.590219907404</v>
      </c>
      <c r="U292" s="1">
        <v>43443.59684027778</v>
      </c>
      <c r="V292" s="1">
        <v>43443.602916666663</v>
      </c>
      <c r="W292" s="2"/>
      <c r="X292" s="1">
        <f t="shared" si="160"/>
        <v>43443.583969907406</v>
      </c>
      <c r="Y292" s="28">
        <f t="shared" si="161"/>
        <v>9.5601851789979264E-3</v>
      </c>
      <c r="Z292" s="28">
        <f t="shared" si="162"/>
        <v>3.8240740715991706E-2</v>
      </c>
      <c r="AA292" s="25"/>
      <c r="AB292" s="25">
        <f t="shared" si="163"/>
        <v>8.6805556202307343E-4</v>
      </c>
      <c r="AC292" s="25">
        <f t="shared" si="164"/>
        <v>7.1180555605678819E-3</v>
      </c>
      <c r="AD292" s="8"/>
      <c r="AE292" s="8"/>
      <c r="AG292" s="2"/>
    </row>
    <row r="293" spans="1:33" s="6" customFormat="1" hidden="1" x14ac:dyDescent="0.4">
      <c r="A293" s="14" t="str">
        <f t="shared" si="184"/>
        <v>-</v>
      </c>
      <c r="B293" s="14" t="str">
        <f t="shared" si="185"/>
        <v>-</v>
      </c>
      <c r="C293" s="6">
        <v>14</v>
      </c>
      <c r="D293" s="1">
        <v>43443.584490740737</v>
      </c>
      <c r="E293" s="2" t="s">
        <v>1334</v>
      </c>
      <c r="F293" s="2">
        <v>28296</v>
      </c>
      <c r="G293" s="2" t="s">
        <v>94</v>
      </c>
      <c r="H293" s="2">
        <v>0</v>
      </c>
      <c r="I293" s="2">
        <v>62</v>
      </c>
      <c r="J293" s="2">
        <v>6</v>
      </c>
      <c r="K293" s="2">
        <v>3</v>
      </c>
      <c r="L293" s="2"/>
      <c r="M293" s="1">
        <v>43443.589432870373</v>
      </c>
      <c r="N293" s="1">
        <v>43443.598900462966</v>
      </c>
      <c r="O293" s="2" t="s">
        <v>30</v>
      </c>
      <c r="P293" s="2" t="s">
        <v>31</v>
      </c>
      <c r="Q293" s="2" t="s">
        <v>39</v>
      </c>
      <c r="R293" s="2" t="s">
        <v>40</v>
      </c>
      <c r="S293" s="1">
        <v>43443.592939814815</v>
      </c>
      <c r="T293" s="1">
        <v>43443.592939814815</v>
      </c>
      <c r="U293" s="1">
        <v>43443.600393518522</v>
      </c>
      <c r="V293" s="1">
        <v>43443.600393518522</v>
      </c>
      <c r="W293" s="2"/>
      <c r="X293" s="1">
        <f t="shared" si="160"/>
        <v>43443.584490740737</v>
      </c>
      <c r="Y293" s="28">
        <f t="shared" si="161"/>
        <v>9.4675925938645378E-3</v>
      </c>
      <c r="Z293" s="28">
        <f t="shared" si="162"/>
        <v>2.8402777781593613E-2</v>
      </c>
      <c r="AA293" s="25"/>
      <c r="AB293" s="25">
        <f t="shared" si="163"/>
        <v>0</v>
      </c>
      <c r="AC293" s="25">
        <f t="shared" si="164"/>
        <v>4.9421296353102662E-3</v>
      </c>
      <c r="AD293" s="8"/>
      <c r="AE293" s="8"/>
      <c r="AG293" s="2"/>
    </row>
    <row r="294" spans="1:33" s="6" customFormat="1" hidden="1" x14ac:dyDescent="0.4">
      <c r="A294" s="14" t="str">
        <f t="shared" si="184"/>
        <v>★</v>
      </c>
      <c r="B294" s="14" t="str">
        <f t="shared" si="185"/>
        <v>-</v>
      </c>
      <c r="C294" s="6">
        <v>14</v>
      </c>
      <c r="D294" s="1">
        <v>43443.584849537037</v>
      </c>
      <c r="E294" s="2" t="s">
        <v>1335</v>
      </c>
      <c r="F294" s="2">
        <v>28297</v>
      </c>
      <c r="G294" s="2" t="s">
        <v>18</v>
      </c>
      <c r="H294" s="2">
        <v>3867</v>
      </c>
      <c r="I294" s="2">
        <v>236</v>
      </c>
      <c r="J294" s="2">
        <v>7</v>
      </c>
      <c r="K294" s="2">
        <v>2</v>
      </c>
      <c r="L294" s="2"/>
      <c r="M294" s="1">
        <v>43443.591307870367</v>
      </c>
      <c r="N294" s="1">
        <v>43443.599479166667</v>
      </c>
      <c r="O294" s="2" t="s">
        <v>43</v>
      </c>
      <c r="P294" s="2" t="s">
        <v>89</v>
      </c>
      <c r="Q294" s="2" t="s">
        <v>53</v>
      </c>
      <c r="R294" s="2" t="s">
        <v>54</v>
      </c>
      <c r="S294" s="1">
        <v>43443.591770833336</v>
      </c>
      <c r="T294" s="1">
        <v>43443.591770833336</v>
      </c>
      <c r="U294" s="1">
        <v>43443.59778935185</v>
      </c>
      <c r="V294" s="1">
        <v>43443.599722222221</v>
      </c>
      <c r="W294" s="1">
        <v>43443.591770833336</v>
      </c>
      <c r="X294" s="1">
        <f t="shared" si="160"/>
        <v>43443.591770833336</v>
      </c>
      <c r="Y294" s="28">
        <f t="shared" si="161"/>
        <v>8.1712963001336902E-3</v>
      </c>
      <c r="Z294" s="28">
        <f t="shared" si="162"/>
        <v>1.634259260026738E-2</v>
      </c>
      <c r="AA294" s="25"/>
      <c r="AB294" s="25">
        <f t="shared" si="163"/>
        <v>0</v>
      </c>
      <c r="AC294" s="25">
        <f t="shared" si="164"/>
        <v>0</v>
      </c>
      <c r="AD294" s="8"/>
      <c r="AE294" s="8"/>
    </row>
    <row r="295" spans="1:33" s="2" customFormat="1" hidden="1" x14ac:dyDescent="0.4">
      <c r="A295" s="14" t="str">
        <f t="shared" si="184"/>
        <v>★</v>
      </c>
      <c r="B295" s="14" t="str">
        <f t="shared" si="185"/>
        <v>-</v>
      </c>
      <c r="C295" s="6">
        <v>14</v>
      </c>
      <c r="D295" s="1">
        <v>43443.584953703707</v>
      </c>
      <c r="E295" s="2" t="s">
        <v>1336</v>
      </c>
      <c r="F295" s="2">
        <v>28298</v>
      </c>
      <c r="G295" s="2" t="s">
        <v>107</v>
      </c>
      <c r="H295" s="2">
        <v>5455</v>
      </c>
      <c r="I295" s="2">
        <v>651</v>
      </c>
      <c r="J295" s="2">
        <v>3</v>
      </c>
      <c r="K295" s="2">
        <v>1</v>
      </c>
      <c r="M295" s="1">
        <v>43443.59034722222</v>
      </c>
      <c r="N295" s="1">
        <v>43443.603576388887</v>
      </c>
      <c r="O295" s="2" t="s">
        <v>43</v>
      </c>
      <c r="P295" s="2" t="s">
        <v>89</v>
      </c>
      <c r="Q295" s="2" t="s">
        <v>22</v>
      </c>
      <c r="R295" s="2" t="s">
        <v>23</v>
      </c>
      <c r="S295" s="1">
        <v>43443.591886574075</v>
      </c>
      <c r="T295" s="1">
        <v>43443.591886574075</v>
      </c>
      <c r="U295" s="1">
        <v>43443.608101851853</v>
      </c>
      <c r="V295" s="1">
        <v>43443.603877314818</v>
      </c>
      <c r="W295" s="1">
        <v>43443.591886574075</v>
      </c>
      <c r="X295" s="1">
        <f t="shared" si="160"/>
        <v>43443.591886574075</v>
      </c>
      <c r="Y295" s="28">
        <f t="shared" si="161"/>
        <v>1.3229166666860692E-2</v>
      </c>
      <c r="Z295" s="28">
        <f t="shared" si="162"/>
        <v>1.3229166666860692E-2</v>
      </c>
      <c r="AA295" s="25"/>
      <c r="AB295" s="25">
        <f t="shared" si="163"/>
        <v>0</v>
      </c>
      <c r="AC295" s="25">
        <f t="shared" si="164"/>
        <v>0</v>
      </c>
      <c r="AD295" s="25"/>
      <c r="AE295" s="25"/>
    </row>
    <row r="296" spans="1:33" s="2" customFormat="1" hidden="1" x14ac:dyDescent="0.4">
      <c r="A296" s="14" t="str">
        <f t="shared" ref="A296" si="186">IF(W296&gt;0, "★", "-")</f>
        <v>-</v>
      </c>
      <c r="B296" s="14" t="str">
        <f t="shared" ref="B296" si="187">IF(L296&gt;0, "☆", "-")</f>
        <v>-</v>
      </c>
      <c r="C296" s="6">
        <v>14</v>
      </c>
      <c r="D296" s="1">
        <v>43443.585428240738</v>
      </c>
      <c r="E296" s="2" t="s">
        <v>1286</v>
      </c>
      <c r="F296" s="2">
        <v>28300</v>
      </c>
      <c r="G296" s="2" t="s">
        <v>94</v>
      </c>
      <c r="H296" s="2">
        <v>0</v>
      </c>
      <c r="I296" s="2">
        <v>663</v>
      </c>
      <c r="J296" s="2">
        <v>13</v>
      </c>
      <c r="K296" s="2">
        <v>1</v>
      </c>
      <c r="M296" s="1">
        <v>43443.590532407405</v>
      </c>
      <c r="N296" s="1">
        <v>43443.599317129629</v>
      </c>
      <c r="O296" s="2" t="s">
        <v>59</v>
      </c>
      <c r="P296" s="2" t="s">
        <v>60</v>
      </c>
      <c r="Q296" s="2" t="s">
        <v>100</v>
      </c>
      <c r="R296" s="2" t="s">
        <v>19</v>
      </c>
      <c r="S296" s="1">
        <v>43443.593506944446</v>
      </c>
      <c r="T296" s="1">
        <v>43443.593506944446</v>
      </c>
      <c r="U296" s="1">
        <v>43443.603229166663</v>
      </c>
      <c r="V296" s="1">
        <v>43443.602407407408</v>
      </c>
      <c r="X296" s="1">
        <f t="shared" si="160"/>
        <v>43443.585428240738</v>
      </c>
      <c r="Y296" s="28">
        <f t="shared" si="161"/>
        <v>8.7847222239361145E-3</v>
      </c>
      <c r="Z296" s="28">
        <f t="shared" si="162"/>
        <v>8.7847222239361145E-3</v>
      </c>
      <c r="AA296" s="25"/>
      <c r="AB296" s="25">
        <f t="shared" si="163"/>
        <v>0</v>
      </c>
      <c r="AC296" s="25">
        <f t="shared" si="164"/>
        <v>5.1041666665696539E-3</v>
      </c>
      <c r="AD296" s="25"/>
      <c r="AE296" s="25"/>
    </row>
    <row r="297" spans="1:33" s="6" customFormat="1" hidden="1" x14ac:dyDescent="0.4">
      <c r="A297" s="14" t="str">
        <f t="shared" ref="A297:A308" si="188">IF(W297&gt;0, "★", "-")</f>
        <v>★</v>
      </c>
      <c r="B297" s="14" t="str">
        <f t="shared" ref="B297:B308" si="189">IF(L297&gt;0, "☆", "-")</f>
        <v>-</v>
      </c>
      <c r="C297" s="6">
        <v>14</v>
      </c>
      <c r="D297" s="1">
        <v>43443.585833333331</v>
      </c>
      <c r="E297" s="2" t="s">
        <v>1337</v>
      </c>
      <c r="F297" s="2">
        <v>28301</v>
      </c>
      <c r="G297" s="2" t="s">
        <v>32</v>
      </c>
      <c r="H297" s="2">
        <v>3292</v>
      </c>
      <c r="I297" s="2">
        <v>748</v>
      </c>
      <c r="J297" s="2">
        <v>8</v>
      </c>
      <c r="K297" s="2">
        <v>3</v>
      </c>
      <c r="L297" s="2"/>
      <c r="M297" s="1">
        <v>43443.591157407405</v>
      </c>
      <c r="N297" s="1">
        <v>43443.596145833333</v>
      </c>
      <c r="O297" s="2" t="s">
        <v>100</v>
      </c>
      <c r="P297" s="2" t="s">
        <v>19</v>
      </c>
      <c r="Q297" s="2" t="s">
        <v>43</v>
      </c>
      <c r="R297" s="2" t="s">
        <v>89</v>
      </c>
      <c r="S297" s="1">
        <v>43443.592766203707</v>
      </c>
      <c r="T297" s="1">
        <v>43443.592766203707</v>
      </c>
      <c r="U297" s="1">
        <v>43443.601979166669</v>
      </c>
      <c r="V297" s="1">
        <v>43443.598622685182</v>
      </c>
      <c r="W297" s="1">
        <v>43443.592766203707</v>
      </c>
      <c r="X297" s="1">
        <f t="shared" si="160"/>
        <v>43443.592766203707</v>
      </c>
      <c r="Y297" s="28">
        <f t="shared" si="161"/>
        <v>4.9884259278769605E-3</v>
      </c>
      <c r="Z297" s="28">
        <f t="shared" si="162"/>
        <v>1.4965277783630881E-2</v>
      </c>
      <c r="AA297" s="25"/>
      <c r="AB297" s="25">
        <f t="shared" si="163"/>
        <v>0</v>
      </c>
      <c r="AC297" s="25">
        <f t="shared" si="164"/>
        <v>0</v>
      </c>
      <c r="AD297" s="8"/>
      <c r="AE297" s="8"/>
      <c r="AG297" s="2"/>
    </row>
    <row r="298" spans="1:33" s="6" customFormat="1" hidden="1" x14ac:dyDescent="0.4">
      <c r="A298" s="14" t="str">
        <f t="shared" si="188"/>
        <v>-</v>
      </c>
      <c r="B298" s="14" t="str">
        <f t="shared" si="189"/>
        <v>-</v>
      </c>
      <c r="C298" s="6">
        <v>14</v>
      </c>
      <c r="D298" s="1">
        <v>43443.586597222224</v>
      </c>
      <c r="E298" s="2" t="s">
        <v>1313</v>
      </c>
      <c r="F298" s="2">
        <v>28302</v>
      </c>
      <c r="G298" s="2" t="s">
        <v>65</v>
      </c>
      <c r="H298" s="2">
        <v>8515</v>
      </c>
      <c r="I298" s="2">
        <v>385</v>
      </c>
      <c r="J298" s="2">
        <v>4</v>
      </c>
      <c r="K298" s="2">
        <v>4</v>
      </c>
      <c r="L298" s="2"/>
      <c r="M298" s="1">
        <v>43443.600370370368</v>
      </c>
      <c r="N298" s="1">
        <v>43443.603854166664</v>
      </c>
      <c r="O298" s="2" t="s">
        <v>28</v>
      </c>
      <c r="P298" s="2" t="s">
        <v>29</v>
      </c>
      <c r="Q298" s="2" t="s">
        <v>46</v>
      </c>
      <c r="R298" s="2" t="s">
        <v>47</v>
      </c>
      <c r="S298" s="1">
        <v>43443.597719907404</v>
      </c>
      <c r="T298" s="1">
        <v>43443.602199074077</v>
      </c>
      <c r="U298" s="1">
        <v>43443.604548611111</v>
      </c>
      <c r="V298" s="1">
        <v>43443.606273148151</v>
      </c>
      <c r="W298" s="2"/>
      <c r="X298" s="1">
        <f t="shared" si="160"/>
        <v>43443.586597222224</v>
      </c>
      <c r="Y298" s="28">
        <f t="shared" si="161"/>
        <v>3.4837962957681157E-3</v>
      </c>
      <c r="Z298" s="28">
        <f t="shared" si="162"/>
        <v>1.3935185183072463E-2</v>
      </c>
      <c r="AA298" s="25"/>
      <c r="AB298" s="25">
        <f t="shared" si="163"/>
        <v>2.6504629640839994E-3</v>
      </c>
      <c r="AC298" s="25">
        <f t="shared" si="164"/>
        <v>1.3773148144537117E-2</v>
      </c>
      <c r="AD298" s="8"/>
      <c r="AE298" s="8"/>
    </row>
    <row r="299" spans="1:33" s="2" customFormat="1" hidden="1" x14ac:dyDescent="0.4">
      <c r="A299" s="14" t="str">
        <f t="shared" si="188"/>
        <v>-</v>
      </c>
      <c r="B299" s="14" t="str">
        <f t="shared" si="189"/>
        <v>-</v>
      </c>
      <c r="C299" s="6">
        <v>14</v>
      </c>
      <c r="D299" s="1">
        <v>43443.58865740741</v>
      </c>
      <c r="E299" s="2" t="s">
        <v>1338</v>
      </c>
      <c r="F299" s="2">
        <v>28303</v>
      </c>
      <c r="G299" s="2" t="s">
        <v>96</v>
      </c>
      <c r="H299" s="2">
        <v>7400</v>
      </c>
      <c r="I299" s="2">
        <v>867</v>
      </c>
      <c r="J299" s="2">
        <v>15</v>
      </c>
      <c r="K299" s="2">
        <v>3</v>
      </c>
      <c r="M299" s="1">
        <v>43443.607395833336</v>
      </c>
      <c r="N299" s="1">
        <v>43443.622916666667</v>
      </c>
      <c r="O299" s="2" t="s">
        <v>46</v>
      </c>
      <c r="P299" s="2" t="s">
        <v>47</v>
      </c>
      <c r="Q299" s="2" t="s">
        <v>68</v>
      </c>
      <c r="R299" s="2" t="s">
        <v>69</v>
      </c>
      <c r="S299" s="1">
        <v>43443.607604166667</v>
      </c>
      <c r="T299" s="1">
        <v>43443.607604166667</v>
      </c>
      <c r="U299" s="1">
        <v>43443.61986111111</v>
      </c>
      <c r="V299" s="1">
        <v>43443.623703703706</v>
      </c>
      <c r="X299" s="1">
        <f t="shared" si="160"/>
        <v>43443.58865740741</v>
      </c>
      <c r="Y299" s="28">
        <f t="shared" si="161"/>
        <v>1.5520833330811001E-2</v>
      </c>
      <c r="Z299" s="28">
        <f t="shared" si="162"/>
        <v>4.6562499992433004E-2</v>
      </c>
      <c r="AA299" s="25"/>
      <c r="AB299" s="25">
        <f t="shared" si="163"/>
        <v>0</v>
      </c>
      <c r="AC299" s="25">
        <f t="shared" si="164"/>
        <v>1.8738425926130731E-2</v>
      </c>
      <c r="AD299" s="25"/>
      <c r="AE299" s="25"/>
    </row>
    <row r="300" spans="1:33" s="6" customFormat="1" hidden="1" x14ac:dyDescent="0.4">
      <c r="A300" s="14" t="str">
        <f t="shared" si="188"/>
        <v>-</v>
      </c>
      <c r="B300" s="14" t="str">
        <f t="shared" si="189"/>
        <v>-</v>
      </c>
      <c r="C300" s="6">
        <v>14</v>
      </c>
      <c r="D300" s="1">
        <v>43443.58871527778</v>
      </c>
      <c r="E300" s="2" t="s">
        <v>1289</v>
      </c>
      <c r="F300" s="2">
        <v>28304</v>
      </c>
      <c r="G300" s="2" t="s">
        <v>18</v>
      </c>
      <c r="H300" s="2">
        <v>66</v>
      </c>
      <c r="I300" s="2">
        <v>190</v>
      </c>
      <c r="J300" s="2">
        <v>6</v>
      </c>
      <c r="K300" s="2">
        <v>3</v>
      </c>
      <c r="L300" s="2"/>
      <c r="M300" s="1">
        <v>43443.601643518516</v>
      </c>
      <c r="N300" s="1">
        <v>43443.620474537034</v>
      </c>
      <c r="O300" s="2" t="s">
        <v>75</v>
      </c>
      <c r="P300" s="2" t="s">
        <v>76</v>
      </c>
      <c r="Q300" s="2" t="s">
        <v>22</v>
      </c>
      <c r="R300" s="2" t="s">
        <v>23</v>
      </c>
      <c r="S300" s="1">
        <v>43443.604618055557</v>
      </c>
      <c r="T300" s="1">
        <v>43443.604618055557</v>
      </c>
      <c r="U300" s="1">
        <v>43443.620833333334</v>
      </c>
      <c r="V300" s="1">
        <v>43443.623240740744</v>
      </c>
      <c r="W300" s="2"/>
      <c r="X300" s="1">
        <f t="shared" si="160"/>
        <v>43443.58871527778</v>
      </c>
      <c r="Y300" s="28">
        <f t="shared" si="161"/>
        <v>1.8831018518540077E-2</v>
      </c>
      <c r="Z300" s="28">
        <f t="shared" si="162"/>
        <v>5.6493055555620231E-2</v>
      </c>
      <c r="AA300" s="25"/>
      <c r="AB300" s="25">
        <f t="shared" si="163"/>
        <v>0</v>
      </c>
      <c r="AC300" s="25">
        <f t="shared" si="164"/>
        <v>1.2928240736073349E-2</v>
      </c>
      <c r="AD300" s="8"/>
      <c r="AE300" s="8"/>
      <c r="AG300" s="2"/>
    </row>
    <row r="301" spans="1:33" s="6" customFormat="1" hidden="1" x14ac:dyDescent="0.4">
      <c r="A301" s="14" t="str">
        <f t="shared" si="188"/>
        <v>★</v>
      </c>
      <c r="B301" s="14" t="str">
        <f t="shared" si="189"/>
        <v>-</v>
      </c>
      <c r="C301" s="6">
        <v>14</v>
      </c>
      <c r="D301" s="1">
        <v>43443.589328703703</v>
      </c>
      <c r="E301" s="2" t="s">
        <v>1182</v>
      </c>
      <c r="F301" s="2">
        <v>28305</v>
      </c>
      <c r="G301" s="2" t="s">
        <v>107</v>
      </c>
      <c r="H301" s="2">
        <v>7166</v>
      </c>
      <c r="I301" s="2">
        <v>631</v>
      </c>
      <c r="J301" s="2">
        <v>7</v>
      </c>
      <c r="K301" s="2">
        <v>2</v>
      </c>
      <c r="L301" s="2"/>
      <c r="M301" s="1">
        <v>43443.596261574072</v>
      </c>
      <c r="N301" s="1">
        <v>43443.606689814813</v>
      </c>
      <c r="O301" s="2" t="s">
        <v>68</v>
      </c>
      <c r="P301" s="2" t="s">
        <v>69</v>
      </c>
      <c r="Q301" s="2" t="s">
        <v>26</v>
      </c>
      <c r="R301" s="2" t="s">
        <v>27</v>
      </c>
      <c r="S301" s="1">
        <v>43443.596261574072</v>
      </c>
      <c r="T301" s="1">
        <v>43443.596261574072</v>
      </c>
      <c r="U301" s="1">
        <v>43443.607129629629</v>
      </c>
      <c r="V301" s="1">
        <v>43443.607534722221</v>
      </c>
      <c r="W301" s="1">
        <v>43443.596261574072</v>
      </c>
      <c r="X301" s="1">
        <f t="shared" si="160"/>
        <v>43443.596261574072</v>
      </c>
      <c r="Y301" s="28">
        <f t="shared" si="161"/>
        <v>1.0428240741021E-2</v>
      </c>
      <c r="Z301" s="28">
        <f t="shared" si="162"/>
        <v>2.0856481482042E-2</v>
      </c>
      <c r="AA301" s="25"/>
      <c r="AB301" s="25">
        <f t="shared" si="163"/>
        <v>0</v>
      </c>
      <c r="AC301" s="25">
        <f t="shared" si="164"/>
        <v>0</v>
      </c>
      <c r="AD301" s="8"/>
      <c r="AE301" s="8"/>
      <c r="AG301" s="2"/>
    </row>
    <row r="302" spans="1:33" s="2" customFormat="1" hidden="1" x14ac:dyDescent="0.4">
      <c r="A302" s="14" t="str">
        <f t="shared" si="188"/>
        <v>-</v>
      </c>
      <c r="B302" s="14" t="str">
        <f t="shared" si="189"/>
        <v>-</v>
      </c>
      <c r="C302" s="6">
        <v>14</v>
      </c>
      <c r="D302" s="1">
        <v>43443.590601851851</v>
      </c>
      <c r="E302" s="2" t="s">
        <v>1339</v>
      </c>
      <c r="F302" s="2">
        <v>28306</v>
      </c>
      <c r="G302" s="2" t="s">
        <v>94</v>
      </c>
      <c r="H302" s="2">
        <v>0</v>
      </c>
      <c r="I302" s="2">
        <v>420</v>
      </c>
      <c r="J302" s="2">
        <v>5</v>
      </c>
      <c r="K302" s="2">
        <v>3</v>
      </c>
      <c r="M302" s="1">
        <v>43443.610254629632</v>
      </c>
      <c r="N302" s="1">
        <v>43443.6172337963</v>
      </c>
      <c r="O302" s="2" t="s">
        <v>61</v>
      </c>
      <c r="P302" s="2" t="s">
        <v>62</v>
      </c>
      <c r="Q302" s="2" t="s">
        <v>30</v>
      </c>
      <c r="R302" s="2" t="s">
        <v>31</v>
      </c>
      <c r="S302" s="1">
        <v>43443.611620370371</v>
      </c>
      <c r="T302" s="1">
        <v>43443.612824074073</v>
      </c>
      <c r="U302" s="1">
        <v>43443.622766203705</v>
      </c>
      <c r="V302" s="1">
        <v>43443.618136574078</v>
      </c>
      <c r="X302" s="1">
        <f t="shared" si="160"/>
        <v>43443.590601851851</v>
      </c>
      <c r="Y302" s="28">
        <f t="shared" si="161"/>
        <v>6.9791666683158837E-3</v>
      </c>
      <c r="Z302" s="28">
        <f t="shared" si="162"/>
        <v>2.0937500004947651E-2</v>
      </c>
      <c r="AA302" s="25"/>
      <c r="AB302" s="25">
        <f t="shared" si="163"/>
        <v>0</v>
      </c>
      <c r="AC302" s="25">
        <f t="shared" si="164"/>
        <v>1.9652777780720498E-2</v>
      </c>
      <c r="AD302" s="25"/>
      <c r="AE302" s="25"/>
    </row>
    <row r="303" spans="1:33" s="2" customFormat="1" hidden="1" x14ac:dyDescent="0.4">
      <c r="A303" s="14" t="str">
        <f t="shared" si="188"/>
        <v>-</v>
      </c>
      <c r="B303" s="14" t="str">
        <f t="shared" si="189"/>
        <v>-</v>
      </c>
      <c r="C303" s="6">
        <v>14</v>
      </c>
      <c r="D303" s="1">
        <v>43443.590740740743</v>
      </c>
      <c r="E303" s="2" t="s">
        <v>1340</v>
      </c>
      <c r="F303" s="2">
        <v>28307</v>
      </c>
      <c r="G303" s="2" t="s">
        <v>32</v>
      </c>
      <c r="H303" s="2">
        <v>8836</v>
      </c>
      <c r="I303" s="2">
        <v>574</v>
      </c>
      <c r="J303" s="2">
        <v>13</v>
      </c>
      <c r="K303" s="2">
        <v>3</v>
      </c>
      <c r="M303" s="1">
        <v>43443.611388888887</v>
      </c>
      <c r="N303" s="1">
        <v>43443.615393518521</v>
      </c>
      <c r="O303" s="2" t="s">
        <v>61</v>
      </c>
      <c r="P303" s="2" t="s">
        <v>62</v>
      </c>
      <c r="Q303" s="2" t="s">
        <v>46</v>
      </c>
      <c r="R303" s="2" t="s">
        <v>47</v>
      </c>
      <c r="S303" s="1">
        <v>43443.613553240742</v>
      </c>
      <c r="T303" s="1">
        <v>43443.613553240742</v>
      </c>
      <c r="U303" s="1">
        <v>43443.61886574074</v>
      </c>
      <c r="V303" s="1">
        <v>43443.616064814814</v>
      </c>
      <c r="X303" s="1">
        <f t="shared" si="160"/>
        <v>43443.590740740743</v>
      </c>
      <c r="Y303" s="28">
        <f t="shared" si="161"/>
        <v>4.0046296344371513E-3</v>
      </c>
      <c r="Z303" s="28">
        <f t="shared" si="162"/>
        <v>1.2013888903311454E-2</v>
      </c>
      <c r="AA303" s="25"/>
      <c r="AB303" s="25">
        <f t="shared" si="163"/>
        <v>0</v>
      </c>
      <c r="AC303" s="25">
        <f t="shared" si="164"/>
        <v>2.0648148143664002E-2</v>
      </c>
      <c r="AD303" s="25"/>
      <c r="AE303" s="25"/>
    </row>
    <row r="304" spans="1:33" s="6" customFormat="1" hidden="1" x14ac:dyDescent="0.4">
      <c r="A304" s="14" t="str">
        <f t="shared" si="188"/>
        <v>-</v>
      </c>
      <c r="B304" s="14" t="str">
        <f t="shared" si="189"/>
        <v>-</v>
      </c>
      <c r="C304" s="6">
        <v>14</v>
      </c>
      <c r="D304" s="1">
        <v>43443.590787037036</v>
      </c>
      <c r="E304" s="2" t="s">
        <v>1341</v>
      </c>
      <c r="F304" s="2">
        <v>28308</v>
      </c>
      <c r="G304" s="2" t="s">
        <v>65</v>
      </c>
      <c r="H304" s="2">
        <v>6559</v>
      </c>
      <c r="I304" s="2">
        <v>345</v>
      </c>
      <c r="J304" s="2">
        <v>12</v>
      </c>
      <c r="K304" s="2">
        <v>2</v>
      </c>
      <c r="L304" s="2"/>
      <c r="M304" s="1">
        <v>43443.623819444445</v>
      </c>
      <c r="N304" s="1">
        <v>43443.634687500002</v>
      </c>
      <c r="O304" s="2" t="s">
        <v>22</v>
      </c>
      <c r="P304" s="2" t="s">
        <v>23</v>
      </c>
      <c r="Q304" s="2" t="s">
        <v>26</v>
      </c>
      <c r="R304" s="2" t="s">
        <v>27</v>
      </c>
      <c r="S304" s="1">
        <v>43443.619745370372</v>
      </c>
      <c r="T304" s="1">
        <v>43443.619745370372</v>
      </c>
      <c r="U304" s="1">
        <v>43443.632719907408</v>
      </c>
      <c r="V304" s="1">
        <v>43443.634571759256</v>
      </c>
      <c r="W304" s="2"/>
      <c r="X304" s="1">
        <f t="shared" si="160"/>
        <v>43443.590787037036</v>
      </c>
      <c r="Y304" s="28">
        <f t="shared" si="161"/>
        <v>1.0868055556784384E-2</v>
      </c>
      <c r="Z304" s="28">
        <f t="shared" si="162"/>
        <v>2.1736111113568768E-2</v>
      </c>
      <c r="AA304" s="25"/>
      <c r="AB304" s="25">
        <f t="shared" si="163"/>
        <v>4.0740740732871927E-3</v>
      </c>
      <c r="AC304" s="25">
        <f t="shared" si="164"/>
        <v>3.3032407409336884E-2</v>
      </c>
      <c r="AD304" s="8"/>
      <c r="AE304" s="8"/>
      <c r="AG304" s="2"/>
    </row>
    <row r="305" spans="1:33" s="6" customFormat="1" hidden="1" x14ac:dyDescent="0.4">
      <c r="A305" s="14" t="str">
        <f t="shared" si="188"/>
        <v>-</v>
      </c>
      <c r="B305" s="14" t="str">
        <f t="shared" si="189"/>
        <v>-</v>
      </c>
      <c r="C305" s="6">
        <v>14</v>
      </c>
      <c r="D305" s="1">
        <v>43443.591423611113</v>
      </c>
      <c r="E305" s="2" t="s">
        <v>1194</v>
      </c>
      <c r="F305" s="2">
        <v>28310</v>
      </c>
      <c r="G305" s="2" t="s">
        <v>96</v>
      </c>
      <c r="H305" s="2">
        <v>8783</v>
      </c>
      <c r="I305" s="2">
        <v>13</v>
      </c>
      <c r="J305" s="2">
        <v>8</v>
      </c>
      <c r="K305" s="2">
        <v>2</v>
      </c>
      <c r="L305" s="2"/>
      <c r="M305" s="1">
        <v>43443.59752314815</v>
      </c>
      <c r="N305" s="1">
        <v>43443.616053240738</v>
      </c>
      <c r="O305" s="2" t="s">
        <v>43</v>
      </c>
      <c r="P305" s="2" t="s">
        <v>89</v>
      </c>
      <c r="Q305" s="2" t="s">
        <v>100</v>
      </c>
      <c r="R305" s="2" t="s">
        <v>19</v>
      </c>
      <c r="S305" s="1">
        <v>43443.60125</v>
      </c>
      <c r="T305" s="1">
        <v>43443.60125</v>
      </c>
      <c r="U305" s="1">
        <v>43443.618333333332</v>
      </c>
      <c r="V305" s="1">
        <v>43443.618333333332</v>
      </c>
      <c r="W305" s="2"/>
      <c r="X305" s="1">
        <f t="shared" si="160"/>
        <v>43443.591423611113</v>
      </c>
      <c r="Y305" s="28">
        <f t="shared" si="161"/>
        <v>1.8530092587752733E-2</v>
      </c>
      <c r="Z305" s="28">
        <f t="shared" si="162"/>
        <v>3.7060185175505467E-2</v>
      </c>
      <c r="AA305" s="25"/>
      <c r="AB305" s="25">
        <f t="shared" si="163"/>
        <v>0</v>
      </c>
      <c r="AC305" s="25">
        <f t="shared" si="164"/>
        <v>6.0995370367891155E-3</v>
      </c>
      <c r="AD305" s="8"/>
      <c r="AE305" s="8"/>
      <c r="AG305" s="2"/>
    </row>
    <row r="306" spans="1:33" s="2" customFormat="1" hidden="1" x14ac:dyDescent="0.4">
      <c r="A306" s="14" t="str">
        <f t="shared" si="188"/>
        <v>★</v>
      </c>
      <c r="B306" s="14" t="str">
        <f t="shared" si="189"/>
        <v>-</v>
      </c>
      <c r="C306" s="6">
        <v>14</v>
      </c>
      <c r="D306" s="1">
        <v>43443.591608796298</v>
      </c>
      <c r="E306" s="2" t="s">
        <v>1343</v>
      </c>
      <c r="F306" s="2">
        <v>28311</v>
      </c>
      <c r="G306" s="2" t="s">
        <v>107</v>
      </c>
      <c r="H306" s="2">
        <v>6362</v>
      </c>
      <c r="I306" s="2">
        <v>522</v>
      </c>
      <c r="J306" s="2">
        <v>11</v>
      </c>
      <c r="K306" s="2">
        <v>2</v>
      </c>
      <c r="M306" s="1">
        <v>43443.598113425927</v>
      </c>
      <c r="N306" s="1">
        <v>43443.616840277777</v>
      </c>
      <c r="O306" s="2" t="s">
        <v>53</v>
      </c>
      <c r="P306" s="2" t="s">
        <v>54</v>
      </c>
      <c r="Q306" s="2" t="s">
        <v>36</v>
      </c>
      <c r="R306" s="2" t="s">
        <v>37</v>
      </c>
      <c r="S306" s="1">
        <v>43443.598541666666</v>
      </c>
      <c r="T306" s="1">
        <v>43443.598541666666</v>
      </c>
      <c r="U306" s="1">
        <v>43443.620983796296</v>
      </c>
      <c r="V306" s="1">
        <v>43443.616712962961</v>
      </c>
      <c r="W306" s="1">
        <v>43443.598541666666</v>
      </c>
      <c r="X306" s="1">
        <f t="shared" si="160"/>
        <v>43443.598541666666</v>
      </c>
      <c r="Y306" s="28">
        <f t="shared" si="161"/>
        <v>1.8726851849351078E-2</v>
      </c>
      <c r="Z306" s="28">
        <f t="shared" si="162"/>
        <v>3.7453703698702157E-2</v>
      </c>
      <c r="AA306" s="25"/>
      <c r="AB306" s="25">
        <f t="shared" si="163"/>
        <v>0</v>
      </c>
      <c r="AC306" s="25">
        <f t="shared" si="164"/>
        <v>0</v>
      </c>
      <c r="AD306" s="25"/>
      <c r="AE306" s="25"/>
    </row>
    <row r="307" spans="1:33" s="6" customFormat="1" hidden="1" x14ac:dyDescent="0.4">
      <c r="A307" s="14" t="str">
        <f t="shared" si="188"/>
        <v>★</v>
      </c>
      <c r="B307" s="14" t="str">
        <f t="shared" si="189"/>
        <v>-</v>
      </c>
      <c r="C307" s="6">
        <v>14</v>
      </c>
      <c r="D307" s="1">
        <v>43443.592569444445</v>
      </c>
      <c r="E307" s="2" t="s">
        <v>1344</v>
      </c>
      <c r="F307" s="2">
        <v>28312</v>
      </c>
      <c r="G307" s="2" t="s">
        <v>18</v>
      </c>
      <c r="H307" s="2">
        <v>4038</v>
      </c>
      <c r="I307" s="2">
        <v>554</v>
      </c>
      <c r="J307" s="2">
        <v>1</v>
      </c>
      <c r="K307" s="2">
        <v>3</v>
      </c>
      <c r="L307" s="2"/>
      <c r="M307" s="1">
        <v>43443.618020833332</v>
      </c>
      <c r="N307" s="1">
        <v>43443.623425925929</v>
      </c>
      <c r="O307" s="2" t="s">
        <v>77</v>
      </c>
      <c r="P307" s="2" t="s">
        <v>78</v>
      </c>
      <c r="Q307" s="2" t="s">
        <v>26</v>
      </c>
      <c r="R307" s="2" t="s">
        <v>27</v>
      </c>
      <c r="S307" s="1">
        <v>43443.618402777778</v>
      </c>
      <c r="T307" s="1">
        <v>43443.618402777778</v>
      </c>
      <c r="U307" s="1">
        <v>43443.626388888886</v>
      </c>
      <c r="V307" s="1">
        <v>43443.627083333333</v>
      </c>
      <c r="W307" s="1">
        <v>43443.599490740744</v>
      </c>
      <c r="X307" s="1">
        <f t="shared" si="160"/>
        <v>43443.599490740744</v>
      </c>
      <c r="Y307" s="28">
        <f t="shared" si="161"/>
        <v>5.4050925973569974E-3</v>
      </c>
      <c r="Z307" s="28">
        <f t="shared" si="162"/>
        <v>1.6215277792070992E-2</v>
      </c>
      <c r="AA307" s="25"/>
      <c r="AB307" s="25">
        <f t="shared" si="163"/>
        <v>0</v>
      </c>
      <c r="AC307" s="25">
        <f t="shared" si="164"/>
        <v>1.8530092587752733E-2</v>
      </c>
      <c r="AD307" s="8"/>
      <c r="AE307" s="8"/>
      <c r="AG307" s="2"/>
    </row>
    <row r="308" spans="1:33" s="2" customFormat="1" hidden="1" x14ac:dyDescent="0.4">
      <c r="A308" s="14" t="str">
        <f t="shared" si="188"/>
        <v>-</v>
      </c>
      <c r="B308" s="14" t="str">
        <f t="shared" si="189"/>
        <v>-</v>
      </c>
      <c r="C308" s="6">
        <v>14</v>
      </c>
      <c r="D308" s="1">
        <v>43443.593530092592</v>
      </c>
      <c r="E308" s="2" t="s">
        <v>1202</v>
      </c>
      <c r="F308" s="2">
        <v>28316</v>
      </c>
      <c r="G308" s="2" t="s">
        <v>32</v>
      </c>
      <c r="H308" s="2">
        <v>8647</v>
      </c>
      <c r="I308" s="2">
        <v>425</v>
      </c>
      <c r="J308" s="2">
        <v>10</v>
      </c>
      <c r="K308" s="2">
        <v>1</v>
      </c>
      <c r="M308" s="1">
        <v>43443.598194444443</v>
      </c>
      <c r="N308" s="1">
        <v>43443.601493055554</v>
      </c>
      <c r="O308" s="2" t="s">
        <v>26</v>
      </c>
      <c r="P308" s="2" t="s">
        <v>27</v>
      </c>
      <c r="Q308" s="2" t="s">
        <v>57</v>
      </c>
      <c r="R308" s="2" t="s">
        <v>58</v>
      </c>
      <c r="S308" s="1">
        <v>43443.60297453704</v>
      </c>
      <c r="T308" s="1">
        <v>43443.60297453704</v>
      </c>
      <c r="U308" s="1">
        <v>43443.610081018516</v>
      </c>
      <c r="V308" s="1">
        <v>43443.602002314816</v>
      </c>
      <c r="X308" s="1">
        <f t="shared" ref="X308:X324" si="190">IF(W308&gt;0,W308,D308)</f>
        <v>43443.593530092592</v>
      </c>
      <c r="Y308" s="28">
        <f t="shared" ref="Y308:Y324" si="191">N308-M308</f>
        <v>3.2986111109494232E-3</v>
      </c>
      <c r="Z308" s="28">
        <f t="shared" ref="Z308:Z324" si="192">Y308*K308</f>
        <v>3.2986111109494232E-3</v>
      </c>
      <c r="AA308" s="25"/>
      <c r="AB308" s="25">
        <f t="shared" si="163"/>
        <v>0</v>
      </c>
      <c r="AC308" s="25">
        <f t="shared" si="164"/>
        <v>4.6643518508062698E-3</v>
      </c>
      <c r="AD308" s="25"/>
      <c r="AE308" s="25"/>
    </row>
    <row r="309" spans="1:33" s="2" customFormat="1" hidden="1" x14ac:dyDescent="0.4">
      <c r="A309" s="14" t="str">
        <f t="shared" ref="A309" si="193">IF(W309&gt;0, "★", "-")</f>
        <v>★</v>
      </c>
      <c r="B309" s="14" t="str">
        <f t="shared" ref="B309" si="194">IF(L309&gt;0, "☆", "-")</f>
        <v>-</v>
      </c>
      <c r="C309" s="6">
        <v>14</v>
      </c>
      <c r="D309" s="1">
        <v>43443.593946759262</v>
      </c>
      <c r="E309" s="2" t="s">
        <v>1196</v>
      </c>
      <c r="F309" s="2">
        <v>28318</v>
      </c>
      <c r="G309" s="2" t="s">
        <v>32</v>
      </c>
      <c r="H309" s="2">
        <v>6349</v>
      </c>
      <c r="I309" s="2">
        <v>304</v>
      </c>
      <c r="J309" s="2">
        <v>8</v>
      </c>
      <c r="K309" s="2">
        <v>1</v>
      </c>
      <c r="M309" s="1">
        <v>43443.601527777777</v>
      </c>
      <c r="N309" s="1">
        <v>43443.623611111114</v>
      </c>
      <c r="O309" s="2" t="s">
        <v>41</v>
      </c>
      <c r="P309" s="2" t="s">
        <v>42</v>
      </c>
      <c r="Q309" s="2" t="s">
        <v>61</v>
      </c>
      <c r="R309" s="2" t="s">
        <v>62</v>
      </c>
      <c r="S309" s="1">
        <v>43443.60392361111</v>
      </c>
      <c r="T309" s="1">
        <v>43443.60392361111</v>
      </c>
      <c r="U309" s="1">
        <v>43443.62605324074</v>
      </c>
      <c r="V309" s="1">
        <v>43443.62605324074</v>
      </c>
      <c r="W309" s="1">
        <v>43443.60087962963</v>
      </c>
      <c r="X309" s="1">
        <f t="shared" si="190"/>
        <v>43443.60087962963</v>
      </c>
      <c r="Y309" s="28">
        <f t="shared" si="191"/>
        <v>2.2083333336922806E-2</v>
      </c>
      <c r="Z309" s="28">
        <f t="shared" si="192"/>
        <v>2.2083333336922806E-2</v>
      </c>
      <c r="AA309" s="25"/>
      <c r="AB309" s="25">
        <f t="shared" ref="AB309:AB324" si="195">IF(IF(A309="☆",L309-S309,M309-S309)&lt;0,0,IF(A309="☆",L309-S309,M309-S309))</f>
        <v>0</v>
      </c>
      <c r="AC309" s="25">
        <f t="shared" ref="AC309:AC324" si="196">IF(IF(B309="☆",(IF(L309&gt;S309,L309-X309,S309-X309)),M309-X309)&lt;0,0,IF(B309="☆",(IF(L309&gt;S309,L309-X309,S309-X309)),M309-X309))</f>
        <v>6.4814814686542377E-4</v>
      </c>
      <c r="AD309" s="25"/>
      <c r="AE309" s="25"/>
    </row>
    <row r="310" spans="1:33" s="2" customFormat="1" hidden="1" x14ac:dyDescent="0.4">
      <c r="A310" s="14" t="str">
        <f t="shared" ref="A310:A313" si="197">IF(W310&gt;0, "★", "-")</f>
        <v>★</v>
      </c>
      <c r="B310" s="14" t="str">
        <f t="shared" ref="B310:B313" si="198">IF(L310&gt;0, "☆", "-")</f>
        <v>-</v>
      </c>
      <c r="C310" s="6">
        <v>14</v>
      </c>
      <c r="D310" s="1">
        <v>43443.595231481479</v>
      </c>
      <c r="E310" s="2" t="s">
        <v>1332</v>
      </c>
      <c r="F310" s="2">
        <v>28319</v>
      </c>
      <c r="G310" s="2" t="s">
        <v>32</v>
      </c>
      <c r="H310" s="2">
        <v>3459</v>
      </c>
      <c r="I310" s="2">
        <v>317</v>
      </c>
      <c r="J310" s="2">
        <v>11</v>
      </c>
      <c r="K310" s="2">
        <v>2</v>
      </c>
      <c r="M310" s="1">
        <v>43443.618148148147</v>
      </c>
      <c r="N310" s="1">
        <v>43443.637245370373</v>
      </c>
      <c r="O310" s="2" t="s">
        <v>36</v>
      </c>
      <c r="P310" s="2" t="s">
        <v>37</v>
      </c>
      <c r="Q310" s="2" t="s">
        <v>53</v>
      </c>
      <c r="R310" s="2" t="s">
        <v>54</v>
      </c>
      <c r="S310" s="1">
        <v>43443.620983796296</v>
      </c>
      <c r="T310" s="1">
        <v>43443.620983796296</v>
      </c>
      <c r="U310" s="1">
        <v>43443.635324074072</v>
      </c>
      <c r="V310" s="1">
        <v>43443.637430555558</v>
      </c>
      <c r="W310" s="1">
        <v>43443.602129629631</v>
      </c>
      <c r="X310" s="1">
        <f t="shared" si="190"/>
        <v>43443.602129629631</v>
      </c>
      <c r="Y310" s="28">
        <f t="shared" si="191"/>
        <v>1.9097222226264421E-2</v>
      </c>
      <c r="Z310" s="28">
        <f t="shared" si="192"/>
        <v>3.8194444452528842E-2</v>
      </c>
      <c r="AA310" s="25"/>
      <c r="AB310" s="25">
        <f t="shared" si="195"/>
        <v>0</v>
      </c>
      <c r="AC310" s="25">
        <f t="shared" si="196"/>
        <v>1.6018518515920732E-2</v>
      </c>
      <c r="AD310" s="25"/>
      <c r="AE310" s="25"/>
    </row>
    <row r="311" spans="1:33" s="6" customFormat="1" hidden="1" x14ac:dyDescent="0.4">
      <c r="A311" s="14" t="str">
        <f t="shared" si="197"/>
        <v>-</v>
      </c>
      <c r="B311" s="14" t="str">
        <f t="shared" si="198"/>
        <v>-</v>
      </c>
      <c r="C311" s="6">
        <v>14</v>
      </c>
      <c r="D311" s="1">
        <v>43443.596678240741</v>
      </c>
      <c r="E311" s="2" t="s">
        <v>1348</v>
      </c>
      <c r="F311" s="2">
        <v>28324</v>
      </c>
      <c r="G311" s="2" t="s">
        <v>18</v>
      </c>
      <c r="H311" s="2">
        <v>2335</v>
      </c>
      <c r="I311" s="2">
        <v>521</v>
      </c>
      <c r="J311" s="2">
        <v>2</v>
      </c>
      <c r="K311" s="2">
        <v>1</v>
      </c>
      <c r="L311" s="2"/>
      <c r="M311" s="1">
        <v>43443.619166666664</v>
      </c>
      <c r="N311" s="1">
        <v>43443.625567129631</v>
      </c>
      <c r="O311" s="2" t="s">
        <v>36</v>
      </c>
      <c r="P311" s="2" t="s">
        <v>37</v>
      </c>
      <c r="Q311" s="2" t="s">
        <v>26</v>
      </c>
      <c r="R311" s="2" t="s">
        <v>27</v>
      </c>
      <c r="S311" s="1">
        <v>43443.617858796293</v>
      </c>
      <c r="T311" s="1">
        <v>43443.622083333335</v>
      </c>
      <c r="U311" s="1">
        <v>43443.627696759257</v>
      </c>
      <c r="V311" s="1">
        <v>43443.625879629632</v>
      </c>
      <c r="W311" s="2"/>
      <c r="X311" s="1">
        <f t="shared" si="190"/>
        <v>43443.596678240741</v>
      </c>
      <c r="Y311" s="28">
        <f t="shared" si="191"/>
        <v>6.4004629675764591E-3</v>
      </c>
      <c r="Z311" s="28">
        <f t="shared" si="192"/>
        <v>6.4004629675764591E-3</v>
      </c>
      <c r="AA311" s="25"/>
      <c r="AB311" s="25">
        <f t="shared" si="195"/>
        <v>1.3078703705104999E-3</v>
      </c>
      <c r="AC311" s="25">
        <f t="shared" si="196"/>
        <v>2.2488425922347233E-2</v>
      </c>
      <c r="AD311" s="8"/>
      <c r="AE311" s="8"/>
      <c r="AG311" s="2"/>
    </row>
    <row r="312" spans="1:33" s="2" customFormat="1" hidden="1" x14ac:dyDescent="0.4">
      <c r="A312" s="14" t="str">
        <f t="shared" si="197"/>
        <v>-</v>
      </c>
      <c r="B312" s="14" t="str">
        <f t="shared" si="198"/>
        <v>-</v>
      </c>
      <c r="C312" s="6">
        <v>14</v>
      </c>
      <c r="D312" s="1">
        <v>43443.596782407411</v>
      </c>
      <c r="E312" s="2" t="s">
        <v>1349</v>
      </c>
      <c r="F312" s="2">
        <v>28325</v>
      </c>
      <c r="G312" s="2" t="s">
        <v>96</v>
      </c>
      <c r="H312" s="2">
        <v>6654</v>
      </c>
      <c r="I312" s="2">
        <v>131</v>
      </c>
      <c r="J312" s="2">
        <v>13</v>
      </c>
      <c r="K312" s="2">
        <v>3</v>
      </c>
      <c r="M312" s="1">
        <v>43443.624131944445</v>
      </c>
      <c r="N312" s="1">
        <v>43443.630914351852</v>
      </c>
      <c r="O312" s="2" t="s">
        <v>100</v>
      </c>
      <c r="P312" s="2" t="s">
        <v>19</v>
      </c>
      <c r="Q312" s="2" t="s">
        <v>61</v>
      </c>
      <c r="R312" s="2" t="s">
        <v>62</v>
      </c>
      <c r="S312" s="1">
        <v>43443.62427083333</v>
      </c>
      <c r="T312" s="1">
        <v>43443.62427083333</v>
      </c>
      <c r="U312" s="1">
        <v>43443.633726851855</v>
      </c>
      <c r="V312" s="1">
        <v>43443.633726851855</v>
      </c>
      <c r="X312" s="1">
        <f t="shared" si="190"/>
        <v>43443.596782407411</v>
      </c>
      <c r="Y312" s="28">
        <f t="shared" si="191"/>
        <v>6.7824074067175388E-3</v>
      </c>
      <c r="Z312" s="28">
        <f t="shared" si="192"/>
        <v>2.0347222220152617E-2</v>
      </c>
      <c r="AA312" s="25"/>
      <c r="AB312" s="25">
        <f t="shared" si="195"/>
        <v>0</v>
      </c>
      <c r="AC312" s="25">
        <f t="shared" si="196"/>
        <v>2.7349537034751847E-2</v>
      </c>
      <c r="AD312" s="25"/>
      <c r="AE312" s="25"/>
    </row>
    <row r="313" spans="1:33" s="2" customFormat="1" hidden="1" x14ac:dyDescent="0.4">
      <c r="A313" s="14" t="str">
        <f t="shared" si="197"/>
        <v>★</v>
      </c>
      <c r="B313" s="14" t="str">
        <f t="shared" si="198"/>
        <v>-</v>
      </c>
      <c r="C313" s="6">
        <v>14</v>
      </c>
      <c r="D313" s="1">
        <v>43443.597384259258</v>
      </c>
      <c r="E313" s="2" t="s">
        <v>871</v>
      </c>
      <c r="F313" s="2">
        <v>28327</v>
      </c>
      <c r="G313" s="2" t="s">
        <v>32</v>
      </c>
      <c r="H313" s="2">
        <v>6335</v>
      </c>
      <c r="I313" s="2">
        <v>734</v>
      </c>
      <c r="J313" s="2">
        <v>14</v>
      </c>
      <c r="K313" s="2">
        <v>2</v>
      </c>
      <c r="M313" s="1">
        <v>43443.602152777778</v>
      </c>
      <c r="N313" s="1">
        <v>43443.607997685183</v>
      </c>
      <c r="O313" s="2" t="s">
        <v>22</v>
      </c>
      <c r="P313" s="2" t="s">
        <v>23</v>
      </c>
      <c r="Q313" s="2" t="s">
        <v>30</v>
      </c>
      <c r="R313" s="2" t="s">
        <v>31</v>
      </c>
      <c r="S313" s="1">
        <v>43443.604317129626</v>
      </c>
      <c r="T313" s="1">
        <v>43443.604317129626</v>
      </c>
      <c r="U313" s="1">
        <v>43443.612546296295</v>
      </c>
      <c r="V313" s="1">
        <v>43443.609594907408</v>
      </c>
      <c r="W313" s="1">
        <v>43443.604317129626</v>
      </c>
      <c r="X313" s="1">
        <f t="shared" si="190"/>
        <v>43443.604317129626</v>
      </c>
      <c r="Y313" s="28">
        <f t="shared" si="191"/>
        <v>5.8449074058444239E-3</v>
      </c>
      <c r="Z313" s="28">
        <f t="shared" si="192"/>
        <v>1.1689814811688848E-2</v>
      </c>
      <c r="AA313" s="25"/>
      <c r="AB313" s="25">
        <f t="shared" si="195"/>
        <v>0</v>
      </c>
      <c r="AC313" s="25">
        <f t="shared" si="196"/>
        <v>0</v>
      </c>
      <c r="AD313" s="25"/>
      <c r="AE313" s="25"/>
    </row>
    <row r="314" spans="1:33" s="2" customFormat="1" hidden="1" x14ac:dyDescent="0.4">
      <c r="A314" s="14" t="str">
        <f t="shared" ref="A314:A322" si="199">IF(W314&gt;0, "★", "-")</f>
        <v>★</v>
      </c>
      <c r="B314" s="14" t="str">
        <f t="shared" ref="B314:B322" si="200">IF(L314&gt;0, "☆", "-")</f>
        <v>-</v>
      </c>
      <c r="C314" s="6">
        <v>14</v>
      </c>
      <c r="D314" s="1">
        <v>43443.599560185183</v>
      </c>
      <c r="E314" s="2" t="s">
        <v>1350</v>
      </c>
      <c r="F314" s="2">
        <v>28328</v>
      </c>
      <c r="G314" s="2" t="s">
        <v>32</v>
      </c>
      <c r="H314" s="2">
        <v>2794</v>
      </c>
      <c r="I314" s="2">
        <v>541</v>
      </c>
      <c r="J314" s="2">
        <v>7</v>
      </c>
      <c r="K314" s="2">
        <v>1</v>
      </c>
      <c r="M314" s="1">
        <v>43443.606932870367</v>
      </c>
      <c r="N314" s="1">
        <v>43443.622511574074</v>
      </c>
      <c r="O314" s="2" t="s">
        <v>26</v>
      </c>
      <c r="P314" s="2" t="s">
        <v>27</v>
      </c>
      <c r="Q314" s="2" t="s">
        <v>63</v>
      </c>
      <c r="R314" s="2" t="s">
        <v>64</v>
      </c>
      <c r="S314" s="1">
        <v>43443.606493055559</v>
      </c>
      <c r="T314" s="1">
        <v>43443.606493055559</v>
      </c>
      <c r="U314" s="1">
        <v>43443.62641203704</v>
      </c>
      <c r="V314" s="1">
        <v>43443.623217592591</v>
      </c>
      <c r="W314" s="1">
        <v>43443.606493055559</v>
      </c>
      <c r="X314" s="1">
        <f t="shared" si="190"/>
        <v>43443.606493055559</v>
      </c>
      <c r="Y314" s="28">
        <f t="shared" si="191"/>
        <v>1.5578703707433306E-2</v>
      </c>
      <c r="Z314" s="28">
        <f t="shared" si="192"/>
        <v>1.5578703707433306E-2</v>
      </c>
      <c r="AA314" s="25"/>
      <c r="AB314" s="25">
        <f t="shared" si="195"/>
        <v>4.3981480848742649E-4</v>
      </c>
      <c r="AC314" s="25">
        <f t="shared" si="196"/>
        <v>4.3981480848742649E-4</v>
      </c>
      <c r="AD314" s="25"/>
      <c r="AE314" s="25"/>
    </row>
    <row r="315" spans="1:33" s="2" customFormat="1" hidden="1" x14ac:dyDescent="0.4">
      <c r="A315" s="14" t="str">
        <f t="shared" si="199"/>
        <v>★</v>
      </c>
      <c r="B315" s="14" t="str">
        <f t="shared" si="200"/>
        <v>-</v>
      </c>
      <c r="C315" s="6">
        <v>14</v>
      </c>
      <c r="D315" s="1">
        <v>43443.600104166668</v>
      </c>
      <c r="E315" s="2" t="s">
        <v>1351</v>
      </c>
      <c r="F315" s="2">
        <v>28329</v>
      </c>
      <c r="G315" s="2" t="s">
        <v>32</v>
      </c>
      <c r="H315" s="2">
        <v>5468</v>
      </c>
      <c r="I315" s="2">
        <v>829</v>
      </c>
      <c r="J315" s="2">
        <v>9</v>
      </c>
      <c r="K315" s="2">
        <v>2</v>
      </c>
      <c r="M315" s="1">
        <v>43443.607557870368</v>
      </c>
      <c r="N315" s="1">
        <v>43443.617592592593</v>
      </c>
      <c r="O315" s="2" t="s">
        <v>33</v>
      </c>
      <c r="P315" s="2" t="s">
        <v>34</v>
      </c>
      <c r="Q315" s="2" t="s">
        <v>22</v>
      </c>
      <c r="R315" s="2" t="s">
        <v>23</v>
      </c>
      <c r="S315" s="1">
        <v>43443.610682870371</v>
      </c>
      <c r="T315" s="1">
        <v>43443.610682870371</v>
      </c>
      <c r="U315" s="1">
        <v>43443.619664351849</v>
      </c>
      <c r="V315" s="1">
        <v>43443.617743055554</v>
      </c>
      <c r="W315" s="1">
        <v>43443.607037037036</v>
      </c>
      <c r="X315" s="1">
        <f t="shared" si="190"/>
        <v>43443.607037037036</v>
      </c>
      <c r="Y315" s="28">
        <f t="shared" si="191"/>
        <v>1.0034722225100268E-2</v>
      </c>
      <c r="Z315" s="28">
        <f t="shared" si="192"/>
        <v>2.0069444450200535E-2</v>
      </c>
      <c r="AA315" s="25"/>
      <c r="AB315" s="25">
        <f t="shared" si="195"/>
        <v>0</v>
      </c>
      <c r="AC315" s="25">
        <f t="shared" si="196"/>
        <v>5.2083333139307797E-4</v>
      </c>
      <c r="AD315" s="25"/>
      <c r="AE315" s="25"/>
    </row>
    <row r="316" spans="1:33" s="6" customFormat="1" hidden="1" x14ac:dyDescent="0.4">
      <c r="A316" s="14" t="str">
        <f t="shared" ref="A316:A321" si="201">IF(W316&gt;0, "★", "-")</f>
        <v>-</v>
      </c>
      <c r="B316" s="14" t="str">
        <f t="shared" ref="B316:B321" si="202">IF(L316&gt;0, "☆", "-")</f>
        <v>-</v>
      </c>
      <c r="C316" s="6">
        <v>14</v>
      </c>
      <c r="D316" s="1">
        <v>43443.600543981483</v>
      </c>
      <c r="E316" s="2" t="s">
        <v>1296</v>
      </c>
      <c r="F316" s="2">
        <v>28334</v>
      </c>
      <c r="G316" s="2" t="s">
        <v>32</v>
      </c>
      <c r="H316" s="2">
        <v>1019</v>
      </c>
      <c r="I316" s="2">
        <v>515</v>
      </c>
      <c r="J316" s="2">
        <v>6</v>
      </c>
      <c r="K316" s="2">
        <v>1</v>
      </c>
      <c r="L316" s="2"/>
      <c r="M316" s="1">
        <v>43443.605011574073</v>
      </c>
      <c r="N316" s="1">
        <v>43443.615497685183</v>
      </c>
      <c r="O316" s="2" t="s">
        <v>43</v>
      </c>
      <c r="P316" s="2" t="s">
        <v>89</v>
      </c>
      <c r="Q316" s="2" t="s">
        <v>24</v>
      </c>
      <c r="R316" s="2" t="s">
        <v>25</v>
      </c>
      <c r="S316" s="1">
        <v>43443.608587962961</v>
      </c>
      <c r="T316" s="1">
        <v>43443.608587962961</v>
      </c>
      <c r="U316" s="1">
        <v>43443.616736111115</v>
      </c>
      <c r="V316" s="1">
        <v>43443.616099537037</v>
      </c>
      <c r="W316" s="2"/>
      <c r="X316" s="1">
        <f t="shared" si="190"/>
        <v>43443.600543981483</v>
      </c>
      <c r="Y316" s="28">
        <f t="shared" si="191"/>
        <v>1.0486111110367347E-2</v>
      </c>
      <c r="Z316" s="28">
        <f t="shared" si="192"/>
        <v>1.0486111110367347E-2</v>
      </c>
      <c r="AA316" s="25"/>
      <c r="AB316" s="25">
        <f t="shared" si="195"/>
        <v>0</v>
      </c>
      <c r="AC316" s="25">
        <f t="shared" si="196"/>
        <v>4.4675925892079249E-3</v>
      </c>
      <c r="AD316" s="8"/>
      <c r="AE316" s="8"/>
      <c r="AG316" s="2"/>
    </row>
    <row r="317" spans="1:33" s="6" customFormat="1" hidden="1" x14ac:dyDescent="0.4">
      <c r="A317" s="14" t="str">
        <f t="shared" si="201"/>
        <v>★</v>
      </c>
      <c r="B317" s="14" t="str">
        <f t="shared" si="202"/>
        <v>-</v>
      </c>
      <c r="C317" s="6">
        <v>14</v>
      </c>
      <c r="D317" s="1">
        <v>43443.600706018522</v>
      </c>
      <c r="E317" s="2" t="s">
        <v>1353</v>
      </c>
      <c r="F317" s="2">
        <v>28335</v>
      </c>
      <c r="G317" s="2" t="s">
        <v>32</v>
      </c>
      <c r="H317" s="2">
        <v>2943</v>
      </c>
      <c r="I317" s="2">
        <v>254</v>
      </c>
      <c r="J317" s="2">
        <v>3</v>
      </c>
      <c r="K317" s="2">
        <v>2</v>
      </c>
      <c r="L317" s="2"/>
      <c r="M317" s="1">
        <v>43443.62599537037</v>
      </c>
      <c r="N317" s="1">
        <v>43443.634583333333</v>
      </c>
      <c r="O317" s="2" t="s">
        <v>63</v>
      </c>
      <c r="P317" s="2" t="s">
        <v>64</v>
      </c>
      <c r="Q317" s="2" t="s">
        <v>77</v>
      </c>
      <c r="R317" s="2" t="s">
        <v>78</v>
      </c>
      <c r="S317" s="1">
        <v>43443.628460648149</v>
      </c>
      <c r="T317" s="1">
        <v>43443.628460648149</v>
      </c>
      <c r="U317" s="1">
        <v>43443.640636574077</v>
      </c>
      <c r="V317" s="1">
        <v>43443.635127314818</v>
      </c>
      <c r="W317" s="1">
        <v>43443.607662037037</v>
      </c>
      <c r="X317" s="1">
        <f t="shared" si="190"/>
        <v>43443.607662037037</v>
      </c>
      <c r="Y317" s="28">
        <f t="shared" si="191"/>
        <v>8.5879629623377696E-3</v>
      </c>
      <c r="Z317" s="28">
        <f t="shared" si="192"/>
        <v>1.7175925924675539E-2</v>
      </c>
      <c r="AA317" s="25"/>
      <c r="AB317" s="25">
        <f t="shared" si="195"/>
        <v>0</v>
      </c>
      <c r="AC317" s="25">
        <f t="shared" si="196"/>
        <v>1.8333333333430346E-2</v>
      </c>
      <c r="AD317" s="8"/>
      <c r="AE317" s="8"/>
      <c r="AG317" s="2"/>
    </row>
    <row r="318" spans="1:33" s="2" customFormat="1" hidden="1" x14ac:dyDescent="0.4">
      <c r="A318" s="14" t="str">
        <f t="shared" si="201"/>
        <v>★</v>
      </c>
      <c r="B318" s="14" t="str">
        <f t="shared" si="202"/>
        <v>-</v>
      </c>
      <c r="C318" s="6">
        <v>14</v>
      </c>
      <c r="D318" s="1">
        <v>43443.600972222222</v>
      </c>
      <c r="E318" s="2" t="s">
        <v>1352</v>
      </c>
      <c r="F318" s="2">
        <v>28337</v>
      </c>
      <c r="G318" s="2" t="s">
        <v>95</v>
      </c>
      <c r="H318" s="2">
        <v>0</v>
      </c>
      <c r="I318" s="2">
        <v>257</v>
      </c>
      <c r="J318" s="2">
        <v>10</v>
      </c>
      <c r="K318" s="2">
        <v>1</v>
      </c>
      <c r="M318" s="1">
        <v>43443.602962962963</v>
      </c>
      <c r="N318" s="1">
        <v>43443.614479166667</v>
      </c>
      <c r="O318" s="2" t="s">
        <v>46</v>
      </c>
      <c r="P318" s="2" t="s">
        <v>47</v>
      </c>
      <c r="Q318" s="2" t="s">
        <v>30</v>
      </c>
      <c r="R318" s="2" t="s">
        <v>31</v>
      </c>
      <c r="S318" s="1">
        <v>43443.607835648145</v>
      </c>
      <c r="T318" s="1">
        <v>43443.607835648145</v>
      </c>
      <c r="U318" s="1">
        <v>43443.619317129633</v>
      </c>
      <c r="V318" s="1">
        <v>43443.614942129629</v>
      </c>
      <c r="W318" s="1">
        <v>43443.607835648145</v>
      </c>
      <c r="X318" s="1">
        <f t="shared" si="190"/>
        <v>43443.607835648145</v>
      </c>
      <c r="Y318" s="28">
        <f t="shared" si="191"/>
        <v>1.1516203703649808E-2</v>
      </c>
      <c r="Z318" s="28">
        <f t="shared" si="192"/>
        <v>1.1516203703649808E-2</v>
      </c>
      <c r="AA318" s="25"/>
      <c r="AB318" s="25">
        <f t="shared" si="195"/>
        <v>0</v>
      </c>
      <c r="AC318" s="25">
        <f t="shared" si="196"/>
        <v>0</v>
      </c>
      <c r="AD318" s="25"/>
      <c r="AE318" s="25"/>
    </row>
    <row r="319" spans="1:33" s="2" customFormat="1" hidden="1" x14ac:dyDescent="0.4">
      <c r="A319" s="14" t="str">
        <f t="shared" si="201"/>
        <v>-</v>
      </c>
      <c r="B319" s="14" t="str">
        <f t="shared" si="202"/>
        <v>-</v>
      </c>
      <c r="C319" s="6">
        <v>14</v>
      </c>
      <c r="D319" s="1">
        <v>43443.602453703701</v>
      </c>
      <c r="E319" s="2" t="s">
        <v>1258</v>
      </c>
      <c r="F319" s="2">
        <v>28342</v>
      </c>
      <c r="G319" s="2" t="s">
        <v>65</v>
      </c>
      <c r="H319" s="2">
        <v>8802</v>
      </c>
      <c r="I319" s="2">
        <v>386</v>
      </c>
      <c r="J319" s="2">
        <v>9</v>
      </c>
      <c r="K319" s="2">
        <v>2</v>
      </c>
      <c r="M319" s="1">
        <v>43443.62777777778</v>
      </c>
      <c r="N319" s="1">
        <v>43443.642858796295</v>
      </c>
      <c r="O319" s="2" t="s">
        <v>30</v>
      </c>
      <c r="P319" s="2" t="s">
        <v>31</v>
      </c>
      <c r="Q319" s="2" t="s">
        <v>53</v>
      </c>
      <c r="R319" s="2" t="s">
        <v>54</v>
      </c>
      <c r="S319" s="1">
        <v>43443.626504629632</v>
      </c>
      <c r="T319" s="1">
        <v>43443.626631944448</v>
      </c>
      <c r="U319" s="1">
        <v>43443.635763888888</v>
      </c>
      <c r="V319" s="1">
        <v>43443.642164351855</v>
      </c>
      <c r="X319" s="1">
        <f t="shared" si="190"/>
        <v>43443.602453703701</v>
      </c>
      <c r="Y319" s="28">
        <f t="shared" si="191"/>
        <v>1.5081018515047617E-2</v>
      </c>
      <c r="Z319" s="28">
        <f t="shared" si="192"/>
        <v>3.0162037030095235E-2</v>
      </c>
      <c r="AA319" s="25"/>
      <c r="AB319" s="25">
        <f t="shared" si="195"/>
        <v>1.2731481474475004E-3</v>
      </c>
      <c r="AC319" s="25">
        <f t="shared" si="196"/>
        <v>2.5324074078525882E-2</v>
      </c>
      <c r="AD319" s="25"/>
      <c r="AE319" s="25"/>
    </row>
    <row r="320" spans="1:33" s="2" customFormat="1" hidden="1" x14ac:dyDescent="0.4">
      <c r="A320" s="14" t="str">
        <f t="shared" si="201"/>
        <v>-</v>
      </c>
      <c r="B320" s="14" t="str">
        <f t="shared" si="202"/>
        <v>-</v>
      </c>
      <c r="C320" s="6">
        <v>14</v>
      </c>
      <c r="D320" s="1">
        <v>43443.602870370371</v>
      </c>
      <c r="E320" s="2" t="s">
        <v>1311</v>
      </c>
      <c r="F320" s="2">
        <v>28344</v>
      </c>
      <c r="G320" s="2" t="s">
        <v>32</v>
      </c>
      <c r="H320" s="2">
        <v>6252</v>
      </c>
      <c r="I320" s="2">
        <v>5</v>
      </c>
      <c r="J320" s="2">
        <v>15</v>
      </c>
      <c r="K320" s="2">
        <v>1</v>
      </c>
      <c r="M320" s="1">
        <v>43443.614837962959</v>
      </c>
      <c r="N320" s="1">
        <v>43443.62128472222</v>
      </c>
      <c r="O320" s="2" t="s">
        <v>51</v>
      </c>
      <c r="P320" s="2" t="s">
        <v>52</v>
      </c>
      <c r="Q320" s="2" t="s">
        <v>53</v>
      </c>
      <c r="R320" s="2" t="s">
        <v>54</v>
      </c>
      <c r="S320" s="1">
        <v>43443.616516203707</v>
      </c>
      <c r="T320" s="1">
        <v>43443.616516203707</v>
      </c>
      <c r="U320" s="1">
        <v>43443.621111111112</v>
      </c>
      <c r="V320" s="1">
        <v>43443.621319444443</v>
      </c>
      <c r="X320" s="1">
        <f t="shared" si="190"/>
        <v>43443.602870370371</v>
      </c>
      <c r="Y320" s="28">
        <f t="shared" si="191"/>
        <v>6.4467592601431534E-3</v>
      </c>
      <c r="Z320" s="28">
        <f t="shared" si="192"/>
        <v>6.4467592601431534E-3</v>
      </c>
      <c r="AA320" s="25"/>
      <c r="AB320" s="25">
        <f t="shared" si="195"/>
        <v>0</v>
      </c>
      <c r="AC320" s="25">
        <f t="shared" si="196"/>
        <v>1.1967592588916887E-2</v>
      </c>
      <c r="AD320" s="25"/>
      <c r="AE320" s="25"/>
    </row>
    <row r="321" spans="1:31" s="2" customFormat="1" hidden="1" x14ac:dyDescent="0.4">
      <c r="A321" s="14" t="str">
        <f t="shared" si="201"/>
        <v>-</v>
      </c>
      <c r="B321" s="14" t="str">
        <f t="shared" si="202"/>
        <v>-</v>
      </c>
      <c r="C321" s="6">
        <v>14</v>
      </c>
      <c r="D321" s="1">
        <v>43443.606099537035</v>
      </c>
      <c r="E321" s="2" t="s">
        <v>1317</v>
      </c>
      <c r="F321" s="2">
        <v>28351</v>
      </c>
      <c r="G321" s="2" t="s">
        <v>95</v>
      </c>
      <c r="H321" s="2">
        <v>0</v>
      </c>
      <c r="I321" s="2">
        <v>483</v>
      </c>
      <c r="J321" s="2">
        <v>11</v>
      </c>
      <c r="K321" s="2">
        <v>2</v>
      </c>
      <c r="M321" s="1">
        <v>43443.626238425924</v>
      </c>
      <c r="N321" s="1">
        <v>43443.637164351851</v>
      </c>
      <c r="O321" s="2" t="s">
        <v>30</v>
      </c>
      <c r="P321" s="2" t="s">
        <v>31</v>
      </c>
      <c r="Q321" s="2" t="s">
        <v>53</v>
      </c>
      <c r="R321" s="2" t="s">
        <v>54</v>
      </c>
      <c r="S321" s="1">
        <v>43443.626759259256</v>
      </c>
      <c r="T321" s="1">
        <v>43443.626759259256</v>
      </c>
      <c r="U321" s="1">
        <v>43443.636018518519</v>
      </c>
      <c r="V321" s="1">
        <v>43443.636736111112</v>
      </c>
      <c r="X321" s="1">
        <f t="shared" si="190"/>
        <v>43443.606099537035</v>
      </c>
      <c r="Y321" s="28">
        <f t="shared" si="191"/>
        <v>1.0925925926130731E-2</v>
      </c>
      <c r="Z321" s="28">
        <f t="shared" si="192"/>
        <v>2.1851851852261461E-2</v>
      </c>
      <c r="AA321" s="25"/>
      <c r="AB321" s="25">
        <f t="shared" si="195"/>
        <v>0</v>
      </c>
      <c r="AC321" s="25">
        <f t="shared" si="196"/>
        <v>2.0138888889050577E-2</v>
      </c>
      <c r="AD321" s="25"/>
      <c r="AE321" s="25"/>
    </row>
    <row r="322" spans="1:31" s="2" customFormat="1" hidden="1" x14ac:dyDescent="0.4">
      <c r="A322" s="14" t="str">
        <f t="shared" si="199"/>
        <v>-</v>
      </c>
      <c r="B322" s="14" t="str">
        <f t="shared" si="200"/>
        <v>-</v>
      </c>
      <c r="C322" s="6">
        <v>14</v>
      </c>
      <c r="D322" s="1">
        <v>43443.60701388889</v>
      </c>
      <c r="E322" s="2" t="s">
        <v>1356</v>
      </c>
      <c r="F322" s="2">
        <v>28354</v>
      </c>
      <c r="G322" s="2" t="s">
        <v>18</v>
      </c>
      <c r="H322" s="2">
        <v>2587</v>
      </c>
      <c r="I322" s="2">
        <v>329</v>
      </c>
      <c r="J322" s="2">
        <v>12</v>
      </c>
      <c r="K322" s="2">
        <v>1</v>
      </c>
      <c r="M322" s="1">
        <v>43443.628750000003</v>
      </c>
      <c r="N322" s="1">
        <v>43443.642025462963</v>
      </c>
      <c r="O322" s="2" t="s">
        <v>100</v>
      </c>
      <c r="P322" s="2" t="s">
        <v>19</v>
      </c>
      <c r="Q322" s="2" t="s">
        <v>30</v>
      </c>
      <c r="R322" s="2" t="s">
        <v>31</v>
      </c>
      <c r="S322" s="1">
        <v>43443.628252314818</v>
      </c>
      <c r="T322" s="1">
        <v>43443.630115740743</v>
      </c>
      <c r="U322" s="1">
        <v>43443.642835648148</v>
      </c>
      <c r="V322" s="1">
        <v>43443.642511574071</v>
      </c>
      <c r="X322" s="1">
        <f t="shared" si="190"/>
        <v>43443.60701388889</v>
      </c>
      <c r="Y322" s="28">
        <f t="shared" si="191"/>
        <v>1.3275462959427387E-2</v>
      </c>
      <c r="Z322" s="28">
        <f t="shared" si="192"/>
        <v>1.3275462959427387E-2</v>
      </c>
      <c r="AA322" s="25"/>
      <c r="AB322" s="25">
        <f t="shared" si="195"/>
        <v>4.9768518510973081E-4</v>
      </c>
      <c r="AC322" s="25">
        <f t="shared" si="196"/>
        <v>2.1736111113568768E-2</v>
      </c>
      <c r="AD322" s="25"/>
      <c r="AE322" s="25"/>
    </row>
    <row r="323" spans="1:31" s="2" customFormat="1" hidden="1" x14ac:dyDescent="0.4">
      <c r="A323" s="14" t="str">
        <f t="shared" ref="A323" si="203">IF(W323&gt;0, "★", "-")</f>
        <v>-</v>
      </c>
      <c r="B323" s="14" t="str">
        <f t="shared" ref="B323" si="204">IF(L323&gt;0, "☆", "-")</f>
        <v>-</v>
      </c>
      <c r="C323" s="6">
        <v>14</v>
      </c>
      <c r="D323" s="1">
        <v>43443.608078703706</v>
      </c>
      <c r="E323" s="2" t="s">
        <v>1359</v>
      </c>
      <c r="F323" s="2">
        <v>28357</v>
      </c>
      <c r="G323" s="2" t="s">
        <v>18</v>
      </c>
      <c r="H323" s="2">
        <v>8831</v>
      </c>
      <c r="I323" s="2">
        <v>930</v>
      </c>
      <c r="J323" s="2">
        <v>10</v>
      </c>
      <c r="K323" s="2">
        <v>2</v>
      </c>
      <c r="M323" s="1">
        <v>43443.614722222221</v>
      </c>
      <c r="N323" s="1">
        <v>43443.624409722222</v>
      </c>
      <c r="O323" s="2" t="s">
        <v>30</v>
      </c>
      <c r="P323" s="2" t="s">
        <v>31</v>
      </c>
      <c r="Q323" s="2" t="s">
        <v>61</v>
      </c>
      <c r="R323" s="2" t="s">
        <v>62</v>
      </c>
      <c r="S323" s="1">
        <v>43443.614942129629</v>
      </c>
      <c r="T323" s="1">
        <v>43443.614942129629</v>
      </c>
      <c r="U323" s="1">
        <v>43443.633217592593</v>
      </c>
      <c r="V323" s="1">
        <v>43443.629814814813</v>
      </c>
      <c r="X323" s="1">
        <f t="shared" si="190"/>
        <v>43443.608078703706</v>
      </c>
      <c r="Y323" s="28">
        <f t="shared" si="191"/>
        <v>9.6875000017462298E-3</v>
      </c>
      <c r="Z323" s="28">
        <f t="shared" si="192"/>
        <v>1.937500000349246E-2</v>
      </c>
      <c r="AA323" s="25"/>
      <c r="AB323" s="25">
        <f t="shared" si="195"/>
        <v>0</v>
      </c>
      <c r="AC323" s="25">
        <f t="shared" si="196"/>
        <v>6.6435185144655406E-3</v>
      </c>
      <c r="AD323" s="25"/>
      <c r="AE323" s="25"/>
    </row>
    <row r="324" spans="1:31" s="2" customFormat="1" hidden="1" x14ac:dyDescent="0.4">
      <c r="A324" s="14" t="str">
        <f t="shared" ref="A324" si="205">IF(W324&gt;0, "★", "-")</f>
        <v>-</v>
      </c>
      <c r="B324" s="14" t="str">
        <f t="shared" ref="B324" si="206">IF(L324&gt;0, "☆", "-")</f>
        <v>-</v>
      </c>
      <c r="C324" s="6">
        <v>14</v>
      </c>
      <c r="D324" s="1">
        <v>43443.608703703707</v>
      </c>
      <c r="E324" s="2" t="s">
        <v>1361</v>
      </c>
      <c r="F324" s="2">
        <v>28361</v>
      </c>
      <c r="G324" s="2" t="s">
        <v>32</v>
      </c>
      <c r="H324" s="2">
        <v>3598</v>
      </c>
      <c r="I324" s="2">
        <v>808</v>
      </c>
      <c r="J324" s="2">
        <v>1</v>
      </c>
      <c r="K324" s="2">
        <v>1</v>
      </c>
      <c r="M324" s="1">
        <v>43443.617037037038</v>
      </c>
      <c r="N324" s="1">
        <v>43443.623368055552</v>
      </c>
      <c r="O324" s="2" t="s">
        <v>77</v>
      </c>
      <c r="P324" s="2" t="s">
        <v>78</v>
      </c>
      <c r="Q324" s="2" t="s">
        <v>26</v>
      </c>
      <c r="R324" s="2" t="s">
        <v>27</v>
      </c>
      <c r="S324" s="1">
        <v>43443.619444444441</v>
      </c>
      <c r="T324" s="1">
        <v>43443.619444444441</v>
      </c>
      <c r="U324" s="1">
        <v>43443.62604166667</v>
      </c>
      <c r="V324" s="1">
        <v>43443.62604166667</v>
      </c>
      <c r="X324" s="1">
        <f t="shared" si="190"/>
        <v>43443.608703703707</v>
      </c>
      <c r="Y324" s="28">
        <f t="shared" si="191"/>
        <v>6.3310185141745023E-3</v>
      </c>
      <c r="Z324" s="28">
        <f t="shared" si="192"/>
        <v>6.3310185141745023E-3</v>
      </c>
      <c r="AA324" s="25"/>
      <c r="AB324" s="25">
        <f t="shared" si="195"/>
        <v>0</v>
      </c>
      <c r="AC324" s="25">
        <f t="shared" si="196"/>
        <v>8.333333331393078E-3</v>
      </c>
      <c r="AD324" s="25"/>
      <c r="AE324" s="25"/>
    </row>
    <row r="325" spans="1:31" s="2" customFormat="1" hidden="1" x14ac:dyDescent="0.4">
      <c r="A325" s="14" t="str">
        <f t="shared" ref="A325:A332" si="207">IF(W325&gt;0, "★", "-")</f>
        <v>-</v>
      </c>
      <c r="B325" s="14" t="str">
        <f t="shared" ref="B325:B332" si="208">IF(L325&gt;0, "☆", "-")</f>
        <v>-</v>
      </c>
      <c r="C325" s="6">
        <v>14</v>
      </c>
      <c r="D325" s="1">
        <v>43443.612337962964</v>
      </c>
      <c r="E325" s="2" t="s">
        <v>1364</v>
      </c>
      <c r="F325" s="2">
        <v>28383</v>
      </c>
      <c r="G325" s="2" t="s">
        <v>95</v>
      </c>
      <c r="H325" s="2">
        <v>0</v>
      </c>
      <c r="I325" s="2">
        <v>837</v>
      </c>
      <c r="J325" s="2">
        <v>9</v>
      </c>
      <c r="K325" s="2">
        <v>2</v>
      </c>
      <c r="M325" s="1">
        <v>43443.637187499997</v>
      </c>
      <c r="N325" s="1">
        <v>43443.642812500002</v>
      </c>
      <c r="O325" s="2" t="s">
        <v>43</v>
      </c>
      <c r="P325" s="2" t="s">
        <v>89</v>
      </c>
      <c r="Q325" s="2" t="s">
        <v>53</v>
      </c>
      <c r="R325" s="2" t="s">
        <v>54</v>
      </c>
      <c r="S325" s="1">
        <v>43443.633437500001</v>
      </c>
      <c r="T325" s="1">
        <v>43443.633564814816</v>
      </c>
      <c r="U325" s="1">
        <v>43443.637071759258</v>
      </c>
      <c r="V325" s="1">
        <v>43443.641469907408</v>
      </c>
      <c r="X325" s="1">
        <f t="shared" ref="X325:X435" si="209">IF(W325&gt;0,W325,D325)</f>
        <v>43443.612337962964</v>
      </c>
      <c r="Y325" s="28">
        <f t="shared" ref="Y325:Y435" si="210">N325-M325</f>
        <v>5.6250000052386895E-3</v>
      </c>
      <c r="Z325" s="28">
        <f t="shared" ref="Z325:Z435" si="211">Y325*K325</f>
        <v>1.1250000010477379E-2</v>
      </c>
      <c r="AA325" s="25"/>
      <c r="AB325" s="25">
        <f t="shared" ref="AB325:AB435" si="212">IF(IF(A325="☆",L325-S325,M325-S325)&lt;0,0,IF(A325="☆",L325-S325,M325-S325))</f>
        <v>3.749999996216502E-3</v>
      </c>
      <c r="AC325" s="25">
        <f t="shared" ref="AC325:AC435" si="213">IF(IF(B325="☆",(IF(L325&gt;S325,L325-X325,S325-X325)),M325-X325)&lt;0,0,IF(B325="☆",(IF(L325&gt;S325,L325-X325,S325-X325)),M325-X325))</f>
        <v>2.4849537032423541E-2</v>
      </c>
      <c r="AD325" s="25"/>
      <c r="AE325" s="25"/>
    </row>
    <row r="326" spans="1:31" s="2" customFormat="1" hidden="1" x14ac:dyDescent="0.4">
      <c r="A326" s="14" t="str">
        <f t="shared" si="207"/>
        <v>-</v>
      </c>
      <c r="B326" s="14" t="str">
        <f t="shared" si="208"/>
        <v>-</v>
      </c>
      <c r="C326" s="6">
        <v>14</v>
      </c>
      <c r="D326" s="1">
        <v>43443.613194444442</v>
      </c>
      <c r="E326" s="2" t="s">
        <v>863</v>
      </c>
      <c r="F326" s="2">
        <v>28390</v>
      </c>
      <c r="G326" s="2" t="s">
        <v>32</v>
      </c>
      <c r="H326" s="2">
        <v>5916</v>
      </c>
      <c r="I326" s="2">
        <v>139</v>
      </c>
      <c r="J326" s="2">
        <v>4</v>
      </c>
      <c r="K326" s="2">
        <v>1</v>
      </c>
      <c r="M326" s="1">
        <v>43443.64203703704</v>
      </c>
      <c r="N326" s="1">
        <v>43443.648159722223</v>
      </c>
      <c r="O326" s="2" t="s">
        <v>36</v>
      </c>
      <c r="P326" s="2" t="s">
        <v>37</v>
      </c>
      <c r="Q326" s="2" t="s">
        <v>88</v>
      </c>
      <c r="R326" s="2" t="s">
        <v>35</v>
      </c>
      <c r="S326" s="1">
        <v>43443.640370370369</v>
      </c>
      <c r="T326" s="1">
        <v>43443.649467592593</v>
      </c>
      <c r="U326" s="1">
        <v>43443.647789351853</v>
      </c>
      <c r="V326" s="1">
        <v>43443.648958333331</v>
      </c>
      <c r="X326" s="1">
        <f t="shared" si="209"/>
        <v>43443.613194444442</v>
      </c>
      <c r="Y326" s="28">
        <f t="shared" si="210"/>
        <v>6.1226851830724627E-3</v>
      </c>
      <c r="Z326" s="28">
        <f t="shared" si="211"/>
        <v>6.1226851830724627E-3</v>
      </c>
      <c r="AA326" s="25"/>
      <c r="AB326" s="25">
        <f t="shared" si="212"/>
        <v>1.6666666706441902E-3</v>
      </c>
      <c r="AC326" s="25">
        <f t="shared" si="213"/>
        <v>2.8842592597356997E-2</v>
      </c>
      <c r="AD326" s="25"/>
      <c r="AE326" s="25"/>
    </row>
    <row r="327" spans="1:31" s="2" customFormat="1" hidden="1" x14ac:dyDescent="0.4">
      <c r="A327" s="14" t="str">
        <f t="shared" si="207"/>
        <v>-</v>
      </c>
      <c r="B327" s="14" t="str">
        <f t="shared" si="208"/>
        <v>-</v>
      </c>
      <c r="C327" s="6">
        <v>14</v>
      </c>
      <c r="D327" s="1">
        <v>43443.613194444442</v>
      </c>
      <c r="E327" s="2" t="s">
        <v>863</v>
      </c>
      <c r="F327" s="2">
        <v>28390</v>
      </c>
      <c r="G327" s="2" t="s">
        <v>32</v>
      </c>
      <c r="H327" s="2">
        <v>5916</v>
      </c>
      <c r="I327" s="2">
        <v>139</v>
      </c>
      <c r="J327" s="2">
        <v>4</v>
      </c>
      <c r="K327" s="2">
        <v>1</v>
      </c>
      <c r="M327" s="1">
        <v>43443.64203703704</v>
      </c>
      <c r="N327" s="1">
        <v>43443.648159722223</v>
      </c>
      <c r="O327" s="2" t="s">
        <v>36</v>
      </c>
      <c r="P327" s="2" t="s">
        <v>37</v>
      </c>
      <c r="Q327" s="2" t="s">
        <v>88</v>
      </c>
      <c r="R327" s="2" t="s">
        <v>35</v>
      </c>
      <c r="S327" s="1">
        <v>43443.640370370369</v>
      </c>
      <c r="T327" s="1">
        <v>43443.649467592593</v>
      </c>
      <c r="U327" s="1">
        <v>43443.647789351853</v>
      </c>
      <c r="V327" s="1">
        <v>43443.648958333331</v>
      </c>
      <c r="X327" s="1">
        <f t="shared" si="209"/>
        <v>43443.613194444442</v>
      </c>
      <c r="Y327" s="28">
        <f t="shared" si="210"/>
        <v>6.1226851830724627E-3</v>
      </c>
      <c r="Z327" s="28">
        <f t="shared" si="211"/>
        <v>6.1226851830724627E-3</v>
      </c>
      <c r="AA327" s="25"/>
      <c r="AB327" s="25">
        <f t="shared" si="212"/>
        <v>1.6666666706441902E-3</v>
      </c>
      <c r="AC327" s="25">
        <f t="shared" si="213"/>
        <v>2.8842592597356997E-2</v>
      </c>
      <c r="AD327" s="25"/>
      <c r="AE327" s="25"/>
    </row>
    <row r="328" spans="1:31" s="2" customFormat="1" hidden="1" x14ac:dyDescent="0.4">
      <c r="A328" s="14" t="str">
        <f t="shared" si="207"/>
        <v>★</v>
      </c>
      <c r="B328" s="14" t="str">
        <f t="shared" si="208"/>
        <v>-</v>
      </c>
      <c r="C328" s="6">
        <v>14</v>
      </c>
      <c r="D328" s="1">
        <v>43443.613969907405</v>
      </c>
      <c r="E328" s="2" t="s">
        <v>1367</v>
      </c>
      <c r="F328" s="2">
        <v>28393</v>
      </c>
      <c r="G328" s="2" t="s">
        <v>65</v>
      </c>
      <c r="H328" s="2">
        <v>2979</v>
      </c>
      <c r="I328" s="2">
        <v>96</v>
      </c>
      <c r="J328" s="2">
        <v>13</v>
      </c>
      <c r="K328" s="2">
        <v>4</v>
      </c>
      <c r="M328" s="1">
        <v>43443.640810185185</v>
      </c>
      <c r="N328" s="1">
        <v>43443.647094907406</v>
      </c>
      <c r="O328" s="2" t="s">
        <v>36</v>
      </c>
      <c r="P328" s="2" t="s">
        <v>37</v>
      </c>
      <c r="Q328" s="2" t="s">
        <v>43</v>
      </c>
      <c r="R328" s="2" t="s">
        <v>89</v>
      </c>
      <c r="S328" s="1">
        <v>43443.639745370368</v>
      </c>
      <c r="T328" s="1">
        <v>43443.646956018521</v>
      </c>
      <c r="U328" s="1">
        <v>43443.651828703703</v>
      </c>
      <c r="V328" s="1">
        <v>43443.653391203705</v>
      </c>
      <c r="W328" s="1">
        <v>43443.62090277778</v>
      </c>
      <c r="X328" s="1">
        <f t="shared" si="209"/>
        <v>43443.62090277778</v>
      </c>
      <c r="Y328" s="28">
        <f t="shared" si="210"/>
        <v>6.284722221607808E-3</v>
      </c>
      <c r="Z328" s="28">
        <f t="shared" si="211"/>
        <v>2.5138888886431232E-2</v>
      </c>
      <c r="AA328" s="25"/>
      <c r="AB328" s="25">
        <f t="shared" si="212"/>
        <v>1.0648148163454607E-3</v>
      </c>
      <c r="AC328" s="25">
        <f t="shared" si="213"/>
        <v>1.9907407404389232E-2</v>
      </c>
      <c r="AD328" s="25"/>
      <c r="AE328" s="25"/>
    </row>
    <row r="329" spans="1:31" s="2" customFormat="1" hidden="1" x14ac:dyDescent="0.4">
      <c r="A329" s="14" t="str">
        <f t="shared" si="207"/>
        <v>★</v>
      </c>
      <c r="B329" s="14" t="str">
        <f t="shared" si="208"/>
        <v>-</v>
      </c>
      <c r="C329" s="6">
        <v>14</v>
      </c>
      <c r="D329" s="1">
        <v>43443.613969907405</v>
      </c>
      <c r="E329" s="2" t="s">
        <v>1367</v>
      </c>
      <c r="F329" s="2">
        <v>28393</v>
      </c>
      <c r="G329" s="2" t="s">
        <v>65</v>
      </c>
      <c r="H329" s="2">
        <v>2979</v>
      </c>
      <c r="I329" s="2">
        <v>96</v>
      </c>
      <c r="J329" s="2">
        <v>13</v>
      </c>
      <c r="K329" s="2">
        <v>4</v>
      </c>
      <c r="M329" s="1">
        <v>43443.640810185185</v>
      </c>
      <c r="N329" s="1">
        <v>43443.647094907406</v>
      </c>
      <c r="O329" s="2" t="s">
        <v>36</v>
      </c>
      <c r="P329" s="2" t="s">
        <v>37</v>
      </c>
      <c r="Q329" s="2" t="s">
        <v>43</v>
      </c>
      <c r="R329" s="2" t="s">
        <v>89</v>
      </c>
      <c r="S329" s="1">
        <v>43443.639745370368</v>
      </c>
      <c r="T329" s="1">
        <v>43443.646956018521</v>
      </c>
      <c r="U329" s="1">
        <v>43443.651828703703</v>
      </c>
      <c r="V329" s="1">
        <v>43443.653391203705</v>
      </c>
      <c r="W329" s="1">
        <v>43443.62090277778</v>
      </c>
      <c r="X329" s="1">
        <f t="shared" si="209"/>
        <v>43443.62090277778</v>
      </c>
      <c r="Y329" s="28">
        <f t="shared" si="210"/>
        <v>6.284722221607808E-3</v>
      </c>
      <c r="Z329" s="28">
        <f t="shared" si="211"/>
        <v>2.5138888886431232E-2</v>
      </c>
      <c r="AA329" s="25"/>
      <c r="AB329" s="25">
        <f t="shared" si="212"/>
        <v>1.0648148163454607E-3</v>
      </c>
      <c r="AC329" s="25">
        <f t="shared" si="213"/>
        <v>1.9907407404389232E-2</v>
      </c>
      <c r="AD329" s="25"/>
      <c r="AE329" s="25"/>
    </row>
    <row r="330" spans="1:31" s="2" customFormat="1" hidden="1" x14ac:dyDescent="0.4">
      <c r="A330" s="14" t="str">
        <f t="shared" si="207"/>
        <v>★</v>
      </c>
      <c r="B330" s="14" t="str">
        <f t="shared" si="208"/>
        <v>-</v>
      </c>
      <c r="C330" s="6">
        <v>14</v>
      </c>
      <c r="D330" s="1">
        <v>43443.613969907405</v>
      </c>
      <c r="E330" s="2" t="s">
        <v>1367</v>
      </c>
      <c r="F330" s="2">
        <v>28393</v>
      </c>
      <c r="G330" s="2" t="s">
        <v>65</v>
      </c>
      <c r="H330" s="2">
        <v>2979</v>
      </c>
      <c r="I330" s="2">
        <v>96</v>
      </c>
      <c r="J330" s="2">
        <v>13</v>
      </c>
      <c r="K330" s="2">
        <v>4</v>
      </c>
      <c r="M330" s="1">
        <v>43443.640810185185</v>
      </c>
      <c r="N330" s="1">
        <v>43443.647094907406</v>
      </c>
      <c r="O330" s="2" t="s">
        <v>36</v>
      </c>
      <c r="P330" s="2" t="s">
        <v>37</v>
      </c>
      <c r="Q330" s="2" t="s">
        <v>43</v>
      </c>
      <c r="R330" s="2" t="s">
        <v>89</v>
      </c>
      <c r="S330" s="1">
        <v>43443.639745370368</v>
      </c>
      <c r="T330" s="1">
        <v>43443.646956018521</v>
      </c>
      <c r="U330" s="1">
        <v>43443.651828703703</v>
      </c>
      <c r="V330" s="1">
        <v>43443.653391203705</v>
      </c>
      <c r="W330" s="1">
        <v>43443.62090277778</v>
      </c>
      <c r="X330" s="1">
        <f t="shared" si="209"/>
        <v>43443.62090277778</v>
      </c>
      <c r="Y330" s="28">
        <f t="shared" si="210"/>
        <v>6.284722221607808E-3</v>
      </c>
      <c r="Z330" s="28">
        <f t="shared" si="211"/>
        <v>2.5138888886431232E-2</v>
      </c>
      <c r="AA330" s="25"/>
      <c r="AB330" s="25">
        <f t="shared" si="212"/>
        <v>1.0648148163454607E-3</v>
      </c>
      <c r="AC330" s="25">
        <f t="shared" si="213"/>
        <v>1.9907407404389232E-2</v>
      </c>
      <c r="AD330" s="25"/>
      <c r="AE330" s="25"/>
    </row>
    <row r="331" spans="1:31" s="2" customFormat="1" hidden="1" x14ac:dyDescent="0.4">
      <c r="A331" s="14" t="str">
        <f t="shared" si="207"/>
        <v>★</v>
      </c>
      <c r="B331" s="14" t="str">
        <f t="shared" si="208"/>
        <v>-</v>
      </c>
      <c r="C331" s="6">
        <v>14</v>
      </c>
      <c r="D331" s="1">
        <v>43443.61519675926</v>
      </c>
      <c r="E331" s="2" t="s">
        <v>1369</v>
      </c>
      <c r="F331" s="2">
        <v>28398</v>
      </c>
      <c r="G331" s="2" t="s">
        <v>32</v>
      </c>
      <c r="H331" s="2">
        <v>8453</v>
      </c>
      <c r="I331" s="2">
        <v>240</v>
      </c>
      <c r="J331" s="2">
        <v>3</v>
      </c>
      <c r="K331" s="2">
        <v>4</v>
      </c>
      <c r="M331" s="1">
        <v>43443.654085648152</v>
      </c>
      <c r="N331" s="1">
        <v>43443.662060185183</v>
      </c>
      <c r="O331" s="2" t="s">
        <v>55</v>
      </c>
      <c r="P331" s="2" t="s">
        <v>56</v>
      </c>
      <c r="Q331" s="2" t="s">
        <v>22</v>
      </c>
      <c r="R331" s="2" t="s">
        <v>23</v>
      </c>
      <c r="S331" s="1">
        <v>43443.64671296296</v>
      </c>
      <c r="T331" s="1">
        <v>43443.652685185189</v>
      </c>
      <c r="U331" s="1">
        <v>43443.661249999997</v>
      </c>
      <c r="V331" s="1">
        <v>43443.666550925926</v>
      </c>
      <c r="W331" s="1">
        <v>43443.622141203705</v>
      </c>
      <c r="X331" s="1">
        <f t="shared" si="209"/>
        <v>43443.622141203705</v>
      </c>
      <c r="Y331" s="28">
        <f t="shared" si="210"/>
        <v>7.9745370312593877E-3</v>
      </c>
      <c r="Z331" s="28">
        <f t="shared" si="211"/>
        <v>3.1898148125037551E-2</v>
      </c>
      <c r="AA331" s="25"/>
      <c r="AB331" s="25">
        <f t="shared" si="212"/>
        <v>7.3726851915125735E-3</v>
      </c>
      <c r="AC331" s="25">
        <f t="shared" si="213"/>
        <v>3.1944444446708076E-2</v>
      </c>
      <c r="AD331" s="25"/>
      <c r="AE331" s="25"/>
    </row>
    <row r="332" spans="1:31" s="2" customFormat="1" hidden="1" x14ac:dyDescent="0.4">
      <c r="A332" s="14" t="str">
        <f t="shared" si="207"/>
        <v>★</v>
      </c>
      <c r="B332" s="14" t="str">
        <f t="shared" si="208"/>
        <v>-</v>
      </c>
      <c r="C332" s="6">
        <v>14</v>
      </c>
      <c r="D332" s="1">
        <v>43443.615960648145</v>
      </c>
      <c r="E332" s="2" t="s">
        <v>1372</v>
      </c>
      <c r="F332" s="2">
        <v>28403</v>
      </c>
      <c r="G332" s="2" t="s">
        <v>32</v>
      </c>
      <c r="H332" s="2">
        <v>4947</v>
      </c>
      <c r="I332" s="2">
        <v>540</v>
      </c>
      <c r="J332" s="2">
        <v>2</v>
      </c>
      <c r="K332" s="2">
        <v>2</v>
      </c>
      <c r="M332" s="1">
        <v>43443.644837962966</v>
      </c>
      <c r="N332" s="1">
        <v>43443.666342592594</v>
      </c>
      <c r="O332" s="2" t="s">
        <v>53</v>
      </c>
      <c r="P332" s="2" t="s">
        <v>54</v>
      </c>
      <c r="Q332" s="2" t="s">
        <v>36</v>
      </c>
      <c r="R332" s="2" t="s">
        <v>37</v>
      </c>
      <c r="S332" s="1">
        <v>43443.63894675926</v>
      </c>
      <c r="T332" s="1">
        <v>43443.643460648149</v>
      </c>
      <c r="U332" s="1">
        <v>43443.654710648145</v>
      </c>
      <c r="V332" s="1">
        <v>43443.667071759257</v>
      </c>
      <c r="W332" s="1">
        <v>43443.622881944444</v>
      </c>
      <c r="X332" s="1">
        <f t="shared" si="209"/>
        <v>43443.622881944444</v>
      </c>
      <c r="Y332" s="28">
        <f t="shared" si="210"/>
        <v>2.1504629628907423E-2</v>
      </c>
      <c r="Z332" s="28">
        <f t="shared" si="211"/>
        <v>4.3009259257814847E-2</v>
      </c>
      <c r="AA332" s="25"/>
      <c r="AB332" s="25">
        <f t="shared" si="212"/>
        <v>5.8912037056870759E-3</v>
      </c>
      <c r="AC332" s="25">
        <f t="shared" si="213"/>
        <v>2.195601852145046E-2</v>
      </c>
      <c r="AD332" s="25"/>
      <c r="AE332" s="25"/>
    </row>
    <row r="333" spans="1:31" s="2" customFormat="1" hidden="1" x14ac:dyDescent="0.4">
      <c r="A333" s="14" t="str">
        <f t="shared" ref="A333" si="214">IF(W333&gt;0, "★", "-")</f>
        <v>-</v>
      </c>
      <c r="B333" s="14" t="str">
        <f t="shared" ref="B333" si="215">IF(L333&gt;0, "☆", "-")</f>
        <v>-</v>
      </c>
      <c r="C333" s="6">
        <v>14</v>
      </c>
      <c r="D333" s="1">
        <v>43443.616215277776</v>
      </c>
      <c r="E333" s="2" t="s">
        <v>1373</v>
      </c>
      <c r="F333" s="2">
        <v>28404</v>
      </c>
      <c r="G333" s="2" t="s">
        <v>65</v>
      </c>
      <c r="H333" s="2">
        <v>7065</v>
      </c>
      <c r="I333" s="2">
        <v>672</v>
      </c>
      <c r="J333" s="2">
        <v>5</v>
      </c>
      <c r="K333" s="2">
        <v>2</v>
      </c>
      <c r="M333" s="1">
        <v>43443.646527777775</v>
      </c>
      <c r="N333" s="1">
        <v>43443.665023148147</v>
      </c>
      <c r="O333" s="2" t="s">
        <v>57</v>
      </c>
      <c r="P333" s="2" t="s">
        <v>58</v>
      </c>
      <c r="Q333" s="2" t="s">
        <v>53</v>
      </c>
      <c r="R333" s="2" t="s">
        <v>54</v>
      </c>
      <c r="S333" s="1">
        <v>43443.647164351853</v>
      </c>
      <c r="T333" s="1">
        <v>43443.647164351853</v>
      </c>
      <c r="U333" s="1">
        <v>43443.659039351849</v>
      </c>
      <c r="V333" s="1">
        <v>43443.669490740744</v>
      </c>
      <c r="X333" s="1">
        <f t="shared" si="209"/>
        <v>43443.616215277776</v>
      </c>
      <c r="Y333" s="28">
        <f t="shared" si="210"/>
        <v>1.8495370371965691E-2</v>
      </c>
      <c r="Z333" s="28">
        <f t="shared" si="211"/>
        <v>3.6990740743931383E-2</v>
      </c>
      <c r="AA333" s="25"/>
      <c r="AB333" s="25">
        <f t="shared" si="212"/>
        <v>0</v>
      </c>
      <c r="AC333" s="25">
        <f t="shared" si="213"/>
        <v>3.0312499999126885E-2</v>
      </c>
      <c r="AD333" s="25"/>
      <c r="AE333" s="25"/>
    </row>
    <row r="334" spans="1:31" s="2" customFormat="1" hidden="1" x14ac:dyDescent="0.4">
      <c r="A334" s="14" t="str">
        <f t="shared" ref="A334" si="216">IF(W334&gt;0, "★", "-")</f>
        <v>-</v>
      </c>
      <c r="B334" s="14" t="str">
        <f t="shared" ref="B334" si="217">IF(L334&gt;0, "☆", "-")</f>
        <v>-</v>
      </c>
      <c r="C334" s="6">
        <v>14</v>
      </c>
      <c r="D334" s="1">
        <v>43443.618298611109</v>
      </c>
      <c r="E334" s="2" t="s">
        <v>1374</v>
      </c>
      <c r="F334" s="2">
        <v>28405</v>
      </c>
      <c r="G334" s="2" t="s">
        <v>32</v>
      </c>
      <c r="H334" s="2">
        <v>1268</v>
      </c>
      <c r="I334" s="2">
        <v>102</v>
      </c>
      <c r="J334" s="2">
        <v>12</v>
      </c>
      <c r="K334" s="2">
        <v>2</v>
      </c>
      <c r="M334" s="1">
        <v>43443.647430555553</v>
      </c>
      <c r="N334" s="1">
        <v>43443.65179398148</v>
      </c>
      <c r="O334" s="2" t="s">
        <v>24</v>
      </c>
      <c r="P334" s="2" t="s">
        <v>25</v>
      </c>
      <c r="Q334" s="2" t="s">
        <v>63</v>
      </c>
      <c r="R334" s="2" t="s">
        <v>64</v>
      </c>
      <c r="S334" s="1">
        <v>43443.646145833336</v>
      </c>
      <c r="T334" s="1">
        <v>43443.646145833336</v>
      </c>
      <c r="U334" s="1">
        <v>43443.65388888889</v>
      </c>
      <c r="V334" s="1">
        <v>43443.65388888889</v>
      </c>
      <c r="X334" s="1">
        <f t="shared" si="209"/>
        <v>43443.618298611109</v>
      </c>
      <c r="Y334" s="28">
        <f t="shared" si="210"/>
        <v>4.3634259272948839E-3</v>
      </c>
      <c r="Z334" s="28">
        <f t="shared" si="211"/>
        <v>8.7268518545897678E-3</v>
      </c>
      <c r="AA334" s="25"/>
      <c r="AB334" s="25">
        <f t="shared" si="212"/>
        <v>1.2847222169511952E-3</v>
      </c>
      <c r="AC334" s="25">
        <f t="shared" si="213"/>
        <v>2.9131944444088731E-2</v>
      </c>
      <c r="AD334" s="25"/>
      <c r="AE334" s="25"/>
    </row>
    <row r="335" spans="1:31" s="2" customFormat="1" hidden="1" x14ac:dyDescent="0.4">
      <c r="A335" s="14" t="str">
        <f t="shared" ref="A335" si="218">IF(W335&gt;0, "★", "-")</f>
        <v>-</v>
      </c>
      <c r="B335" s="14" t="str">
        <f t="shared" ref="B335" si="219">IF(L335&gt;0, "☆", "-")</f>
        <v>-</v>
      </c>
      <c r="C335" s="6">
        <v>14</v>
      </c>
      <c r="D335" s="1">
        <v>43443.620185185187</v>
      </c>
      <c r="E335" s="2" t="s">
        <v>1379</v>
      </c>
      <c r="F335" s="2">
        <v>28411</v>
      </c>
      <c r="G335" s="2" t="s">
        <v>95</v>
      </c>
      <c r="H335" s="2">
        <v>0</v>
      </c>
      <c r="I335" s="2">
        <v>986</v>
      </c>
      <c r="J335" s="2">
        <v>15</v>
      </c>
      <c r="K335" s="2">
        <v>3</v>
      </c>
      <c r="M335" s="1">
        <v>43443.649398148147</v>
      </c>
      <c r="N335" s="1">
        <v>43443.670335648145</v>
      </c>
      <c r="O335" s="2" t="s">
        <v>24</v>
      </c>
      <c r="P335" s="2" t="s">
        <v>25</v>
      </c>
      <c r="Q335" s="2" t="s">
        <v>68</v>
      </c>
      <c r="R335" s="2" t="s">
        <v>69</v>
      </c>
      <c r="S335" s="1">
        <v>43443.650555555556</v>
      </c>
      <c r="T335" s="1">
        <v>43443.652581018519</v>
      </c>
      <c r="U335" s="1">
        <v>43443.662662037037</v>
      </c>
      <c r="V335" s="1">
        <v>43443.671076388891</v>
      </c>
      <c r="X335" s="1">
        <f t="shared" si="209"/>
        <v>43443.620185185187</v>
      </c>
      <c r="Y335" s="28">
        <f t="shared" si="210"/>
        <v>2.0937499997671694E-2</v>
      </c>
      <c r="Z335" s="28">
        <f t="shared" si="211"/>
        <v>6.2812499993015081E-2</v>
      </c>
      <c r="AA335" s="25"/>
      <c r="AB335" s="25">
        <f t="shared" si="212"/>
        <v>0</v>
      </c>
      <c r="AC335" s="25">
        <f t="shared" si="213"/>
        <v>2.9212962959718425E-2</v>
      </c>
      <c r="AD335" s="25"/>
      <c r="AE335" s="25"/>
    </row>
    <row r="336" spans="1:31" s="2" customFormat="1" hidden="1" x14ac:dyDescent="0.4">
      <c r="A336" s="14" t="str">
        <f t="shared" ref="A336" si="220">IF(W336&gt;0, "★", "-")</f>
        <v>-</v>
      </c>
      <c r="B336" s="14" t="str">
        <f t="shared" ref="B336" si="221">IF(L336&gt;0, "☆", "-")</f>
        <v>-</v>
      </c>
      <c r="C336" s="6">
        <v>14</v>
      </c>
      <c r="D336" s="1">
        <v>43443.624965277777</v>
      </c>
      <c r="E336" s="2" t="s">
        <v>1334</v>
      </c>
      <c r="F336" s="2">
        <v>28422</v>
      </c>
      <c r="G336" s="2" t="s">
        <v>18</v>
      </c>
      <c r="H336" s="2">
        <v>5427</v>
      </c>
      <c r="I336" s="2">
        <v>121</v>
      </c>
      <c r="J336" s="2">
        <v>1</v>
      </c>
      <c r="K336" s="2">
        <v>3</v>
      </c>
      <c r="M336" s="1">
        <v>43443.654733796298</v>
      </c>
      <c r="N336" s="1">
        <v>43443.66337962963</v>
      </c>
      <c r="O336" s="2" t="s">
        <v>51</v>
      </c>
      <c r="P336" s="2" t="s">
        <v>52</v>
      </c>
      <c r="Q336" s="2" t="s">
        <v>70</v>
      </c>
      <c r="R336" s="2" t="s">
        <v>102</v>
      </c>
      <c r="S336" s="1">
        <v>43443.65320601852</v>
      </c>
      <c r="T336" s="1">
        <v>43443.65384259259</v>
      </c>
      <c r="U336" s="1">
        <v>43443.662569444445</v>
      </c>
      <c r="V336" s="1">
        <v>43443.664317129631</v>
      </c>
      <c r="X336" s="1">
        <f t="shared" si="209"/>
        <v>43443.624965277777</v>
      </c>
      <c r="Y336" s="28">
        <f t="shared" si="210"/>
        <v>8.6458333316841163E-3</v>
      </c>
      <c r="Z336" s="28">
        <f t="shared" si="211"/>
        <v>2.5937499995052349E-2</v>
      </c>
      <c r="AA336" s="25"/>
      <c r="AB336" s="25">
        <f t="shared" si="212"/>
        <v>1.527777778392192E-3</v>
      </c>
      <c r="AC336" s="25">
        <f t="shared" si="213"/>
        <v>2.976851852145046E-2</v>
      </c>
      <c r="AD336" s="25"/>
      <c r="AE336" s="25"/>
    </row>
    <row r="337" spans="1:33" s="6" customFormat="1" hidden="1" x14ac:dyDescent="0.4">
      <c r="A337" s="14" t="str">
        <f t="shared" ref="A337:A368" si="222">IF(W337&gt;0, "★", "-")</f>
        <v>★</v>
      </c>
      <c r="B337" s="14" t="str">
        <f t="shared" ref="B337:B368" si="223">IF(L337&gt;0, "☆", "-")</f>
        <v>☆</v>
      </c>
      <c r="C337" s="6">
        <v>14</v>
      </c>
      <c r="D337" s="1">
        <v>43443.542129629626</v>
      </c>
      <c r="E337" s="2" t="s">
        <v>1290</v>
      </c>
      <c r="F337" s="2">
        <v>28191</v>
      </c>
      <c r="G337" s="2" t="s">
        <v>96</v>
      </c>
      <c r="H337" s="2">
        <v>1235</v>
      </c>
      <c r="I337" s="2">
        <v>749</v>
      </c>
      <c r="J337" s="2">
        <v>4</v>
      </c>
      <c r="K337" s="2">
        <v>1</v>
      </c>
      <c r="L337" s="1">
        <v>43443.542592592596</v>
      </c>
      <c r="M337" s="2"/>
      <c r="N337" s="2"/>
      <c r="O337" s="2" t="s">
        <v>53</v>
      </c>
      <c r="P337" s="2" t="s">
        <v>54</v>
      </c>
      <c r="Q337" s="2" t="s">
        <v>63</v>
      </c>
      <c r="R337" s="2" t="s">
        <v>64</v>
      </c>
      <c r="S337" s="1">
        <v>43443.583333333336</v>
      </c>
      <c r="T337" s="2"/>
      <c r="U337" s="1">
        <v>43443.597812499997</v>
      </c>
      <c r="V337" s="2"/>
      <c r="W337" s="1">
        <v>43443.583333333336</v>
      </c>
      <c r="X337" s="1">
        <f t="shared" ref="X337:X368" si="224">IF(W337&gt;0,W337,D337)</f>
        <v>43443.583333333336</v>
      </c>
      <c r="Y337" s="28">
        <f t="shared" ref="Y337:Y368" si="225">N337-M337</f>
        <v>0</v>
      </c>
      <c r="Z337" s="28">
        <f t="shared" ref="Z337:Z368" si="226">Y337*K337</f>
        <v>0</v>
      </c>
      <c r="AA337" s="25"/>
      <c r="AB337" s="25">
        <f t="shared" ref="AB337:AB368" si="227">IF(IF(A337="☆",L337-S337,M337-S337)&lt;0,0,IF(A337="☆",L337-S337,M337-S337))</f>
        <v>0</v>
      </c>
      <c r="AC337" s="25">
        <f>IF(IF(B337="☆",(IF(L337&gt;S337,L337-X337,S337-X337)),M337-X337)&lt;0,0,IF(B337="☆",(IF(L337&gt;S337,L337-X337,S337-X337)),M337-X337))</f>
        <v>0</v>
      </c>
      <c r="AD337" s="8"/>
      <c r="AE337" s="8"/>
      <c r="AG337" s="2"/>
    </row>
    <row r="338" spans="1:33" s="6" customFormat="1" hidden="1" x14ac:dyDescent="0.4">
      <c r="A338" s="14" t="str">
        <f t="shared" si="222"/>
        <v>★</v>
      </c>
      <c r="B338" s="14" t="str">
        <f t="shared" si="223"/>
        <v>☆</v>
      </c>
      <c r="C338" s="6">
        <v>14</v>
      </c>
      <c r="D338" s="1">
        <v>43443.545208333337</v>
      </c>
      <c r="E338" s="2" t="s">
        <v>1165</v>
      </c>
      <c r="F338" s="2">
        <v>28205</v>
      </c>
      <c r="G338" s="2" t="s">
        <v>107</v>
      </c>
      <c r="H338" s="2">
        <v>3203</v>
      </c>
      <c r="I338" s="2">
        <v>283</v>
      </c>
      <c r="J338" s="2">
        <v>7</v>
      </c>
      <c r="K338" s="2">
        <v>2</v>
      </c>
      <c r="L338" s="1">
        <v>43443.570185185185</v>
      </c>
      <c r="M338" s="2"/>
      <c r="N338" s="2"/>
      <c r="O338" s="2" t="s">
        <v>68</v>
      </c>
      <c r="P338" s="2" t="s">
        <v>69</v>
      </c>
      <c r="Q338" s="2" t="s">
        <v>26</v>
      </c>
      <c r="R338" s="2" t="s">
        <v>27</v>
      </c>
      <c r="S338" s="1">
        <v>43443.586851851855</v>
      </c>
      <c r="T338" s="2"/>
      <c r="U338" s="1">
        <v>43443.594456018516</v>
      </c>
      <c r="V338" s="2"/>
      <c r="W338" s="1">
        <v>43443.586851851855</v>
      </c>
      <c r="X338" s="1">
        <f t="shared" si="224"/>
        <v>43443.586851851855</v>
      </c>
      <c r="Y338" s="28">
        <f t="shared" si="225"/>
        <v>0</v>
      </c>
      <c r="Z338" s="28">
        <f t="shared" si="226"/>
        <v>0</v>
      </c>
      <c r="AA338" s="25"/>
      <c r="AB338" s="25">
        <f t="shared" si="227"/>
        <v>0</v>
      </c>
      <c r="AC338" s="25">
        <f>IF(IF(B338="☆",(IF(L338&gt;S338,L338-X338,S338-X338)),M338-X338)&lt;0,0,IF(B338="☆",(IF(L338&gt;S338,L338-X338,S338-X338)),M338-X338))</f>
        <v>0</v>
      </c>
      <c r="AD338" s="8"/>
      <c r="AE338" s="8"/>
    </row>
    <row r="339" spans="1:33" s="6" customFormat="1" hidden="1" x14ac:dyDescent="0.4">
      <c r="A339" s="14" t="str">
        <f t="shared" si="222"/>
        <v>★</v>
      </c>
      <c r="B339" s="14" t="str">
        <f t="shared" si="223"/>
        <v>☆</v>
      </c>
      <c r="C339" s="6">
        <v>14</v>
      </c>
      <c r="D339" s="1">
        <v>43443.552071759259</v>
      </c>
      <c r="E339" s="2" t="s">
        <v>1182</v>
      </c>
      <c r="F339" s="2">
        <v>28220</v>
      </c>
      <c r="G339" s="2" t="s">
        <v>107</v>
      </c>
      <c r="H339" s="2">
        <v>7166</v>
      </c>
      <c r="I339" s="2">
        <v>744</v>
      </c>
      <c r="J339" s="2">
        <v>7</v>
      </c>
      <c r="K339" s="2">
        <v>2</v>
      </c>
      <c r="L339" s="1">
        <v>43443.552384259259</v>
      </c>
      <c r="M339" s="2"/>
      <c r="N339" s="2"/>
      <c r="O339" s="2" t="s">
        <v>68</v>
      </c>
      <c r="P339" s="2" t="s">
        <v>69</v>
      </c>
      <c r="Q339" s="2" t="s">
        <v>26</v>
      </c>
      <c r="R339" s="2" t="s">
        <v>27</v>
      </c>
      <c r="S339" s="1">
        <v>43443.593726851854</v>
      </c>
      <c r="T339" s="2"/>
      <c r="U339" s="1">
        <v>43443.601331018515</v>
      </c>
      <c r="V339" s="2"/>
      <c r="W339" s="1">
        <v>43443.593726851854</v>
      </c>
      <c r="X339" s="1">
        <f t="shared" si="224"/>
        <v>43443.593726851854</v>
      </c>
      <c r="Y339" s="28">
        <f t="shared" si="225"/>
        <v>0</v>
      </c>
      <c r="Z339" s="28">
        <f t="shared" si="226"/>
        <v>0</v>
      </c>
      <c r="AA339" s="25"/>
      <c r="AB339" s="25">
        <f t="shared" si="227"/>
        <v>0</v>
      </c>
      <c r="AC339" s="25">
        <f>IF(IF(B339="☆",(IF(L339&gt;S339,L339-X339,S339-X339)),M339-X339)&lt;0,0,IF(B339="☆",(IF(L339&gt;S339,L339-X339,S339-X339)),M339-X339))</f>
        <v>0</v>
      </c>
      <c r="AD339" s="8"/>
      <c r="AE339" s="8"/>
      <c r="AG339" s="2" t="s">
        <v>1574</v>
      </c>
    </row>
    <row r="340" spans="1:33" s="6" customFormat="1" hidden="1" x14ac:dyDescent="0.4">
      <c r="A340" s="14" t="str">
        <f t="shared" si="222"/>
        <v>★</v>
      </c>
      <c r="B340" s="14" t="str">
        <f t="shared" si="223"/>
        <v>☆</v>
      </c>
      <c r="C340" s="6">
        <v>14</v>
      </c>
      <c r="D340" s="1">
        <v>43443.552685185183</v>
      </c>
      <c r="E340" s="2" t="s">
        <v>1182</v>
      </c>
      <c r="F340" s="2">
        <v>28223</v>
      </c>
      <c r="G340" s="2" t="s">
        <v>107</v>
      </c>
      <c r="H340" s="2">
        <v>7166</v>
      </c>
      <c r="I340" s="2">
        <v>153</v>
      </c>
      <c r="J340" s="2">
        <v>7</v>
      </c>
      <c r="K340" s="2">
        <v>2</v>
      </c>
      <c r="L340" s="1">
        <v>43443.589016203703</v>
      </c>
      <c r="M340" s="2"/>
      <c r="N340" s="2"/>
      <c r="O340" s="2" t="s">
        <v>68</v>
      </c>
      <c r="P340" s="2" t="s">
        <v>69</v>
      </c>
      <c r="Q340" s="2" t="s">
        <v>26</v>
      </c>
      <c r="R340" s="2" t="s">
        <v>27</v>
      </c>
      <c r="S340" s="1">
        <v>43443.594328703701</v>
      </c>
      <c r="T340" s="2"/>
      <c r="U340" s="1">
        <v>43443.60193287037</v>
      </c>
      <c r="V340" s="2"/>
      <c r="W340" s="1">
        <v>43443.594328703701</v>
      </c>
      <c r="X340" s="1">
        <f t="shared" si="224"/>
        <v>43443.594328703701</v>
      </c>
      <c r="Y340" s="28">
        <f t="shared" si="225"/>
        <v>0</v>
      </c>
      <c r="Z340" s="28">
        <f t="shared" si="226"/>
        <v>0</v>
      </c>
      <c r="AA340" s="25"/>
      <c r="AB340" s="25">
        <f t="shared" si="227"/>
        <v>0</v>
      </c>
      <c r="AC340" s="25"/>
      <c r="AD340" s="8"/>
      <c r="AE340" s="8"/>
      <c r="AG340" s="2" t="s">
        <v>1575</v>
      </c>
    </row>
    <row r="341" spans="1:33" s="6" customFormat="1" hidden="1" x14ac:dyDescent="0.4">
      <c r="A341" s="14" t="str">
        <f t="shared" si="222"/>
        <v>★</v>
      </c>
      <c r="B341" s="14" t="str">
        <f t="shared" si="223"/>
        <v>☆</v>
      </c>
      <c r="C341" s="6">
        <v>14</v>
      </c>
      <c r="D341" s="1">
        <v>43443.564305555556</v>
      </c>
      <c r="E341" s="2" t="s">
        <v>1196</v>
      </c>
      <c r="F341" s="2">
        <v>28244</v>
      </c>
      <c r="G341" s="2" t="s">
        <v>32</v>
      </c>
      <c r="H341" s="2">
        <v>6349</v>
      </c>
      <c r="I341" s="2">
        <v>495</v>
      </c>
      <c r="J341" s="2">
        <v>9</v>
      </c>
      <c r="K341" s="2">
        <v>1</v>
      </c>
      <c r="L341" s="1">
        <v>43443.59375</v>
      </c>
      <c r="M341" s="2"/>
      <c r="N341" s="2"/>
      <c r="O341" s="2" t="s">
        <v>41</v>
      </c>
      <c r="P341" s="2" t="s">
        <v>42</v>
      </c>
      <c r="Q341" s="2" t="s">
        <v>61</v>
      </c>
      <c r="R341" s="2" t="s">
        <v>62</v>
      </c>
      <c r="S341" s="1">
        <v>43443.60596064815</v>
      </c>
      <c r="T341" s="2"/>
      <c r="U341" s="1">
        <v>43443.62158564815</v>
      </c>
      <c r="V341" s="2"/>
      <c r="W341" s="1">
        <v>43443.60596064815</v>
      </c>
      <c r="X341" s="1">
        <f t="shared" si="224"/>
        <v>43443.60596064815</v>
      </c>
      <c r="Y341" s="28">
        <f t="shared" si="225"/>
        <v>0</v>
      </c>
      <c r="Z341" s="28">
        <f t="shared" si="226"/>
        <v>0</v>
      </c>
      <c r="AA341" s="25"/>
      <c r="AB341" s="25">
        <f t="shared" si="227"/>
        <v>0</v>
      </c>
      <c r="AC341" s="25">
        <f t="shared" ref="AC341:AC348" si="228">IF(IF(B341="☆",(IF(L341&gt;S341,L341-X341,S341-X341)),M341-X341)&lt;0,0,IF(B341="☆",(IF(L341&gt;S341,L341-X341,S341-X341)),M341-X341))</f>
        <v>0</v>
      </c>
      <c r="AD341" s="8"/>
      <c r="AE341" s="8"/>
      <c r="AG341" s="2"/>
    </row>
    <row r="342" spans="1:33" s="6" customFormat="1" hidden="1" x14ac:dyDescent="0.4">
      <c r="A342" s="14" t="str">
        <f t="shared" si="222"/>
        <v>★</v>
      </c>
      <c r="B342" s="14" t="str">
        <f t="shared" si="223"/>
        <v>☆</v>
      </c>
      <c r="C342" s="6">
        <v>14</v>
      </c>
      <c r="D342" s="1">
        <v>43443.571087962962</v>
      </c>
      <c r="E342" s="2" t="s">
        <v>1165</v>
      </c>
      <c r="F342" s="2">
        <v>28262</v>
      </c>
      <c r="G342" s="2" t="s">
        <v>107</v>
      </c>
      <c r="H342" s="2">
        <v>3203</v>
      </c>
      <c r="I342" s="2">
        <v>500</v>
      </c>
      <c r="J342" s="2">
        <v>9</v>
      </c>
      <c r="K342" s="2">
        <v>2</v>
      </c>
      <c r="L342" s="1">
        <v>43443.596898148149</v>
      </c>
      <c r="M342" s="2"/>
      <c r="N342" s="2"/>
      <c r="O342" s="2" t="s">
        <v>68</v>
      </c>
      <c r="P342" s="2" t="s">
        <v>69</v>
      </c>
      <c r="Q342" s="2" t="s">
        <v>26</v>
      </c>
      <c r="R342" s="2" t="s">
        <v>27</v>
      </c>
      <c r="S342" s="1">
        <v>43443.612743055557</v>
      </c>
      <c r="T342" s="2"/>
      <c r="U342" s="1">
        <v>43443.620347222219</v>
      </c>
      <c r="V342" s="2"/>
      <c r="W342" s="1">
        <v>43443.612743055557</v>
      </c>
      <c r="X342" s="1">
        <f t="shared" si="224"/>
        <v>43443.612743055557</v>
      </c>
      <c r="Y342" s="28">
        <f t="shared" si="225"/>
        <v>0</v>
      </c>
      <c r="Z342" s="28">
        <f t="shared" si="226"/>
        <v>0</v>
      </c>
      <c r="AA342" s="25"/>
      <c r="AB342" s="25">
        <f t="shared" si="227"/>
        <v>0</v>
      </c>
      <c r="AC342" s="25">
        <f t="shared" si="228"/>
        <v>0</v>
      </c>
      <c r="AD342" s="8"/>
      <c r="AE342" s="8"/>
      <c r="AG342" s="2"/>
    </row>
    <row r="343" spans="1:33" s="6" customFormat="1" hidden="1" x14ac:dyDescent="0.4">
      <c r="A343" s="14" t="str">
        <f t="shared" si="222"/>
        <v>★</v>
      </c>
      <c r="B343" s="14" t="str">
        <f t="shared" si="223"/>
        <v>☆</v>
      </c>
      <c r="C343" s="6">
        <v>14</v>
      </c>
      <c r="D343" s="1">
        <v>43443.572268518517</v>
      </c>
      <c r="E343" s="2" t="s">
        <v>1206</v>
      </c>
      <c r="F343" s="2">
        <v>28263</v>
      </c>
      <c r="G343" s="2" t="s">
        <v>32</v>
      </c>
      <c r="H343" s="2">
        <v>8699</v>
      </c>
      <c r="I343" s="2">
        <v>57</v>
      </c>
      <c r="J343" s="2">
        <v>13</v>
      </c>
      <c r="K343" s="2">
        <v>4</v>
      </c>
      <c r="L343" s="1">
        <v>43443.572453703702</v>
      </c>
      <c r="M343" s="2"/>
      <c r="N343" s="2"/>
      <c r="O343" s="2" t="s">
        <v>30</v>
      </c>
      <c r="P343" s="2" t="s">
        <v>31</v>
      </c>
      <c r="Q343" s="2" t="s">
        <v>61</v>
      </c>
      <c r="R343" s="2" t="s">
        <v>62</v>
      </c>
      <c r="S343" s="1">
        <v>43443.613923611112</v>
      </c>
      <c r="T343" s="2"/>
      <c r="U343" s="1">
        <v>43443.626435185186</v>
      </c>
      <c r="V343" s="2"/>
      <c r="W343" s="1">
        <v>43443.613923611112</v>
      </c>
      <c r="X343" s="1">
        <f t="shared" si="224"/>
        <v>43443.613923611112</v>
      </c>
      <c r="Y343" s="28">
        <f t="shared" si="225"/>
        <v>0</v>
      </c>
      <c r="Z343" s="28">
        <f t="shared" si="226"/>
        <v>0</v>
      </c>
      <c r="AA343" s="25"/>
      <c r="AB343" s="25">
        <f t="shared" si="227"/>
        <v>0</v>
      </c>
      <c r="AC343" s="25">
        <f t="shared" si="228"/>
        <v>0</v>
      </c>
      <c r="AD343" s="8"/>
      <c r="AE343" s="8"/>
    </row>
    <row r="344" spans="1:33" s="2" customFormat="1" hidden="1" x14ac:dyDescent="0.4">
      <c r="A344" s="14" t="str">
        <f t="shared" si="222"/>
        <v>★</v>
      </c>
      <c r="B344" s="14" t="str">
        <f t="shared" si="223"/>
        <v>☆</v>
      </c>
      <c r="C344" s="6">
        <v>14</v>
      </c>
      <c r="D344" s="1">
        <v>43443.576539351852</v>
      </c>
      <c r="E344" s="2" t="s">
        <v>1326</v>
      </c>
      <c r="F344" s="2">
        <v>28280</v>
      </c>
      <c r="G344" s="2" t="s">
        <v>18</v>
      </c>
      <c r="H344" s="2">
        <v>8816</v>
      </c>
      <c r="I344" s="2">
        <v>80</v>
      </c>
      <c r="J344" s="2">
        <v>12</v>
      </c>
      <c r="K344" s="2">
        <v>1</v>
      </c>
      <c r="L344" s="1">
        <v>43443.577141203707</v>
      </c>
      <c r="O344" s="2" t="s">
        <v>61</v>
      </c>
      <c r="P344" s="2" t="s">
        <v>62</v>
      </c>
      <c r="Q344" s="2" t="s">
        <v>73</v>
      </c>
      <c r="R344" s="2" t="s">
        <v>74</v>
      </c>
      <c r="S344" s="1">
        <v>43443.589444444442</v>
      </c>
      <c r="U344" s="1">
        <v>43443.596215277779</v>
      </c>
      <c r="W344" s="1">
        <v>43443.583472222221</v>
      </c>
      <c r="X344" s="1">
        <f t="shared" si="224"/>
        <v>43443.583472222221</v>
      </c>
      <c r="Y344" s="28">
        <f t="shared" si="225"/>
        <v>0</v>
      </c>
      <c r="Z344" s="28">
        <f t="shared" si="226"/>
        <v>0</v>
      </c>
      <c r="AA344" s="25"/>
      <c r="AB344" s="25">
        <f t="shared" si="227"/>
        <v>0</v>
      </c>
      <c r="AC344" s="25">
        <f t="shared" si="228"/>
        <v>5.9722222213167697E-3</v>
      </c>
      <c r="AD344" s="25"/>
      <c r="AE344" s="25"/>
    </row>
    <row r="345" spans="1:33" s="2" customFormat="1" hidden="1" x14ac:dyDescent="0.4">
      <c r="A345" s="14" t="str">
        <f t="shared" si="222"/>
        <v>-</v>
      </c>
      <c r="B345" s="14" t="str">
        <f t="shared" si="223"/>
        <v>☆</v>
      </c>
      <c r="C345" s="6">
        <v>14</v>
      </c>
      <c r="D345" s="1">
        <v>43443.585393518515</v>
      </c>
      <c r="E345" s="2" t="s">
        <v>1227</v>
      </c>
      <c r="F345" s="2">
        <v>28299</v>
      </c>
      <c r="G345" s="2" t="s">
        <v>107</v>
      </c>
      <c r="H345" s="2">
        <v>2137</v>
      </c>
      <c r="I345" s="2">
        <v>73</v>
      </c>
      <c r="J345" s="2">
        <v>11</v>
      </c>
      <c r="K345" s="2">
        <v>1</v>
      </c>
      <c r="L345" s="1">
        <v>43443.585520833331</v>
      </c>
      <c r="O345" s="2" t="s">
        <v>26</v>
      </c>
      <c r="P345" s="2" t="s">
        <v>27</v>
      </c>
      <c r="Q345" s="2" t="s">
        <v>68</v>
      </c>
      <c r="R345" s="2" t="s">
        <v>69</v>
      </c>
      <c r="S345" s="1">
        <v>43443.596331018518</v>
      </c>
      <c r="U345" s="1">
        <v>43443.603078703702</v>
      </c>
      <c r="X345" s="1">
        <f t="shared" si="224"/>
        <v>43443.585393518515</v>
      </c>
      <c r="Y345" s="28">
        <f t="shared" si="225"/>
        <v>0</v>
      </c>
      <c r="Z345" s="28">
        <f t="shared" si="226"/>
        <v>0</v>
      </c>
      <c r="AA345" s="25"/>
      <c r="AB345" s="25">
        <f t="shared" si="227"/>
        <v>0</v>
      </c>
      <c r="AC345" s="25">
        <f t="shared" si="228"/>
        <v>1.0937500002910383E-2</v>
      </c>
      <c r="AD345" s="25"/>
      <c r="AE345" s="25"/>
    </row>
    <row r="346" spans="1:33" s="2" customFormat="1" hidden="1" x14ac:dyDescent="0.4">
      <c r="A346" s="14" t="str">
        <f t="shared" si="222"/>
        <v>★</v>
      </c>
      <c r="B346" s="14" t="str">
        <f t="shared" si="223"/>
        <v>☆</v>
      </c>
      <c r="C346" s="6">
        <v>14</v>
      </c>
      <c r="D346" s="1">
        <v>43443.591006944444</v>
      </c>
      <c r="E346" s="2" t="s">
        <v>1342</v>
      </c>
      <c r="F346" s="2">
        <v>28309</v>
      </c>
      <c r="G346" s="2" t="s">
        <v>32</v>
      </c>
      <c r="H346" s="2">
        <v>6362</v>
      </c>
      <c r="I346" s="2">
        <v>845</v>
      </c>
      <c r="J346" s="2">
        <v>11</v>
      </c>
      <c r="K346" s="2">
        <v>1</v>
      </c>
      <c r="L346" s="1">
        <v>43443.591400462959</v>
      </c>
      <c r="O346" s="2" t="s">
        <v>53</v>
      </c>
      <c r="P346" s="2" t="s">
        <v>54</v>
      </c>
      <c r="Q346" s="2" t="s">
        <v>36</v>
      </c>
      <c r="R346" s="2" t="s">
        <v>37</v>
      </c>
      <c r="S346" s="1">
        <v>43443.597939814812</v>
      </c>
      <c r="U346" s="1">
        <v>43443.620636574073</v>
      </c>
      <c r="W346" s="1">
        <v>43443.597939814812</v>
      </c>
      <c r="X346" s="1">
        <f t="shared" si="224"/>
        <v>43443.597939814812</v>
      </c>
      <c r="Y346" s="28">
        <f t="shared" si="225"/>
        <v>0</v>
      </c>
      <c r="Z346" s="28">
        <f t="shared" si="226"/>
        <v>0</v>
      </c>
      <c r="AA346" s="25"/>
      <c r="AB346" s="25">
        <f t="shared" si="227"/>
        <v>0</v>
      </c>
      <c r="AC346" s="25">
        <f t="shared" si="228"/>
        <v>0</v>
      </c>
      <c r="AD346" s="25"/>
      <c r="AE346" s="25"/>
    </row>
    <row r="347" spans="1:33" s="2" customFormat="1" hidden="1" x14ac:dyDescent="0.4">
      <c r="A347" s="14" t="str">
        <f t="shared" si="222"/>
        <v>-</v>
      </c>
      <c r="B347" s="14" t="str">
        <f t="shared" si="223"/>
        <v>☆</v>
      </c>
      <c r="C347" s="6">
        <v>14</v>
      </c>
      <c r="D347" s="1">
        <v>43443.59269675926</v>
      </c>
      <c r="E347" s="2" t="s">
        <v>1345</v>
      </c>
      <c r="F347" s="2">
        <v>28313</v>
      </c>
      <c r="G347" s="2" t="s">
        <v>95</v>
      </c>
      <c r="H347" s="2">
        <v>0</v>
      </c>
      <c r="I347" s="2">
        <v>174</v>
      </c>
      <c r="J347" s="2">
        <v>11</v>
      </c>
      <c r="K347" s="2">
        <v>2</v>
      </c>
      <c r="L347" s="1">
        <v>43443.593136574076</v>
      </c>
      <c r="O347" s="2" t="s">
        <v>30</v>
      </c>
      <c r="P347" s="2" t="s">
        <v>31</v>
      </c>
      <c r="Q347" s="2" t="s">
        <v>53</v>
      </c>
      <c r="R347" s="2" t="s">
        <v>54</v>
      </c>
      <c r="S347" s="1">
        <v>43443.626064814816</v>
      </c>
      <c r="U347" s="1">
        <v>43443.635324074072</v>
      </c>
      <c r="X347" s="1">
        <f t="shared" si="224"/>
        <v>43443.59269675926</v>
      </c>
      <c r="Y347" s="28">
        <f t="shared" si="225"/>
        <v>0</v>
      </c>
      <c r="Z347" s="28">
        <f t="shared" si="226"/>
        <v>0</v>
      </c>
      <c r="AA347" s="25"/>
      <c r="AB347" s="25">
        <f t="shared" si="227"/>
        <v>0</v>
      </c>
      <c r="AC347" s="25">
        <f t="shared" si="228"/>
        <v>3.3368055555911269E-2</v>
      </c>
      <c r="AD347" s="25"/>
      <c r="AE347" s="25"/>
    </row>
    <row r="348" spans="1:33" s="6" customFormat="1" hidden="1" x14ac:dyDescent="0.4">
      <c r="A348" s="14" t="str">
        <f t="shared" si="222"/>
        <v>-</v>
      </c>
      <c r="B348" s="14" t="str">
        <f t="shared" si="223"/>
        <v>☆</v>
      </c>
      <c r="C348" s="6">
        <v>14</v>
      </c>
      <c r="D348" s="1">
        <v>43443.592905092592</v>
      </c>
      <c r="E348" s="2" t="s">
        <v>1346</v>
      </c>
      <c r="F348" s="2">
        <v>28314</v>
      </c>
      <c r="G348" s="2" t="s">
        <v>94</v>
      </c>
      <c r="H348" s="2">
        <v>0</v>
      </c>
      <c r="I348" s="2">
        <v>742</v>
      </c>
      <c r="J348" s="2">
        <v>14</v>
      </c>
      <c r="K348" s="2">
        <v>2</v>
      </c>
      <c r="L348" s="1">
        <v>43443.593819444446</v>
      </c>
      <c r="M348" s="2"/>
      <c r="N348" s="2"/>
      <c r="O348" s="2" t="s">
        <v>43</v>
      </c>
      <c r="P348" s="2" t="s">
        <v>89</v>
      </c>
      <c r="Q348" s="2" t="s">
        <v>36</v>
      </c>
      <c r="R348" s="2" t="s">
        <v>37</v>
      </c>
      <c r="S348" s="1">
        <v>43443.630162037036</v>
      </c>
      <c r="T348" s="2"/>
      <c r="U348" s="1">
        <v>43443.644178240742</v>
      </c>
      <c r="V348" s="2"/>
      <c r="W348" s="2"/>
      <c r="X348" s="1">
        <f t="shared" si="224"/>
        <v>43443.592905092592</v>
      </c>
      <c r="Y348" s="28">
        <f t="shared" si="225"/>
        <v>0</v>
      </c>
      <c r="Z348" s="28">
        <f t="shared" si="226"/>
        <v>0</v>
      </c>
      <c r="AA348" s="25"/>
      <c r="AB348" s="25">
        <f t="shared" si="227"/>
        <v>0</v>
      </c>
      <c r="AC348" s="25">
        <f t="shared" si="228"/>
        <v>3.7256944444379769E-2</v>
      </c>
      <c r="AD348" s="8"/>
      <c r="AE348" s="8"/>
    </row>
    <row r="349" spans="1:33" s="2" customFormat="1" hidden="1" x14ac:dyDescent="0.4">
      <c r="A349" s="14" t="str">
        <f t="shared" si="222"/>
        <v>★</v>
      </c>
      <c r="B349" s="14" t="str">
        <f t="shared" si="223"/>
        <v>☆</v>
      </c>
      <c r="C349" s="6">
        <v>14</v>
      </c>
      <c r="D349" s="1">
        <v>43443.593217592592</v>
      </c>
      <c r="E349" s="2" t="s">
        <v>1311</v>
      </c>
      <c r="F349" s="2">
        <v>28315</v>
      </c>
      <c r="G349" s="2" t="s">
        <v>32</v>
      </c>
      <c r="H349" s="2">
        <v>6252</v>
      </c>
      <c r="I349" s="2">
        <v>642</v>
      </c>
      <c r="J349" s="2">
        <v>11</v>
      </c>
      <c r="K349" s="2">
        <v>1</v>
      </c>
      <c r="L349" s="1">
        <v>43443.5934837963</v>
      </c>
      <c r="O349" s="2" t="s">
        <v>30</v>
      </c>
      <c r="P349" s="2" t="s">
        <v>31</v>
      </c>
      <c r="Q349" s="2" t="s">
        <v>53</v>
      </c>
      <c r="R349" s="2" t="s">
        <v>54</v>
      </c>
      <c r="S349" s="1">
        <v>43443.626064814816</v>
      </c>
      <c r="U349" s="1">
        <v>43443.634629629632</v>
      </c>
      <c r="W349" s="1">
        <v>43443.60015046296</v>
      </c>
      <c r="X349" s="1">
        <f t="shared" si="224"/>
        <v>43443.60015046296</v>
      </c>
      <c r="Y349" s="28">
        <f t="shared" si="225"/>
        <v>0</v>
      </c>
      <c r="Z349" s="28">
        <f t="shared" si="226"/>
        <v>0</v>
      </c>
      <c r="AA349" s="25"/>
      <c r="AB349" s="25">
        <f t="shared" si="227"/>
        <v>0</v>
      </c>
      <c r="AC349" s="25"/>
      <c r="AD349" s="25"/>
      <c r="AE349" s="25"/>
      <c r="AG349" s="2" t="s">
        <v>1578</v>
      </c>
    </row>
    <row r="350" spans="1:33" s="2" customFormat="1" hidden="1" x14ac:dyDescent="0.4">
      <c r="A350" s="14" t="str">
        <f t="shared" si="222"/>
        <v>-</v>
      </c>
      <c r="B350" s="14" t="str">
        <f t="shared" si="223"/>
        <v>☆</v>
      </c>
      <c r="C350" s="6">
        <v>14</v>
      </c>
      <c r="D350" s="1">
        <v>43443.593912037039</v>
      </c>
      <c r="E350" s="2" t="s">
        <v>1311</v>
      </c>
      <c r="F350" s="2">
        <v>28317</v>
      </c>
      <c r="G350" s="2" t="s">
        <v>32</v>
      </c>
      <c r="H350" s="2">
        <v>6252</v>
      </c>
      <c r="I350" s="2">
        <v>760</v>
      </c>
      <c r="J350" s="2">
        <v>11</v>
      </c>
      <c r="K350" s="2">
        <v>1</v>
      </c>
      <c r="L350" s="1">
        <v>43443.594131944446</v>
      </c>
      <c r="O350" s="2" t="s">
        <v>30</v>
      </c>
      <c r="P350" s="2" t="s">
        <v>31</v>
      </c>
      <c r="Q350" s="2" t="s">
        <v>38</v>
      </c>
      <c r="R350" s="2" t="s">
        <v>103</v>
      </c>
      <c r="S350" s="1">
        <v>43443.626064814816</v>
      </c>
      <c r="U350" s="1">
        <v>43443.633750000001</v>
      </c>
      <c r="X350" s="1">
        <f t="shared" si="224"/>
        <v>43443.593912037039</v>
      </c>
      <c r="Y350" s="28">
        <f t="shared" si="225"/>
        <v>0</v>
      </c>
      <c r="Z350" s="28">
        <f t="shared" si="226"/>
        <v>0</v>
      </c>
      <c r="AA350" s="25"/>
      <c r="AB350" s="25">
        <f t="shared" si="227"/>
        <v>0</v>
      </c>
      <c r="AC350" s="25"/>
      <c r="AD350" s="25"/>
      <c r="AE350" s="25"/>
      <c r="AG350" s="2" t="s">
        <v>1576</v>
      </c>
    </row>
    <row r="351" spans="1:33" s="2" customFormat="1" hidden="1" x14ac:dyDescent="0.4">
      <c r="A351" s="14" t="str">
        <f t="shared" si="222"/>
        <v>-</v>
      </c>
      <c r="B351" s="14" t="str">
        <f t="shared" si="223"/>
        <v>☆</v>
      </c>
      <c r="C351" s="6">
        <v>14</v>
      </c>
      <c r="D351" s="1">
        <v>43443.595543981479</v>
      </c>
      <c r="E351" s="2" t="s">
        <v>1311</v>
      </c>
      <c r="F351" s="2">
        <v>28321</v>
      </c>
      <c r="G351" s="2" t="s">
        <v>32</v>
      </c>
      <c r="H351" s="2">
        <v>6252</v>
      </c>
      <c r="I351" s="2">
        <v>983</v>
      </c>
      <c r="J351" s="2">
        <v>14</v>
      </c>
      <c r="K351" s="2">
        <v>1</v>
      </c>
      <c r="L351" s="1">
        <v>43443.595752314817</v>
      </c>
      <c r="O351" s="2" t="s">
        <v>30</v>
      </c>
      <c r="P351" s="2" t="s">
        <v>31</v>
      </c>
      <c r="Q351" s="2" t="s">
        <v>41</v>
      </c>
      <c r="R351" s="2" t="s">
        <v>42</v>
      </c>
      <c r="S351" s="1">
        <v>43443.622916666667</v>
      </c>
      <c r="U351" s="1">
        <v>43443.632268518515</v>
      </c>
      <c r="X351" s="1">
        <f t="shared" si="224"/>
        <v>43443.595543981479</v>
      </c>
      <c r="Y351" s="28">
        <f t="shared" si="225"/>
        <v>0</v>
      </c>
      <c r="Z351" s="28">
        <f t="shared" si="226"/>
        <v>0</v>
      </c>
      <c r="AA351" s="25"/>
      <c r="AB351" s="25">
        <f t="shared" si="227"/>
        <v>0</v>
      </c>
      <c r="AC351" s="25">
        <f>IF(IF(B351="☆",(IF(L351&gt;S351,L351-X351,S351-X351)),M351-X351)&lt;0,0,IF(B351="☆",(IF(L351&gt;S351,L351-X351,S351-X351)),M351-X351))</f>
        <v>2.7372685188311152E-2</v>
      </c>
      <c r="AD351" s="25"/>
      <c r="AE351" s="25"/>
      <c r="AG351" s="2" t="s">
        <v>1577</v>
      </c>
    </row>
    <row r="352" spans="1:33" s="2" customFormat="1" hidden="1" x14ac:dyDescent="0.4">
      <c r="A352" s="14" t="str">
        <f t="shared" si="222"/>
        <v>★</v>
      </c>
      <c r="B352" s="14" t="str">
        <f t="shared" si="223"/>
        <v>☆</v>
      </c>
      <c r="C352" s="6">
        <v>14</v>
      </c>
      <c r="D352" s="1">
        <v>43443.595821759256</v>
      </c>
      <c r="E352" s="2" t="s">
        <v>997</v>
      </c>
      <c r="F352" s="2">
        <v>28322</v>
      </c>
      <c r="G352" s="2" t="s">
        <v>107</v>
      </c>
      <c r="H352" s="2">
        <v>967</v>
      </c>
      <c r="I352" s="2">
        <v>968</v>
      </c>
      <c r="J352" s="2">
        <v>14</v>
      </c>
      <c r="K352" s="2">
        <v>1</v>
      </c>
      <c r="L352" s="1">
        <v>43443.596041666664</v>
      </c>
      <c r="O352" s="2" t="s">
        <v>24</v>
      </c>
      <c r="P352" s="2" t="s">
        <v>25</v>
      </c>
      <c r="Q352" s="2" t="s">
        <v>100</v>
      </c>
      <c r="R352" s="2" t="s">
        <v>19</v>
      </c>
      <c r="S352" s="1">
        <v>43443.602453703701</v>
      </c>
      <c r="U352" s="1">
        <v>43443.620474537034</v>
      </c>
      <c r="W352" s="1">
        <v>43443.602453703701</v>
      </c>
      <c r="X352" s="1">
        <f t="shared" si="224"/>
        <v>43443.602453703701</v>
      </c>
      <c r="Y352" s="28">
        <f t="shared" si="225"/>
        <v>0</v>
      </c>
      <c r="Z352" s="28">
        <f t="shared" si="226"/>
        <v>0</v>
      </c>
      <c r="AA352" s="25"/>
      <c r="AB352" s="25">
        <f t="shared" si="227"/>
        <v>0</v>
      </c>
      <c r="AC352" s="25">
        <f>IF(IF(B352="☆",(IF(L352&gt;S352,L352-X352,S352-X352)),M352-X352)&lt;0,0,IF(B352="☆",(IF(L352&gt;S352,L352-X352,S352-X352)),M352-X352))</f>
        <v>0</v>
      </c>
      <c r="AD352" s="25"/>
      <c r="AE352" s="25"/>
    </row>
    <row r="353" spans="1:33" s="6" customFormat="1" hidden="1" x14ac:dyDescent="0.4">
      <c r="A353" s="14" t="str">
        <f t="shared" si="222"/>
        <v>-</v>
      </c>
      <c r="B353" s="14" t="str">
        <f t="shared" si="223"/>
        <v>☆</v>
      </c>
      <c r="C353" s="6">
        <v>14</v>
      </c>
      <c r="D353" s="1">
        <v>43443.59642361111</v>
      </c>
      <c r="E353" s="2" t="s">
        <v>1311</v>
      </c>
      <c r="F353" s="2">
        <v>28323</v>
      </c>
      <c r="G353" s="2" t="s">
        <v>32</v>
      </c>
      <c r="H353" s="2">
        <v>6252</v>
      </c>
      <c r="I353" s="2">
        <v>851</v>
      </c>
      <c r="J353" s="2">
        <v>2</v>
      </c>
      <c r="K353" s="2">
        <v>1</v>
      </c>
      <c r="L353" s="1">
        <v>43443.596631944441</v>
      </c>
      <c r="M353" s="2"/>
      <c r="N353" s="2"/>
      <c r="O353" s="2" t="s">
        <v>30</v>
      </c>
      <c r="P353" s="2" t="s">
        <v>31</v>
      </c>
      <c r="Q353" s="2" t="s">
        <v>39</v>
      </c>
      <c r="R353" s="2" t="s">
        <v>40</v>
      </c>
      <c r="S353" s="1">
        <v>43443.62127314815</v>
      </c>
      <c r="T353" s="2"/>
      <c r="U353" s="1">
        <v>43443.627337962964</v>
      </c>
      <c r="V353" s="2"/>
      <c r="W353" s="2"/>
      <c r="X353" s="1">
        <f t="shared" si="224"/>
        <v>43443.59642361111</v>
      </c>
      <c r="Y353" s="28">
        <f t="shared" si="225"/>
        <v>0</v>
      </c>
      <c r="Z353" s="28">
        <f t="shared" si="226"/>
        <v>0</v>
      </c>
      <c r="AA353" s="25"/>
      <c r="AB353" s="25">
        <f t="shared" si="227"/>
        <v>0</v>
      </c>
      <c r="AC353" s="25"/>
      <c r="AD353" s="8"/>
      <c r="AE353" s="8"/>
      <c r="AG353" s="2" t="s">
        <v>1580</v>
      </c>
    </row>
    <row r="354" spans="1:33" s="2" customFormat="1" hidden="1" x14ac:dyDescent="0.4">
      <c r="A354" s="14" t="str">
        <f t="shared" si="222"/>
        <v>-</v>
      </c>
      <c r="B354" s="14" t="str">
        <f t="shared" si="223"/>
        <v>☆</v>
      </c>
      <c r="C354" s="6">
        <v>14</v>
      </c>
      <c r="D354" s="1">
        <v>43443.597048611111</v>
      </c>
      <c r="E354" s="2" t="s">
        <v>1230</v>
      </c>
      <c r="F354" s="2">
        <v>28326</v>
      </c>
      <c r="G354" s="2" t="s">
        <v>32</v>
      </c>
      <c r="H354" s="2">
        <v>8798</v>
      </c>
      <c r="I354" s="2">
        <v>654</v>
      </c>
      <c r="J354" s="2">
        <v>9</v>
      </c>
      <c r="K354" s="2">
        <v>2</v>
      </c>
      <c r="L354" s="1">
        <v>43443.597372685188</v>
      </c>
      <c r="O354" s="2" t="s">
        <v>57</v>
      </c>
      <c r="P354" s="2" t="s">
        <v>58</v>
      </c>
      <c r="Q354" s="2" t="s">
        <v>30</v>
      </c>
      <c r="R354" s="2" t="s">
        <v>31</v>
      </c>
      <c r="S354" s="1">
        <v>43443.61241898148</v>
      </c>
      <c r="U354" s="1">
        <v>43443.620416666665</v>
      </c>
      <c r="X354" s="1">
        <f t="shared" si="224"/>
        <v>43443.597048611111</v>
      </c>
      <c r="Y354" s="28">
        <f t="shared" si="225"/>
        <v>0</v>
      </c>
      <c r="Z354" s="28">
        <f t="shared" si="226"/>
        <v>0</v>
      </c>
      <c r="AA354" s="25"/>
      <c r="AB354" s="25">
        <f t="shared" si="227"/>
        <v>0</v>
      </c>
      <c r="AC354" s="25">
        <f t="shared" ref="AC354:AC359" si="229">IF(IF(B354="☆",(IF(L354&gt;S354,L354-X354,S354-X354)),M354-X354)&lt;0,0,IF(B354="☆",(IF(L354&gt;S354,L354-X354,S354-X354)),M354-X354))</f>
        <v>1.5370370369055308E-2</v>
      </c>
      <c r="AD354" s="25"/>
      <c r="AE354" s="25"/>
    </row>
    <row r="355" spans="1:33" s="6" customFormat="1" hidden="1" x14ac:dyDescent="0.4">
      <c r="A355" s="14" t="str">
        <f t="shared" si="222"/>
        <v>-</v>
      </c>
      <c r="B355" s="14" t="str">
        <f t="shared" si="223"/>
        <v>☆</v>
      </c>
      <c r="C355" s="6">
        <v>14</v>
      </c>
      <c r="D355" s="1">
        <v>43443.600162037037</v>
      </c>
      <c r="E355" s="2" t="s">
        <v>864</v>
      </c>
      <c r="F355" s="2">
        <v>28330</v>
      </c>
      <c r="G355" s="2" t="s">
        <v>107</v>
      </c>
      <c r="H355" s="2">
        <v>2512</v>
      </c>
      <c r="I355" s="2">
        <v>179</v>
      </c>
      <c r="J355" s="2">
        <v>10</v>
      </c>
      <c r="K355" s="2">
        <v>1</v>
      </c>
      <c r="L355" s="1">
        <v>43443.600752314815</v>
      </c>
      <c r="M355" s="2"/>
      <c r="N355" s="2"/>
      <c r="O355" s="2" t="s">
        <v>100</v>
      </c>
      <c r="P355" s="2" t="s">
        <v>19</v>
      </c>
      <c r="Q355" s="2" t="s">
        <v>30</v>
      </c>
      <c r="R355" s="2" t="s">
        <v>31</v>
      </c>
      <c r="S355" s="1">
        <v>43443.607731481483</v>
      </c>
      <c r="T355" s="2"/>
      <c r="U355" s="1">
        <v>43443.621296296296</v>
      </c>
      <c r="V355" s="2"/>
      <c r="W355" s="2"/>
      <c r="X355" s="1">
        <f t="shared" si="224"/>
        <v>43443.600162037037</v>
      </c>
      <c r="Y355" s="28">
        <f t="shared" si="225"/>
        <v>0</v>
      </c>
      <c r="Z355" s="28">
        <f t="shared" si="226"/>
        <v>0</v>
      </c>
      <c r="AA355" s="25"/>
      <c r="AB355" s="25">
        <f t="shared" si="227"/>
        <v>0</v>
      </c>
      <c r="AC355" s="25">
        <f t="shared" si="229"/>
        <v>7.5694444458349608E-3</v>
      </c>
      <c r="AD355" s="8"/>
      <c r="AE355" s="8"/>
      <c r="AG355" s="2"/>
    </row>
    <row r="356" spans="1:33" s="2" customFormat="1" hidden="1" x14ac:dyDescent="0.4">
      <c r="A356" s="14" t="str">
        <f t="shared" si="222"/>
        <v>-</v>
      </c>
      <c r="B356" s="14" t="str">
        <f t="shared" si="223"/>
        <v>☆</v>
      </c>
      <c r="C356" s="6">
        <v>14</v>
      </c>
      <c r="D356" s="1">
        <v>43443.600358796299</v>
      </c>
      <c r="E356" s="2" t="s">
        <v>1352</v>
      </c>
      <c r="F356" s="2">
        <v>28331</v>
      </c>
      <c r="G356" s="2" t="s">
        <v>95</v>
      </c>
      <c r="H356" s="2">
        <v>0</v>
      </c>
      <c r="I356" s="2">
        <v>992</v>
      </c>
      <c r="J356" s="2">
        <v>4</v>
      </c>
      <c r="K356" s="2">
        <v>1</v>
      </c>
      <c r="L356" s="1">
        <v>43443.60056712963</v>
      </c>
      <c r="O356" s="2" t="s">
        <v>46</v>
      </c>
      <c r="P356" s="2" t="s">
        <v>47</v>
      </c>
      <c r="Q356" s="2" t="s">
        <v>30</v>
      </c>
      <c r="R356" s="2" t="s">
        <v>31</v>
      </c>
      <c r="S356" s="1">
        <v>43443.625</v>
      </c>
      <c r="U356" s="1">
        <v>43443.633599537039</v>
      </c>
      <c r="X356" s="1">
        <f t="shared" si="224"/>
        <v>43443.600358796299</v>
      </c>
      <c r="Y356" s="28">
        <f t="shared" si="225"/>
        <v>0</v>
      </c>
      <c r="Z356" s="28">
        <f t="shared" si="226"/>
        <v>0</v>
      </c>
      <c r="AA356" s="25"/>
      <c r="AB356" s="25">
        <f t="shared" si="227"/>
        <v>0</v>
      </c>
      <c r="AC356" s="25">
        <f t="shared" si="229"/>
        <v>2.4641203701321501E-2</v>
      </c>
      <c r="AD356" s="25"/>
      <c r="AE356" s="25"/>
    </row>
    <row r="357" spans="1:33" s="2" customFormat="1" hidden="1" x14ac:dyDescent="0.4">
      <c r="A357" s="14" t="str">
        <f t="shared" si="222"/>
        <v>-</v>
      </c>
      <c r="B357" s="14" t="str">
        <f t="shared" si="223"/>
        <v>☆</v>
      </c>
      <c r="C357" s="6">
        <v>14</v>
      </c>
      <c r="D357" s="1">
        <v>43443.600428240738</v>
      </c>
      <c r="E357" s="2" t="s">
        <v>1311</v>
      </c>
      <c r="F357" s="2">
        <v>28332</v>
      </c>
      <c r="G357" s="2" t="s">
        <v>32</v>
      </c>
      <c r="H357" s="2">
        <v>6252</v>
      </c>
      <c r="I357" s="2">
        <v>765</v>
      </c>
      <c r="J357" s="2">
        <v>15</v>
      </c>
      <c r="K357" s="2">
        <v>1</v>
      </c>
      <c r="L357" s="1">
        <v>43443.600891203707</v>
      </c>
      <c r="O357" s="2" t="s">
        <v>88</v>
      </c>
      <c r="P357" s="2" t="s">
        <v>35</v>
      </c>
      <c r="Q357" s="2" t="s">
        <v>53</v>
      </c>
      <c r="R357" s="2" t="s">
        <v>54</v>
      </c>
      <c r="S357" s="1">
        <v>43443.61619212963</v>
      </c>
      <c r="U357" s="1">
        <v>43443.621099537035</v>
      </c>
      <c r="X357" s="1">
        <f t="shared" si="224"/>
        <v>43443.600428240738</v>
      </c>
      <c r="Y357" s="28">
        <f t="shared" si="225"/>
        <v>0</v>
      </c>
      <c r="Z357" s="28">
        <f t="shared" si="226"/>
        <v>0</v>
      </c>
      <c r="AA357" s="25"/>
      <c r="AB357" s="25">
        <f t="shared" si="227"/>
        <v>0</v>
      </c>
      <c r="AC357" s="25">
        <f t="shared" si="229"/>
        <v>1.5763888892251998E-2</v>
      </c>
      <c r="AD357" s="25"/>
      <c r="AE357" s="25"/>
      <c r="AG357" s="2" t="s">
        <v>1579</v>
      </c>
    </row>
    <row r="358" spans="1:33" s="2" customFormat="1" hidden="1" x14ac:dyDescent="0.4">
      <c r="A358" s="14" t="str">
        <f t="shared" si="222"/>
        <v>-</v>
      </c>
      <c r="B358" s="14" t="str">
        <f t="shared" si="223"/>
        <v>☆</v>
      </c>
      <c r="C358" s="6">
        <v>14</v>
      </c>
      <c r="D358" s="1">
        <v>43443.60050925926</v>
      </c>
      <c r="E358" s="2" t="s">
        <v>1258</v>
      </c>
      <c r="F358" s="2">
        <v>28333</v>
      </c>
      <c r="G358" s="2" t="s">
        <v>18</v>
      </c>
      <c r="H358" s="2">
        <v>8802</v>
      </c>
      <c r="I358" s="2">
        <v>46</v>
      </c>
      <c r="J358" s="2">
        <v>9</v>
      </c>
      <c r="K358" s="2">
        <v>2</v>
      </c>
      <c r="L358" s="1">
        <v>43443.601307870369</v>
      </c>
      <c r="O358" s="2" t="s">
        <v>30</v>
      </c>
      <c r="P358" s="2" t="s">
        <v>31</v>
      </c>
      <c r="Q358" s="2" t="s">
        <v>53</v>
      </c>
      <c r="R358" s="2" t="s">
        <v>54</v>
      </c>
      <c r="S358" s="1">
        <v>43443.627418981479</v>
      </c>
      <c r="U358" s="1">
        <v>43443.636678240742</v>
      </c>
      <c r="X358" s="1">
        <f t="shared" si="224"/>
        <v>43443.60050925926</v>
      </c>
      <c r="Y358" s="28">
        <f t="shared" si="225"/>
        <v>0</v>
      </c>
      <c r="Z358" s="28">
        <f t="shared" si="226"/>
        <v>0</v>
      </c>
      <c r="AA358" s="25"/>
      <c r="AB358" s="25">
        <f t="shared" si="227"/>
        <v>0</v>
      </c>
      <c r="AC358" s="25">
        <f t="shared" si="229"/>
        <v>2.6909722218988463E-2</v>
      </c>
      <c r="AD358" s="25"/>
      <c r="AE358" s="25"/>
    </row>
    <row r="359" spans="1:33" s="6" customFormat="1" hidden="1" x14ac:dyDescent="0.4">
      <c r="A359" s="14" t="str">
        <f t="shared" si="222"/>
        <v>★</v>
      </c>
      <c r="B359" s="14" t="str">
        <f t="shared" si="223"/>
        <v>☆</v>
      </c>
      <c r="C359" s="6">
        <v>14</v>
      </c>
      <c r="D359" s="1">
        <v>43443.600787037038</v>
      </c>
      <c r="E359" s="2" t="s">
        <v>1256</v>
      </c>
      <c r="F359" s="2">
        <v>28336</v>
      </c>
      <c r="G359" s="2" t="s">
        <v>32</v>
      </c>
      <c r="H359" s="2">
        <v>4679</v>
      </c>
      <c r="I359" s="2">
        <v>286</v>
      </c>
      <c r="J359" s="2">
        <v>4</v>
      </c>
      <c r="K359" s="2">
        <v>2</v>
      </c>
      <c r="L359" s="1">
        <v>43443.623483796298</v>
      </c>
      <c r="M359" s="2"/>
      <c r="N359" s="2"/>
      <c r="O359" s="2" t="s">
        <v>63</v>
      </c>
      <c r="P359" s="2" t="s">
        <v>64</v>
      </c>
      <c r="Q359" s="2" t="s">
        <v>68</v>
      </c>
      <c r="R359" s="2" t="s">
        <v>69</v>
      </c>
      <c r="S359" s="1">
        <v>43443.629571759258</v>
      </c>
      <c r="T359" s="2"/>
      <c r="U359" s="1">
        <v>43443.642789351848</v>
      </c>
      <c r="V359" s="2"/>
      <c r="W359" s="1">
        <v>43443.607719907406</v>
      </c>
      <c r="X359" s="1">
        <f t="shared" si="224"/>
        <v>43443.607719907406</v>
      </c>
      <c r="Y359" s="28">
        <f t="shared" si="225"/>
        <v>0</v>
      </c>
      <c r="Z359" s="28">
        <f t="shared" si="226"/>
        <v>0</v>
      </c>
      <c r="AA359" s="25"/>
      <c r="AB359" s="25">
        <f t="shared" si="227"/>
        <v>0</v>
      </c>
      <c r="AC359" s="25">
        <f t="shared" si="229"/>
        <v>2.1851851852261461E-2</v>
      </c>
      <c r="AD359" s="8"/>
      <c r="AE359" s="8"/>
      <c r="AG359" s="2"/>
    </row>
    <row r="360" spans="1:33" s="6" customFormat="1" hidden="1" x14ac:dyDescent="0.4">
      <c r="A360" s="14" t="str">
        <f t="shared" si="222"/>
        <v>-</v>
      </c>
      <c r="B360" s="14" t="str">
        <f t="shared" si="223"/>
        <v>☆</v>
      </c>
      <c r="C360" s="6">
        <v>14</v>
      </c>
      <c r="D360" s="1">
        <v>43443.60125</v>
      </c>
      <c r="E360" s="2" t="s">
        <v>1211</v>
      </c>
      <c r="F360" s="2">
        <v>28338</v>
      </c>
      <c r="G360" s="2" t="s">
        <v>32</v>
      </c>
      <c r="H360" s="2">
        <v>5059</v>
      </c>
      <c r="I360" s="2">
        <v>495</v>
      </c>
      <c r="J360" s="2">
        <v>14</v>
      </c>
      <c r="K360" s="2">
        <v>2</v>
      </c>
      <c r="L360" s="1">
        <v>43443.601585648146</v>
      </c>
      <c r="M360" s="2"/>
      <c r="N360" s="2"/>
      <c r="O360" s="2" t="s">
        <v>41</v>
      </c>
      <c r="P360" s="2" t="s">
        <v>42</v>
      </c>
      <c r="Q360" s="2" t="s">
        <v>63</v>
      </c>
      <c r="R360" s="2" t="s">
        <v>64</v>
      </c>
      <c r="S360" s="1">
        <v>43443.635462962964</v>
      </c>
      <c r="T360" s="2"/>
      <c r="U360" s="1">
        <v>43443.650706018518</v>
      </c>
      <c r="V360" s="2"/>
      <c r="W360" s="2"/>
      <c r="X360" s="1">
        <f t="shared" si="224"/>
        <v>43443.60125</v>
      </c>
      <c r="Y360" s="28">
        <f t="shared" si="225"/>
        <v>0</v>
      </c>
      <c r="Z360" s="28">
        <f t="shared" si="226"/>
        <v>0</v>
      </c>
      <c r="AA360" s="25"/>
      <c r="AB360" s="25">
        <f t="shared" si="227"/>
        <v>0</v>
      </c>
      <c r="AC360" s="25"/>
      <c r="AD360" s="8"/>
      <c r="AE360" s="8"/>
      <c r="AG360" s="2" t="s">
        <v>91</v>
      </c>
    </row>
    <row r="361" spans="1:33" s="2" customFormat="1" hidden="1" x14ac:dyDescent="0.4">
      <c r="A361" s="14" t="str">
        <f t="shared" si="222"/>
        <v>-</v>
      </c>
      <c r="B361" s="14" t="str">
        <f t="shared" si="223"/>
        <v>☆</v>
      </c>
      <c r="C361" s="6">
        <v>14</v>
      </c>
      <c r="D361" s="1">
        <v>43443.601875</v>
      </c>
      <c r="E361" s="2" t="s">
        <v>1209</v>
      </c>
      <c r="F361" s="2">
        <v>28339</v>
      </c>
      <c r="G361" s="2" t="s">
        <v>32</v>
      </c>
      <c r="H361" s="2">
        <v>5059</v>
      </c>
      <c r="I361" s="2">
        <v>913</v>
      </c>
      <c r="J361" s="2">
        <v>14</v>
      </c>
      <c r="K361" s="2">
        <v>1</v>
      </c>
      <c r="L361" s="1">
        <v>43443.602280092593</v>
      </c>
      <c r="O361" s="2" t="s">
        <v>41</v>
      </c>
      <c r="P361" s="2" t="s">
        <v>42</v>
      </c>
      <c r="Q361" s="2" t="s">
        <v>63</v>
      </c>
      <c r="R361" s="2" t="s">
        <v>64</v>
      </c>
      <c r="S361" s="1">
        <v>43443.635462962964</v>
      </c>
      <c r="U361" s="1">
        <v>43443.650011574071</v>
      </c>
      <c r="X361" s="1">
        <f t="shared" si="224"/>
        <v>43443.601875</v>
      </c>
      <c r="Y361" s="28">
        <f t="shared" si="225"/>
        <v>0</v>
      </c>
      <c r="Z361" s="28">
        <f t="shared" si="226"/>
        <v>0</v>
      </c>
      <c r="AA361" s="25"/>
      <c r="AB361" s="25">
        <f t="shared" si="227"/>
        <v>0</v>
      </c>
      <c r="AC361" s="25"/>
      <c r="AD361" s="25"/>
      <c r="AE361" s="25"/>
      <c r="AG361" s="2" t="s">
        <v>91</v>
      </c>
    </row>
    <row r="362" spans="1:33" s="6" customFormat="1" hidden="1" x14ac:dyDescent="0.4">
      <c r="A362" s="14" t="str">
        <f t="shared" si="222"/>
        <v>★</v>
      </c>
      <c r="B362" s="14" t="str">
        <f t="shared" si="223"/>
        <v>☆</v>
      </c>
      <c r="C362" s="6">
        <v>14</v>
      </c>
      <c r="D362" s="1">
        <v>43443.601956018516</v>
      </c>
      <c r="E362" s="2" t="s">
        <v>864</v>
      </c>
      <c r="F362" s="2">
        <v>28340</v>
      </c>
      <c r="G362" s="2" t="s">
        <v>107</v>
      </c>
      <c r="H362" s="2">
        <v>2512</v>
      </c>
      <c r="I362" s="2">
        <v>600</v>
      </c>
      <c r="J362" s="2">
        <v>9</v>
      </c>
      <c r="K362" s="2">
        <v>1</v>
      </c>
      <c r="L362" s="1">
        <v>43443.602210648147</v>
      </c>
      <c r="M362" s="2"/>
      <c r="N362" s="2"/>
      <c r="O362" s="2" t="s">
        <v>100</v>
      </c>
      <c r="P362" s="2" t="s">
        <v>19</v>
      </c>
      <c r="Q362" s="2" t="s">
        <v>30</v>
      </c>
      <c r="R362" s="2" t="s">
        <v>31</v>
      </c>
      <c r="S362" s="1">
        <v>43443.608888888892</v>
      </c>
      <c r="T362" s="2"/>
      <c r="U362" s="1">
        <v>43443.627708333333</v>
      </c>
      <c r="V362" s="2"/>
      <c r="W362" s="1">
        <v>43443.608888888892</v>
      </c>
      <c r="X362" s="1">
        <f t="shared" si="224"/>
        <v>43443.608888888892</v>
      </c>
      <c r="Y362" s="28">
        <f t="shared" si="225"/>
        <v>0</v>
      </c>
      <c r="Z362" s="28">
        <f t="shared" si="226"/>
        <v>0</v>
      </c>
      <c r="AA362" s="25"/>
      <c r="AB362" s="25">
        <f t="shared" si="227"/>
        <v>0</v>
      </c>
      <c r="AC362" s="25">
        <f>IF(IF(B362="☆",(IF(L362&gt;S362,L362-X362,S362-X362)),M362-X362)&lt;0,0,IF(B362="☆",(IF(L362&gt;S362,L362-X362,S362-X362)),M362-X362))</f>
        <v>0</v>
      </c>
      <c r="AD362" s="8"/>
      <c r="AE362" s="8"/>
      <c r="AG362" s="2"/>
    </row>
    <row r="363" spans="1:33" s="2" customFormat="1" hidden="1" x14ac:dyDescent="0.4">
      <c r="A363" s="14" t="str">
        <f t="shared" si="222"/>
        <v>-</v>
      </c>
      <c r="B363" s="14" t="str">
        <f t="shared" si="223"/>
        <v>☆</v>
      </c>
      <c r="C363" s="6">
        <v>14</v>
      </c>
      <c r="D363" s="1">
        <v>43443.602094907408</v>
      </c>
      <c r="E363" s="2" t="s">
        <v>1311</v>
      </c>
      <c r="F363" s="2">
        <v>28341</v>
      </c>
      <c r="G363" s="2" t="s">
        <v>32</v>
      </c>
      <c r="H363" s="2">
        <v>6252</v>
      </c>
      <c r="I363" s="2">
        <v>222</v>
      </c>
      <c r="J363" s="2">
        <v>9</v>
      </c>
      <c r="K363" s="2">
        <v>1</v>
      </c>
      <c r="L363" s="1">
        <v>43443.602268518516</v>
      </c>
      <c r="O363" s="2" t="s">
        <v>39</v>
      </c>
      <c r="P363" s="2" t="s">
        <v>40</v>
      </c>
      <c r="Q363" s="2" t="s">
        <v>53</v>
      </c>
      <c r="R363" s="2" t="s">
        <v>54</v>
      </c>
      <c r="S363" s="1">
        <v>43443.6330787037</v>
      </c>
      <c r="U363" s="1">
        <v>43443.639293981483</v>
      </c>
      <c r="X363" s="1">
        <f t="shared" si="224"/>
        <v>43443.602094907408</v>
      </c>
      <c r="Y363" s="28">
        <f t="shared" si="225"/>
        <v>0</v>
      </c>
      <c r="Z363" s="28">
        <f t="shared" si="226"/>
        <v>0</v>
      </c>
      <c r="AA363" s="25"/>
      <c r="AB363" s="25">
        <f t="shared" si="227"/>
        <v>0</v>
      </c>
      <c r="AC363" s="25">
        <f>IF(IF(B363="☆",(IF(L363&gt;S363,L363-X363,S363-X363)),M363-X363)&lt;0,0,IF(B363="☆",(IF(L363&gt;S363,L363-X363,S363-X363)),M363-X363))</f>
        <v>3.0983796292275656E-2</v>
      </c>
      <c r="AD363" s="25"/>
      <c r="AE363" s="25"/>
    </row>
    <row r="364" spans="1:33" s="2" customFormat="1" hidden="1" x14ac:dyDescent="0.4">
      <c r="A364" s="14" t="str">
        <f t="shared" si="222"/>
        <v>-</v>
      </c>
      <c r="B364" s="14" t="str">
        <f t="shared" si="223"/>
        <v>☆</v>
      </c>
      <c r="C364" s="6">
        <v>14</v>
      </c>
      <c r="D364" s="1">
        <v>43443.602812500001</v>
      </c>
      <c r="E364" s="2" t="s">
        <v>1209</v>
      </c>
      <c r="F364" s="2">
        <v>28343</v>
      </c>
      <c r="G364" s="2" t="s">
        <v>32</v>
      </c>
      <c r="H364" s="2">
        <v>5059</v>
      </c>
      <c r="I364" s="2">
        <v>291</v>
      </c>
      <c r="J364" s="2">
        <v>14</v>
      </c>
      <c r="K364" s="2">
        <v>1</v>
      </c>
      <c r="L364" s="1">
        <v>43443.602916666663</v>
      </c>
      <c r="O364" s="2" t="s">
        <v>41</v>
      </c>
      <c r="P364" s="2" t="s">
        <v>42</v>
      </c>
      <c r="Q364" s="2" t="s">
        <v>63</v>
      </c>
      <c r="R364" s="2" t="s">
        <v>64</v>
      </c>
      <c r="S364" s="1">
        <v>43443.632604166669</v>
      </c>
      <c r="U364" s="1">
        <v>43443.647152777776</v>
      </c>
      <c r="X364" s="1">
        <f t="shared" si="224"/>
        <v>43443.602812500001</v>
      </c>
      <c r="Y364" s="28">
        <f t="shared" si="225"/>
        <v>0</v>
      </c>
      <c r="Z364" s="28">
        <f t="shared" si="226"/>
        <v>0</v>
      </c>
      <c r="AA364" s="25"/>
      <c r="AB364" s="25">
        <f t="shared" si="227"/>
        <v>0</v>
      </c>
      <c r="AC364" s="25"/>
      <c r="AD364" s="25"/>
      <c r="AE364" s="25"/>
      <c r="AG364" s="2" t="s">
        <v>91</v>
      </c>
    </row>
    <row r="365" spans="1:33" s="2" customFormat="1" hidden="1" x14ac:dyDescent="0.4">
      <c r="A365" s="14" t="str">
        <f t="shared" si="222"/>
        <v>-</v>
      </c>
      <c r="B365" s="14" t="str">
        <f t="shared" si="223"/>
        <v>☆</v>
      </c>
      <c r="C365" s="6">
        <v>14</v>
      </c>
      <c r="D365" s="1">
        <v>43443.603414351855</v>
      </c>
      <c r="E365" s="2" t="s">
        <v>1211</v>
      </c>
      <c r="F365" s="2">
        <v>28345</v>
      </c>
      <c r="G365" s="2" t="s">
        <v>32</v>
      </c>
      <c r="H365" s="2">
        <v>5059</v>
      </c>
      <c r="I365" s="2">
        <v>931</v>
      </c>
      <c r="J365" s="2">
        <v>14</v>
      </c>
      <c r="K365" s="2">
        <v>2</v>
      </c>
      <c r="L365" s="1">
        <v>43443.603807870371</v>
      </c>
      <c r="O365" s="2" t="s">
        <v>41</v>
      </c>
      <c r="P365" s="2" t="s">
        <v>42</v>
      </c>
      <c r="Q365" s="2" t="s">
        <v>63</v>
      </c>
      <c r="R365" s="2" t="s">
        <v>64</v>
      </c>
      <c r="S365" s="1">
        <v>43443.631851851853</v>
      </c>
      <c r="U365" s="1">
        <v>43443.647094907406</v>
      </c>
      <c r="X365" s="1">
        <f t="shared" si="224"/>
        <v>43443.603414351855</v>
      </c>
      <c r="Y365" s="28">
        <f t="shared" si="225"/>
        <v>0</v>
      </c>
      <c r="Z365" s="28">
        <f t="shared" si="226"/>
        <v>0</v>
      </c>
      <c r="AA365" s="25"/>
      <c r="AB365" s="25">
        <f t="shared" si="227"/>
        <v>0</v>
      </c>
      <c r="AC365" s="25">
        <f>IF(IF(B365="☆",(IF(L365&gt;S365,L365-X365,S365-X365)),M365-X365)&lt;0,0,IF(B365="☆",(IF(L365&gt;S365,L365-X365,S365-X365)),M365-X365))</f>
        <v>2.8437499997380655E-2</v>
      </c>
      <c r="AD365" s="25"/>
      <c r="AE365" s="25"/>
      <c r="AG365" s="2" t="s">
        <v>91</v>
      </c>
    </row>
    <row r="366" spans="1:33" s="2" customFormat="1" hidden="1" x14ac:dyDescent="0.4">
      <c r="A366" s="14" t="str">
        <f t="shared" si="222"/>
        <v>★</v>
      </c>
      <c r="B366" s="14" t="str">
        <f t="shared" si="223"/>
        <v>☆</v>
      </c>
      <c r="C366" s="6">
        <v>14</v>
      </c>
      <c r="D366" s="1">
        <v>43443.604247685187</v>
      </c>
      <c r="E366" s="2" t="s">
        <v>864</v>
      </c>
      <c r="F366" s="2">
        <v>28346</v>
      </c>
      <c r="G366" s="2" t="s">
        <v>107</v>
      </c>
      <c r="H366" s="2">
        <v>2512</v>
      </c>
      <c r="I366" s="2">
        <v>208</v>
      </c>
      <c r="J366" s="2">
        <v>14</v>
      </c>
      <c r="K366" s="2">
        <v>1</v>
      </c>
      <c r="L366" s="1">
        <v>43443.604363425926</v>
      </c>
      <c r="O366" s="2" t="s">
        <v>100</v>
      </c>
      <c r="P366" s="2" t="s">
        <v>19</v>
      </c>
      <c r="Q366" s="2" t="s">
        <v>30</v>
      </c>
      <c r="R366" s="2" t="s">
        <v>31</v>
      </c>
      <c r="S366" s="1">
        <v>43443.624259259261</v>
      </c>
      <c r="U366" s="1">
        <v>43443.631828703707</v>
      </c>
      <c r="W366" s="1">
        <v>43443.611180555556</v>
      </c>
      <c r="X366" s="1">
        <f t="shared" si="224"/>
        <v>43443.611180555556</v>
      </c>
      <c r="Y366" s="28">
        <f t="shared" si="225"/>
        <v>0</v>
      </c>
      <c r="Z366" s="28">
        <f t="shared" si="226"/>
        <v>0</v>
      </c>
      <c r="AA366" s="25"/>
      <c r="AB366" s="25">
        <f t="shared" si="227"/>
        <v>0</v>
      </c>
      <c r="AC366" s="25">
        <f>IF(IF(B366="☆",(IF(L366&gt;S366,L366-X366,S366-X366)),M366-X366)&lt;0,0,IF(B366="☆",(IF(L366&gt;S366,L366-X366,S366-X366)),M366-X366))</f>
        <v>1.3078703705104999E-2</v>
      </c>
      <c r="AD366" s="25"/>
      <c r="AE366" s="25"/>
    </row>
    <row r="367" spans="1:33" s="2" customFormat="1" hidden="1" x14ac:dyDescent="0.4">
      <c r="A367" s="14" t="str">
        <f t="shared" si="222"/>
        <v>-</v>
      </c>
      <c r="B367" s="14" t="str">
        <f t="shared" si="223"/>
        <v>☆</v>
      </c>
      <c r="C367" s="6">
        <v>14</v>
      </c>
      <c r="D367" s="1">
        <v>43443.604270833333</v>
      </c>
      <c r="E367" s="2" t="s">
        <v>863</v>
      </c>
      <c r="F367" s="2">
        <v>28347</v>
      </c>
      <c r="G367" s="2" t="s">
        <v>32</v>
      </c>
      <c r="H367" s="2">
        <v>5916</v>
      </c>
      <c r="I367" s="2">
        <v>180</v>
      </c>
      <c r="J367" s="2">
        <v>4</v>
      </c>
      <c r="K367" s="2">
        <v>1</v>
      </c>
      <c r="L367" s="1">
        <v>43443.610046296293</v>
      </c>
      <c r="O367" s="2" t="s">
        <v>57</v>
      </c>
      <c r="P367" s="2" t="s">
        <v>58</v>
      </c>
      <c r="Q367" s="2" t="s">
        <v>88</v>
      </c>
      <c r="R367" s="2" t="s">
        <v>35</v>
      </c>
      <c r="S367" s="1">
        <v>43443.605312500003</v>
      </c>
      <c r="U367" s="1">
        <v>43443.613287037035</v>
      </c>
      <c r="X367" s="1">
        <f t="shared" si="224"/>
        <v>43443.604270833333</v>
      </c>
      <c r="Y367" s="28">
        <f t="shared" si="225"/>
        <v>0</v>
      </c>
      <c r="Z367" s="28">
        <f t="shared" si="226"/>
        <v>0</v>
      </c>
      <c r="AA367" s="25"/>
      <c r="AB367" s="25">
        <f t="shared" si="227"/>
        <v>0</v>
      </c>
      <c r="AC367" s="25">
        <f>IF(IF(B367="☆",(IF(L367&gt;S367,L367-X367,S367-X367)),M367-X367)&lt;0,0,IF(B367="☆",(IF(L367&gt;S367,L367-X367,S367-X367)),M367-X367))</f>
        <v>5.7754629597184248E-3</v>
      </c>
      <c r="AD367" s="25"/>
      <c r="AE367" s="25"/>
    </row>
    <row r="368" spans="1:33" s="2" customFormat="1" hidden="1" x14ac:dyDescent="0.4">
      <c r="A368" s="14" t="str">
        <f t="shared" si="222"/>
        <v>-</v>
      </c>
      <c r="B368" s="14" t="str">
        <f t="shared" si="223"/>
        <v>☆</v>
      </c>
      <c r="C368" s="6">
        <v>14</v>
      </c>
      <c r="D368" s="1">
        <v>43443.604375000003</v>
      </c>
      <c r="E368" s="2" t="s">
        <v>1211</v>
      </c>
      <c r="F368" s="2">
        <v>28348</v>
      </c>
      <c r="G368" s="2" t="s">
        <v>32</v>
      </c>
      <c r="H368" s="2">
        <v>5059</v>
      </c>
      <c r="I368" s="2">
        <v>303</v>
      </c>
      <c r="J368" s="2">
        <v>14</v>
      </c>
      <c r="K368" s="2">
        <v>2</v>
      </c>
      <c r="L368" s="1">
        <v>43443.610844907409</v>
      </c>
      <c r="O368" s="2" t="s">
        <v>41</v>
      </c>
      <c r="P368" s="2" t="s">
        <v>42</v>
      </c>
      <c r="Q368" s="2" t="s">
        <v>63</v>
      </c>
      <c r="R368" s="2" t="s">
        <v>64</v>
      </c>
      <c r="S368" s="1">
        <v>43443.632511574076</v>
      </c>
      <c r="U368" s="1">
        <v>43443.64775462963</v>
      </c>
      <c r="X368" s="1">
        <f t="shared" si="224"/>
        <v>43443.604375000003</v>
      </c>
      <c r="Y368" s="28">
        <f t="shared" si="225"/>
        <v>0</v>
      </c>
      <c r="Z368" s="28">
        <f t="shared" si="226"/>
        <v>0</v>
      </c>
      <c r="AA368" s="25"/>
      <c r="AB368" s="25">
        <f t="shared" si="227"/>
        <v>0</v>
      </c>
      <c r="AC368" s="25"/>
      <c r="AD368" s="25"/>
      <c r="AE368" s="25"/>
      <c r="AG368" s="2" t="s">
        <v>91</v>
      </c>
    </row>
    <row r="369" spans="1:33" s="2" customFormat="1" hidden="1" x14ac:dyDescent="0.4">
      <c r="A369" s="14" t="str">
        <f t="shared" ref="A369:A400" si="230">IF(W369&gt;0, "★", "-")</f>
        <v>-</v>
      </c>
      <c r="B369" s="14" t="str">
        <f t="shared" ref="B369:B400" si="231">IF(L369&gt;0, "☆", "-")</f>
        <v>☆</v>
      </c>
      <c r="C369" s="6">
        <v>14</v>
      </c>
      <c r="D369" s="1">
        <v>43443.605069444442</v>
      </c>
      <c r="E369" s="2" t="s">
        <v>1354</v>
      </c>
      <c r="F369" s="2">
        <v>28350</v>
      </c>
      <c r="G369" s="2" t="s">
        <v>32</v>
      </c>
      <c r="H369" s="2">
        <v>6447</v>
      </c>
      <c r="I369" s="2">
        <v>153</v>
      </c>
      <c r="J369" s="2">
        <v>6</v>
      </c>
      <c r="K369" s="2">
        <v>1</v>
      </c>
      <c r="L369" s="1">
        <v>43443.607442129629</v>
      </c>
      <c r="O369" s="2" t="s">
        <v>43</v>
      </c>
      <c r="P369" s="2" t="s">
        <v>89</v>
      </c>
      <c r="Q369" s="2" t="s">
        <v>22</v>
      </c>
      <c r="R369" s="2" t="s">
        <v>23</v>
      </c>
      <c r="S369" s="1">
        <v>43443.607951388891</v>
      </c>
      <c r="U369" s="1">
        <v>43443.622199074074</v>
      </c>
      <c r="X369" s="1">
        <f t="shared" ref="X369:X400" si="232">IF(W369&gt;0,W369,D369)</f>
        <v>43443.605069444442</v>
      </c>
      <c r="Y369" s="28">
        <f t="shared" ref="Y369:Y400" si="233">N369-M369</f>
        <v>0</v>
      </c>
      <c r="Z369" s="28">
        <f t="shared" ref="Z369:Z400" si="234">Y369*K369</f>
        <v>0</v>
      </c>
      <c r="AA369" s="25"/>
      <c r="AB369" s="25">
        <f t="shared" ref="AB369:AB400" si="235">IF(IF(A369="☆",L369-S369,M369-S369)&lt;0,0,IF(A369="☆",L369-S369,M369-S369))</f>
        <v>0</v>
      </c>
      <c r="AC369" s="25">
        <f>IF(IF(B369="☆",(IF(L369&gt;S369,L369-X369,S369-X369)),M369-X369)&lt;0,0,IF(B369="☆",(IF(L369&gt;S369,L369-X369,S369-X369)),M369-X369))</f>
        <v>2.8819444487453438E-3</v>
      </c>
      <c r="AD369" s="25"/>
      <c r="AE369" s="25"/>
    </row>
    <row r="370" spans="1:33" s="2" customFormat="1" hidden="1" x14ac:dyDescent="0.4">
      <c r="A370" s="14" t="str">
        <f t="shared" si="230"/>
        <v>-</v>
      </c>
      <c r="B370" s="14" t="str">
        <f t="shared" si="231"/>
        <v>☆</v>
      </c>
      <c r="C370" s="6">
        <v>14</v>
      </c>
      <c r="D370" s="1">
        <v>43443.606550925928</v>
      </c>
      <c r="E370" s="2" t="s">
        <v>1355</v>
      </c>
      <c r="F370" s="2">
        <v>28352</v>
      </c>
      <c r="G370" s="2" t="s">
        <v>94</v>
      </c>
      <c r="H370" s="2">
        <v>0</v>
      </c>
      <c r="I370" s="2">
        <v>239</v>
      </c>
      <c r="J370" s="2">
        <v>13</v>
      </c>
      <c r="K370" s="2">
        <v>4</v>
      </c>
      <c r="L370" s="1">
        <v>43443.607210648152</v>
      </c>
      <c r="O370" s="2" t="s">
        <v>28</v>
      </c>
      <c r="P370" s="2" t="s">
        <v>29</v>
      </c>
      <c r="Q370" s="2" t="s">
        <v>53</v>
      </c>
      <c r="R370" s="2" t="s">
        <v>54</v>
      </c>
      <c r="S370" s="1">
        <v>43443.638819444444</v>
      </c>
      <c r="U370" s="1">
        <v>43443.653414351851</v>
      </c>
      <c r="X370" s="1">
        <f t="shared" si="232"/>
        <v>43443.606550925928</v>
      </c>
      <c r="Y370" s="28">
        <f t="shared" si="233"/>
        <v>0</v>
      </c>
      <c r="Z370" s="28">
        <f t="shared" si="234"/>
        <v>0</v>
      </c>
      <c r="AA370" s="25"/>
      <c r="AB370" s="25">
        <f t="shared" si="235"/>
        <v>0</v>
      </c>
      <c r="AC370" s="25">
        <f>IF(IF(B370="☆",(IF(L370&gt;S370,L370-X370,S370-X370)),M370-X370)&lt;0,0,IF(B370="☆",(IF(L370&gt;S370,L370-X370,S370-X370)),M370-X370))</f>
        <v>3.2268518516502809E-2</v>
      </c>
      <c r="AD370" s="25"/>
      <c r="AE370" s="25"/>
    </row>
    <row r="371" spans="1:33" s="2" customFormat="1" hidden="1" x14ac:dyDescent="0.4">
      <c r="A371" s="14" t="str">
        <f t="shared" si="230"/>
        <v>-</v>
      </c>
      <c r="B371" s="14" t="str">
        <f t="shared" si="231"/>
        <v>☆</v>
      </c>
      <c r="C371" s="6">
        <v>14</v>
      </c>
      <c r="D371" s="1">
        <v>43443.606874999998</v>
      </c>
      <c r="E371" s="2" t="s">
        <v>864</v>
      </c>
      <c r="F371" s="2">
        <v>28353</v>
      </c>
      <c r="G371" s="2" t="s">
        <v>107</v>
      </c>
      <c r="H371" s="2">
        <v>2512</v>
      </c>
      <c r="I371" s="2">
        <v>984</v>
      </c>
      <c r="J371" s="2">
        <v>12</v>
      </c>
      <c r="K371" s="2">
        <v>1</v>
      </c>
      <c r="L371" s="1">
        <v>43443.607025462959</v>
      </c>
      <c r="O371" s="2" t="s">
        <v>100</v>
      </c>
      <c r="P371" s="2" t="s">
        <v>19</v>
      </c>
      <c r="Q371" s="2" t="s">
        <v>30</v>
      </c>
      <c r="R371" s="2" t="s">
        <v>31</v>
      </c>
      <c r="S371" s="1">
        <v>43443.627905092595</v>
      </c>
      <c r="U371" s="1">
        <v>43443.642488425925</v>
      </c>
      <c r="X371" s="1">
        <f t="shared" si="232"/>
        <v>43443.606874999998</v>
      </c>
      <c r="Y371" s="28">
        <f t="shared" si="233"/>
        <v>0</v>
      </c>
      <c r="Z371" s="28">
        <f t="shared" si="234"/>
        <v>0</v>
      </c>
      <c r="AA371" s="25"/>
      <c r="AB371" s="25">
        <f t="shared" si="235"/>
        <v>0</v>
      </c>
      <c r="AC371" s="25">
        <f>IF(IF(B371="☆",(IF(L371&gt;S371,L371-X371,S371-X371)),M371-X371)&lt;0,0,IF(B371="☆",(IF(L371&gt;S371,L371-X371,S371-X371)),M371-X371))</f>
        <v>2.1030092597356997E-2</v>
      </c>
      <c r="AD371" s="25"/>
      <c r="AE371" s="25"/>
    </row>
    <row r="372" spans="1:33" s="2" customFormat="1" hidden="1" x14ac:dyDescent="0.4">
      <c r="A372" s="14" t="str">
        <f t="shared" si="230"/>
        <v>-</v>
      </c>
      <c r="B372" s="14" t="str">
        <f t="shared" si="231"/>
        <v>☆</v>
      </c>
      <c r="C372" s="6">
        <v>14</v>
      </c>
      <c r="D372" s="1">
        <v>43443.607847222222</v>
      </c>
      <c r="E372" s="2" t="s">
        <v>1357</v>
      </c>
      <c r="F372" s="2">
        <v>28355</v>
      </c>
      <c r="G372" s="2" t="s">
        <v>32</v>
      </c>
      <c r="H372" s="2">
        <v>6447</v>
      </c>
      <c r="I372" s="2">
        <v>863</v>
      </c>
      <c r="J372" s="2">
        <v>15</v>
      </c>
      <c r="K372" s="2">
        <v>2</v>
      </c>
      <c r="L372" s="1">
        <v>43443.60800925926</v>
      </c>
      <c r="O372" s="2" t="s">
        <v>43</v>
      </c>
      <c r="P372" s="2" t="s">
        <v>89</v>
      </c>
      <c r="Q372" s="2" t="s">
        <v>22</v>
      </c>
      <c r="R372" s="2" t="s">
        <v>23</v>
      </c>
      <c r="S372" s="1">
        <v>43443.637731481482</v>
      </c>
      <c r="U372" s="1">
        <v>43443.652199074073</v>
      </c>
      <c r="X372" s="1">
        <f t="shared" si="232"/>
        <v>43443.607847222222</v>
      </c>
      <c r="Y372" s="28">
        <f t="shared" si="233"/>
        <v>0</v>
      </c>
      <c r="Z372" s="28">
        <f t="shared" si="234"/>
        <v>0</v>
      </c>
      <c r="AA372" s="25"/>
      <c r="AB372" s="25">
        <f t="shared" si="235"/>
        <v>0</v>
      </c>
      <c r="AC372" s="25"/>
      <c r="AD372" s="25"/>
      <c r="AE372" s="25"/>
      <c r="AG372" s="2" t="s">
        <v>104</v>
      </c>
    </row>
    <row r="373" spans="1:33" s="2" customFormat="1" hidden="1" x14ac:dyDescent="0.4">
      <c r="A373" s="14" t="str">
        <f t="shared" si="230"/>
        <v>-</v>
      </c>
      <c r="B373" s="14" t="str">
        <f t="shared" si="231"/>
        <v>☆</v>
      </c>
      <c r="C373" s="6">
        <v>14</v>
      </c>
      <c r="D373" s="1">
        <v>43443.608067129629</v>
      </c>
      <c r="E373" s="2" t="s">
        <v>1358</v>
      </c>
      <c r="F373" s="2">
        <v>28356</v>
      </c>
      <c r="G373" s="2" t="s">
        <v>96</v>
      </c>
      <c r="H373" s="2">
        <v>8811</v>
      </c>
      <c r="I373" s="2">
        <v>729</v>
      </c>
      <c r="J373" s="2">
        <v>13</v>
      </c>
      <c r="K373" s="2">
        <v>3</v>
      </c>
      <c r="L373" s="1">
        <v>43443.608298611114</v>
      </c>
      <c r="O373" s="2" t="s">
        <v>36</v>
      </c>
      <c r="P373" s="2" t="s">
        <v>37</v>
      </c>
      <c r="Q373" s="2" t="s">
        <v>30</v>
      </c>
      <c r="R373" s="2" t="s">
        <v>31</v>
      </c>
      <c r="S373" s="1">
        <v>43443.639745370368</v>
      </c>
      <c r="U373" s="1">
        <v>43443.646215277775</v>
      </c>
      <c r="X373" s="1">
        <f t="shared" si="232"/>
        <v>43443.608067129629</v>
      </c>
      <c r="Y373" s="28">
        <f t="shared" si="233"/>
        <v>0</v>
      </c>
      <c r="Z373" s="28">
        <f t="shared" si="234"/>
        <v>0</v>
      </c>
      <c r="AA373" s="25"/>
      <c r="AB373" s="25">
        <f t="shared" si="235"/>
        <v>0</v>
      </c>
      <c r="AC373" s="25">
        <f>IF(IF(B373="☆",(IF(L373&gt;S373,L373-X373,S373-X373)),M373-X373)&lt;0,0,IF(B373="☆",(IF(L373&gt;S373,L373-X373,S373-X373)),M373-X373))</f>
        <v>3.1678240738983732E-2</v>
      </c>
      <c r="AD373" s="25"/>
      <c r="AE373" s="25"/>
    </row>
    <row r="374" spans="1:33" s="2" customFormat="1" hidden="1" x14ac:dyDescent="0.4">
      <c r="A374" s="14" t="str">
        <f t="shared" si="230"/>
        <v>-</v>
      </c>
      <c r="B374" s="14" t="str">
        <f t="shared" si="231"/>
        <v>☆</v>
      </c>
      <c r="C374" s="6">
        <v>14</v>
      </c>
      <c r="D374" s="1">
        <v>43443.608368055553</v>
      </c>
      <c r="E374" s="2" t="s">
        <v>1357</v>
      </c>
      <c r="F374" s="2">
        <v>28358</v>
      </c>
      <c r="G374" s="2" t="s">
        <v>32</v>
      </c>
      <c r="H374" s="2">
        <v>6447</v>
      </c>
      <c r="I374" s="2">
        <v>680</v>
      </c>
      <c r="J374" s="2">
        <v>15</v>
      </c>
      <c r="K374" s="2">
        <v>2</v>
      </c>
      <c r="L374" s="1">
        <v>43443.608506944445</v>
      </c>
      <c r="O374" s="2" t="s">
        <v>43</v>
      </c>
      <c r="P374" s="2" t="s">
        <v>89</v>
      </c>
      <c r="Q374" s="2" t="s">
        <v>22</v>
      </c>
      <c r="R374" s="2" t="s">
        <v>23</v>
      </c>
      <c r="S374" s="1">
        <v>43443.637731481482</v>
      </c>
      <c r="U374" s="1">
        <v>43443.652199074073</v>
      </c>
      <c r="X374" s="1">
        <f t="shared" si="232"/>
        <v>43443.608368055553</v>
      </c>
      <c r="Y374" s="28">
        <f t="shared" si="233"/>
        <v>0</v>
      </c>
      <c r="Z374" s="28">
        <f t="shared" si="234"/>
        <v>0</v>
      </c>
      <c r="AA374" s="25"/>
      <c r="AB374" s="25">
        <f t="shared" si="235"/>
        <v>0</v>
      </c>
      <c r="AC374" s="25"/>
      <c r="AD374" s="25"/>
      <c r="AE374" s="25"/>
      <c r="AG374" s="2" t="s">
        <v>104</v>
      </c>
    </row>
    <row r="375" spans="1:33" s="2" customFormat="1" hidden="1" x14ac:dyDescent="0.4">
      <c r="A375" s="14" t="str">
        <f t="shared" si="230"/>
        <v>★</v>
      </c>
      <c r="B375" s="14" t="str">
        <f t="shared" si="231"/>
        <v>☆</v>
      </c>
      <c r="C375" s="6">
        <v>14</v>
      </c>
      <c r="D375" s="1">
        <v>43443.60837962963</v>
      </c>
      <c r="E375" s="2" t="s">
        <v>1360</v>
      </c>
      <c r="F375" s="2">
        <v>28359</v>
      </c>
      <c r="G375" s="2" t="s">
        <v>32</v>
      </c>
      <c r="H375" s="2">
        <v>8673</v>
      </c>
      <c r="I375" s="2">
        <v>479</v>
      </c>
      <c r="J375" s="2">
        <v>11</v>
      </c>
      <c r="K375" s="2">
        <v>1</v>
      </c>
      <c r="L375" s="1">
        <v>43443.608576388891</v>
      </c>
      <c r="O375" s="2" t="s">
        <v>77</v>
      </c>
      <c r="P375" s="2" t="s">
        <v>78</v>
      </c>
      <c r="Q375" s="2" t="s">
        <v>30</v>
      </c>
      <c r="R375" s="2" t="s">
        <v>31</v>
      </c>
      <c r="S375" s="1">
        <v>43443.640532407408</v>
      </c>
      <c r="U375" s="1">
        <v>43443.649629629632</v>
      </c>
      <c r="W375" s="1">
        <v>43443.615324074075</v>
      </c>
      <c r="X375" s="1">
        <f t="shared" si="232"/>
        <v>43443.615324074075</v>
      </c>
      <c r="Y375" s="28">
        <f t="shared" si="233"/>
        <v>0</v>
      </c>
      <c r="Z375" s="28">
        <f t="shared" si="234"/>
        <v>0</v>
      </c>
      <c r="AA375" s="25"/>
      <c r="AB375" s="25">
        <f t="shared" si="235"/>
        <v>0</v>
      </c>
      <c r="AC375" s="25">
        <f>IF(IF(B375="☆",(IF(L375&gt;S375,L375-X375,S375-X375)),M375-X375)&lt;0,0,IF(B375="☆",(IF(L375&gt;S375,L375-X375,S375-X375)),M375-X375))</f>
        <v>2.5208333332557231E-2</v>
      </c>
      <c r="AD375" s="25"/>
      <c r="AE375" s="25"/>
    </row>
    <row r="376" spans="1:33" s="2" customFormat="1" hidden="1" x14ac:dyDescent="0.4">
      <c r="A376" s="14" t="str">
        <f t="shared" si="230"/>
        <v>-</v>
      </c>
      <c r="B376" s="14" t="str">
        <f t="shared" si="231"/>
        <v>☆</v>
      </c>
      <c r="C376" s="6">
        <v>14</v>
      </c>
      <c r="D376" s="1">
        <v>43443.60869212963</v>
      </c>
      <c r="E376" s="2" t="s">
        <v>1358</v>
      </c>
      <c r="F376" s="2">
        <v>28360</v>
      </c>
      <c r="G376" s="2" t="s">
        <v>96</v>
      </c>
      <c r="H376" s="2">
        <v>8811</v>
      </c>
      <c r="I376" s="2">
        <v>607</v>
      </c>
      <c r="J376" s="2">
        <v>13</v>
      </c>
      <c r="K376" s="2">
        <v>3</v>
      </c>
      <c r="L376" s="1">
        <v>43443.608900462961</v>
      </c>
      <c r="O376" s="2" t="s">
        <v>36</v>
      </c>
      <c r="P376" s="2" t="s">
        <v>37</v>
      </c>
      <c r="Q376" s="2" t="s">
        <v>30</v>
      </c>
      <c r="R376" s="2" t="s">
        <v>31</v>
      </c>
      <c r="S376" s="1">
        <v>43443.639745370368</v>
      </c>
      <c r="U376" s="1">
        <v>43443.646215277775</v>
      </c>
      <c r="X376" s="1">
        <f t="shared" si="232"/>
        <v>43443.60869212963</v>
      </c>
      <c r="Y376" s="28">
        <f t="shared" si="233"/>
        <v>0</v>
      </c>
      <c r="Z376" s="28">
        <f t="shared" si="234"/>
        <v>0</v>
      </c>
      <c r="AA376" s="25"/>
      <c r="AB376" s="25">
        <f t="shared" si="235"/>
        <v>0</v>
      </c>
      <c r="AC376" s="25">
        <f>IF(IF(B376="☆",(IF(L376&gt;S376,L376-X376,S376-X376)),M376-X376)&lt;0,0,IF(B376="☆",(IF(L376&gt;S376,L376-X376,S376-X376)),M376-X376))</f>
        <v>3.1053240738401655E-2</v>
      </c>
      <c r="AD376" s="25"/>
      <c r="AE376" s="25"/>
    </row>
    <row r="377" spans="1:33" s="2" customFormat="1" hidden="1" x14ac:dyDescent="0.4">
      <c r="A377" s="14" t="str">
        <f t="shared" si="230"/>
        <v>-</v>
      </c>
      <c r="B377" s="14" t="str">
        <f t="shared" si="231"/>
        <v>☆</v>
      </c>
      <c r="C377" s="6">
        <v>14</v>
      </c>
      <c r="D377" s="1">
        <v>43443.608946759261</v>
      </c>
      <c r="E377" s="2" t="s">
        <v>1360</v>
      </c>
      <c r="F377" s="2">
        <v>28362</v>
      </c>
      <c r="G377" s="2" t="s">
        <v>32</v>
      </c>
      <c r="H377" s="2">
        <v>8673</v>
      </c>
      <c r="I377" s="2">
        <v>482</v>
      </c>
      <c r="J377" s="2">
        <v>15</v>
      </c>
      <c r="K377" s="2">
        <v>1</v>
      </c>
      <c r="L377" s="1">
        <v>43443.636608796296</v>
      </c>
      <c r="O377" s="2" t="s">
        <v>77</v>
      </c>
      <c r="P377" s="2" t="s">
        <v>78</v>
      </c>
      <c r="Q377" s="2" t="s">
        <v>30</v>
      </c>
      <c r="R377" s="2" t="s">
        <v>31</v>
      </c>
      <c r="S377" s="1">
        <v>43443.638148148151</v>
      </c>
      <c r="U377" s="1">
        <v>43443.647245370368</v>
      </c>
      <c r="X377" s="1">
        <f t="shared" si="232"/>
        <v>43443.608946759261</v>
      </c>
      <c r="Y377" s="28">
        <f t="shared" si="233"/>
        <v>0</v>
      </c>
      <c r="Z377" s="28">
        <f t="shared" si="234"/>
        <v>0</v>
      </c>
      <c r="AA377" s="25"/>
      <c r="AB377" s="25">
        <f t="shared" si="235"/>
        <v>0</v>
      </c>
      <c r="AC377" s="25">
        <f>IF(IF(B377="☆",(IF(L377&gt;S377,L377-X377,S377-X377)),M377-X377)&lt;0,0,IF(B377="☆",(IF(L377&gt;S377,L377-X377,S377-X377)),M377-X377))</f>
        <v>2.920138889021473E-2</v>
      </c>
      <c r="AD377" s="25"/>
      <c r="AE377" s="25"/>
    </row>
    <row r="378" spans="1:33" s="2" customFormat="1" hidden="1" x14ac:dyDescent="0.4">
      <c r="A378" s="14" t="str">
        <f t="shared" si="230"/>
        <v>-</v>
      </c>
      <c r="B378" s="14" t="str">
        <f t="shared" si="231"/>
        <v>☆</v>
      </c>
      <c r="C378" s="6">
        <v>14</v>
      </c>
      <c r="D378" s="1">
        <v>43443.609143518515</v>
      </c>
      <c r="E378" s="2" t="s">
        <v>1354</v>
      </c>
      <c r="F378" s="2">
        <v>28363</v>
      </c>
      <c r="G378" s="2" t="s">
        <v>32</v>
      </c>
      <c r="H378" s="2">
        <v>6447</v>
      </c>
      <c r="I378" s="2">
        <v>316</v>
      </c>
      <c r="J378" s="2">
        <v>11</v>
      </c>
      <c r="K378" s="2">
        <v>1</v>
      </c>
      <c r="L378" s="1">
        <v>43443.609293981484</v>
      </c>
      <c r="O378" s="2" t="s">
        <v>43</v>
      </c>
      <c r="P378" s="2" t="s">
        <v>89</v>
      </c>
      <c r="Q378" s="2" t="s">
        <v>22</v>
      </c>
      <c r="R378" s="2" t="s">
        <v>23</v>
      </c>
      <c r="S378" s="1">
        <v>43443.640115740738</v>
      </c>
      <c r="U378" s="1">
        <v>43443.65388888889</v>
      </c>
      <c r="X378" s="1">
        <f t="shared" si="232"/>
        <v>43443.609143518515</v>
      </c>
      <c r="Y378" s="28">
        <f t="shared" si="233"/>
        <v>0</v>
      </c>
      <c r="Z378" s="28">
        <f t="shared" si="234"/>
        <v>0</v>
      </c>
      <c r="AA378" s="25"/>
      <c r="AB378" s="25">
        <f t="shared" si="235"/>
        <v>0</v>
      </c>
      <c r="AC378" s="25"/>
      <c r="AD378" s="25"/>
      <c r="AE378" s="25"/>
      <c r="AG378" s="2" t="s">
        <v>104</v>
      </c>
    </row>
    <row r="379" spans="1:33" s="2" customFormat="1" hidden="1" x14ac:dyDescent="0.4">
      <c r="A379" s="14" t="str">
        <f t="shared" si="230"/>
        <v>-</v>
      </c>
      <c r="B379" s="14" t="str">
        <f t="shared" si="231"/>
        <v>☆</v>
      </c>
      <c r="C379" s="6">
        <v>14</v>
      </c>
      <c r="D379" s="1">
        <v>43443.609259259261</v>
      </c>
      <c r="E379" s="2" t="s">
        <v>1328</v>
      </c>
      <c r="F379" s="2">
        <v>28364</v>
      </c>
      <c r="G379" s="2" t="s">
        <v>32</v>
      </c>
      <c r="H379" s="2">
        <v>6624</v>
      </c>
      <c r="I379" s="2">
        <v>613</v>
      </c>
      <c r="J379" s="2">
        <v>3</v>
      </c>
      <c r="K379" s="2">
        <v>2</v>
      </c>
      <c r="L379" s="1">
        <v>43443.609594907408</v>
      </c>
      <c r="O379" s="2" t="s">
        <v>36</v>
      </c>
      <c r="P379" s="2" t="s">
        <v>37</v>
      </c>
      <c r="Q379" s="2" t="s">
        <v>30</v>
      </c>
      <c r="R379" s="2" t="s">
        <v>31</v>
      </c>
      <c r="S379" s="1">
        <v>43443.634328703702</v>
      </c>
      <c r="U379" s="1">
        <v>43443.640104166669</v>
      </c>
      <c r="X379" s="1">
        <f t="shared" si="232"/>
        <v>43443.609259259261</v>
      </c>
      <c r="Y379" s="28">
        <f t="shared" si="233"/>
        <v>0</v>
      </c>
      <c r="Z379" s="28">
        <f t="shared" si="234"/>
        <v>0</v>
      </c>
      <c r="AA379" s="25"/>
      <c r="AB379" s="25">
        <f t="shared" si="235"/>
        <v>0</v>
      </c>
      <c r="AC379" s="25">
        <f>IF(IF(B379="☆",(IF(L379&gt;S379,L379-X379,S379-X379)),M379-X379)&lt;0,0,IF(B379="☆",(IF(L379&gt;S379,L379-X379,S379-X379)),M379-X379))</f>
        <v>2.5069444440305233E-2</v>
      </c>
      <c r="AD379" s="25"/>
      <c r="AE379" s="25"/>
    </row>
    <row r="380" spans="1:33" s="2" customFormat="1" hidden="1" x14ac:dyDescent="0.4">
      <c r="A380" s="14" t="str">
        <f t="shared" si="230"/>
        <v>★</v>
      </c>
      <c r="B380" s="14" t="str">
        <f t="shared" si="231"/>
        <v>☆</v>
      </c>
      <c r="C380" s="6">
        <v>14</v>
      </c>
      <c r="D380" s="1">
        <v>43443.609409722223</v>
      </c>
      <c r="E380" s="2" t="s">
        <v>1358</v>
      </c>
      <c r="F380" s="2">
        <v>28365</v>
      </c>
      <c r="G380" s="2" t="s">
        <v>96</v>
      </c>
      <c r="H380" s="2">
        <v>8811</v>
      </c>
      <c r="I380" s="2">
        <v>651</v>
      </c>
      <c r="J380" s="2">
        <v>13</v>
      </c>
      <c r="K380" s="2">
        <v>3</v>
      </c>
      <c r="L380" s="1">
        <v>43443.609571759262</v>
      </c>
      <c r="O380" s="2" t="s">
        <v>36</v>
      </c>
      <c r="P380" s="2" t="s">
        <v>37</v>
      </c>
      <c r="Q380" s="2" t="s">
        <v>30</v>
      </c>
      <c r="R380" s="2" t="s">
        <v>31</v>
      </c>
      <c r="S380" s="1">
        <v>43443.639745370368</v>
      </c>
      <c r="U380" s="1">
        <v>43443.646215277775</v>
      </c>
      <c r="W380" s="1">
        <v>43443.615972222222</v>
      </c>
      <c r="X380" s="1">
        <f t="shared" si="232"/>
        <v>43443.615972222222</v>
      </c>
      <c r="Y380" s="28">
        <f t="shared" si="233"/>
        <v>0</v>
      </c>
      <c r="Z380" s="28">
        <f t="shared" si="234"/>
        <v>0</v>
      </c>
      <c r="AA380" s="25"/>
      <c r="AB380" s="25">
        <f t="shared" si="235"/>
        <v>0</v>
      </c>
      <c r="AC380" s="25">
        <f>IF(IF(B380="☆",(IF(L380&gt;S380,L380-X380,S380-X380)),M380-X380)&lt;0,0,IF(B380="☆",(IF(L380&gt;S380,L380-X380,S380-X380)),M380-X380))</f>
        <v>2.3773148146574385E-2</v>
      </c>
      <c r="AD380" s="25"/>
      <c r="AE380" s="25"/>
    </row>
    <row r="381" spans="1:33" s="2" customFormat="1" hidden="1" x14ac:dyDescent="0.4">
      <c r="A381" s="14" t="str">
        <f t="shared" si="230"/>
        <v>-</v>
      </c>
      <c r="B381" s="14" t="str">
        <f t="shared" si="231"/>
        <v>☆</v>
      </c>
      <c r="C381" s="6">
        <v>14</v>
      </c>
      <c r="D381" s="1">
        <v>43443.609444444446</v>
      </c>
      <c r="E381" s="2" t="s">
        <v>1357</v>
      </c>
      <c r="F381" s="2">
        <v>28366</v>
      </c>
      <c r="G381" s="2" t="s">
        <v>107</v>
      </c>
      <c r="H381" s="2">
        <v>6447</v>
      </c>
      <c r="I381" s="2">
        <v>641</v>
      </c>
      <c r="J381" s="2">
        <v>11</v>
      </c>
      <c r="K381" s="2">
        <v>2</v>
      </c>
      <c r="L381" s="1">
        <v>43443.609571759262</v>
      </c>
      <c r="O381" s="2" t="s">
        <v>43</v>
      </c>
      <c r="P381" s="2" t="s">
        <v>89</v>
      </c>
      <c r="Q381" s="2" t="s">
        <v>22</v>
      </c>
      <c r="R381" s="2" t="s">
        <v>23</v>
      </c>
      <c r="S381" s="1">
        <v>43443.640115740738</v>
      </c>
      <c r="U381" s="1">
        <v>43443.654583333337</v>
      </c>
      <c r="X381" s="1">
        <f t="shared" si="232"/>
        <v>43443.609444444446</v>
      </c>
      <c r="Y381" s="28">
        <f t="shared" si="233"/>
        <v>0</v>
      </c>
      <c r="Z381" s="28">
        <f t="shared" si="234"/>
        <v>0</v>
      </c>
      <c r="AA381" s="25"/>
      <c r="AB381" s="25">
        <f t="shared" si="235"/>
        <v>0</v>
      </c>
      <c r="AC381" s="25"/>
      <c r="AD381" s="25"/>
      <c r="AE381" s="25"/>
      <c r="AG381" s="2" t="s">
        <v>104</v>
      </c>
    </row>
    <row r="382" spans="1:33" s="2" customFormat="1" hidden="1" x14ac:dyDescent="0.4">
      <c r="A382" s="14" t="str">
        <f t="shared" si="230"/>
        <v>-</v>
      </c>
      <c r="B382" s="14" t="str">
        <f t="shared" si="231"/>
        <v>☆</v>
      </c>
      <c r="C382" s="6">
        <v>14</v>
      </c>
      <c r="D382" s="1">
        <v>43443.609618055554</v>
      </c>
      <c r="E382" s="2" t="s">
        <v>1200</v>
      </c>
      <c r="F382" s="2">
        <v>28367</v>
      </c>
      <c r="G382" s="2" t="s">
        <v>18</v>
      </c>
      <c r="H382" s="2">
        <v>4860</v>
      </c>
      <c r="I382" s="2">
        <v>116</v>
      </c>
      <c r="J382" s="2">
        <v>5</v>
      </c>
      <c r="K382" s="2">
        <v>2</v>
      </c>
      <c r="L382" s="1">
        <v>43443.610162037039</v>
      </c>
      <c r="O382" s="2" t="s">
        <v>20</v>
      </c>
      <c r="P382" s="2" t="s">
        <v>21</v>
      </c>
      <c r="Q382" s="2" t="s">
        <v>73</v>
      </c>
      <c r="R382" s="2" t="s">
        <v>74</v>
      </c>
      <c r="S382" s="1">
        <v>43443.63621527778</v>
      </c>
      <c r="U382" s="1">
        <v>43443.643483796295</v>
      </c>
      <c r="X382" s="1">
        <f t="shared" si="232"/>
        <v>43443.609618055554</v>
      </c>
      <c r="Y382" s="28">
        <f t="shared" si="233"/>
        <v>0</v>
      </c>
      <c r="Z382" s="28">
        <f t="shared" si="234"/>
        <v>0</v>
      </c>
      <c r="AA382" s="25"/>
      <c r="AB382" s="25">
        <f t="shared" si="235"/>
        <v>0</v>
      </c>
      <c r="AC382" s="25"/>
      <c r="AD382" s="25"/>
      <c r="AE382" s="25"/>
      <c r="AG382" s="2" t="s">
        <v>132</v>
      </c>
    </row>
    <row r="383" spans="1:33" s="2" customFormat="1" hidden="1" x14ac:dyDescent="0.4">
      <c r="A383" s="14" t="str">
        <f t="shared" si="230"/>
        <v>-</v>
      </c>
      <c r="B383" s="14" t="str">
        <f t="shared" si="231"/>
        <v>☆</v>
      </c>
      <c r="C383" s="6">
        <v>14</v>
      </c>
      <c r="D383" s="1">
        <v>43443.609733796293</v>
      </c>
      <c r="E383" s="2" t="s">
        <v>1357</v>
      </c>
      <c r="F383" s="2">
        <v>28368</v>
      </c>
      <c r="G383" s="2" t="s">
        <v>107</v>
      </c>
      <c r="H383" s="2">
        <v>6447</v>
      </c>
      <c r="I383" s="2">
        <v>919</v>
      </c>
      <c r="J383" s="2">
        <v>11</v>
      </c>
      <c r="K383" s="2">
        <v>2</v>
      </c>
      <c r="L383" s="1">
        <v>43443.609849537039</v>
      </c>
      <c r="O383" s="2" t="s">
        <v>43</v>
      </c>
      <c r="P383" s="2" t="s">
        <v>89</v>
      </c>
      <c r="Q383" s="2" t="s">
        <v>22</v>
      </c>
      <c r="R383" s="2" t="s">
        <v>23</v>
      </c>
      <c r="S383" s="1">
        <v>43443.640115740738</v>
      </c>
      <c r="U383" s="1">
        <v>43443.654583333337</v>
      </c>
      <c r="X383" s="1">
        <f t="shared" si="232"/>
        <v>43443.609733796293</v>
      </c>
      <c r="Y383" s="28">
        <f t="shared" si="233"/>
        <v>0</v>
      </c>
      <c r="Z383" s="28">
        <f t="shared" si="234"/>
        <v>0</v>
      </c>
      <c r="AA383" s="25"/>
      <c r="AB383" s="25">
        <f t="shared" si="235"/>
        <v>0</v>
      </c>
      <c r="AC383" s="25"/>
      <c r="AD383" s="25"/>
      <c r="AE383" s="25"/>
      <c r="AG383" s="2" t="s">
        <v>104</v>
      </c>
    </row>
    <row r="384" spans="1:33" s="6" customFormat="1" hidden="1" x14ac:dyDescent="0.4">
      <c r="A384" s="14" t="str">
        <f t="shared" si="230"/>
        <v>-</v>
      </c>
      <c r="B384" s="14" t="str">
        <f t="shared" si="231"/>
        <v>☆</v>
      </c>
      <c r="C384" s="6">
        <v>14</v>
      </c>
      <c r="D384" s="1">
        <v>43443.609976851854</v>
      </c>
      <c r="E384" s="2" t="s">
        <v>1354</v>
      </c>
      <c r="F384" s="2">
        <v>28369</v>
      </c>
      <c r="G384" s="2" t="s">
        <v>107</v>
      </c>
      <c r="H384" s="2">
        <v>6447</v>
      </c>
      <c r="I384" s="2">
        <v>672</v>
      </c>
      <c r="J384" s="2">
        <v>11</v>
      </c>
      <c r="K384" s="2">
        <v>1</v>
      </c>
      <c r="L384" s="1">
        <v>43443.610115740739</v>
      </c>
      <c r="M384" s="2"/>
      <c r="N384" s="2"/>
      <c r="O384" s="2" t="s">
        <v>43</v>
      </c>
      <c r="P384" s="2" t="s">
        <v>89</v>
      </c>
      <c r="Q384" s="2" t="s">
        <v>22</v>
      </c>
      <c r="R384" s="2" t="s">
        <v>23</v>
      </c>
      <c r="S384" s="1">
        <v>43443.640115740738</v>
      </c>
      <c r="T384" s="2"/>
      <c r="U384" s="1">
        <v>43443.65388888889</v>
      </c>
      <c r="V384" s="2"/>
      <c r="W384" s="2"/>
      <c r="X384" s="1">
        <f t="shared" si="232"/>
        <v>43443.609976851854</v>
      </c>
      <c r="Y384" s="28">
        <f t="shared" si="233"/>
        <v>0</v>
      </c>
      <c r="Z384" s="28">
        <f t="shared" si="234"/>
        <v>0</v>
      </c>
      <c r="AA384" s="25"/>
      <c r="AB384" s="25">
        <f t="shared" si="235"/>
        <v>0</v>
      </c>
      <c r="AC384" s="25"/>
      <c r="AD384" s="8"/>
      <c r="AE384" s="8"/>
      <c r="AG384" s="2" t="s">
        <v>104</v>
      </c>
    </row>
    <row r="385" spans="1:33" s="2" customFormat="1" hidden="1" x14ac:dyDescent="0.4">
      <c r="A385" s="14" t="str">
        <f t="shared" si="230"/>
        <v>-</v>
      </c>
      <c r="B385" s="14" t="str">
        <f t="shared" si="231"/>
        <v>☆</v>
      </c>
      <c r="C385" s="6">
        <v>14</v>
      </c>
      <c r="D385" s="1">
        <v>43443.610254629632</v>
      </c>
      <c r="E385" s="2" t="s">
        <v>1328</v>
      </c>
      <c r="F385" s="2">
        <v>28370</v>
      </c>
      <c r="G385" s="2" t="s">
        <v>32</v>
      </c>
      <c r="H385" s="2">
        <v>6624</v>
      </c>
      <c r="I385" s="2">
        <v>933</v>
      </c>
      <c r="J385" s="2">
        <v>3</v>
      </c>
      <c r="K385" s="2">
        <v>2</v>
      </c>
      <c r="L385" s="1">
        <v>43443.612604166665</v>
      </c>
      <c r="O385" s="2" t="s">
        <v>36</v>
      </c>
      <c r="P385" s="2" t="s">
        <v>37</v>
      </c>
      <c r="Q385" s="2" t="s">
        <v>30</v>
      </c>
      <c r="R385" s="2" t="s">
        <v>31</v>
      </c>
      <c r="S385" s="1">
        <v>43443.634328703702</v>
      </c>
      <c r="U385" s="1">
        <v>43443.640104166669</v>
      </c>
      <c r="X385" s="1">
        <f t="shared" si="232"/>
        <v>43443.610254629632</v>
      </c>
      <c r="Y385" s="28">
        <f t="shared" si="233"/>
        <v>0</v>
      </c>
      <c r="Z385" s="28">
        <f t="shared" si="234"/>
        <v>0</v>
      </c>
      <c r="AA385" s="25"/>
      <c r="AB385" s="25">
        <f t="shared" si="235"/>
        <v>0</v>
      </c>
      <c r="AC385" s="25">
        <f>IF(IF(B385="☆",(IF(L385&gt;S385,L385-X385,S385-X385)),M385-X385)&lt;0,0,IF(B385="☆",(IF(L385&gt;S385,L385-X385,S385-X385)),M385-X385))</f>
        <v>2.4074074070085771E-2</v>
      </c>
      <c r="AD385" s="25"/>
      <c r="AE385" s="25"/>
    </row>
    <row r="386" spans="1:33" s="6" customFormat="1" hidden="1" x14ac:dyDescent="0.4">
      <c r="A386" s="14" t="str">
        <f t="shared" si="230"/>
        <v>-</v>
      </c>
      <c r="B386" s="14" t="str">
        <f t="shared" si="231"/>
        <v>☆</v>
      </c>
      <c r="C386" s="6">
        <v>14</v>
      </c>
      <c r="D386" s="1">
        <v>43443.610335648147</v>
      </c>
      <c r="E386" s="2" t="s">
        <v>1357</v>
      </c>
      <c r="F386" s="2">
        <v>28371</v>
      </c>
      <c r="G386" s="2" t="s">
        <v>107</v>
      </c>
      <c r="H386" s="2">
        <v>6447</v>
      </c>
      <c r="I386" s="2">
        <v>809</v>
      </c>
      <c r="J386" s="2">
        <v>11</v>
      </c>
      <c r="K386" s="2">
        <v>2</v>
      </c>
      <c r="L386" s="1">
        <v>43443.610497685186</v>
      </c>
      <c r="M386" s="2"/>
      <c r="N386" s="2"/>
      <c r="O386" s="2" t="s">
        <v>43</v>
      </c>
      <c r="P386" s="2" t="s">
        <v>89</v>
      </c>
      <c r="Q386" s="2" t="s">
        <v>22</v>
      </c>
      <c r="R386" s="2" t="s">
        <v>23</v>
      </c>
      <c r="S386" s="1">
        <v>43443.640115740738</v>
      </c>
      <c r="T386" s="2"/>
      <c r="U386" s="1">
        <v>43443.654583333337</v>
      </c>
      <c r="V386" s="2"/>
      <c r="W386" s="2"/>
      <c r="X386" s="1">
        <f t="shared" si="232"/>
        <v>43443.610335648147</v>
      </c>
      <c r="Y386" s="28">
        <f t="shared" si="233"/>
        <v>0</v>
      </c>
      <c r="Z386" s="28">
        <f t="shared" si="234"/>
        <v>0</v>
      </c>
      <c r="AA386" s="25"/>
      <c r="AB386" s="25">
        <f t="shared" si="235"/>
        <v>0</v>
      </c>
      <c r="AC386" s="25"/>
      <c r="AD386" s="8"/>
      <c r="AE386" s="8"/>
      <c r="AG386" s="2" t="s">
        <v>104</v>
      </c>
    </row>
    <row r="387" spans="1:33" s="2" customFormat="1" hidden="1" x14ac:dyDescent="0.4">
      <c r="A387" s="14" t="str">
        <f t="shared" si="230"/>
        <v>-</v>
      </c>
      <c r="B387" s="14" t="str">
        <f t="shared" si="231"/>
        <v>☆</v>
      </c>
      <c r="C387" s="6">
        <v>14</v>
      </c>
      <c r="D387" s="1">
        <v>43443.610671296294</v>
      </c>
      <c r="E387" s="2" t="s">
        <v>1354</v>
      </c>
      <c r="F387" s="2">
        <v>28372</v>
      </c>
      <c r="G387" s="2" t="s">
        <v>107</v>
      </c>
      <c r="H387" s="2">
        <v>6447</v>
      </c>
      <c r="I387" s="2">
        <v>614</v>
      </c>
      <c r="J387" s="2">
        <v>11</v>
      </c>
      <c r="K387" s="2">
        <v>1</v>
      </c>
      <c r="L387" s="1">
        <v>43443.610798611109</v>
      </c>
      <c r="O387" s="2" t="s">
        <v>43</v>
      </c>
      <c r="P387" s="2" t="s">
        <v>89</v>
      </c>
      <c r="Q387" s="2" t="s">
        <v>22</v>
      </c>
      <c r="R387" s="2" t="s">
        <v>23</v>
      </c>
      <c r="S387" s="1">
        <v>43443.640115740738</v>
      </c>
      <c r="U387" s="1">
        <v>43443.65388888889</v>
      </c>
      <c r="X387" s="1">
        <f t="shared" si="232"/>
        <v>43443.610671296294</v>
      </c>
      <c r="Y387" s="28">
        <f t="shared" si="233"/>
        <v>0</v>
      </c>
      <c r="Z387" s="28">
        <f t="shared" si="234"/>
        <v>0</v>
      </c>
      <c r="AA387" s="25"/>
      <c r="AB387" s="25">
        <f t="shared" si="235"/>
        <v>0</v>
      </c>
      <c r="AC387" s="25"/>
      <c r="AD387" s="25"/>
      <c r="AE387" s="25"/>
      <c r="AG387" s="2" t="s">
        <v>104</v>
      </c>
    </row>
    <row r="388" spans="1:33" s="6" customFormat="1" hidden="1" x14ac:dyDescent="0.4">
      <c r="A388" s="14" t="str">
        <f t="shared" si="230"/>
        <v>-</v>
      </c>
      <c r="B388" s="14" t="str">
        <f t="shared" si="231"/>
        <v>☆</v>
      </c>
      <c r="C388" s="6">
        <v>14</v>
      </c>
      <c r="D388" s="1">
        <v>43443.610729166663</v>
      </c>
      <c r="E388" s="2" t="s">
        <v>1200</v>
      </c>
      <c r="F388" s="2">
        <v>28373</v>
      </c>
      <c r="G388" s="2" t="s">
        <v>18</v>
      </c>
      <c r="H388" s="2">
        <v>4860</v>
      </c>
      <c r="I388" s="2">
        <v>248</v>
      </c>
      <c r="J388" s="2">
        <v>5</v>
      </c>
      <c r="K388" s="2">
        <v>2</v>
      </c>
      <c r="L388" s="1">
        <v>43443.634444444448</v>
      </c>
      <c r="M388" s="2"/>
      <c r="N388" s="2"/>
      <c r="O388" s="2" t="s">
        <v>30</v>
      </c>
      <c r="P388" s="2" t="s">
        <v>31</v>
      </c>
      <c r="Q388" s="2" t="s">
        <v>73</v>
      </c>
      <c r="R388" s="2" t="s">
        <v>74</v>
      </c>
      <c r="S388" s="1">
        <v>43443.635416666664</v>
      </c>
      <c r="T388" s="2"/>
      <c r="U388" s="1">
        <v>43443.642696759256</v>
      </c>
      <c r="V388" s="2"/>
      <c r="W388" s="2"/>
      <c r="X388" s="1">
        <f t="shared" si="232"/>
        <v>43443.610729166663</v>
      </c>
      <c r="Y388" s="28">
        <f t="shared" si="233"/>
        <v>0</v>
      </c>
      <c r="Z388" s="28">
        <f t="shared" si="234"/>
        <v>0</v>
      </c>
      <c r="AA388" s="25"/>
      <c r="AB388" s="25">
        <f t="shared" si="235"/>
        <v>0</v>
      </c>
      <c r="AC388" s="25">
        <f>IF(IF(B388="☆",(IF(L388&gt;S388,L388-X388,S388-X388)),M388-X388)&lt;0,0,IF(B388="☆",(IF(L388&gt;S388,L388-X388,S388-X388)),M388-X388))</f>
        <v>2.4687500001164153E-2</v>
      </c>
      <c r="AD388" s="8"/>
      <c r="AE388" s="8"/>
      <c r="AG388" s="2" t="s">
        <v>131</v>
      </c>
    </row>
    <row r="389" spans="1:33" s="2" customFormat="1" hidden="1" x14ac:dyDescent="0.4">
      <c r="A389" s="14" t="str">
        <f t="shared" si="230"/>
        <v>-</v>
      </c>
      <c r="B389" s="14" t="str">
        <f t="shared" si="231"/>
        <v>☆</v>
      </c>
      <c r="C389" s="6">
        <v>14</v>
      </c>
      <c r="D389" s="1">
        <v>43443.610937500001</v>
      </c>
      <c r="E389" s="2" t="s">
        <v>1354</v>
      </c>
      <c r="F389" s="2">
        <v>28374</v>
      </c>
      <c r="G389" s="2" t="s">
        <v>107</v>
      </c>
      <c r="H389" s="2">
        <v>6447</v>
      </c>
      <c r="I389" s="2">
        <v>470</v>
      </c>
      <c r="J389" s="2">
        <v>14</v>
      </c>
      <c r="K389" s="2">
        <v>1</v>
      </c>
      <c r="L389" s="1">
        <v>43443.611041666663</v>
      </c>
      <c r="O389" s="2" t="s">
        <v>43</v>
      </c>
      <c r="P389" s="2" t="s">
        <v>89</v>
      </c>
      <c r="Q389" s="2" t="s">
        <v>22</v>
      </c>
      <c r="R389" s="2" t="s">
        <v>23</v>
      </c>
      <c r="S389" s="1">
        <v>43443.632997685185</v>
      </c>
      <c r="U389" s="1">
        <v>43443.646770833337</v>
      </c>
      <c r="X389" s="1">
        <f t="shared" si="232"/>
        <v>43443.610937500001</v>
      </c>
      <c r="Y389" s="28">
        <f t="shared" si="233"/>
        <v>0</v>
      </c>
      <c r="Z389" s="28">
        <f t="shared" si="234"/>
        <v>0</v>
      </c>
      <c r="AA389" s="25"/>
      <c r="AB389" s="25">
        <f t="shared" si="235"/>
        <v>0</v>
      </c>
      <c r="AC389" s="25"/>
      <c r="AD389" s="25"/>
      <c r="AE389" s="25"/>
      <c r="AG389" s="2" t="s">
        <v>104</v>
      </c>
    </row>
    <row r="390" spans="1:33" s="6" customFormat="1" hidden="1" x14ac:dyDescent="0.4">
      <c r="A390" s="14" t="str">
        <f t="shared" si="230"/>
        <v>-</v>
      </c>
      <c r="B390" s="14" t="str">
        <f t="shared" si="231"/>
        <v>☆</v>
      </c>
      <c r="C390" s="6">
        <v>14</v>
      </c>
      <c r="D390" s="1">
        <v>43443.611238425925</v>
      </c>
      <c r="E390" s="2" t="s">
        <v>1357</v>
      </c>
      <c r="F390" s="2">
        <v>28375</v>
      </c>
      <c r="G390" s="2" t="s">
        <v>107</v>
      </c>
      <c r="H390" s="2">
        <v>6447</v>
      </c>
      <c r="I390" s="2">
        <v>145</v>
      </c>
      <c r="J390" s="2">
        <v>14</v>
      </c>
      <c r="K390" s="2">
        <v>2</v>
      </c>
      <c r="L390" s="1">
        <v>43443.611354166664</v>
      </c>
      <c r="M390" s="2"/>
      <c r="N390" s="2"/>
      <c r="O390" s="2" t="s">
        <v>43</v>
      </c>
      <c r="P390" s="2" t="s">
        <v>89</v>
      </c>
      <c r="Q390" s="2" t="s">
        <v>22</v>
      </c>
      <c r="R390" s="2" t="s">
        <v>23</v>
      </c>
      <c r="S390" s="1">
        <v>43443.632395833331</v>
      </c>
      <c r="T390" s="2"/>
      <c r="U390" s="1">
        <v>43443.646863425929</v>
      </c>
      <c r="V390" s="2"/>
      <c r="W390" s="2"/>
      <c r="X390" s="1">
        <f t="shared" si="232"/>
        <v>43443.611238425925</v>
      </c>
      <c r="Y390" s="28">
        <f t="shared" si="233"/>
        <v>0</v>
      </c>
      <c r="Z390" s="28">
        <f t="shared" si="234"/>
        <v>0</v>
      </c>
      <c r="AA390" s="25"/>
      <c r="AB390" s="25">
        <f t="shared" si="235"/>
        <v>0</v>
      </c>
      <c r="AC390" s="25"/>
      <c r="AD390" s="8"/>
      <c r="AE390" s="8"/>
      <c r="AG390" s="2" t="s">
        <v>104</v>
      </c>
    </row>
    <row r="391" spans="1:33" s="2" customFormat="1" hidden="1" x14ac:dyDescent="0.4">
      <c r="A391" s="14" t="str">
        <f t="shared" si="230"/>
        <v>-</v>
      </c>
      <c r="B391" s="14" t="str">
        <f t="shared" si="231"/>
        <v>☆</v>
      </c>
      <c r="C391" s="6">
        <v>14</v>
      </c>
      <c r="D391" s="1">
        <v>43443.611261574071</v>
      </c>
      <c r="E391" s="2" t="s">
        <v>1209</v>
      </c>
      <c r="F391" s="2">
        <v>28376</v>
      </c>
      <c r="G391" s="2" t="s">
        <v>32</v>
      </c>
      <c r="H391" s="2">
        <v>5059</v>
      </c>
      <c r="I391" s="2">
        <v>79</v>
      </c>
      <c r="J391" s="2">
        <v>11</v>
      </c>
      <c r="K391" s="2">
        <v>1</v>
      </c>
      <c r="L391" s="1">
        <v>43443.611400462964</v>
      </c>
      <c r="O391" s="2" t="s">
        <v>41</v>
      </c>
      <c r="P391" s="2" t="s">
        <v>42</v>
      </c>
      <c r="Q391" s="2" t="s">
        <v>63</v>
      </c>
      <c r="R391" s="2" t="s">
        <v>64</v>
      </c>
      <c r="S391" s="1">
        <v>43443.639976851853</v>
      </c>
      <c r="U391" s="1">
        <v>43443.65452546296</v>
      </c>
      <c r="X391" s="1">
        <f t="shared" si="232"/>
        <v>43443.611261574071</v>
      </c>
      <c r="Y391" s="28">
        <f t="shared" si="233"/>
        <v>0</v>
      </c>
      <c r="Z391" s="28">
        <f t="shared" si="234"/>
        <v>0</v>
      </c>
      <c r="AA391" s="25"/>
      <c r="AB391" s="25">
        <f t="shared" si="235"/>
        <v>0</v>
      </c>
      <c r="AC391" s="25">
        <f>IF(IF(B391="☆",(IF(L391&gt;S391,L391-X391,S391-X391)),M391-X391)&lt;0,0,IF(B391="☆",(IF(L391&gt;S391,L391-X391,S391-X391)),M391-X391))</f>
        <v>2.8715277781884652E-2</v>
      </c>
      <c r="AD391" s="25"/>
      <c r="AE391" s="25"/>
    </row>
    <row r="392" spans="1:33" s="6" customFormat="1" hidden="1" x14ac:dyDescent="0.4">
      <c r="A392" s="14" t="str">
        <f t="shared" si="230"/>
        <v>-</v>
      </c>
      <c r="B392" s="14" t="str">
        <f t="shared" si="231"/>
        <v>☆</v>
      </c>
      <c r="C392" s="6">
        <v>14</v>
      </c>
      <c r="D392" s="1">
        <v>43443.61146990741</v>
      </c>
      <c r="E392" s="2" t="s">
        <v>1354</v>
      </c>
      <c r="F392" s="2">
        <v>28377</v>
      </c>
      <c r="G392" s="2" t="s">
        <v>107</v>
      </c>
      <c r="H392" s="2">
        <v>6447</v>
      </c>
      <c r="I392" s="2">
        <v>225</v>
      </c>
      <c r="J392" s="2">
        <v>14</v>
      </c>
      <c r="K392" s="2">
        <v>1</v>
      </c>
      <c r="L392" s="1">
        <v>43443.611562500002</v>
      </c>
      <c r="M392" s="2"/>
      <c r="N392" s="2"/>
      <c r="O392" s="2" t="s">
        <v>43</v>
      </c>
      <c r="P392" s="2" t="s">
        <v>89</v>
      </c>
      <c r="Q392" s="2" t="s">
        <v>22</v>
      </c>
      <c r="R392" s="2" t="s">
        <v>23</v>
      </c>
      <c r="S392" s="1">
        <v>43443.631909722222</v>
      </c>
      <c r="T392" s="2"/>
      <c r="U392" s="1">
        <v>43443.645682870374</v>
      </c>
      <c r="V392" s="2"/>
      <c r="W392" s="2"/>
      <c r="X392" s="1">
        <f t="shared" si="232"/>
        <v>43443.61146990741</v>
      </c>
      <c r="Y392" s="28">
        <f t="shared" si="233"/>
        <v>0</v>
      </c>
      <c r="Z392" s="28">
        <f t="shared" si="234"/>
        <v>0</v>
      </c>
      <c r="AA392" s="25"/>
      <c r="AB392" s="25">
        <f t="shared" si="235"/>
        <v>0</v>
      </c>
      <c r="AC392" s="25"/>
      <c r="AD392" s="8"/>
      <c r="AE392" s="8"/>
      <c r="AG392" s="2" t="s">
        <v>104</v>
      </c>
    </row>
    <row r="393" spans="1:33" s="6" customFormat="1" hidden="1" x14ac:dyDescent="0.4">
      <c r="A393" s="14" t="str">
        <f t="shared" si="230"/>
        <v>-</v>
      </c>
      <c r="B393" s="14" t="str">
        <f t="shared" si="231"/>
        <v>☆</v>
      </c>
      <c r="C393" s="6">
        <v>14</v>
      </c>
      <c r="D393" s="1">
        <v>43443.611550925925</v>
      </c>
      <c r="E393" s="2" t="s">
        <v>1322</v>
      </c>
      <c r="F393" s="2">
        <v>28378</v>
      </c>
      <c r="G393" s="2" t="s">
        <v>32</v>
      </c>
      <c r="H393" s="2">
        <v>2300</v>
      </c>
      <c r="I393" s="2">
        <v>954</v>
      </c>
      <c r="J393" s="2">
        <v>13</v>
      </c>
      <c r="K393" s="2">
        <v>1</v>
      </c>
      <c r="L393" s="1">
        <v>43443.611817129633</v>
      </c>
      <c r="M393" s="2"/>
      <c r="N393" s="2"/>
      <c r="O393" s="2" t="s">
        <v>36</v>
      </c>
      <c r="P393" s="2" t="s">
        <v>37</v>
      </c>
      <c r="Q393" s="2" t="s">
        <v>68</v>
      </c>
      <c r="R393" s="2" t="s">
        <v>69</v>
      </c>
      <c r="S393" s="1">
        <v>43443.639745370368</v>
      </c>
      <c r="T393" s="2"/>
      <c r="U393" s="1">
        <v>43443.650787037041</v>
      </c>
      <c r="V393" s="2"/>
      <c r="W393" s="2"/>
      <c r="X393" s="1">
        <f t="shared" si="232"/>
        <v>43443.611550925925</v>
      </c>
      <c r="Y393" s="28">
        <f t="shared" si="233"/>
        <v>0</v>
      </c>
      <c r="Z393" s="28">
        <f t="shared" si="234"/>
        <v>0</v>
      </c>
      <c r="AA393" s="25"/>
      <c r="AB393" s="25">
        <f t="shared" si="235"/>
        <v>0</v>
      </c>
      <c r="AC393" s="25"/>
      <c r="AD393" s="8"/>
      <c r="AE393" s="8"/>
      <c r="AG393" s="2" t="s">
        <v>1581</v>
      </c>
    </row>
    <row r="394" spans="1:33" s="6" customFormat="1" hidden="1" x14ac:dyDescent="0.4">
      <c r="A394" s="14" t="str">
        <f t="shared" si="230"/>
        <v>-</v>
      </c>
      <c r="B394" s="14" t="str">
        <f t="shared" si="231"/>
        <v>☆</v>
      </c>
      <c r="C394" s="6">
        <v>14</v>
      </c>
      <c r="D394" s="1">
        <v>43443.611701388887</v>
      </c>
      <c r="E394" s="2" t="s">
        <v>1357</v>
      </c>
      <c r="F394" s="2">
        <v>28379</v>
      </c>
      <c r="G394" s="2" t="s">
        <v>107</v>
      </c>
      <c r="H394" s="2">
        <v>6447</v>
      </c>
      <c r="I394" s="2">
        <v>694</v>
      </c>
      <c r="J394" s="2">
        <v>14</v>
      </c>
      <c r="K394" s="2">
        <v>2</v>
      </c>
      <c r="L394" s="1">
        <v>43443.611851851849</v>
      </c>
      <c r="M394" s="2"/>
      <c r="N394" s="2"/>
      <c r="O394" s="2" t="s">
        <v>43</v>
      </c>
      <c r="P394" s="2" t="s">
        <v>89</v>
      </c>
      <c r="Q394" s="2" t="s">
        <v>22</v>
      </c>
      <c r="R394" s="2" t="s">
        <v>23</v>
      </c>
      <c r="S394" s="1">
        <v>43443.632037037038</v>
      </c>
      <c r="T394" s="2"/>
      <c r="U394" s="1">
        <v>43443.646504629629</v>
      </c>
      <c r="V394" s="2"/>
      <c r="W394" s="2"/>
      <c r="X394" s="1">
        <f t="shared" si="232"/>
        <v>43443.611701388887</v>
      </c>
      <c r="Y394" s="28">
        <f t="shared" si="233"/>
        <v>0</v>
      </c>
      <c r="Z394" s="28">
        <f t="shared" si="234"/>
        <v>0</v>
      </c>
      <c r="AA394" s="25"/>
      <c r="AB394" s="25">
        <f t="shared" si="235"/>
        <v>0</v>
      </c>
      <c r="AC394" s="25"/>
      <c r="AD394" s="8"/>
      <c r="AE394" s="8"/>
      <c r="AG394" s="2" t="s">
        <v>104</v>
      </c>
    </row>
    <row r="395" spans="1:33" s="6" customFormat="1" hidden="1" x14ac:dyDescent="0.4">
      <c r="A395" s="14" t="str">
        <f t="shared" si="230"/>
        <v>-</v>
      </c>
      <c r="B395" s="14" t="str">
        <f t="shared" si="231"/>
        <v>☆</v>
      </c>
      <c r="C395" s="6">
        <v>14</v>
      </c>
      <c r="D395" s="1">
        <v>43443.611747685187</v>
      </c>
      <c r="E395" s="2" t="s">
        <v>1362</v>
      </c>
      <c r="F395" s="2">
        <v>28380</v>
      </c>
      <c r="G395" s="2" t="s">
        <v>95</v>
      </c>
      <c r="H395" s="2">
        <v>0</v>
      </c>
      <c r="I395" s="2">
        <v>516</v>
      </c>
      <c r="J395" s="2">
        <v>11</v>
      </c>
      <c r="K395" s="2">
        <v>2</v>
      </c>
      <c r="L395" s="1">
        <v>43443.640509259261</v>
      </c>
      <c r="M395" s="2"/>
      <c r="N395" s="2"/>
      <c r="O395" s="2" t="s">
        <v>53</v>
      </c>
      <c r="P395" s="2" t="s">
        <v>54</v>
      </c>
      <c r="Q395" s="2" t="s">
        <v>63</v>
      </c>
      <c r="R395" s="2" t="s">
        <v>64</v>
      </c>
      <c r="S395" s="1">
        <v>43443.636712962965</v>
      </c>
      <c r="T395" s="2"/>
      <c r="U395" s="1">
        <v>43443.651886574073</v>
      </c>
      <c r="V395" s="2"/>
      <c r="W395" s="2"/>
      <c r="X395" s="1">
        <f t="shared" si="232"/>
        <v>43443.611747685187</v>
      </c>
      <c r="Y395" s="28">
        <f t="shared" si="233"/>
        <v>0</v>
      </c>
      <c r="Z395" s="28">
        <f t="shared" si="234"/>
        <v>0</v>
      </c>
      <c r="AA395" s="25"/>
      <c r="AB395" s="25">
        <f t="shared" si="235"/>
        <v>0</v>
      </c>
      <c r="AC395" s="25">
        <f t="shared" ref="AC395:AC400" si="236">IF(IF(B395="☆",(IF(L395&gt;S395,L395-X395,S395-X395)),M395-X395)&lt;0,0,IF(B395="☆",(IF(L395&gt;S395,L395-X395,S395-X395)),M395-X395))</f>
        <v>2.8761574074451346E-2</v>
      </c>
      <c r="AD395" s="8"/>
      <c r="AE395" s="8"/>
      <c r="AG395" s="2"/>
    </row>
    <row r="396" spans="1:33" s="6" customFormat="1" hidden="1" x14ac:dyDescent="0.4">
      <c r="A396" s="14" t="str">
        <f t="shared" si="230"/>
        <v>-</v>
      </c>
      <c r="B396" s="14" t="str">
        <f t="shared" si="231"/>
        <v>☆</v>
      </c>
      <c r="C396" s="6">
        <v>14</v>
      </c>
      <c r="D396" s="1">
        <v>43443.611747685187</v>
      </c>
      <c r="E396" s="2" t="s">
        <v>1362</v>
      </c>
      <c r="F396" s="2">
        <v>28380</v>
      </c>
      <c r="G396" s="2" t="s">
        <v>95</v>
      </c>
      <c r="H396" s="2">
        <v>0</v>
      </c>
      <c r="I396" s="2">
        <v>516</v>
      </c>
      <c r="J396" s="2">
        <v>11</v>
      </c>
      <c r="K396" s="2">
        <v>2</v>
      </c>
      <c r="L396" s="1">
        <v>43443.640509259261</v>
      </c>
      <c r="M396" s="2"/>
      <c r="N396" s="2"/>
      <c r="O396" s="2" t="s">
        <v>53</v>
      </c>
      <c r="P396" s="2" t="s">
        <v>54</v>
      </c>
      <c r="Q396" s="2" t="s">
        <v>63</v>
      </c>
      <c r="R396" s="2" t="s">
        <v>64</v>
      </c>
      <c r="S396" s="1">
        <v>43443.636712962965</v>
      </c>
      <c r="T396" s="2"/>
      <c r="U396" s="1">
        <v>43443.651886574073</v>
      </c>
      <c r="V396" s="2"/>
      <c r="W396" s="2"/>
      <c r="X396" s="1">
        <f t="shared" si="232"/>
        <v>43443.611747685187</v>
      </c>
      <c r="Y396" s="28">
        <f t="shared" si="233"/>
        <v>0</v>
      </c>
      <c r="Z396" s="28">
        <f t="shared" si="234"/>
        <v>0</v>
      </c>
      <c r="AA396" s="25"/>
      <c r="AB396" s="25">
        <f t="shared" si="235"/>
        <v>0</v>
      </c>
      <c r="AC396" s="25">
        <f t="shared" si="236"/>
        <v>2.8761574074451346E-2</v>
      </c>
      <c r="AD396" s="8"/>
      <c r="AE396" s="8"/>
      <c r="AG396" s="2"/>
    </row>
    <row r="397" spans="1:33" s="2" customFormat="1" hidden="1" x14ac:dyDescent="0.4">
      <c r="A397" s="14" t="str">
        <f t="shared" si="230"/>
        <v>-</v>
      </c>
      <c r="B397" s="14" t="str">
        <f t="shared" si="231"/>
        <v>☆</v>
      </c>
      <c r="C397" s="6">
        <v>14</v>
      </c>
      <c r="D397" s="1">
        <v>43443.611747685187</v>
      </c>
      <c r="E397" s="2" t="s">
        <v>1362</v>
      </c>
      <c r="F397" s="2">
        <v>28380</v>
      </c>
      <c r="G397" s="2" t="s">
        <v>95</v>
      </c>
      <c r="H397" s="2">
        <v>0</v>
      </c>
      <c r="I397" s="2">
        <v>516</v>
      </c>
      <c r="J397" s="2">
        <v>11</v>
      </c>
      <c r="K397" s="2">
        <v>2</v>
      </c>
      <c r="L397" s="1">
        <v>43443.640509259261</v>
      </c>
      <c r="O397" s="2" t="s">
        <v>53</v>
      </c>
      <c r="P397" s="2" t="s">
        <v>54</v>
      </c>
      <c r="Q397" s="2" t="s">
        <v>63</v>
      </c>
      <c r="R397" s="2" t="s">
        <v>64</v>
      </c>
      <c r="S397" s="1">
        <v>43443.636712962965</v>
      </c>
      <c r="U397" s="1">
        <v>43443.651886574073</v>
      </c>
      <c r="X397" s="1">
        <f t="shared" si="232"/>
        <v>43443.611747685187</v>
      </c>
      <c r="Y397" s="28">
        <f t="shared" si="233"/>
        <v>0</v>
      </c>
      <c r="Z397" s="28">
        <f t="shared" si="234"/>
        <v>0</v>
      </c>
      <c r="AA397" s="25"/>
      <c r="AB397" s="25">
        <f t="shared" si="235"/>
        <v>0</v>
      </c>
      <c r="AC397" s="25">
        <f t="shared" si="236"/>
        <v>2.8761574074451346E-2</v>
      </c>
      <c r="AD397" s="25"/>
      <c r="AE397" s="25"/>
    </row>
    <row r="398" spans="1:33" s="2" customFormat="1" hidden="1" x14ac:dyDescent="0.4">
      <c r="A398" s="14" t="str">
        <f t="shared" si="230"/>
        <v>★</v>
      </c>
      <c r="B398" s="14" t="str">
        <f t="shared" si="231"/>
        <v>☆</v>
      </c>
      <c r="C398" s="6">
        <v>14</v>
      </c>
      <c r="D398" s="1">
        <v>43443.612118055556</v>
      </c>
      <c r="E398" s="2" t="s">
        <v>1357</v>
      </c>
      <c r="F398" s="2">
        <v>28381</v>
      </c>
      <c r="G398" s="2" t="s">
        <v>107</v>
      </c>
      <c r="H398" s="2">
        <v>6447</v>
      </c>
      <c r="I398" s="2">
        <v>773</v>
      </c>
      <c r="J398" s="2">
        <v>14</v>
      </c>
      <c r="K398" s="2">
        <v>2</v>
      </c>
      <c r="L398" s="1">
        <v>43443.612245370372</v>
      </c>
      <c r="O398" s="2" t="s">
        <v>43</v>
      </c>
      <c r="P398" s="2" t="s">
        <v>89</v>
      </c>
      <c r="Q398" s="2" t="s">
        <v>22</v>
      </c>
      <c r="R398" s="2" t="s">
        <v>23</v>
      </c>
      <c r="S398" s="1">
        <v>43443.632453703707</v>
      </c>
      <c r="U398" s="1">
        <v>43443.646921296298</v>
      </c>
      <c r="W398" s="1">
        <v>43443.619050925925</v>
      </c>
      <c r="X398" s="1">
        <f t="shared" si="232"/>
        <v>43443.619050925925</v>
      </c>
      <c r="Y398" s="28">
        <f t="shared" si="233"/>
        <v>0</v>
      </c>
      <c r="Z398" s="28">
        <f t="shared" si="234"/>
        <v>0</v>
      </c>
      <c r="AA398" s="25"/>
      <c r="AB398" s="25">
        <f t="shared" si="235"/>
        <v>0</v>
      </c>
      <c r="AC398" s="25">
        <f t="shared" si="236"/>
        <v>1.340277778217569E-2</v>
      </c>
      <c r="AD398" s="25"/>
      <c r="AE398" s="25"/>
      <c r="AG398" s="2" t="s">
        <v>104</v>
      </c>
    </row>
    <row r="399" spans="1:33" s="2" customFormat="1" hidden="1" x14ac:dyDescent="0.4">
      <c r="A399" s="14" t="str">
        <f t="shared" si="230"/>
        <v>★</v>
      </c>
      <c r="B399" s="14" t="str">
        <f t="shared" si="231"/>
        <v>☆</v>
      </c>
      <c r="C399" s="6">
        <v>14</v>
      </c>
      <c r="D399" s="1">
        <v>43443.612303240741</v>
      </c>
      <c r="E399" s="2" t="s">
        <v>1363</v>
      </c>
      <c r="F399" s="2">
        <v>28382</v>
      </c>
      <c r="G399" s="2" t="s">
        <v>32</v>
      </c>
      <c r="H399" s="2">
        <v>8438</v>
      </c>
      <c r="I399" s="2">
        <v>559</v>
      </c>
      <c r="J399" s="2">
        <v>14</v>
      </c>
      <c r="K399" s="2">
        <v>3</v>
      </c>
      <c r="L399" s="1">
        <v>43443.612534722219</v>
      </c>
      <c r="O399" s="2" t="s">
        <v>100</v>
      </c>
      <c r="P399" s="2" t="s">
        <v>19</v>
      </c>
      <c r="Q399" s="2" t="s">
        <v>77</v>
      </c>
      <c r="R399" s="2" t="s">
        <v>78</v>
      </c>
      <c r="S399" s="1">
        <v>43443.638692129629</v>
      </c>
      <c r="U399" s="1">
        <v>43443.647905092592</v>
      </c>
      <c r="W399" s="1">
        <v>43443.61923611111</v>
      </c>
      <c r="X399" s="1">
        <f t="shared" si="232"/>
        <v>43443.61923611111</v>
      </c>
      <c r="Y399" s="28">
        <f t="shared" si="233"/>
        <v>0</v>
      </c>
      <c r="Z399" s="28">
        <f t="shared" si="234"/>
        <v>0</v>
      </c>
      <c r="AA399" s="25"/>
      <c r="AB399" s="25">
        <f t="shared" si="235"/>
        <v>0</v>
      </c>
      <c r="AC399" s="25">
        <f t="shared" si="236"/>
        <v>1.9456018519122154E-2</v>
      </c>
      <c r="AD399" s="25"/>
      <c r="AE399" s="25"/>
    </row>
    <row r="400" spans="1:33" s="2" customFormat="1" hidden="1" x14ac:dyDescent="0.4">
      <c r="A400" s="14" t="str">
        <f t="shared" si="230"/>
        <v>-</v>
      </c>
      <c r="B400" s="14" t="str">
        <f t="shared" si="231"/>
        <v>☆</v>
      </c>
      <c r="C400" s="6">
        <v>14</v>
      </c>
      <c r="D400" s="1">
        <v>43443.612395833334</v>
      </c>
      <c r="E400" s="2" t="s">
        <v>1365</v>
      </c>
      <c r="F400" s="2">
        <v>28384</v>
      </c>
      <c r="G400" s="2" t="s">
        <v>94</v>
      </c>
      <c r="H400" s="2">
        <v>0</v>
      </c>
      <c r="I400" s="2">
        <v>75</v>
      </c>
      <c r="J400" s="2">
        <v>13</v>
      </c>
      <c r="K400" s="2">
        <v>3</v>
      </c>
      <c r="L400" s="1">
        <v>43443.613912037035</v>
      </c>
      <c r="O400" s="2" t="s">
        <v>63</v>
      </c>
      <c r="P400" s="2" t="s">
        <v>64</v>
      </c>
      <c r="Q400" s="2" t="s">
        <v>43</v>
      </c>
      <c r="R400" s="2" t="s">
        <v>89</v>
      </c>
      <c r="S400" s="1">
        <v>43443.635324074072</v>
      </c>
      <c r="U400" s="1">
        <v>43443.648194444446</v>
      </c>
      <c r="X400" s="1">
        <f t="shared" si="232"/>
        <v>43443.612395833334</v>
      </c>
      <c r="Y400" s="28">
        <f t="shared" si="233"/>
        <v>0</v>
      </c>
      <c r="Z400" s="28">
        <f t="shared" si="234"/>
        <v>0</v>
      </c>
      <c r="AA400" s="25"/>
      <c r="AB400" s="25">
        <f t="shared" si="235"/>
        <v>0</v>
      </c>
      <c r="AC400" s="25">
        <f t="shared" si="236"/>
        <v>2.2928240738110617E-2</v>
      </c>
      <c r="AD400" s="25"/>
      <c r="AE400" s="25"/>
    </row>
    <row r="401" spans="1:33" s="2" customFormat="1" hidden="1" x14ac:dyDescent="0.4">
      <c r="A401" s="14" t="str">
        <f t="shared" ref="A401:A423" si="237">IF(W401&gt;0, "★", "-")</f>
        <v>-</v>
      </c>
      <c r="B401" s="14" t="str">
        <f t="shared" ref="B401:B423" si="238">IF(L401&gt;0, "☆", "-")</f>
        <v>☆</v>
      </c>
      <c r="C401" s="6">
        <v>14</v>
      </c>
      <c r="D401" s="1">
        <v>43443.612442129626</v>
      </c>
      <c r="E401" s="2" t="s">
        <v>1357</v>
      </c>
      <c r="F401" s="2">
        <v>28385</v>
      </c>
      <c r="G401" s="2" t="s">
        <v>107</v>
      </c>
      <c r="H401" s="2">
        <v>6447</v>
      </c>
      <c r="I401" s="2">
        <v>594</v>
      </c>
      <c r="J401" s="2">
        <v>15</v>
      </c>
      <c r="K401" s="2">
        <v>2</v>
      </c>
      <c r="L401" s="1">
        <v>43443.612569444442</v>
      </c>
      <c r="O401" s="2" t="s">
        <v>43</v>
      </c>
      <c r="P401" s="2" t="s">
        <v>89</v>
      </c>
      <c r="Q401" s="2" t="s">
        <v>22</v>
      </c>
      <c r="R401" s="2" t="s">
        <v>23</v>
      </c>
      <c r="S401" s="1">
        <v>43443.639652777776</v>
      </c>
      <c r="U401" s="1">
        <v>43443.658182870371</v>
      </c>
      <c r="X401" s="1">
        <f t="shared" ref="X401:X432" si="239">IF(W401&gt;0,W401,D401)</f>
        <v>43443.612442129626</v>
      </c>
      <c r="Y401" s="28">
        <f t="shared" ref="Y401:Y433" si="240">N401-M401</f>
        <v>0</v>
      </c>
      <c r="Z401" s="28">
        <f t="shared" ref="Z401:Z432" si="241">Y401*K401</f>
        <v>0</v>
      </c>
      <c r="AA401" s="25"/>
      <c r="AB401" s="25">
        <f t="shared" ref="AB401:AB433" si="242">IF(IF(A401="☆",L401-S401,M401-S401)&lt;0,0,IF(A401="☆",L401-S401,M401-S401))</f>
        <v>0</v>
      </c>
      <c r="AC401" s="25"/>
      <c r="AD401" s="25"/>
      <c r="AE401" s="25"/>
      <c r="AG401" s="2" t="s">
        <v>104</v>
      </c>
    </row>
    <row r="402" spans="1:33" s="2" customFormat="1" hidden="1" x14ac:dyDescent="0.4">
      <c r="A402" s="14" t="str">
        <f t="shared" si="237"/>
        <v>-</v>
      </c>
      <c r="B402" s="14" t="str">
        <f t="shared" si="238"/>
        <v>☆</v>
      </c>
      <c r="C402" s="6">
        <v>14</v>
      </c>
      <c r="D402" s="1">
        <v>43443.612719907411</v>
      </c>
      <c r="E402" s="2" t="s">
        <v>1357</v>
      </c>
      <c r="F402" s="2">
        <v>28386</v>
      </c>
      <c r="G402" s="2" t="s">
        <v>107</v>
      </c>
      <c r="H402" s="2">
        <v>6447</v>
      </c>
      <c r="I402" s="2">
        <v>727</v>
      </c>
      <c r="J402" s="2">
        <v>14</v>
      </c>
      <c r="K402" s="2">
        <v>2</v>
      </c>
      <c r="L402" s="1">
        <v>43443.612847222219</v>
      </c>
      <c r="O402" s="2" t="s">
        <v>43</v>
      </c>
      <c r="P402" s="2" t="s">
        <v>89</v>
      </c>
      <c r="Q402" s="2" t="s">
        <v>22</v>
      </c>
      <c r="R402" s="2" t="s">
        <v>23</v>
      </c>
      <c r="S402" s="1">
        <v>43443.632071759261</v>
      </c>
      <c r="U402" s="1">
        <v>43443.646539351852</v>
      </c>
      <c r="X402" s="1">
        <f t="shared" si="239"/>
        <v>43443.612719907411</v>
      </c>
      <c r="Y402" s="28">
        <f t="shared" si="240"/>
        <v>0</v>
      </c>
      <c r="Z402" s="28">
        <f t="shared" si="241"/>
        <v>0</v>
      </c>
      <c r="AA402" s="25"/>
      <c r="AB402" s="25">
        <f t="shared" si="242"/>
        <v>0</v>
      </c>
      <c r="AC402" s="25"/>
      <c r="AD402" s="25"/>
      <c r="AE402" s="25"/>
      <c r="AG402" s="2" t="s">
        <v>104</v>
      </c>
    </row>
    <row r="403" spans="1:33" s="2" customFormat="1" hidden="1" x14ac:dyDescent="0.4">
      <c r="A403" s="14" t="str">
        <f t="shared" si="237"/>
        <v>-</v>
      </c>
      <c r="B403" s="14" t="str">
        <f t="shared" si="238"/>
        <v>☆</v>
      </c>
      <c r="C403" s="6">
        <v>14</v>
      </c>
      <c r="D403" s="1">
        <v>43443.612939814811</v>
      </c>
      <c r="E403" s="2" t="s">
        <v>1322</v>
      </c>
      <c r="F403" s="2">
        <v>28387</v>
      </c>
      <c r="G403" s="2" t="s">
        <v>32</v>
      </c>
      <c r="H403" s="2">
        <v>2300</v>
      </c>
      <c r="I403" s="2">
        <v>503</v>
      </c>
      <c r="J403" s="2">
        <v>14</v>
      </c>
      <c r="K403" s="2">
        <v>1</v>
      </c>
      <c r="L403" s="1">
        <v>43443.622708333336</v>
      </c>
      <c r="O403" s="2" t="s">
        <v>48</v>
      </c>
      <c r="P403" s="2" t="s">
        <v>49</v>
      </c>
      <c r="Q403" s="2" t="s">
        <v>57</v>
      </c>
      <c r="R403" s="2" t="s">
        <v>58</v>
      </c>
      <c r="S403" s="1">
        <v>43443.633067129631</v>
      </c>
      <c r="U403" s="1">
        <v>43443.642858796295</v>
      </c>
      <c r="X403" s="1">
        <f t="shared" si="239"/>
        <v>43443.612939814811</v>
      </c>
      <c r="Y403" s="28">
        <f t="shared" si="240"/>
        <v>0</v>
      </c>
      <c r="Z403" s="28">
        <f t="shared" si="241"/>
        <v>0</v>
      </c>
      <c r="AA403" s="25"/>
      <c r="AB403" s="25">
        <f t="shared" si="242"/>
        <v>0</v>
      </c>
      <c r="AC403" s="25">
        <f>IF(IF(B403="☆",(IF(L403&gt;S403,L403-X403,S403-X403)),M403-X403)&lt;0,0,IF(B403="☆",(IF(L403&gt;S403,L403-X403,S403-X403)),M403-X403))</f>
        <v>2.0127314819546882E-2</v>
      </c>
      <c r="AD403" s="25"/>
      <c r="AE403" s="25"/>
      <c r="AG403" s="2" t="s">
        <v>140</v>
      </c>
    </row>
    <row r="404" spans="1:33" s="2" customFormat="1" hidden="1" x14ac:dyDescent="0.4">
      <c r="A404" s="14" t="str">
        <f t="shared" si="237"/>
        <v>-</v>
      </c>
      <c r="B404" s="14" t="str">
        <f t="shared" si="238"/>
        <v>☆</v>
      </c>
      <c r="C404" s="6">
        <v>14</v>
      </c>
      <c r="D404" s="1">
        <v>43443.613067129627</v>
      </c>
      <c r="E404" s="2" t="s">
        <v>1328</v>
      </c>
      <c r="F404" s="2">
        <v>28388</v>
      </c>
      <c r="G404" s="2" t="s">
        <v>32</v>
      </c>
      <c r="H404" s="2">
        <v>6624</v>
      </c>
      <c r="I404" s="2">
        <v>852</v>
      </c>
      <c r="J404" s="2">
        <v>3</v>
      </c>
      <c r="K404" s="2">
        <v>2</v>
      </c>
      <c r="L404" s="1">
        <v>43443.613217592596</v>
      </c>
      <c r="O404" s="2" t="s">
        <v>36</v>
      </c>
      <c r="P404" s="2" t="s">
        <v>37</v>
      </c>
      <c r="Q404" s="2" t="s">
        <v>30</v>
      </c>
      <c r="R404" s="2" t="s">
        <v>31</v>
      </c>
      <c r="S404" s="1">
        <v>43443.634328703702</v>
      </c>
      <c r="U404" s="1">
        <v>43443.640104166669</v>
      </c>
      <c r="X404" s="1">
        <f t="shared" si="239"/>
        <v>43443.613067129627</v>
      </c>
      <c r="Y404" s="28">
        <f t="shared" si="240"/>
        <v>0</v>
      </c>
      <c r="Z404" s="28">
        <f t="shared" si="241"/>
        <v>0</v>
      </c>
      <c r="AA404" s="25"/>
      <c r="AB404" s="25">
        <f t="shared" si="242"/>
        <v>0</v>
      </c>
      <c r="AC404" s="25">
        <f>IF(IF(B404="☆",(IF(L404&gt;S404,L404-X404,S404-X404)),M404-X404)&lt;0,0,IF(B404="☆",(IF(L404&gt;S404,L404-X404,S404-X404)),M404-X404))</f>
        <v>2.1261574074742384E-2</v>
      </c>
      <c r="AD404" s="25"/>
      <c r="AE404" s="25"/>
    </row>
    <row r="405" spans="1:33" s="2" customFormat="1" hidden="1" x14ac:dyDescent="0.4">
      <c r="A405" s="14" t="str">
        <f t="shared" si="237"/>
        <v>-</v>
      </c>
      <c r="B405" s="14" t="str">
        <f t="shared" si="238"/>
        <v>☆</v>
      </c>
      <c r="C405" s="6">
        <v>14</v>
      </c>
      <c r="D405" s="1">
        <v>43443.613171296296</v>
      </c>
      <c r="E405" s="2" t="s">
        <v>1334</v>
      </c>
      <c r="F405" s="2">
        <v>28389</v>
      </c>
      <c r="G405" s="2" t="s">
        <v>18</v>
      </c>
      <c r="H405" s="2">
        <v>5427</v>
      </c>
      <c r="I405" s="2">
        <v>886</v>
      </c>
      <c r="J405" s="2">
        <v>12</v>
      </c>
      <c r="K405" s="2">
        <v>3</v>
      </c>
      <c r="L405" s="1">
        <v>43443.61346064815</v>
      </c>
      <c r="O405" s="2" t="s">
        <v>39</v>
      </c>
      <c r="P405" s="2" t="s">
        <v>40</v>
      </c>
      <c r="Q405" s="2" t="s">
        <v>43</v>
      </c>
      <c r="R405" s="2" t="s">
        <v>89</v>
      </c>
      <c r="S405" s="1">
        <v>43443.648206018515</v>
      </c>
      <c r="U405" s="1">
        <v>43443.654247685183</v>
      </c>
      <c r="X405" s="1">
        <f t="shared" si="239"/>
        <v>43443.613171296296</v>
      </c>
      <c r="Y405" s="28">
        <f t="shared" si="240"/>
        <v>0</v>
      </c>
      <c r="Z405" s="28">
        <f t="shared" si="241"/>
        <v>0</v>
      </c>
      <c r="AA405" s="25"/>
      <c r="AB405" s="25">
        <f t="shared" si="242"/>
        <v>0</v>
      </c>
      <c r="AC405" s="25">
        <f>IF(IF(B405="☆",(IF(L405&gt;S405,L405-X405,S405-X405)),M405-X405)&lt;0,0,IF(B405="☆",(IF(L405&gt;S405,L405-X405,S405-X405)),M405-X405))</f>
        <v>3.5034722219279502E-2</v>
      </c>
      <c r="AD405" s="25"/>
      <c r="AE405" s="25"/>
    </row>
    <row r="406" spans="1:33" s="2" customFormat="1" hidden="1" x14ac:dyDescent="0.4">
      <c r="A406" s="14" t="str">
        <f t="shared" si="237"/>
        <v>-</v>
      </c>
      <c r="B406" s="14" t="str">
        <f t="shared" si="238"/>
        <v>☆</v>
      </c>
      <c r="C406" s="6">
        <v>14</v>
      </c>
      <c r="D406" s="1">
        <v>43443.613703703704</v>
      </c>
      <c r="E406" s="2" t="s">
        <v>1328</v>
      </c>
      <c r="F406" s="2">
        <v>28391</v>
      </c>
      <c r="G406" s="2" t="s">
        <v>32</v>
      </c>
      <c r="H406" s="2">
        <v>6624</v>
      </c>
      <c r="I406" s="2">
        <v>399</v>
      </c>
      <c r="J406" s="2">
        <v>3</v>
      </c>
      <c r="K406" s="2">
        <v>2</v>
      </c>
      <c r="L406" s="1">
        <v>43443.615219907406</v>
      </c>
      <c r="O406" s="2" t="s">
        <v>73</v>
      </c>
      <c r="P406" s="2" t="s">
        <v>74</v>
      </c>
      <c r="Q406" s="2" t="s">
        <v>30</v>
      </c>
      <c r="R406" s="2" t="s">
        <v>31</v>
      </c>
      <c r="S406" s="1">
        <v>43443.633703703701</v>
      </c>
      <c r="U406" s="1">
        <v>43443.638078703705</v>
      </c>
      <c r="X406" s="1">
        <f t="shared" si="239"/>
        <v>43443.613703703704</v>
      </c>
      <c r="Y406" s="28">
        <f t="shared" si="240"/>
        <v>0</v>
      </c>
      <c r="Z406" s="28">
        <f t="shared" si="241"/>
        <v>0</v>
      </c>
      <c r="AA406" s="25"/>
      <c r="AB406" s="25">
        <f t="shared" si="242"/>
        <v>0</v>
      </c>
      <c r="AC406" s="25">
        <f>IF(IF(B406="☆",(IF(L406&gt;S406,L406-X406,S406-X406)),M406-X406)&lt;0,0,IF(B406="☆",(IF(L406&gt;S406,L406-X406,S406-X406)),M406-X406))</f>
        <v>1.9999999996798579E-2</v>
      </c>
      <c r="AD406" s="25"/>
      <c r="AE406" s="25"/>
    </row>
    <row r="407" spans="1:33" s="2" customFormat="1" hidden="1" x14ac:dyDescent="0.4">
      <c r="A407" s="14" t="str">
        <f t="shared" si="237"/>
        <v>★</v>
      </c>
      <c r="B407" s="14" t="str">
        <f t="shared" si="238"/>
        <v>☆</v>
      </c>
      <c r="C407" s="6">
        <v>14</v>
      </c>
      <c r="D407" s="1">
        <v>43443.61378472222</v>
      </c>
      <c r="E407" s="2" t="s">
        <v>1366</v>
      </c>
      <c r="F407" s="2">
        <v>28392</v>
      </c>
      <c r="G407" s="2" t="s">
        <v>18</v>
      </c>
      <c r="H407" s="2">
        <v>3867</v>
      </c>
      <c r="I407" s="2">
        <v>999</v>
      </c>
      <c r="J407" s="2">
        <v>3</v>
      </c>
      <c r="K407" s="2">
        <v>1</v>
      </c>
      <c r="L407" s="1">
        <v>43443.613946759258</v>
      </c>
      <c r="O407" s="2" t="s">
        <v>53</v>
      </c>
      <c r="P407" s="2" t="s">
        <v>54</v>
      </c>
      <c r="Q407" s="2" t="s">
        <v>30</v>
      </c>
      <c r="R407" s="2" t="s">
        <v>31</v>
      </c>
      <c r="S407" s="1">
        <v>43443.646747685183</v>
      </c>
      <c r="U407" s="1">
        <v>43443.658090277779</v>
      </c>
      <c r="W407" s="1">
        <v>43443.620717592596</v>
      </c>
      <c r="X407" s="1">
        <f t="shared" si="239"/>
        <v>43443.620717592596</v>
      </c>
      <c r="Y407" s="28">
        <f t="shared" si="240"/>
        <v>0</v>
      </c>
      <c r="Z407" s="28">
        <f t="shared" si="241"/>
        <v>0</v>
      </c>
      <c r="AA407" s="25"/>
      <c r="AB407" s="25">
        <f t="shared" si="242"/>
        <v>0</v>
      </c>
      <c r="AC407" s="25"/>
      <c r="AD407" s="25"/>
      <c r="AE407" s="25"/>
      <c r="AG407" s="2" t="s">
        <v>1582</v>
      </c>
    </row>
    <row r="408" spans="1:33" s="2" customFormat="1" hidden="1" x14ac:dyDescent="0.4">
      <c r="A408" s="14" t="str">
        <f t="shared" si="237"/>
        <v>★</v>
      </c>
      <c r="B408" s="14" t="str">
        <f t="shared" si="238"/>
        <v>☆</v>
      </c>
      <c r="C408" s="6">
        <v>14</v>
      </c>
      <c r="D408" s="1">
        <v>43443.614236111112</v>
      </c>
      <c r="E408" s="2" t="s">
        <v>1335</v>
      </c>
      <c r="F408" s="2">
        <v>28394</v>
      </c>
      <c r="G408" s="2" t="s">
        <v>18</v>
      </c>
      <c r="H408" s="2">
        <v>3867</v>
      </c>
      <c r="I408" s="2">
        <v>665</v>
      </c>
      <c r="J408" s="2">
        <v>3</v>
      </c>
      <c r="K408" s="2">
        <v>2</v>
      </c>
      <c r="L408" s="1">
        <v>43443.614351851851</v>
      </c>
      <c r="O408" s="2" t="s">
        <v>53</v>
      </c>
      <c r="P408" s="2" t="s">
        <v>54</v>
      </c>
      <c r="Q408" s="2" t="s">
        <v>30</v>
      </c>
      <c r="R408" s="2" t="s">
        <v>31</v>
      </c>
      <c r="S408" s="1">
        <v>43443.646747685183</v>
      </c>
      <c r="U408" s="1">
        <v>43443.658784722225</v>
      </c>
      <c r="W408" s="1">
        <v>43443.621157407404</v>
      </c>
      <c r="X408" s="1">
        <f t="shared" si="239"/>
        <v>43443.621157407404</v>
      </c>
      <c r="Y408" s="28">
        <f t="shared" si="240"/>
        <v>0</v>
      </c>
      <c r="Z408" s="28">
        <f t="shared" si="241"/>
        <v>0</v>
      </c>
      <c r="AA408" s="25"/>
      <c r="AB408" s="25">
        <f t="shared" si="242"/>
        <v>0</v>
      </c>
      <c r="AC408" s="25">
        <f>IF(IF(B408="☆",(IF(L408&gt;S408,L408-X408,S408-X408)),M408-X408)&lt;0,0,IF(B408="☆",(IF(L408&gt;S408,L408-X408,S408-X408)),M408-X408))</f>
        <v>2.5590277778974269E-2</v>
      </c>
      <c r="AD408" s="25"/>
      <c r="AE408" s="25"/>
      <c r="AG408" s="2" t="s">
        <v>1584</v>
      </c>
    </row>
    <row r="409" spans="1:33" s="2" customFormat="1" hidden="1" x14ac:dyDescent="0.4">
      <c r="A409" s="14" t="str">
        <f t="shared" si="237"/>
        <v>-</v>
      </c>
      <c r="B409" s="14" t="str">
        <f t="shared" si="238"/>
        <v>☆</v>
      </c>
      <c r="C409" s="6">
        <v>14</v>
      </c>
      <c r="D409" s="1">
        <v>43443.614351851851</v>
      </c>
      <c r="E409" s="2" t="s">
        <v>1368</v>
      </c>
      <c r="F409" s="2">
        <v>28395</v>
      </c>
      <c r="G409" s="2" t="s">
        <v>95</v>
      </c>
      <c r="H409" s="2">
        <v>0</v>
      </c>
      <c r="I409" s="2">
        <v>815</v>
      </c>
      <c r="J409" s="2">
        <v>11</v>
      </c>
      <c r="K409" s="2">
        <v>2</v>
      </c>
      <c r="L409" s="1">
        <v>43443.640555555554</v>
      </c>
      <c r="O409" s="2" t="s">
        <v>53</v>
      </c>
      <c r="P409" s="2" t="s">
        <v>54</v>
      </c>
      <c r="Q409" s="2" t="s">
        <v>46</v>
      </c>
      <c r="R409" s="2" t="s">
        <v>47</v>
      </c>
      <c r="S409" s="1">
        <v>43443.637407407405</v>
      </c>
      <c r="U409" s="1">
        <v>43443.655671296299</v>
      </c>
      <c r="X409" s="1">
        <f t="shared" si="239"/>
        <v>43443.614351851851</v>
      </c>
      <c r="Y409" s="28">
        <f t="shared" si="240"/>
        <v>0</v>
      </c>
      <c r="Z409" s="28">
        <f t="shared" si="241"/>
        <v>0</v>
      </c>
      <c r="AA409" s="25"/>
      <c r="AB409" s="25">
        <f t="shared" si="242"/>
        <v>0</v>
      </c>
      <c r="AC409" s="25">
        <f>IF(IF(B409="☆",(IF(L409&gt;S409,L409-X409,S409-X409)),M409-X409)&lt;0,0,IF(B409="☆",(IF(L409&gt;S409,L409-X409,S409-X409)),M409-X409))</f>
        <v>2.6203703702776693E-2</v>
      </c>
      <c r="AD409" s="25"/>
      <c r="AE409" s="25"/>
      <c r="AG409" s="2" t="s">
        <v>1585</v>
      </c>
    </row>
    <row r="410" spans="1:33" s="2" customFormat="1" hidden="1" x14ac:dyDescent="0.4">
      <c r="A410" s="14" t="str">
        <f t="shared" si="237"/>
        <v>-</v>
      </c>
      <c r="B410" s="14" t="str">
        <f t="shared" si="238"/>
        <v>☆</v>
      </c>
      <c r="C410" s="6">
        <v>14</v>
      </c>
      <c r="D410" s="1">
        <v>43443.614351851851</v>
      </c>
      <c r="E410" s="2" t="s">
        <v>1368</v>
      </c>
      <c r="F410" s="2">
        <v>28395</v>
      </c>
      <c r="G410" s="2" t="s">
        <v>95</v>
      </c>
      <c r="H410" s="2">
        <v>0</v>
      </c>
      <c r="I410" s="2">
        <v>815</v>
      </c>
      <c r="J410" s="2">
        <v>11</v>
      </c>
      <c r="K410" s="2">
        <v>2</v>
      </c>
      <c r="L410" s="1">
        <v>43443.640555555554</v>
      </c>
      <c r="O410" s="2" t="s">
        <v>53</v>
      </c>
      <c r="P410" s="2" t="s">
        <v>54</v>
      </c>
      <c r="Q410" s="2" t="s">
        <v>46</v>
      </c>
      <c r="R410" s="2" t="s">
        <v>47</v>
      </c>
      <c r="S410" s="1">
        <v>43443.637407407405</v>
      </c>
      <c r="U410" s="1">
        <v>43443.655671296299</v>
      </c>
      <c r="X410" s="1">
        <f t="shared" si="239"/>
        <v>43443.614351851851</v>
      </c>
      <c r="Y410" s="28">
        <f t="shared" si="240"/>
        <v>0</v>
      </c>
      <c r="Z410" s="28">
        <f t="shared" si="241"/>
        <v>0</v>
      </c>
      <c r="AA410" s="25"/>
      <c r="AB410" s="25">
        <f t="shared" si="242"/>
        <v>0</v>
      </c>
      <c r="AC410" s="25"/>
      <c r="AD410" s="25"/>
      <c r="AE410" s="25"/>
      <c r="AG410" s="2" t="s">
        <v>1586</v>
      </c>
    </row>
    <row r="411" spans="1:33" s="2" customFormat="1" hidden="1" x14ac:dyDescent="0.4">
      <c r="A411" s="14" t="str">
        <f t="shared" si="237"/>
        <v>-</v>
      </c>
      <c r="B411" s="14" t="str">
        <f t="shared" si="238"/>
        <v>☆</v>
      </c>
      <c r="C411" s="6">
        <v>14</v>
      </c>
      <c r="D411" s="1">
        <v>43443.614351851851</v>
      </c>
      <c r="E411" s="2" t="s">
        <v>1368</v>
      </c>
      <c r="F411" s="2">
        <v>28395</v>
      </c>
      <c r="G411" s="2" t="s">
        <v>95</v>
      </c>
      <c r="H411" s="2">
        <v>0</v>
      </c>
      <c r="I411" s="2">
        <v>815</v>
      </c>
      <c r="J411" s="2">
        <v>11</v>
      </c>
      <c r="K411" s="2">
        <v>2</v>
      </c>
      <c r="L411" s="1">
        <v>43443.640555555554</v>
      </c>
      <c r="O411" s="2" t="s">
        <v>53</v>
      </c>
      <c r="P411" s="2" t="s">
        <v>54</v>
      </c>
      <c r="Q411" s="2" t="s">
        <v>46</v>
      </c>
      <c r="R411" s="2" t="s">
        <v>47</v>
      </c>
      <c r="S411" s="1">
        <v>43443.637407407405</v>
      </c>
      <c r="U411" s="1">
        <v>43443.655671296299</v>
      </c>
      <c r="X411" s="1">
        <f t="shared" si="239"/>
        <v>43443.614351851851</v>
      </c>
      <c r="Y411" s="28">
        <f t="shared" si="240"/>
        <v>0</v>
      </c>
      <c r="Z411" s="28">
        <f t="shared" si="241"/>
        <v>0</v>
      </c>
      <c r="AA411" s="25"/>
      <c r="AB411" s="25">
        <f t="shared" si="242"/>
        <v>0</v>
      </c>
      <c r="AC411" s="25"/>
      <c r="AD411" s="25"/>
      <c r="AE411" s="25"/>
      <c r="AG411" s="2" t="s">
        <v>1587</v>
      </c>
    </row>
    <row r="412" spans="1:33" s="2" customFormat="1" hidden="1" x14ac:dyDescent="0.4">
      <c r="A412" s="14" t="str">
        <f t="shared" si="237"/>
        <v>★</v>
      </c>
      <c r="B412" s="14" t="str">
        <f t="shared" si="238"/>
        <v>☆</v>
      </c>
      <c r="C412" s="6">
        <v>14</v>
      </c>
      <c r="D412" s="1">
        <v>43443.614756944444</v>
      </c>
      <c r="E412" s="2" t="s">
        <v>1335</v>
      </c>
      <c r="F412" s="2">
        <v>28396</v>
      </c>
      <c r="G412" s="2" t="s">
        <v>18</v>
      </c>
      <c r="H412" s="2">
        <v>3867</v>
      </c>
      <c r="I412" s="2">
        <v>875</v>
      </c>
      <c r="J412" s="2">
        <v>3</v>
      </c>
      <c r="K412" s="2">
        <v>2</v>
      </c>
      <c r="L412" s="1">
        <v>43443.614872685182</v>
      </c>
      <c r="O412" s="2" t="s">
        <v>53</v>
      </c>
      <c r="P412" s="2" t="s">
        <v>54</v>
      </c>
      <c r="Q412" s="2" t="s">
        <v>100</v>
      </c>
      <c r="R412" s="2" t="s">
        <v>19</v>
      </c>
      <c r="S412" s="1">
        <v>43443.646747685183</v>
      </c>
      <c r="U412" s="1">
        <v>43443.657835648148</v>
      </c>
      <c r="W412" s="1">
        <v>43443.621678240743</v>
      </c>
      <c r="X412" s="1">
        <f t="shared" si="239"/>
        <v>43443.621678240743</v>
      </c>
      <c r="Y412" s="28">
        <f t="shared" si="240"/>
        <v>0</v>
      </c>
      <c r="Z412" s="28">
        <f t="shared" si="241"/>
        <v>0</v>
      </c>
      <c r="AA412" s="25"/>
      <c r="AB412" s="25">
        <f t="shared" si="242"/>
        <v>0</v>
      </c>
      <c r="AC412" s="25"/>
      <c r="AD412" s="25"/>
      <c r="AE412" s="25"/>
      <c r="AG412" s="2" t="s">
        <v>1583</v>
      </c>
    </row>
    <row r="413" spans="1:33" s="2" customFormat="1" hidden="1" x14ac:dyDescent="0.4">
      <c r="A413" s="14" t="str">
        <f t="shared" si="237"/>
        <v>-</v>
      </c>
      <c r="B413" s="14" t="str">
        <f t="shared" si="238"/>
        <v>☆</v>
      </c>
      <c r="C413" s="6">
        <v>14</v>
      </c>
      <c r="D413" s="1">
        <v>43443.61513888889</v>
      </c>
      <c r="E413" s="2" t="s">
        <v>1189</v>
      </c>
      <c r="F413" s="2">
        <v>28397</v>
      </c>
      <c r="G413" s="2" t="s">
        <v>18</v>
      </c>
      <c r="H413" s="2">
        <v>1888</v>
      </c>
      <c r="I413" s="2">
        <v>989</v>
      </c>
      <c r="J413" s="2">
        <v>14</v>
      </c>
      <c r="K413" s="2">
        <v>1</v>
      </c>
      <c r="L413" s="1">
        <v>43443.615243055552</v>
      </c>
      <c r="O413" s="2" t="s">
        <v>26</v>
      </c>
      <c r="P413" s="2" t="s">
        <v>27</v>
      </c>
      <c r="Q413" s="2" t="s">
        <v>61</v>
      </c>
      <c r="R413" s="2" t="s">
        <v>62</v>
      </c>
      <c r="S413" s="1">
        <v>43443.636840277781</v>
      </c>
      <c r="U413" s="1">
        <v>43443.649652777778</v>
      </c>
      <c r="X413" s="1">
        <f t="shared" si="239"/>
        <v>43443.61513888889</v>
      </c>
      <c r="Y413" s="28">
        <f t="shared" si="240"/>
        <v>0</v>
      </c>
      <c r="Z413" s="28">
        <f t="shared" si="241"/>
        <v>0</v>
      </c>
      <c r="AA413" s="25"/>
      <c r="AB413" s="25">
        <f t="shared" si="242"/>
        <v>0</v>
      </c>
      <c r="AC413" s="25">
        <f t="shared" ref="AC413:AC433" si="243">IF(IF(B413="☆",(IF(L413&gt;S413,L413-X413,S413-X413)),M413-X413)&lt;0,0,IF(B413="☆",(IF(L413&gt;S413,L413-X413,S413-X413)),M413-X413))</f>
        <v>2.1701388890505768E-2</v>
      </c>
      <c r="AD413" s="25"/>
      <c r="AE413" s="25"/>
    </row>
    <row r="414" spans="1:33" s="2" customFormat="1" hidden="1" x14ac:dyDescent="0.4">
      <c r="A414" s="14" t="str">
        <f t="shared" si="237"/>
        <v>-</v>
      </c>
      <c r="B414" s="14" t="str">
        <f t="shared" si="238"/>
        <v>☆</v>
      </c>
      <c r="C414" s="6">
        <v>14</v>
      </c>
      <c r="D414" s="1">
        <v>43443.615266203706</v>
      </c>
      <c r="E414" s="2" t="s">
        <v>1370</v>
      </c>
      <c r="F414" s="2">
        <v>28399</v>
      </c>
      <c r="G414" s="2" t="s">
        <v>94</v>
      </c>
      <c r="H414" s="2">
        <v>0</v>
      </c>
      <c r="I414" s="2">
        <v>246</v>
      </c>
      <c r="J414" s="2">
        <v>14</v>
      </c>
      <c r="K414" s="2">
        <v>3</v>
      </c>
      <c r="L414" s="1">
        <v>43443.655891203707</v>
      </c>
      <c r="O414" s="2" t="s">
        <v>100</v>
      </c>
      <c r="P414" s="2" t="s">
        <v>19</v>
      </c>
      <c r="Q414" s="2" t="s">
        <v>75</v>
      </c>
      <c r="R414" s="2" t="s">
        <v>76</v>
      </c>
      <c r="S414" s="1">
        <v>43443.645902777775</v>
      </c>
      <c r="U414" s="1">
        <v>43443.656122685185</v>
      </c>
      <c r="X414" s="1">
        <f t="shared" si="239"/>
        <v>43443.615266203706</v>
      </c>
      <c r="Y414" s="28">
        <f t="shared" si="240"/>
        <v>0</v>
      </c>
      <c r="Z414" s="28">
        <f t="shared" si="241"/>
        <v>0</v>
      </c>
      <c r="AA414" s="25"/>
      <c r="AB414" s="25">
        <f t="shared" si="242"/>
        <v>0</v>
      </c>
      <c r="AC414" s="25">
        <f t="shared" si="243"/>
        <v>4.0625000001455192E-2</v>
      </c>
      <c r="AD414" s="25"/>
      <c r="AE414" s="25"/>
    </row>
    <row r="415" spans="1:33" s="2" customFormat="1" hidden="1" x14ac:dyDescent="0.4">
      <c r="A415" s="14" t="str">
        <f t="shared" si="237"/>
        <v>-</v>
      </c>
      <c r="B415" s="14" t="str">
        <f t="shared" si="238"/>
        <v>☆</v>
      </c>
      <c r="C415" s="6">
        <v>14</v>
      </c>
      <c r="D415" s="1">
        <v>43443.615277777775</v>
      </c>
      <c r="E415" s="2" t="s">
        <v>1334</v>
      </c>
      <c r="F415" s="2">
        <v>28400</v>
      </c>
      <c r="G415" s="2" t="s">
        <v>18</v>
      </c>
      <c r="H415" s="2">
        <v>5427</v>
      </c>
      <c r="I415" s="2">
        <v>591</v>
      </c>
      <c r="J415" s="2">
        <v>12</v>
      </c>
      <c r="K415" s="2">
        <v>3</v>
      </c>
      <c r="L415" s="1">
        <v>43443.615532407406</v>
      </c>
      <c r="O415" s="2" t="s">
        <v>88</v>
      </c>
      <c r="P415" s="2" t="s">
        <v>35</v>
      </c>
      <c r="Q415" s="2" t="s">
        <v>36</v>
      </c>
      <c r="R415" s="2" t="s">
        <v>37</v>
      </c>
      <c r="S415" s="1">
        <v>43443.646504629629</v>
      </c>
      <c r="U415" s="1">
        <v>43443.659560185188</v>
      </c>
      <c r="X415" s="1">
        <f t="shared" si="239"/>
        <v>43443.615277777775</v>
      </c>
      <c r="Y415" s="28">
        <f t="shared" si="240"/>
        <v>0</v>
      </c>
      <c r="Z415" s="28">
        <f t="shared" si="241"/>
        <v>0</v>
      </c>
      <c r="AA415" s="25"/>
      <c r="AB415" s="25">
        <f t="shared" si="242"/>
        <v>0</v>
      </c>
      <c r="AC415" s="25">
        <f t="shared" si="243"/>
        <v>3.1226851853716653E-2</v>
      </c>
      <c r="AD415" s="25"/>
      <c r="AE415" s="25"/>
    </row>
    <row r="416" spans="1:33" s="2" customFormat="1" hidden="1" x14ac:dyDescent="0.4">
      <c r="A416" s="14" t="str">
        <f t="shared" si="237"/>
        <v>-</v>
      </c>
      <c r="B416" s="14" t="str">
        <f t="shared" si="238"/>
        <v>☆</v>
      </c>
      <c r="C416" s="6">
        <v>14</v>
      </c>
      <c r="D416" s="1">
        <v>43443.615393518521</v>
      </c>
      <c r="E416" s="2" t="s">
        <v>1371</v>
      </c>
      <c r="F416" s="2">
        <v>28401</v>
      </c>
      <c r="G416" s="2" t="s">
        <v>94</v>
      </c>
      <c r="H416" s="2">
        <v>0</v>
      </c>
      <c r="I416" s="2">
        <v>857</v>
      </c>
      <c r="J416" s="2">
        <v>5</v>
      </c>
      <c r="K416" s="2">
        <v>2</v>
      </c>
      <c r="L416" s="1">
        <v>43443.61582175926</v>
      </c>
      <c r="O416" s="2" t="s">
        <v>44</v>
      </c>
      <c r="P416" s="2" t="s">
        <v>45</v>
      </c>
      <c r="Q416" s="2" t="s">
        <v>36</v>
      </c>
      <c r="R416" s="2" t="s">
        <v>37</v>
      </c>
      <c r="S416" s="1">
        <v>43443.63853009259</v>
      </c>
      <c r="U416" s="1">
        <v>43443.652025462965</v>
      </c>
      <c r="X416" s="1">
        <f t="shared" si="239"/>
        <v>43443.615393518521</v>
      </c>
      <c r="Y416" s="28">
        <f t="shared" si="240"/>
        <v>0</v>
      </c>
      <c r="Z416" s="28">
        <f t="shared" si="241"/>
        <v>0</v>
      </c>
      <c r="AA416" s="25"/>
      <c r="AB416" s="25">
        <f t="shared" si="242"/>
        <v>0</v>
      </c>
      <c r="AC416" s="25">
        <f t="shared" si="243"/>
        <v>2.3136574069212656E-2</v>
      </c>
      <c r="AD416" s="25"/>
      <c r="AE416" s="25"/>
    </row>
    <row r="417" spans="1:31" s="2" customFormat="1" hidden="1" x14ac:dyDescent="0.4">
      <c r="A417" s="14" t="str">
        <f t="shared" si="237"/>
        <v>★</v>
      </c>
      <c r="B417" s="14" t="str">
        <f t="shared" si="238"/>
        <v>☆</v>
      </c>
      <c r="C417" s="6">
        <v>14</v>
      </c>
      <c r="D417" s="1">
        <v>43443.615405092591</v>
      </c>
      <c r="E417" s="2" t="s">
        <v>1189</v>
      </c>
      <c r="F417" s="2">
        <v>28402</v>
      </c>
      <c r="G417" s="2" t="s">
        <v>18</v>
      </c>
      <c r="H417" s="2">
        <v>1888</v>
      </c>
      <c r="I417" s="2">
        <v>38</v>
      </c>
      <c r="J417" s="2">
        <v>15</v>
      </c>
      <c r="K417" s="2">
        <v>1</v>
      </c>
      <c r="L417" s="1">
        <v>43443.617893518516</v>
      </c>
      <c r="O417" s="2" t="s">
        <v>26</v>
      </c>
      <c r="P417" s="2" t="s">
        <v>27</v>
      </c>
      <c r="Q417" s="2" t="s">
        <v>61</v>
      </c>
      <c r="R417" s="2" t="s">
        <v>62</v>
      </c>
      <c r="S417" s="1">
        <v>43443.65452546296</v>
      </c>
      <c r="U417" s="1">
        <v>43443.665335648147</v>
      </c>
      <c r="W417" s="1">
        <v>43443.62232638889</v>
      </c>
      <c r="X417" s="1">
        <f t="shared" si="239"/>
        <v>43443.62232638889</v>
      </c>
      <c r="Y417" s="28">
        <f t="shared" si="240"/>
        <v>0</v>
      </c>
      <c r="Z417" s="28">
        <f t="shared" si="241"/>
        <v>0</v>
      </c>
      <c r="AA417" s="25"/>
      <c r="AB417" s="25">
        <f t="shared" si="242"/>
        <v>0</v>
      </c>
      <c r="AC417" s="25">
        <f t="shared" si="243"/>
        <v>3.219907407037681E-2</v>
      </c>
      <c r="AD417" s="25"/>
      <c r="AE417" s="25"/>
    </row>
    <row r="418" spans="1:31" s="2" customFormat="1" hidden="1" x14ac:dyDescent="0.4">
      <c r="A418" s="14" t="str">
        <f t="shared" si="237"/>
        <v>-</v>
      </c>
      <c r="B418" s="14" t="str">
        <f t="shared" si="238"/>
        <v>☆</v>
      </c>
      <c r="C418" s="6">
        <v>14</v>
      </c>
      <c r="D418" s="1">
        <v>43443.618935185186</v>
      </c>
      <c r="E418" s="2" t="s">
        <v>1328</v>
      </c>
      <c r="F418" s="2">
        <v>28408</v>
      </c>
      <c r="G418" s="2" t="s">
        <v>32</v>
      </c>
      <c r="H418" s="2">
        <v>6624</v>
      </c>
      <c r="I418" s="2">
        <v>298</v>
      </c>
      <c r="J418" s="2">
        <v>7</v>
      </c>
      <c r="K418" s="2">
        <v>2</v>
      </c>
      <c r="L418" s="1">
        <v>43443.620138888888</v>
      </c>
      <c r="O418" s="2" t="s">
        <v>73</v>
      </c>
      <c r="P418" s="2" t="s">
        <v>74</v>
      </c>
      <c r="Q418" s="2" t="s">
        <v>53</v>
      </c>
      <c r="R418" s="2" t="s">
        <v>54</v>
      </c>
      <c r="S418" s="1">
        <v>43443.650381944448</v>
      </c>
      <c r="U418" s="1">
        <v>43443.661296296297</v>
      </c>
      <c r="X418" s="1">
        <f t="shared" si="239"/>
        <v>43443.618935185186</v>
      </c>
      <c r="Y418" s="28">
        <f t="shared" si="240"/>
        <v>0</v>
      </c>
      <c r="Z418" s="28">
        <f t="shared" si="241"/>
        <v>0</v>
      </c>
      <c r="AA418" s="25"/>
      <c r="AB418" s="25">
        <f t="shared" si="242"/>
        <v>0</v>
      </c>
      <c r="AC418" s="25">
        <f t="shared" si="243"/>
        <v>3.1446759261598345E-2</v>
      </c>
      <c r="AD418" s="25"/>
      <c r="AE418" s="25"/>
    </row>
    <row r="419" spans="1:31" s="2" customFormat="1" hidden="1" x14ac:dyDescent="0.4">
      <c r="A419" s="14" t="str">
        <f t="shared" si="237"/>
        <v>-</v>
      </c>
      <c r="B419" s="14" t="str">
        <f t="shared" si="238"/>
        <v>☆</v>
      </c>
      <c r="C419" s="6">
        <v>14</v>
      </c>
      <c r="D419" s="1">
        <v>43443.619687500002</v>
      </c>
      <c r="E419" s="2" t="s">
        <v>1378</v>
      </c>
      <c r="F419" s="2">
        <v>28410</v>
      </c>
      <c r="G419" s="2" t="s">
        <v>32</v>
      </c>
      <c r="H419" s="2">
        <v>8846</v>
      </c>
      <c r="I419" s="2">
        <v>20</v>
      </c>
      <c r="J419" s="2">
        <v>15</v>
      </c>
      <c r="K419" s="2">
        <v>2</v>
      </c>
      <c r="L419" s="1">
        <v>43443.620034722226</v>
      </c>
      <c r="O419" s="2" t="s">
        <v>51</v>
      </c>
      <c r="P419" s="2" t="s">
        <v>52</v>
      </c>
      <c r="Q419" s="2" t="s">
        <v>30</v>
      </c>
      <c r="R419" s="2" t="s">
        <v>31</v>
      </c>
      <c r="S419" s="1">
        <v>43443.640243055554</v>
      </c>
      <c r="U419" s="1">
        <v>43443.65</v>
      </c>
      <c r="X419" s="1">
        <f t="shared" si="239"/>
        <v>43443.619687500002</v>
      </c>
      <c r="Y419" s="28">
        <f t="shared" si="240"/>
        <v>0</v>
      </c>
      <c r="Z419" s="28">
        <f t="shared" si="241"/>
        <v>0</v>
      </c>
      <c r="AA419" s="25"/>
      <c r="AB419" s="25">
        <f t="shared" si="242"/>
        <v>0</v>
      </c>
      <c r="AC419" s="25">
        <f t="shared" si="243"/>
        <v>2.0555555551254656E-2</v>
      </c>
      <c r="AD419" s="25"/>
      <c r="AE419" s="25"/>
    </row>
    <row r="420" spans="1:31" s="2" customFormat="1" hidden="1" x14ac:dyDescent="0.4">
      <c r="A420" s="14" t="str">
        <f t="shared" si="237"/>
        <v>-</v>
      </c>
      <c r="B420" s="14" t="str">
        <f t="shared" si="238"/>
        <v>☆</v>
      </c>
      <c r="C420" s="6">
        <v>14</v>
      </c>
      <c r="D420" s="1">
        <v>43443.620405092595</v>
      </c>
      <c r="E420" s="2" t="s">
        <v>1238</v>
      </c>
      <c r="F420" s="2">
        <v>28412</v>
      </c>
      <c r="G420" s="2" t="s">
        <v>96</v>
      </c>
      <c r="H420" s="2">
        <v>8625</v>
      </c>
      <c r="I420" s="2">
        <v>620</v>
      </c>
      <c r="J420" s="2">
        <v>7</v>
      </c>
      <c r="K420" s="2">
        <v>3</v>
      </c>
      <c r="L420" s="1">
        <v>43443.62091435185</v>
      </c>
      <c r="O420" s="2" t="s">
        <v>24</v>
      </c>
      <c r="P420" s="2" t="s">
        <v>25</v>
      </c>
      <c r="Q420" s="2" t="s">
        <v>26</v>
      </c>
      <c r="R420" s="2" t="s">
        <v>27</v>
      </c>
      <c r="S420" s="1">
        <v>43443.653495370374</v>
      </c>
      <c r="U420" s="1">
        <v>43443.663912037038</v>
      </c>
      <c r="X420" s="1">
        <f t="shared" si="239"/>
        <v>43443.620405092595</v>
      </c>
      <c r="Y420" s="28">
        <f t="shared" si="240"/>
        <v>0</v>
      </c>
      <c r="Z420" s="28">
        <f t="shared" si="241"/>
        <v>0</v>
      </c>
      <c r="AA420" s="25"/>
      <c r="AB420" s="25">
        <f t="shared" si="242"/>
        <v>0</v>
      </c>
      <c r="AC420" s="25">
        <f t="shared" si="243"/>
        <v>3.309027777868323E-2</v>
      </c>
      <c r="AD420" s="25"/>
      <c r="AE420" s="25"/>
    </row>
    <row r="421" spans="1:31" s="2" customFormat="1" hidden="1" x14ac:dyDescent="0.4">
      <c r="A421" s="14" t="str">
        <f t="shared" si="237"/>
        <v>-</v>
      </c>
      <c r="B421" s="14" t="str">
        <f t="shared" si="238"/>
        <v>☆</v>
      </c>
      <c r="C421" s="6">
        <v>14</v>
      </c>
      <c r="D421" s="1">
        <v>43443.623495370368</v>
      </c>
      <c r="E421" s="2" t="s">
        <v>1381</v>
      </c>
      <c r="F421" s="2">
        <v>28415</v>
      </c>
      <c r="G421" s="2" t="s">
        <v>32</v>
      </c>
      <c r="H421" s="2">
        <v>7459</v>
      </c>
      <c r="I421" s="2">
        <v>406</v>
      </c>
      <c r="J421" s="2">
        <v>7</v>
      </c>
      <c r="K421" s="2">
        <v>1</v>
      </c>
      <c r="L421" s="1">
        <v>43443.624050925922</v>
      </c>
      <c r="O421" s="2" t="s">
        <v>33</v>
      </c>
      <c r="P421" s="2" t="s">
        <v>34</v>
      </c>
      <c r="Q421" s="2" t="s">
        <v>38</v>
      </c>
      <c r="R421" s="2" t="s">
        <v>103</v>
      </c>
      <c r="S421" s="1">
        <v>43443.649953703702</v>
      </c>
      <c r="U421" s="1">
        <v>43443.661458333336</v>
      </c>
      <c r="X421" s="1">
        <f t="shared" si="239"/>
        <v>43443.623495370368</v>
      </c>
      <c r="Y421" s="28">
        <f t="shared" si="240"/>
        <v>0</v>
      </c>
      <c r="Z421" s="28">
        <f t="shared" si="241"/>
        <v>0</v>
      </c>
      <c r="AA421" s="25"/>
      <c r="AB421" s="25">
        <f t="shared" si="242"/>
        <v>0</v>
      </c>
      <c r="AC421" s="25">
        <f t="shared" si="243"/>
        <v>2.6458333333721384E-2</v>
      </c>
      <c r="AD421" s="25"/>
      <c r="AE421" s="25"/>
    </row>
    <row r="422" spans="1:31" s="2" customFormat="1" hidden="1" x14ac:dyDescent="0.4">
      <c r="A422" s="14" t="str">
        <f t="shared" si="237"/>
        <v>-</v>
      </c>
      <c r="B422" s="14" t="str">
        <f t="shared" si="238"/>
        <v>☆</v>
      </c>
      <c r="C422" s="6">
        <v>14</v>
      </c>
      <c r="D422" s="1">
        <v>43443.624155092592</v>
      </c>
      <c r="E422" s="2" t="s">
        <v>1322</v>
      </c>
      <c r="F422" s="2">
        <v>28416</v>
      </c>
      <c r="G422" s="2" t="s">
        <v>32</v>
      </c>
      <c r="H422" s="2">
        <v>2300</v>
      </c>
      <c r="I422" s="2">
        <v>112</v>
      </c>
      <c r="J422" s="2">
        <v>7</v>
      </c>
      <c r="K422" s="2">
        <v>1</v>
      </c>
      <c r="L422" s="1">
        <v>43443.624444444446</v>
      </c>
      <c r="O422" s="2" t="s">
        <v>46</v>
      </c>
      <c r="P422" s="2" t="s">
        <v>47</v>
      </c>
      <c r="Q422" s="2" t="s">
        <v>68</v>
      </c>
      <c r="R422" s="2" t="s">
        <v>69</v>
      </c>
      <c r="S422" s="1">
        <v>43443.648796296293</v>
      </c>
      <c r="U422" s="1">
        <v>43443.65966435185</v>
      </c>
      <c r="X422" s="1">
        <f t="shared" si="239"/>
        <v>43443.624155092592</v>
      </c>
      <c r="Y422" s="28">
        <f t="shared" si="240"/>
        <v>0</v>
      </c>
      <c r="Z422" s="28">
        <f t="shared" si="241"/>
        <v>0</v>
      </c>
      <c r="AA422" s="25"/>
      <c r="AB422" s="25">
        <f t="shared" si="242"/>
        <v>0</v>
      </c>
      <c r="AC422" s="25">
        <f t="shared" si="243"/>
        <v>2.4641203701321501E-2</v>
      </c>
      <c r="AD422" s="25"/>
      <c r="AE422" s="25"/>
    </row>
    <row r="423" spans="1:31" s="2" customFormat="1" hidden="1" x14ac:dyDescent="0.4">
      <c r="A423" s="14" t="str">
        <f t="shared" si="237"/>
        <v>-</v>
      </c>
      <c r="B423" s="14" t="str">
        <f t="shared" si="238"/>
        <v>☆</v>
      </c>
      <c r="C423" s="6">
        <v>14</v>
      </c>
      <c r="D423" s="1">
        <v>43443.624456018515</v>
      </c>
      <c r="E423" s="2" t="s">
        <v>1383</v>
      </c>
      <c r="F423" s="2">
        <v>28418</v>
      </c>
      <c r="G423" s="2" t="s">
        <v>18</v>
      </c>
      <c r="H423" s="2">
        <v>8638</v>
      </c>
      <c r="I423" s="2">
        <v>471</v>
      </c>
      <c r="J423" s="2">
        <v>1</v>
      </c>
      <c r="K423" s="2">
        <v>1</v>
      </c>
      <c r="L423" s="1">
        <v>43443.6246875</v>
      </c>
      <c r="O423" s="2" t="s">
        <v>39</v>
      </c>
      <c r="P423" s="2" t="s">
        <v>40</v>
      </c>
      <c r="Q423" s="2" t="s">
        <v>30</v>
      </c>
      <c r="R423" s="2" t="s">
        <v>31</v>
      </c>
      <c r="S423" s="1">
        <v>43443.654594907406</v>
      </c>
      <c r="U423" s="1">
        <v>43443.663715277777</v>
      </c>
      <c r="X423" s="1">
        <f t="shared" si="239"/>
        <v>43443.624456018515</v>
      </c>
      <c r="Y423" s="28">
        <f t="shared" si="240"/>
        <v>0</v>
      </c>
      <c r="Z423" s="28">
        <f t="shared" si="241"/>
        <v>0</v>
      </c>
      <c r="AA423" s="25"/>
      <c r="AB423" s="25">
        <f t="shared" si="242"/>
        <v>0</v>
      </c>
      <c r="AC423" s="25">
        <f t="shared" si="243"/>
        <v>3.0138888891087845E-2</v>
      </c>
      <c r="AD423" s="25"/>
      <c r="AE423" s="25"/>
    </row>
    <row r="424" spans="1:31" s="2" customFormat="1" hidden="1" x14ac:dyDescent="0.4">
      <c r="A424" s="14" t="str">
        <f t="shared" ref="A424:A426" si="244">IF(W424&gt;0, "★", "-")</f>
        <v>-</v>
      </c>
      <c r="B424" s="14" t="str">
        <f t="shared" ref="B424:B426" si="245">IF(L424&gt;0, "☆", "-")</f>
        <v>☆</v>
      </c>
      <c r="C424" s="6">
        <v>14</v>
      </c>
      <c r="D424" s="1">
        <v>43443.624652777777</v>
      </c>
      <c r="E424" s="2" t="s">
        <v>1303</v>
      </c>
      <c r="F424" s="2">
        <v>28419</v>
      </c>
      <c r="G424" s="2" t="s">
        <v>32</v>
      </c>
      <c r="H424" s="2">
        <v>8502</v>
      </c>
      <c r="I424" s="2">
        <v>405</v>
      </c>
      <c r="J424" s="2">
        <v>8</v>
      </c>
      <c r="K424" s="2">
        <v>1</v>
      </c>
      <c r="L424" s="1">
        <v>43443.624965277777</v>
      </c>
      <c r="O424" s="2" t="s">
        <v>73</v>
      </c>
      <c r="P424" s="2" t="s">
        <v>74</v>
      </c>
      <c r="Q424" s="2" t="s">
        <v>38</v>
      </c>
      <c r="R424" s="2" t="s">
        <v>103</v>
      </c>
      <c r="S424" s="1">
        <v>43443.650972222225</v>
      </c>
      <c r="U424" s="1">
        <v>43443.660312499997</v>
      </c>
      <c r="X424" s="1">
        <f t="shared" si="239"/>
        <v>43443.624652777777</v>
      </c>
      <c r="Y424" s="28">
        <f t="shared" si="240"/>
        <v>0</v>
      </c>
      <c r="Z424" s="28">
        <f t="shared" si="241"/>
        <v>0</v>
      </c>
      <c r="AA424" s="25"/>
      <c r="AB424" s="25">
        <f t="shared" si="242"/>
        <v>0</v>
      </c>
      <c r="AC424" s="25">
        <f t="shared" si="243"/>
        <v>2.6319444448745344E-2</v>
      </c>
      <c r="AD424" s="25"/>
      <c r="AE424" s="25"/>
    </row>
    <row r="425" spans="1:31" s="2" customFormat="1" hidden="1" x14ac:dyDescent="0.4">
      <c r="A425" s="14" t="str">
        <f t="shared" si="244"/>
        <v>-</v>
      </c>
      <c r="B425" s="14" t="str">
        <f t="shared" si="245"/>
        <v>☆</v>
      </c>
      <c r="C425" s="6">
        <v>14</v>
      </c>
      <c r="D425" s="1">
        <v>43443.624664351853</v>
      </c>
      <c r="E425" s="2" t="s">
        <v>1302</v>
      </c>
      <c r="F425" s="2">
        <v>28420</v>
      </c>
      <c r="G425" s="2" t="s">
        <v>32</v>
      </c>
      <c r="H425" s="2">
        <v>8822</v>
      </c>
      <c r="I425" s="2">
        <v>555</v>
      </c>
      <c r="J425" s="2">
        <v>7</v>
      </c>
      <c r="K425" s="2">
        <v>1</v>
      </c>
      <c r="L425" s="1">
        <v>43443.6249537037</v>
      </c>
      <c r="O425" s="2" t="s">
        <v>73</v>
      </c>
      <c r="P425" s="2" t="s">
        <v>74</v>
      </c>
      <c r="Q425" s="2" t="s">
        <v>38</v>
      </c>
      <c r="R425" s="2" t="s">
        <v>103</v>
      </c>
      <c r="S425" s="1">
        <v>43443.651018518518</v>
      </c>
      <c r="U425" s="1">
        <v>43443.660358796296</v>
      </c>
      <c r="X425" s="1">
        <f t="shared" si="239"/>
        <v>43443.624664351853</v>
      </c>
      <c r="Y425" s="28">
        <f t="shared" si="240"/>
        <v>0</v>
      </c>
      <c r="Z425" s="28">
        <f t="shared" si="241"/>
        <v>0</v>
      </c>
      <c r="AA425" s="25"/>
      <c r="AB425" s="25">
        <f t="shared" si="242"/>
        <v>0</v>
      </c>
      <c r="AC425" s="25">
        <f t="shared" si="243"/>
        <v>2.6354166664532386E-2</v>
      </c>
      <c r="AD425" s="25"/>
      <c r="AE425" s="25"/>
    </row>
    <row r="426" spans="1:31" s="4" customFormat="1" hidden="1" x14ac:dyDescent="0.4">
      <c r="A426" s="15" t="str">
        <f t="shared" si="244"/>
        <v>-</v>
      </c>
      <c r="B426" s="15" t="str">
        <f t="shared" si="245"/>
        <v>☆</v>
      </c>
      <c r="C426" s="10">
        <v>14</v>
      </c>
      <c r="D426" s="3">
        <v>43443.624710648146</v>
      </c>
      <c r="E426" s="4" t="s">
        <v>1256</v>
      </c>
      <c r="F426" s="4">
        <v>28421</v>
      </c>
      <c r="G426" s="4" t="s">
        <v>32</v>
      </c>
      <c r="H426" s="4">
        <v>4679</v>
      </c>
      <c r="I426" s="4">
        <v>944</v>
      </c>
      <c r="J426" s="4">
        <v>9</v>
      </c>
      <c r="K426" s="4">
        <v>2</v>
      </c>
      <c r="L426" s="3">
        <v>43443.625196759262</v>
      </c>
      <c r="O426" s="4" t="s">
        <v>68</v>
      </c>
      <c r="P426" s="4" t="s">
        <v>69</v>
      </c>
      <c r="Q426" s="4" t="s">
        <v>53</v>
      </c>
      <c r="R426" s="4" t="s">
        <v>54</v>
      </c>
      <c r="S426" s="3">
        <v>43443.639108796298</v>
      </c>
      <c r="U426" s="3">
        <v>43443.642569444448</v>
      </c>
      <c r="X426" s="3">
        <f t="shared" si="239"/>
        <v>43443.624710648146</v>
      </c>
      <c r="Y426" s="29">
        <f t="shared" si="240"/>
        <v>0</v>
      </c>
      <c r="Z426" s="29">
        <f t="shared" si="241"/>
        <v>0</v>
      </c>
      <c r="AA426" s="26"/>
      <c r="AB426" s="26">
        <f t="shared" si="242"/>
        <v>0</v>
      </c>
      <c r="AC426" s="26">
        <f t="shared" si="243"/>
        <v>1.4398148152395152E-2</v>
      </c>
      <c r="AD426" s="26"/>
      <c r="AE426" s="26"/>
    </row>
    <row r="427" spans="1:31" s="18" customFormat="1" hidden="1" x14ac:dyDescent="0.4">
      <c r="A427" s="17" t="str">
        <f>IF(W427&gt;0, "★", "-")</f>
        <v>★</v>
      </c>
      <c r="B427" s="17" t="str">
        <f>IF(L427&gt;0, "☆", "-")</f>
        <v>-</v>
      </c>
      <c r="C427" s="20">
        <v>15</v>
      </c>
      <c r="D427" s="19">
        <v>43443.595358796294</v>
      </c>
      <c r="E427" s="18" t="s">
        <v>1347</v>
      </c>
      <c r="F427" s="18">
        <v>28320</v>
      </c>
      <c r="G427" s="18" t="s">
        <v>32</v>
      </c>
      <c r="H427" s="18">
        <v>3615</v>
      </c>
      <c r="I427" s="18">
        <v>212</v>
      </c>
      <c r="J427" s="18">
        <v>1</v>
      </c>
      <c r="K427" s="18">
        <v>4</v>
      </c>
      <c r="M427" s="19">
        <v>43443.634143518517</v>
      </c>
      <c r="N427" s="19">
        <v>43443.642094907409</v>
      </c>
      <c r="O427" s="18" t="s">
        <v>24</v>
      </c>
      <c r="P427" s="18" t="s">
        <v>25</v>
      </c>
      <c r="Q427" s="18" t="s">
        <v>41</v>
      </c>
      <c r="R427" s="18" t="s">
        <v>42</v>
      </c>
      <c r="S427" s="19">
        <v>43443.637025462966</v>
      </c>
      <c r="T427" s="19">
        <v>43443.637025462966</v>
      </c>
      <c r="U427" s="19">
        <v>43443.649525462963</v>
      </c>
      <c r="V427" s="19">
        <v>43443.643437500003</v>
      </c>
      <c r="W427" s="19">
        <v>43443.637025462966</v>
      </c>
      <c r="X427" s="19">
        <f t="shared" si="239"/>
        <v>43443.637025462966</v>
      </c>
      <c r="Y427" s="30">
        <f t="shared" si="240"/>
        <v>7.9513888922519982E-3</v>
      </c>
      <c r="Z427" s="30">
        <f t="shared" si="241"/>
        <v>3.1805555569007993E-2</v>
      </c>
      <c r="AA427" s="27">
        <f>SUM(Z427:Z563)</f>
        <v>1.0452430556470063</v>
      </c>
      <c r="AB427" s="27">
        <f t="shared" si="242"/>
        <v>0</v>
      </c>
      <c r="AC427" s="27">
        <f t="shared" si="243"/>
        <v>0</v>
      </c>
      <c r="AD427" s="27">
        <f>AVERAGE(AC427:AC563)</f>
        <v>1.9599926253032265E-2</v>
      </c>
      <c r="AE427" s="27">
        <f>MEDIAN(AC427:AC563)</f>
        <v>2.1620370374876074E-2</v>
      </c>
    </row>
    <row r="428" spans="1:31" s="2" customFormat="1" hidden="1" x14ac:dyDescent="0.4">
      <c r="A428" s="14" t="str">
        <f>IF(W428&gt;0, "★", "-")</f>
        <v>★</v>
      </c>
      <c r="B428" s="14" t="str">
        <f>IF(L428&gt;0, "☆", "-")</f>
        <v>-</v>
      </c>
      <c r="C428" s="6">
        <v>15</v>
      </c>
      <c r="D428" s="1">
        <v>43443.604386574072</v>
      </c>
      <c r="E428" s="2" t="s">
        <v>1336</v>
      </c>
      <c r="F428" s="2">
        <v>28349</v>
      </c>
      <c r="G428" s="2" t="s">
        <v>107</v>
      </c>
      <c r="H428" s="2">
        <v>5455</v>
      </c>
      <c r="I428" s="2">
        <v>671</v>
      </c>
      <c r="J428" s="2">
        <v>6</v>
      </c>
      <c r="K428" s="2">
        <v>1</v>
      </c>
      <c r="M428" s="1">
        <v>43443.645127314812</v>
      </c>
      <c r="N428" s="1">
        <v>43443.65960648148</v>
      </c>
      <c r="O428" s="2" t="s">
        <v>22</v>
      </c>
      <c r="P428" s="2" t="s">
        <v>23</v>
      </c>
      <c r="Q428" s="2" t="s">
        <v>43</v>
      </c>
      <c r="R428" s="2" t="s">
        <v>89</v>
      </c>
      <c r="S428" s="1">
        <v>43443.646041666667</v>
      </c>
      <c r="T428" s="1">
        <v>43443.646053240744</v>
      </c>
      <c r="U428" s="1">
        <v>43443.658495370371</v>
      </c>
      <c r="V428" s="1">
        <v>43443.660243055558</v>
      </c>
      <c r="W428" s="1">
        <v>43443.646041666667</v>
      </c>
      <c r="X428" s="1">
        <f t="shared" si="239"/>
        <v>43443.646041666667</v>
      </c>
      <c r="Y428" s="28">
        <f t="shared" si="240"/>
        <v>1.4479166668024845E-2</v>
      </c>
      <c r="Z428" s="28">
        <f t="shared" si="241"/>
        <v>1.4479166668024845E-2</v>
      </c>
      <c r="AA428" s="25"/>
      <c r="AB428" s="25">
        <f t="shared" si="242"/>
        <v>0</v>
      </c>
      <c r="AC428" s="25">
        <f t="shared" si="243"/>
        <v>0</v>
      </c>
      <c r="AD428" s="25"/>
      <c r="AE428" s="25"/>
    </row>
    <row r="429" spans="1:31" s="2" customFormat="1" hidden="1" x14ac:dyDescent="0.4">
      <c r="A429" s="14" t="str">
        <f>IF(W429&gt;0, "★", "-")</f>
        <v>★</v>
      </c>
      <c r="B429" s="14" t="str">
        <f>IF(L429&gt;0, "☆", "-")</f>
        <v>-</v>
      </c>
      <c r="C429" s="6">
        <v>15</v>
      </c>
      <c r="D429" s="1">
        <v>43443.618761574071</v>
      </c>
      <c r="E429" s="2" t="s">
        <v>1376</v>
      </c>
      <c r="F429" s="2">
        <v>28407</v>
      </c>
      <c r="G429" s="2" t="s">
        <v>96</v>
      </c>
      <c r="H429" s="2">
        <v>8845</v>
      </c>
      <c r="I429" s="2">
        <v>702</v>
      </c>
      <c r="J429" s="2">
        <v>10</v>
      </c>
      <c r="K429" s="2">
        <v>3</v>
      </c>
      <c r="M429" s="1">
        <v>43443.629004629627</v>
      </c>
      <c r="N429" s="1">
        <v>43443.670081018521</v>
      </c>
      <c r="O429" s="2" t="s">
        <v>100</v>
      </c>
      <c r="P429" s="2" t="s">
        <v>19</v>
      </c>
      <c r="Q429" s="2" t="s">
        <v>24</v>
      </c>
      <c r="R429" s="2" t="s">
        <v>25</v>
      </c>
      <c r="S429" s="1">
        <v>43443.636793981481</v>
      </c>
      <c r="T429" s="1">
        <v>43443.636793981481</v>
      </c>
      <c r="U429" s="1">
        <v>43443.644293981481</v>
      </c>
      <c r="V429" s="1">
        <v>43443.655428240738</v>
      </c>
      <c r="W429" s="1">
        <v>43443.625</v>
      </c>
      <c r="X429" s="1">
        <f t="shared" si="239"/>
        <v>43443.625</v>
      </c>
      <c r="Y429" s="28">
        <f t="shared" si="240"/>
        <v>4.1076388893998228E-2</v>
      </c>
      <c r="Z429" s="28">
        <f t="shared" si="241"/>
        <v>0.12322916668199468</v>
      </c>
      <c r="AA429" s="25"/>
      <c r="AB429" s="25">
        <f t="shared" si="242"/>
        <v>0</v>
      </c>
      <c r="AC429" s="25">
        <f t="shared" si="243"/>
        <v>4.0046296271611936E-3</v>
      </c>
      <c r="AD429" s="25"/>
      <c r="AE429" s="25"/>
    </row>
    <row r="430" spans="1:31" s="2" customFormat="1" hidden="1" x14ac:dyDescent="0.4">
      <c r="A430" s="14" t="str">
        <f t="shared" ref="A430:A431" si="246">IF(W430&gt;0, "★", "-")</f>
        <v>★</v>
      </c>
      <c r="B430" s="14" t="str">
        <f t="shared" ref="B430:B431" si="247">IF(L430&gt;0, "☆", "-")</f>
        <v>-</v>
      </c>
      <c r="C430" s="6">
        <v>15</v>
      </c>
      <c r="D430" s="1">
        <v>43443.622835648152</v>
      </c>
      <c r="E430" s="2" t="s">
        <v>1380</v>
      </c>
      <c r="F430" s="2">
        <v>28414</v>
      </c>
      <c r="G430" s="2" t="s">
        <v>96</v>
      </c>
      <c r="H430" s="2">
        <v>8847</v>
      </c>
      <c r="I430" s="2">
        <v>272</v>
      </c>
      <c r="J430" s="2">
        <v>6</v>
      </c>
      <c r="K430" s="2">
        <v>2</v>
      </c>
      <c r="M430" s="1">
        <v>43443.65996527778</v>
      </c>
      <c r="N430" s="1">
        <v>43443.674571759257</v>
      </c>
      <c r="O430" s="2" t="s">
        <v>43</v>
      </c>
      <c r="P430" s="2" t="s">
        <v>89</v>
      </c>
      <c r="Q430" s="2" t="s">
        <v>30</v>
      </c>
      <c r="R430" s="2" t="s">
        <v>31</v>
      </c>
      <c r="S430" s="1">
        <v>43443.663888888892</v>
      </c>
      <c r="T430" s="1">
        <v>43443.663888888892</v>
      </c>
      <c r="U430" s="1">
        <v>43443.673993055556</v>
      </c>
      <c r="V430" s="1">
        <v>43443.678657407407</v>
      </c>
      <c r="W430" s="1">
        <v>43443.663888888892</v>
      </c>
      <c r="X430" s="1">
        <f t="shared" si="239"/>
        <v>43443.663888888892</v>
      </c>
      <c r="Y430" s="28">
        <f t="shared" si="240"/>
        <v>1.4606481476221234E-2</v>
      </c>
      <c r="Z430" s="28">
        <f t="shared" si="241"/>
        <v>2.9212962952442467E-2</v>
      </c>
      <c r="AA430" s="25"/>
      <c r="AB430" s="25">
        <f t="shared" si="242"/>
        <v>0</v>
      </c>
      <c r="AC430" s="25">
        <f t="shared" si="243"/>
        <v>0</v>
      </c>
      <c r="AD430" s="25"/>
      <c r="AE430" s="25"/>
    </row>
    <row r="431" spans="1:31" s="2" customFormat="1" hidden="1" x14ac:dyDescent="0.4">
      <c r="A431" s="14" t="str">
        <f t="shared" si="246"/>
        <v>★</v>
      </c>
      <c r="B431" s="14" t="str">
        <f t="shared" si="247"/>
        <v>-</v>
      </c>
      <c r="C431" s="6">
        <v>15</v>
      </c>
      <c r="D431" s="1">
        <v>43443.624421296299</v>
      </c>
      <c r="E431" s="2" t="s">
        <v>1382</v>
      </c>
      <c r="F431" s="2">
        <v>28417</v>
      </c>
      <c r="G431" s="2" t="s">
        <v>32</v>
      </c>
      <c r="H431" s="2">
        <v>7459</v>
      </c>
      <c r="I431" s="2">
        <v>822</v>
      </c>
      <c r="J431" s="2">
        <v>2</v>
      </c>
      <c r="K431" s="2">
        <v>2</v>
      </c>
      <c r="M431" s="1">
        <v>43443.631226851852</v>
      </c>
      <c r="N431" s="1">
        <v>43443.640868055554</v>
      </c>
      <c r="O431" s="2" t="s">
        <v>33</v>
      </c>
      <c r="P431" s="2" t="s">
        <v>34</v>
      </c>
      <c r="Q431" s="2" t="s">
        <v>38</v>
      </c>
      <c r="R431" s="2" t="s">
        <v>103</v>
      </c>
      <c r="S431" s="1">
        <v>43443.631354166668</v>
      </c>
      <c r="T431" s="1">
        <v>43443.631354166668</v>
      </c>
      <c r="U431" s="1">
        <v>43443.64947916667</v>
      </c>
      <c r="V431" s="1">
        <v>43443.649467592593</v>
      </c>
      <c r="W431" s="1">
        <v>43443.631354166668</v>
      </c>
      <c r="X431" s="1">
        <f t="shared" si="239"/>
        <v>43443.631354166668</v>
      </c>
      <c r="Y431" s="28">
        <f t="shared" si="240"/>
        <v>9.6412037019035779E-3</v>
      </c>
      <c r="Z431" s="28">
        <f t="shared" si="241"/>
        <v>1.9282407403807156E-2</v>
      </c>
      <c r="AA431" s="25"/>
      <c r="AB431" s="25">
        <f t="shared" si="242"/>
        <v>0</v>
      </c>
      <c r="AC431" s="25">
        <f t="shared" si="243"/>
        <v>0</v>
      </c>
      <c r="AD431" s="25"/>
      <c r="AE431" s="25"/>
    </row>
    <row r="432" spans="1:31" s="2" customFormat="1" hidden="1" x14ac:dyDescent="0.4">
      <c r="A432" s="14" t="str">
        <f t="shared" ref="A432:A433" si="248">IF(W432&gt;0, "★", "-")</f>
        <v>★</v>
      </c>
      <c r="B432" s="14" t="str">
        <f t="shared" ref="B432:B433" si="249">IF(L432&gt;0, "☆", "-")</f>
        <v>-</v>
      </c>
      <c r="C432" s="6">
        <v>15</v>
      </c>
      <c r="D432" s="1">
        <v>43443.624421296299</v>
      </c>
      <c r="E432" s="2" t="s">
        <v>1382</v>
      </c>
      <c r="F432" s="2">
        <v>28417</v>
      </c>
      <c r="G432" s="2" t="s">
        <v>32</v>
      </c>
      <c r="H432" s="2">
        <v>7459</v>
      </c>
      <c r="I432" s="2">
        <v>822</v>
      </c>
      <c r="J432" s="2">
        <v>2</v>
      </c>
      <c r="K432" s="2">
        <v>2</v>
      </c>
      <c r="M432" s="1">
        <v>43443.631226851852</v>
      </c>
      <c r="N432" s="1">
        <v>43443.640868055554</v>
      </c>
      <c r="O432" s="2" t="s">
        <v>33</v>
      </c>
      <c r="P432" s="2" t="s">
        <v>34</v>
      </c>
      <c r="Q432" s="2" t="s">
        <v>38</v>
      </c>
      <c r="R432" s="2" t="s">
        <v>103</v>
      </c>
      <c r="S432" s="1">
        <v>43443.631354166668</v>
      </c>
      <c r="T432" s="1">
        <v>43443.631354166668</v>
      </c>
      <c r="U432" s="1">
        <v>43443.64947916667</v>
      </c>
      <c r="V432" s="1">
        <v>43443.649467592593</v>
      </c>
      <c r="W432" s="1">
        <v>43443.631354166668</v>
      </c>
      <c r="X432" s="1">
        <f t="shared" si="239"/>
        <v>43443.631354166668</v>
      </c>
      <c r="Y432" s="28">
        <f t="shared" si="240"/>
        <v>9.6412037019035779E-3</v>
      </c>
      <c r="Z432" s="28">
        <f t="shared" si="241"/>
        <v>1.9282407403807156E-2</v>
      </c>
      <c r="AA432" s="25"/>
      <c r="AB432" s="25">
        <f t="shared" si="242"/>
        <v>0</v>
      </c>
      <c r="AC432" s="25">
        <f t="shared" si="243"/>
        <v>0</v>
      </c>
      <c r="AD432" s="25"/>
      <c r="AE432" s="25"/>
    </row>
    <row r="433" spans="1:31" s="2" customFormat="1" hidden="1" x14ac:dyDescent="0.4">
      <c r="A433" s="14" t="str">
        <f t="shared" si="248"/>
        <v>★</v>
      </c>
      <c r="B433" s="14" t="str">
        <f t="shared" si="249"/>
        <v>-</v>
      </c>
      <c r="C433" s="6">
        <v>15</v>
      </c>
      <c r="D433" s="1">
        <v>43443.624421296299</v>
      </c>
      <c r="E433" s="2" t="s">
        <v>1382</v>
      </c>
      <c r="F433" s="2">
        <v>28417</v>
      </c>
      <c r="G433" s="2" t="s">
        <v>32</v>
      </c>
      <c r="H433" s="2">
        <v>7459</v>
      </c>
      <c r="I433" s="2">
        <v>822</v>
      </c>
      <c r="J433" s="2">
        <v>2</v>
      </c>
      <c r="K433" s="2">
        <v>2</v>
      </c>
      <c r="M433" s="1">
        <v>43443.631226851852</v>
      </c>
      <c r="N433" s="1">
        <v>43443.640868055554</v>
      </c>
      <c r="O433" s="2" t="s">
        <v>33</v>
      </c>
      <c r="P433" s="2" t="s">
        <v>34</v>
      </c>
      <c r="Q433" s="2" t="s">
        <v>38</v>
      </c>
      <c r="R433" s="2" t="s">
        <v>103</v>
      </c>
      <c r="S433" s="1">
        <v>43443.631354166668</v>
      </c>
      <c r="T433" s="1">
        <v>43443.631354166668</v>
      </c>
      <c r="U433" s="1">
        <v>43443.64947916667</v>
      </c>
      <c r="V433" s="1">
        <v>43443.649467592593</v>
      </c>
      <c r="W433" s="1">
        <v>43443.631354166668</v>
      </c>
      <c r="X433" s="1">
        <f t="shared" ref="X433" si="250">IF(W433&gt;0,W433,D433)</f>
        <v>43443.631354166668</v>
      </c>
      <c r="Y433" s="28">
        <f t="shared" si="240"/>
        <v>9.6412037019035779E-3</v>
      </c>
      <c r="Z433" s="28">
        <f t="shared" ref="Z433" si="251">Y433*K433</f>
        <v>1.9282407403807156E-2</v>
      </c>
      <c r="AA433" s="25"/>
      <c r="AB433" s="25">
        <f t="shared" si="242"/>
        <v>0</v>
      </c>
      <c r="AC433" s="25">
        <f t="shared" si="243"/>
        <v>0</v>
      </c>
      <c r="AD433" s="25"/>
      <c r="AE433" s="25"/>
    </row>
    <row r="434" spans="1:31" s="2" customFormat="1" hidden="1" x14ac:dyDescent="0.4">
      <c r="A434" s="14" t="str">
        <f t="shared" ref="A434:A436" si="252">IF(W434&gt;0, "★", "-")</f>
        <v>-</v>
      </c>
      <c r="B434" s="14" t="str">
        <f t="shared" ref="B434:B436" si="253">IF(L434&gt;0, "☆", "-")</f>
        <v>-</v>
      </c>
      <c r="C434" s="6">
        <v>15</v>
      </c>
      <c r="D434" s="1">
        <v>43443.62572916667</v>
      </c>
      <c r="E434" s="2" t="s">
        <v>1241</v>
      </c>
      <c r="F434" s="2">
        <v>28429</v>
      </c>
      <c r="G434" s="2" t="s">
        <v>18</v>
      </c>
      <c r="H434" s="2">
        <v>8760</v>
      </c>
      <c r="I434" s="2">
        <v>663</v>
      </c>
      <c r="J434" s="2">
        <v>9</v>
      </c>
      <c r="K434" s="2">
        <v>4</v>
      </c>
      <c r="M434" s="1">
        <v>43443.645324074074</v>
      </c>
      <c r="N434" s="1">
        <v>43443.651493055557</v>
      </c>
      <c r="O434" s="2" t="s">
        <v>68</v>
      </c>
      <c r="P434" s="2" t="s">
        <v>69</v>
      </c>
      <c r="Q434" s="2" t="s">
        <v>55</v>
      </c>
      <c r="R434" s="2" t="s">
        <v>56</v>
      </c>
      <c r="S434" s="1">
        <v>43443.639236111114</v>
      </c>
      <c r="T434" s="1">
        <v>43443.643506944441</v>
      </c>
      <c r="U434" s="1">
        <v>43443.64570601852</v>
      </c>
      <c r="V434" s="1">
        <v>43443.653252314813</v>
      </c>
      <c r="X434" s="1">
        <f t="shared" si="209"/>
        <v>43443.62572916667</v>
      </c>
      <c r="Y434" s="28">
        <f t="shared" si="210"/>
        <v>6.1689814829151146E-3</v>
      </c>
      <c r="Z434" s="28">
        <f t="shared" si="211"/>
        <v>2.4675925931660458E-2</v>
      </c>
      <c r="AA434" s="25"/>
      <c r="AB434" s="25">
        <f t="shared" si="212"/>
        <v>6.0879629600094631E-3</v>
      </c>
      <c r="AC434" s="25">
        <f t="shared" si="213"/>
        <v>1.9594907404098194E-2</v>
      </c>
      <c r="AD434" s="25"/>
      <c r="AE434" s="25"/>
    </row>
    <row r="435" spans="1:31" s="2" customFormat="1" hidden="1" x14ac:dyDescent="0.4">
      <c r="A435" s="14" t="str">
        <f t="shared" si="252"/>
        <v>-</v>
      </c>
      <c r="B435" s="14" t="str">
        <f t="shared" si="253"/>
        <v>-</v>
      </c>
      <c r="C435" s="6">
        <v>15</v>
      </c>
      <c r="D435" s="1">
        <v>43443.626597222225</v>
      </c>
      <c r="E435" s="2" t="s">
        <v>1322</v>
      </c>
      <c r="F435" s="2">
        <v>28433</v>
      </c>
      <c r="G435" s="2" t="s">
        <v>32</v>
      </c>
      <c r="H435" s="2">
        <v>2300</v>
      </c>
      <c r="I435" s="2">
        <v>751</v>
      </c>
      <c r="J435" s="2">
        <v>7</v>
      </c>
      <c r="K435" s="2">
        <v>1</v>
      </c>
      <c r="M435" s="1">
        <v>43443.650856481479</v>
      </c>
      <c r="N435" s="1">
        <v>43443.657268518517</v>
      </c>
      <c r="O435" s="2" t="s">
        <v>100</v>
      </c>
      <c r="P435" s="2" t="s">
        <v>19</v>
      </c>
      <c r="Q435" s="2" t="s">
        <v>68</v>
      </c>
      <c r="R435" s="2" t="s">
        <v>69</v>
      </c>
      <c r="S435" s="1">
        <v>43443.649745370371</v>
      </c>
      <c r="T435" s="1">
        <v>43443.653113425928</v>
      </c>
      <c r="U435" s="1">
        <v>43443.65861111111</v>
      </c>
      <c r="V435" s="1">
        <v>43443.661979166667</v>
      </c>
      <c r="X435" s="1">
        <f t="shared" si="209"/>
        <v>43443.626597222225</v>
      </c>
      <c r="Y435" s="28">
        <f t="shared" si="210"/>
        <v>6.4120370370801538E-3</v>
      </c>
      <c r="Z435" s="28">
        <f t="shared" si="211"/>
        <v>6.4120370370801538E-3</v>
      </c>
      <c r="AA435" s="25"/>
      <c r="AB435" s="25">
        <f t="shared" si="212"/>
        <v>1.111111108912155E-3</v>
      </c>
      <c r="AC435" s="25">
        <f t="shared" si="213"/>
        <v>2.4259259254904464E-2</v>
      </c>
      <c r="AD435" s="25"/>
      <c r="AE435" s="25"/>
    </row>
    <row r="436" spans="1:31" s="2" customFormat="1" hidden="1" x14ac:dyDescent="0.4">
      <c r="A436" s="14" t="str">
        <f t="shared" si="252"/>
        <v>-</v>
      </c>
      <c r="B436" s="14" t="str">
        <f t="shared" si="253"/>
        <v>-</v>
      </c>
      <c r="C436" s="6">
        <v>15</v>
      </c>
      <c r="D436" s="1">
        <v>43443.627534722225</v>
      </c>
      <c r="E436" s="2" t="s">
        <v>1348</v>
      </c>
      <c r="F436" s="2">
        <v>28437</v>
      </c>
      <c r="G436" s="2" t="s">
        <v>18</v>
      </c>
      <c r="H436" s="2">
        <v>2335</v>
      </c>
      <c r="I436" s="2">
        <v>583</v>
      </c>
      <c r="J436" s="2">
        <v>2</v>
      </c>
      <c r="K436" s="2">
        <v>1</v>
      </c>
      <c r="M436" s="1">
        <v>43443.651192129626</v>
      </c>
      <c r="N436" s="1">
        <v>43443.671990740739</v>
      </c>
      <c r="O436" s="2" t="s">
        <v>26</v>
      </c>
      <c r="P436" s="2" t="s">
        <v>27</v>
      </c>
      <c r="Q436" s="2" t="s">
        <v>22</v>
      </c>
      <c r="R436" s="2" t="s">
        <v>23</v>
      </c>
      <c r="S436" s="1">
        <v>43443.6562037037</v>
      </c>
      <c r="T436" s="1">
        <v>43443.6562037037</v>
      </c>
      <c r="U436" s="1">
        <v>43443.669687499998</v>
      </c>
      <c r="V436" s="1">
        <v>43443.671215277776</v>
      </c>
      <c r="X436" s="1">
        <f t="shared" ref="X436:X458" si="254">IF(W436&gt;0,W436,D436)</f>
        <v>43443.627534722225</v>
      </c>
      <c r="Y436" s="28">
        <f t="shared" ref="Y436:Y458" si="255">N436-M436</f>
        <v>2.0798611112695653E-2</v>
      </c>
      <c r="Z436" s="28">
        <f t="shared" ref="Z436:Z458" si="256">Y436*K436</f>
        <v>2.0798611112695653E-2</v>
      </c>
      <c r="AA436" s="25"/>
      <c r="AB436" s="25">
        <f t="shared" ref="AB436:AB460" si="257">IF(IF(A436="☆",L436-S436,M436-S436)&lt;0,0,IF(A436="☆",L436-S436,M436-S436))</f>
        <v>0</v>
      </c>
      <c r="AC436" s="25">
        <f t="shared" ref="AC436:AC460" si="258">IF(IF(B436="☆",(IF(L436&gt;S436,L436-X436,S436-X436)),M436-X436)&lt;0,0,IF(B436="☆",(IF(L436&gt;S436,L436-X436,S436-X436)),M436-X436))</f>
        <v>2.3657407400605734E-2</v>
      </c>
      <c r="AD436" s="25"/>
      <c r="AE436" s="25"/>
    </row>
    <row r="437" spans="1:31" s="2" customFormat="1" hidden="1" x14ac:dyDescent="0.4">
      <c r="A437" s="14" t="str">
        <f t="shared" ref="A437:A454" si="259">IF(W437&gt;0, "★", "-")</f>
        <v>★</v>
      </c>
      <c r="B437" s="14" t="str">
        <f t="shared" ref="B437:B454" si="260">IF(L437&gt;0, "☆", "-")</f>
        <v>-</v>
      </c>
      <c r="C437" s="6">
        <v>15</v>
      </c>
      <c r="D437" s="1">
        <v>43443.629120370373</v>
      </c>
      <c r="E437" s="2" t="s">
        <v>1388</v>
      </c>
      <c r="F437" s="2">
        <v>28442</v>
      </c>
      <c r="G437" s="2" t="s">
        <v>18</v>
      </c>
      <c r="H437" s="2">
        <v>6086</v>
      </c>
      <c r="I437" s="2">
        <v>6</v>
      </c>
      <c r="J437" s="2">
        <v>10</v>
      </c>
      <c r="K437" s="2">
        <v>3</v>
      </c>
      <c r="M437" s="1">
        <v>43443.669907407406</v>
      </c>
      <c r="N437" s="1">
        <v>43443.670162037037</v>
      </c>
      <c r="O437" s="2" t="s">
        <v>24</v>
      </c>
      <c r="P437" s="2" t="s">
        <v>25</v>
      </c>
      <c r="Q437" s="2" t="s">
        <v>22</v>
      </c>
      <c r="R437" s="2" t="s">
        <v>23</v>
      </c>
      <c r="S437" s="1">
        <v>43443.636053240742</v>
      </c>
      <c r="T437" s="1">
        <v>43443.653344907405</v>
      </c>
      <c r="U437" s="1">
        <v>43443.644930555558</v>
      </c>
      <c r="V437" s="1">
        <v>43443.662222222221</v>
      </c>
      <c r="W437" s="1">
        <v>43443.636053240742</v>
      </c>
      <c r="X437" s="1">
        <f t="shared" si="254"/>
        <v>43443.636053240742</v>
      </c>
      <c r="Y437" s="28">
        <f t="shared" si="255"/>
        <v>2.546296309446916E-4</v>
      </c>
      <c r="Z437" s="28">
        <f t="shared" si="256"/>
        <v>7.638888928340748E-4</v>
      </c>
      <c r="AA437" s="25"/>
      <c r="AB437" s="25">
        <f t="shared" si="257"/>
        <v>3.3854166664241347E-2</v>
      </c>
      <c r="AC437" s="25">
        <f t="shared" si="258"/>
        <v>3.3854166664241347E-2</v>
      </c>
      <c r="AD437" s="25"/>
      <c r="AE437" s="25"/>
    </row>
    <row r="438" spans="1:31" s="2" customFormat="1" hidden="1" x14ac:dyDescent="0.4">
      <c r="A438" s="14" t="str">
        <f t="shared" ref="A438" si="261">IF(W438&gt;0, "★", "-")</f>
        <v>★</v>
      </c>
      <c r="B438" s="14" t="str">
        <f t="shared" ref="B438" si="262">IF(L438&gt;0, "☆", "-")</f>
        <v>-</v>
      </c>
      <c r="C438" s="6">
        <v>15</v>
      </c>
      <c r="D438" s="1">
        <v>43443.629884259259</v>
      </c>
      <c r="E438" s="2" t="s">
        <v>1389</v>
      </c>
      <c r="F438" s="2">
        <v>28444</v>
      </c>
      <c r="G438" s="2" t="s">
        <v>32</v>
      </c>
      <c r="H438" s="2">
        <v>8694</v>
      </c>
      <c r="I438" s="2">
        <v>323</v>
      </c>
      <c r="J438" s="2">
        <v>4</v>
      </c>
      <c r="K438" s="2">
        <v>1</v>
      </c>
      <c r="M438" s="1">
        <v>43443.651817129627</v>
      </c>
      <c r="N438" s="1">
        <v>43443.673900462964</v>
      </c>
      <c r="O438" s="2" t="s">
        <v>48</v>
      </c>
      <c r="P438" s="2" t="s">
        <v>49</v>
      </c>
      <c r="Q438" s="2" t="s">
        <v>63</v>
      </c>
      <c r="R438" s="2" t="s">
        <v>64</v>
      </c>
      <c r="S438" s="1">
        <v>43443.650671296295</v>
      </c>
      <c r="T438" s="1">
        <v>43443.651770833334</v>
      </c>
      <c r="U438" s="1">
        <v>43443.66302083333</v>
      </c>
      <c r="V438" s="1">
        <v>43443.67596064815</v>
      </c>
      <c r="W438" s="1">
        <v>43443.636817129627</v>
      </c>
      <c r="X438" s="1">
        <f t="shared" si="254"/>
        <v>43443.636817129627</v>
      </c>
      <c r="Y438" s="28">
        <f t="shared" si="255"/>
        <v>2.2083333336922806E-2</v>
      </c>
      <c r="Z438" s="28">
        <f t="shared" si="256"/>
        <v>2.2083333336922806E-2</v>
      </c>
      <c r="AA438" s="25"/>
      <c r="AB438" s="25">
        <f t="shared" si="257"/>
        <v>1.1458333319751546E-3</v>
      </c>
      <c r="AC438" s="25">
        <f t="shared" si="258"/>
        <v>1.4999999999417923E-2</v>
      </c>
      <c r="AD438" s="25"/>
      <c r="AE438" s="25"/>
    </row>
    <row r="439" spans="1:31" s="2" customFormat="1" hidden="1" x14ac:dyDescent="0.4">
      <c r="A439" s="14" t="str">
        <f t="shared" ref="A439:A450" si="263">IF(W439&gt;0, "★", "-")</f>
        <v>★</v>
      </c>
      <c r="B439" s="14" t="str">
        <f t="shared" ref="B439:B450" si="264">IF(L439&gt;0, "☆", "-")</f>
        <v>-</v>
      </c>
      <c r="C439" s="6">
        <v>15</v>
      </c>
      <c r="D439" s="1">
        <v>43443.630266203705</v>
      </c>
      <c r="E439" s="2" t="s">
        <v>1390</v>
      </c>
      <c r="F439" s="2">
        <v>28445</v>
      </c>
      <c r="G439" s="2" t="s">
        <v>95</v>
      </c>
      <c r="H439" s="2">
        <v>0</v>
      </c>
      <c r="I439" s="2">
        <v>217</v>
      </c>
      <c r="J439" s="2">
        <v>8</v>
      </c>
      <c r="K439" s="2">
        <v>2</v>
      </c>
      <c r="M439" s="1">
        <v>43443.654074074075</v>
      </c>
      <c r="N439" s="1">
        <v>43443.66133101852</v>
      </c>
      <c r="O439" s="2" t="s">
        <v>30</v>
      </c>
      <c r="P439" s="2" t="s">
        <v>31</v>
      </c>
      <c r="Q439" s="2" t="s">
        <v>36</v>
      </c>
      <c r="R439" s="2" t="s">
        <v>37</v>
      </c>
      <c r="S439" s="1">
        <v>43443.653368055559</v>
      </c>
      <c r="T439" s="1">
        <v>43443.653368055559</v>
      </c>
      <c r="U439" s="1">
        <v>43443.664363425924</v>
      </c>
      <c r="V439" s="1">
        <v>43443.678078703706</v>
      </c>
      <c r="W439" s="1">
        <v>43443.636874999997</v>
      </c>
      <c r="X439" s="1">
        <f t="shared" si="254"/>
        <v>43443.636874999997</v>
      </c>
      <c r="Y439" s="28">
        <f t="shared" si="255"/>
        <v>7.2569444455439225E-3</v>
      </c>
      <c r="Z439" s="28">
        <f t="shared" si="256"/>
        <v>1.4513888891087845E-2</v>
      </c>
      <c r="AA439" s="25"/>
      <c r="AB439" s="25">
        <f t="shared" si="257"/>
        <v>7.0601851621177047E-4</v>
      </c>
      <c r="AC439" s="25">
        <f t="shared" si="258"/>
        <v>1.7199074078234844E-2</v>
      </c>
      <c r="AD439" s="25"/>
      <c r="AE439" s="25"/>
    </row>
    <row r="440" spans="1:31" s="2" customFormat="1" hidden="1" x14ac:dyDescent="0.4">
      <c r="A440" s="14" t="str">
        <f t="shared" si="263"/>
        <v>★</v>
      </c>
      <c r="B440" s="14" t="str">
        <f t="shared" si="264"/>
        <v>-</v>
      </c>
      <c r="C440" s="6">
        <v>15</v>
      </c>
      <c r="D440" s="1">
        <v>43443.632361111115</v>
      </c>
      <c r="E440" s="2" t="s">
        <v>802</v>
      </c>
      <c r="F440" s="2">
        <v>28450</v>
      </c>
      <c r="G440" s="2" t="s">
        <v>107</v>
      </c>
      <c r="H440" s="2">
        <v>5528</v>
      </c>
      <c r="I440" s="2">
        <v>525</v>
      </c>
      <c r="J440" s="2">
        <v>3</v>
      </c>
      <c r="K440" s="2">
        <v>1</v>
      </c>
      <c r="M440" s="1">
        <v>43443.639224537037</v>
      </c>
      <c r="N440" s="1">
        <v>43443.644780092596</v>
      </c>
      <c r="O440" s="2" t="s">
        <v>48</v>
      </c>
      <c r="P440" s="2" t="s">
        <v>49</v>
      </c>
      <c r="Q440" s="2" t="s">
        <v>41</v>
      </c>
      <c r="R440" s="2" t="s">
        <v>42</v>
      </c>
      <c r="S440" s="1">
        <v>43443.639293981483</v>
      </c>
      <c r="T440" s="1">
        <v>43443.639293981483</v>
      </c>
      <c r="U440" s="1">
        <v>43443.644699074073</v>
      </c>
      <c r="V440" s="1">
        <v>43443.647685185184</v>
      </c>
      <c r="W440" s="1">
        <v>43443.639293981483</v>
      </c>
      <c r="X440" s="1">
        <f t="shared" si="254"/>
        <v>43443.639293981483</v>
      </c>
      <c r="Y440" s="28">
        <f t="shared" si="255"/>
        <v>5.5555555591126904E-3</v>
      </c>
      <c r="Z440" s="28">
        <f t="shared" si="256"/>
        <v>5.5555555591126904E-3</v>
      </c>
      <c r="AA440" s="25"/>
      <c r="AB440" s="25">
        <f t="shared" si="257"/>
        <v>0</v>
      </c>
      <c r="AC440" s="25">
        <f t="shared" si="258"/>
        <v>0</v>
      </c>
      <c r="AD440" s="25"/>
      <c r="AE440" s="25"/>
    </row>
    <row r="441" spans="1:31" s="2" customFormat="1" hidden="1" x14ac:dyDescent="0.4">
      <c r="A441" s="14" t="str">
        <f t="shared" si="263"/>
        <v>-</v>
      </c>
      <c r="B441" s="14" t="str">
        <f t="shared" si="264"/>
        <v>-</v>
      </c>
      <c r="C441" s="6">
        <v>15</v>
      </c>
      <c r="D441" s="1">
        <v>43443.635694444441</v>
      </c>
      <c r="E441" s="2" t="s">
        <v>1395</v>
      </c>
      <c r="F441" s="2">
        <v>28453</v>
      </c>
      <c r="G441" s="2" t="s">
        <v>32</v>
      </c>
      <c r="H441" s="2">
        <v>2813</v>
      </c>
      <c r="I441" s="2">
        <v>882</v>
      </c>
      <c r="J441" s="2">
        <v>6</v>
      </c>
      <c r="K441" s="2">
        <v>3</v>
      </c>
      <c r="M441" s="1">
        <v>43443.64130787037</v>
      </c>
      <c r="N441" s="1">
        <v>43443.644953703704</v>
      </c>
      <c r="O441" s="2" t="s">
        <v>63</v>
      </c>
      <c r="P441" s="2" t="s">
        <v>64</v>
      </c>
      <c r="Q441" s="2" t="s">
        <v>22</v>
      </c>
      <c r="R441" s="2" t="s">
        <v>23</v>
      </c>
      <c r="S441" s="1">
        <v>43443.638877314814</v>
      </c>
      <c r="T441" s="1">
        <v>43443.641226851854</v>
      </c>
      <c r="U441" s="1">
        <v>43443.644270833334</v>
      </c>
      <c r="V441" s="1">
        <v>43443.646053240744</v>
      </c>
      <c r="X441" s="1">
        <f t="shared" si="254"/>
        <v>43443.635694444441</v>
      </c>
      <c r="Y441" s="28">
        <f t="shared" si="255"/>
        <v>3.645833334303461E-3</v>
      </c>
      <c r="Z441" s="28">
        <f t="shared" si="256"/>
        <v>1.0937500002910383E-2</v>
      </c>
      <c r="AA441" s="25"/>
      <c r="AB441" s="25">
        <f t="shared" si="257"/>
        <v>2.4305555562023073E-3</v>
      </c>
      <c r="AC441" s="25">
        <f t="shared" si="258"/>
        <v>5.6134259284590371E-3</v>
      </c>
      <c r="AD441" s="25"/>
      <c r="AE441" s="25"/>
    </row>
    <row r="442" spans="1:31" s="2" customFormat="1" hidden="1" x14ac:dyDescent="0.4">
      <c r="A442" s="14" t="str">
        <f t="shared" si="263"/>
        <v>-</v>
      </c>
      <c r="B442" s="14" t="str">
        <f t="shared" si="264"/>
        <v>-</v>
      </c>
      <c r="C442" s="6">
        <v>15</v>
      </c>
      <c r="D442" s="1">
        <v>43443.635694444441</v>
      </c>
      <c r="E442" s="2" t="s">
        <v>1395</v>
      </c>
      <c r="F442" s="2">
        <v>28453</v>
      </c>
      <c r="G442" s="2" t="s">
        <v>32</v>
      </c>
      <c r="H442" s="2">
        <v>2813</v>
      </c>
      <c r="I442" s="2">
        <v>882</v>
      </c>
      <c r="J442" s="2">
        <v>6</v>
      </c>
      <c r="K442" s="2">
        <v>3</v>
      </c>
      <c r="M442" s="1">
        <v>43443.64130787037</v>
      </c>
      <c r="N442" s="1">
        <v>43443.644953703704</v>
      </c>
      <c r="O442" s="2" t="s">
        <v>63</v>
      </c>
      <c r="P442" s="2" t="s">
        <v>64</v>
      </c>
      <c r="Q442" s="2" t="s">
        <v>22</v>
      </c>
      <c r="R442" s="2" t="s">
        <v>23</v>
      </c>
      <c r="S442" s="1">
        <v>43443.638877314814</v>
      </c>
      <c r="T442" s="1">
        <v>43443.641226851854</v>
      </c>
      <c r="U442" s="1">
        <v>43443.644270833334</v>
      </c>
      <c r="V442" s="1">
        <v>43443.646053240744</v>
      </c>
      <c r="X442" s="1">
        <f t="shared" si="254"/>
        <v>43443.635694444441</v>
      </c>
      <c r="Y442" s="28">
        <f t="shared" si="255"/>
        <v>3.645833334303461E-3</v>
      </c>
      <c r="Z442" s="28">
        <f t="shared" si="256"/>
        <v>1.0937500002910383E-2</v>
      </c>
      <c r="AA442" s="25"/>
      <c r="AB442" s="25">
        <f t="shared" si="257"/>
        <v>2.4305555562023073E-3</v>
      </c>
      <c r="AC442" s="25">
        <f t="shared" si="258"/>
        <v>5.6134259284590371E-3</v>
      </c>
      <c r="AD442" s="25"/>
      <c r="AE442" s="25"/>
    </row>
    <row r="443" spans="1:31" s="2" customFormat="1" hidden="1" x14ac:dyDescent="0.4">
      <c r="A443" s="14" t="str">
        <f t="shared" si="263"/>
        <v>-</v>
      </c>
      <c r="B443" s="14" t="str">
        <f t="shared" si="264"/>
        <v>-</v>
      </c>
      <c r="C443" s="6">
        <v>15</v>
      </c>
      <c r="D443" s="1">
        <v>43443.635694444441</v>
      </c>
      <c r="E443" s="2" t="s">
        <v>1395</v>
      </c>
      <c r="F443" s="2">
        <v>28453</v>
      </c>
      <c r="G443" s="2" t="s">
        <v>32</v>
      </c>
      <c r="H443" s="2">
        <v>2813</v>
      </c>
      <c r="I443" s="2">
        <v>882</v>
      </c>
      <c r="J443" s="2">
        <v>6</v>
      </c>
      <c r="K443" s="2">
        <v>3</v>
      </c>
      <c r="M443" s="1">
        <v>43443.64130787037</v>
      </c>
      <c r="N443" s="1">
        <v>43443.644953703704</v>
      </c>
      <c r="O443" s="2" t="s">
        <v>63</v>
      </c>
      <c r="P443" s="2" t="s">
        <v>64</v>
      </c>
      <c r="Q443" s="2" t="s">
        <v>22</v>
      </c>
      <c r="R443" s="2" t="s">
        <v>23</v>
      </c>
      <c r="S443" s="1">
        <v>43443.638877314814</v>
      </c>
      <c r="T443" s="1">
        <v>43443.641226851854</v>
      </c>
      <c r="U443" s="1">
        <v>43443.644270833334</v>
      </c>
      <c r="V443" s="1">
        <v>43443.646053240744</v>
      </c>
      <c r="X443" s="1">
        <f t="shared" si="254"/>
        <v>43443.635694444441</v>
      </c>
      <c r="Y443" s="28">
        <f t="shared" si="255"/>
        <v>3.645833334303461E-3</v>
      </c>
      <c r="Z443" s="28">
        <f t="shared" si="256"/>
        <v>1.0937500002910383E-2</v>
      </c>
      <c r="AA443" s="25"/>
      <c r="AB443" s="25">
        <f t="shared" si="257"/>
        <v>2.4305555562023073E-3</v>
      </c>
      <c r="AC443" s="25">
        <f t="shared" si="258"/>
        <v>5.6134259284590371E-3</v>
      </c>
      <c r="AD443" s="25"/>
      <c r="AE443" s="25"/>
    </row>
    <row r="444" spans="1:31" s="2" customFormat="1" hidden="1" x14ac:dyDescent="0.4">
      <c r="A444" s="14" t="str">
        <f t="shared" si="263"/>
        <v>★</v>
      </c>
      <c r="B444" s="14" t="str">
        <f t="shared" si="264"/>
        <v>-</v>
      </c>
      <c r="C444" s="6">
        <v>15</v>
      </c>
      <c r="D444" s="1">
        <v>43443.637916666667</v>
      </c>
      <c r="E444" s="2" t="s">
        <v>1238</v>
      </c>
      <c r="F444" s="2">
        <v>28460</v>
      </c>
      <c r="G444" s="2" t="s">
        <v>96</v>
      </c>
      <c r="H444" s="2">
        <v>8625</v>
      </c>
      <c r="I444" s="2">
        <v>931</v>
      </c>
      <c r="J444" s="2">
        <v>12</v>
      </c>
      <c r="K444" s="2">
        <v>3</v>
      </c>
      <c r="M444" s="1">
        <v>43443.657893518517</v>
      </c>
      <c r="N444" s="1">
        <v>43443.665277777778</v>
      </c>
      <c r="O444" s="2" t="s">
        <v>33</v>
      </c>
      <c r="P444" s="2" t="s">
        <v>34</v>
      </c>
      <c r="Q444" s="2" t="s">
        <v>26</v>
      </c>
      <c r="R444" s="2" t="s">
        <v>27</v>
      </c>
      <c r="S444" s="1">
        <v>43443.65896990741</v>
      </c>
      <c r="T444" s="1">
        <v>43443.65896990741</v>
      </c>
      <c r="U444" s="1">
        <v>43443.667222222219</v>
      </c>
      <c r="V444" s="1">
        <v>43443.667222222219</v>
      </c>
      <c r="W444" s="1">
        <v>43443.630555555559</v>
      </c>
      <c r="X444" s="1">
        <f t="shared" si="254"/>
        <v>43443.630555555559</v>
      </c>
      <c r="Y444" s="28">
        <f t="shared" si="255"/>
        <v>7.3842592610162683E-3</v>
      </c>
      <c r="Z444" s="28">
        <f t="shared" si="256"/>
        <v>2.2152777783048805E-2</v>
      </c>
      <c r="AA444" s="25"/>
      <c r="AB444" s="25">
        <f t="shared" si="257"/>
        <v>0</v>
      </c>
      <c r="AC444" s="25">
        <f t="shared" si="258"/>
        <v>2.7337962957972195E-2</v>
      </c>
      <c r="AD444" s="25"/>
      <c r="AE444" s="25"/>
    </row>
    <row r="445" spans="1:31" s="2" customFormat="1" hidden="1" x14ac:dyDescent="0.4">
      <c r="A445" s="14" t="str">
        <f t="shared" si="263"/>
        <v>-</v>
      </c>
      <c r="B445" s="14" t="str">
        <f t="shared" si="264"/>
        <v>-</v>
      </c>
      <c r="C445" s="6">
        <v>15</v>
      </c>
      <c r="D445" s="1">
        <v>43443.63826388889</v>
      </c>
      <c r="E445" s="2" t="s">
        <v>1200</v>
      </c>
      <c r="F445" s="2">
        <v>28461</v>
      </c>
      <c r="G445" s="2" t="s">
        <v>18</v>
      </c>
      <c r="H445" s="2">
        <v>4860</v>
      </c>
      <c r="I445" s="2">
        <v>264</v>
      </c>
      <c r="J445" s="2">
        <v>1</v>
      </c>
      <c r="K445" s="2">
        <v>2</v>
      </c>
      <c r="M445" s="1">
        <v>43443.671157407407</v>
      </c>
      <c r="N445" s="1">
        <v>43443.678715277776</v>
      </c>
      <c r="O445" s="2" t="s">
        <v>30</v>
      </c>
      <c r="P445" s="2" t="s">
        <v>31</v>
      </c>
      <c r="Q445" s="2" t="s">
        <v>36</v>
      </c>
      <c r="R445" s="2" t="s">
        <v>37</v>
      </c>
      <c r="S445" s="1">
        <v>43443.667627314811</v>
      </c>
      <c r="T445" s="1">
        <v>43443.668009259258</v>
      </c>
      <c r="U445" s="1">
        <v>43443.678622685184</v>
      </c>
      <c r="V445" s="1">
        <v>43443.687106481484</v>
      </c>
      <c r="X445" s="1">
        <f t="shared" si="254"/>
        <v>43443.63826388889</v>
      </c>
      <c r="Y445" s="28">
        <f t="shared" si="255"/>
        <v>7.5578703690553084E-3</v>
      </c>
      <c r="Z445" s="28">
        <f t="shared" si="256"/>
        <v>1.5115740738110617E-2</v>
      </c>
      <c r="AA445" s="25"/>
      <c r="AB445" s="25">
        <f t="shared" si="257"/>
        <v>3.5300925956107676E-3</v>
      </c>
      <c r="AC445" s="25">
        <f t="shared" si="258"/>
        <v>3.2893518517084885E-2</v>
      </c>
      <c r="AD445" s="25"/>
      <c r="AE445" s="25"/>
    </row>
    <row r="446" spans="1:31" s="2" customFormat="1" hidden="1" x14ac:dyDescent="0.4">
      <c r="A446" s="14" t="str">
        <f t="shared" si="263"/>
        <v>★</v>
      </c>
      <c r="B446" s="14" t="str">
        <f t="shared" si="264"/>
        <v>-</v>
      </c>
      <c r="C446" s="6">
        <v>15</v>
      </c>
      <c r="D446" s="1">
        <v>43443.638275462959</v>
      </c>
      <c r="E446" s="2" t="s">
        <v>1311</v>
      </c>
      <c r="F446" s="2">
        <v>28462</v>
      </c>
      <c r="G446" s="2" t="s">
        <v>32</v>
      </c>
      <c r="H446" s="2">
        <v>6252</v>
      </c>
      <c r="I446" s="2">
        <v>940</v>
      </c>
      <c r="J446" s="2">
        <v>15</v>
      </c>
      <c r="K446" s="2">
        <v>1</v>
      </c>
      <c r="M446" s="1">
        <v>43443.642152777778</v>
      </c>
      <c r="N446" s="1">
        <v>43443.653819444444</v>
      </c>
      <c r="O446" s="2" t="s">
        <v>68</v>
      </c>
      <c r="P446" s="2" t="s">
        <v>69</v>
      </c>
      <c r="Q446" s="2" t="s">
        <v>63</v>
      </c>
      <c r="R446" s="2" t="s">
        <v>64</v>
      </c>
      <c r="S446" s="1">
        <v>43443.645208333335</v>
      </c>
      <c r="T446" s="1">
        <v>43443.645208333335</v>
      </c>
      <c r="U446" s="1">
        <v>43443.661863425928</v>
      </c>
      <c r="V446" s="1">
        <v>43443.655763888892</v>
      </c>
      <c r="W446" s="1">
        <v>43443.645208333335</v>
      </c>
      <c r="X446" s="1">
        <f t="shared" si="254"/>
        <v>43443.645208333335</v>
      </c>
      <c r="Y446" s="28">
        <f t="shared" si="255"/>
        <v>1.1666666665405501E-2</v>
      </c>
      <c r="Z446" s="28">
        <f t="shared" si="256"/>
        <v>1.1666666665405501E-2</v>
      </c>
      <c r="AA446" s="25"/>
      <c r="AB446" s="25">
        <f t="shared" si="257"/>
        <v>0</v>
      </c>
      <c r="AC446" s="25">
        <f t="shared" si="258"/>
        <v>0</v>
      </c>
      <c r="AD446" s="25"/>
      <c r="AE446" s="25"/>
    </row>
    <row r="447" spans="1:31" s="2" customFormat="1" hidden="1" x14ac:dyDescent="0.4">
      <c r="A447" s="14" t="str">
        <f t="shared" si="263"/>
        <v>★</v>
      </c>
      <c r="B447" s="14" t="str">
        <f t="shared" si="264"/>
        <v>-</v>
      </c>
      <c r="C447" s="6">
        <v>15</v>
      </c>
      <c r="D447" s="1">
        <v>43443.638275462959</v>
      </c>
      <c r="E447" s="2" t="s">
        <v>1311</v>
      </c>
      <c r="F447" s="2">
        <v>28462</v>
      </c>
      <c r="G447" s="2" t="s">
        <v>32</v>
      </c>
      <c r="H447" s="2">
        <v>6252</v>
      </c>
      <c r="I447" s="2">
        <v>940</v>
      </c>
      <c r="J447" s="2">
        <v>15</v>
      </c>
      <c r="K447" s="2">
        <v>1</v>
      </c>
      <c r="M447" s="1">
        <v>43443.642152777778</v>
      </c>
      <c r="N447" s="1">
        <v>43443.653819444444</v>
      </c>
      <c r="O447" s="2" t="s">
        <v>68</v>
      </c>
      <c r="P447" s="2" t="s">
        <v>69</v>
      </c>
      <c r="Q447" s="2" t="s">
        <v>63</v>
      </c>
      <c r="R447" s="2" t="s">
        <v>64</v>
      </c>
      <c r="S447" s="1">
        <v>43443.645208333335</v>
      </c>
      <c r="T447" s="1">
        <v>43443.645208333335</v>
      </c>
      <c r="U447" s="1">
        <v>43443.661863425928</v>
      </c>
      <c r="V447" s="1">
        <v>43443.655763888892</v>
      </c>
      <c r="W447" s="1">
        <v>43443.645208333335</v>
      </c>
      <c r="X447" s="1">
        <f t="shared" si="254"/>
        <v>43443.645208333335</v>
      </c>
      <c r="Y447" s="28">
        <f t="shared" si="255"/>
        <v>1.1666666665405501E-2</v>
      </c>
      <c r="Z447" s="28">
        <f t="shared" si="256"/>
        <v>1.1666666665405501E-2</v>
      </c>
      <c r="AA447" s="25"/>
      <c r="AB447" s="25">
        <f t="shared" si="257"/>
        <v>0</v>
      </c>
      <c r="AC447" s="25">
        <f t="shared" si="258"/>
        <v>0</v>
      </c>
      <c r="AD447" s="25"/>
      <c r="AE447" s="25"/>
    </row>
    <row r="448" spans="1:31" s="2" customFormat="1" hidden="1" x14ac:dyDescent="0.4">
      <c r="A448" s="14" t="str">
        <f t="shared" si="263"/>
        <v>★</v>
      </c>
      <c r="B448" s="14" t="str">
        <f t="shared" si="264"/>
        <v>-</v>
      </c>
      <c r="C448" s="6">
        <v>15</v>
      </c>
      <c r="D448" s="1">
        <v>43443.638275462959</v>
      </c>
      <c r="E448" s="2" t="s">
        <v>1311</v>
      </c>
      <c r="F448" s="2">
        <v>28462</v>
      </c>
      <c r="G448" s="2" t="s">
        <v>32</v>
      </c>
      <c r="H448" s="2">
        <v>6252</v>
      </c>
      <c r="I448" s="2">
        <v>940</v>
      </c>
      <c r="J448" s="2">
        <v>15</v>
      </c>
      <c r="K448" s="2">
        <v>1</v>
      </c>
      <c r="M448" s="1">
        <v>43443.642152777778</v>
      </c>
      <c r="N448" s="1">
        <v>43443.653819444444</v>
      </c>
      <c r="O448" s="2" t="s">
        <v>68</v>
      </c>
      <c r="P448" s="2" t="s">
        <v>69</v>
      </c>
      <c r="Q448" s="2" t="s">
        <v>63</v>
      </c>
      <c r="R448" s="2" t="s">
        <v>64</v>
      </c>
      <c r="S448" s="1">
        <v>43443.645208333335</v>
      </c>
      <c r="T448" s="1">
        <v>43443.645208333335</v>
      </c>
      <c r="U448" s="1">
        <v>43443.661863425928</v>
      </c>
      <c r="V448" s="1">
        <v>43443.655763888892</v>
      </c>
      <c r="W448" s="1">
        <v>43443.645208333335</v>
      </c>
      <c r="X448" s="1">
        <f t="shared" si="254"/>
        <v>43443.645208333335</v>
      </c>
      <c r="Y448" s="28">
        <f t="shared" si="255"/>
        <v>1.1666666665405501E-2</v>
      </c>
      <c r="Z448" s="28">
        <f t="shared" si="256"/>
        <v>1.1666666665405501E-2</v>
      </c>
      <c r="AA448" s="25"/>
      <c r="AB448" s="25">
        <f t="shared" si="257"/>
        <v>0</v>
      </c>
      <c r="AC448" s="25">
        <f t="shared" si="258"/>
        <v>0</v>
      </c>
      <c r="AD448" s="25"/>
      <c r="AE448" s="25"/>
    </row>
    <row r="449" spans="1:31" s="2" customFormat="1" hidden="1" x14ac:dyDescent="0.4">
      <c r="A449" s="14" t="str">
        <f t="shared" si="263"/>
        <v>-</v>
      </c>
      <c r="B449" s="14" t="str">
        <f t="shared" si="264"/>
        <v>-</v>
      </c>
      <c r="C449" s="6">
        <v>15</v>
      </c>
      <c r="D449" s="1">
        <v>43443.638402777775</v>
      </c>
      <c r="E449" s="2" t="s">
        <v>960</v>
      </c>
      <c r="F449" s="2">
        <v>28463</v>
      </c>
      <c r="G449" s="2" t="s">
        <v>32</v>
      </c>
      <c r="H449" s="2">
        <v>8176</v>
      </c>
      <c r="I449" s="2">
        <v>841</v>
      </c>
      <c r="J449" s="2">
        <v>5</v>
      </c>
      <c r="K449" s="2">
        <v>1</v>
      </c>
      <c r="M449" s="1">
        <v>43443.650763888887</v>
      </c>
      <c r="N449" s="1">
        <v>43443.655787037038</v>
      </c>
      <c r="O449" s="2" t="s">
        <v>66</v>
      </c>
      <c r="P449" s="2" t="s">
        <v>67</v>
      </c>
      <c r="Q449" s="2" t="s">
        <v>46</v>
      </c>
      <c r="R449" s="2" t="s">
        <v>47</v>
      </c>
      <c r="S449" s="1">
        <v>43443.652685185189</v>
      </c>
      <c r="T449" s="1">
        <v>43443.652685185189</v>
      </c>
      <c r="U449" s="1">
        <v>43443.66133101852</v>
      </c>
      <c r="V449" s="1">
        <v>43443.65625</v>
      </c>
      <c r="X449" s="1">
        <f t="shared" si="254"/>
        <v>43443.638402777775</v>
      </c>
      <c r="Y449" s="28">
        <f t="shared" si="255"/>
        <v>5.02314815093996E-3</v>
      </c>
      <c r="Z449" s="28">
        <f t="shared" si="256"/>
        <v>5.02314815093996E-3</v>
      </c>
      <c r="AA449" s="25"/>
      <c r="AB449" s="25">
        <f t="shared" si="257"/>
        <v>0</v>
      </c>
      <c r="AC449" s="25">
        <f t="shared" si="258"/>
        <v>1.2361111112113576E-2</v>
      </c>
      <c r="AD449" s="25"/>
      <c r="AE449" s="25"/>
    </row>
    <row r="450" spans="1:31" s="2" customFormat="1" hidden="1" x14ac:dyDescent="0.4">
      <c r="A450" s="14" t="str">
        <f t="shared" si="263"/>
        <v>-</v>
      </c>
      <c r="B450" s="14" t="str">
        <f t="shared" si="264"/>
        <v>-</v>
      </c>
      <c r="C450" s="6">
        <v>15</v>
      </c>
      <c r="D450" s="1">
        <v>43443.638611111113</v>
      </c>
      <c r="E450" s="2" t="s">
        <v>1303</v>
      </c>
      <c r="F450" s="2">
        <v>28465</v>
      </c>
      <c r="G450" s="2" t="s">
        <v>32</v>
      </c>
      <c r="H450" s="2">
        <v>8502</v>
      </c>
      <c r="I450" s="2">
        <v>761</v>
      </c>
      <c r="J450" s="2">
        <v>6</v>
      </c>
      <c r="K450" s="2">
        <v>1</v>
      </c>
      <c r="M450" s="1">
        <v>43443.649189814816</v>
      </c>
      <c r="N450" s="1">
        <v>43443.657222222224</v>
      </c>
      <c r="O450" s="2" t="s">
        <v>73</v>
      </c>
      <c r="P450" s="2" t="s">
        <v>74</v>
      </c>
      <c r="Q450" s="2" t="s">
        <v>38</v>
      </c>
      <c r="R450" s="2" t="s">
        <v>103</v>
      </c>
      <c r="S450" s="1">
        <v>43443.650810185187</v>
      </c>
      <c r="T450" s="1">
        <v>43443.650810185187</v>
      </c>
      <c r="U450" s="1">
        <v>43443.660150462965</v>
      </c>
      <c r="V450" s="1">
        <v>43443.657685185186</v>
      </c>
      <c r="X450" s="1">
        <f t="shared" si="254"/>
        <v>43443.638611111113</v>
      </c>
      <c r="Y450" s="28">
        <f t="shared" si="255"/>
        <v>8.0324074078816921E-3</v>
      </c>
      <c r="Z450" s="28">
        <f t="shared" si="256"/>
        <v>8.0324074078816921E-3</v>
      </c>
      <c r="AA450" s="25"/>
      <c r="AB450" s="25">
        <f t="shared" si="257"/>
        <v>0</v>
      </c>
      <c r="AC450" s="25">
        <f t="shared" si="258"/>
        <v>1.0578703702776693E-2</v>
      </c>
      <c r="AD450" s="25"/>
      <c r="AE450" s="25"/>
    </row>
    <row r="451" spans="1:31" s="2" customFormat="1" hidden="1" x14ac:dyDescent="0.4">
      <c r="A451" s="14" t="str">
        <f t="shared" ref="A451" si="265">IF(W451&gt;0, "★", "-")</f>
        <v>-</v>
      </c>
      <c r="B451" s="14" t="str">
        <f t="shared" ref="B451" si="266">IF(L451&gt;0, "☆", "-")</f>
        <v>-</v>
      </c>
      <c r="C451" s="6">
        <v>15</v>
      </c>
      <c r="D451" s="1">
        <v>43443.638611111113</v>
      </c>
      <c r="E451" s="2" t="s">
        <v>1302</v>
      </c>
      <c r="F451" s="2">
        <v>28466</v>
      </c>
      <c r="G451" s="2" t="s">
        <v>32</v>
      </c>
      <c r="H451" s="2">
        <v>8822</v>
      </c>
      <c r="I451" s="2">
        <v>449</v>
      </c>
      <c r="J451" s="2">
        <v>6</v>
      </c>
      <c r="K451" s="2">
        <v>1</v>
      </c>
      <c r="M451" s="1">
        <v>43443.649293981478</v>
      </c>
      <c r="N451" s="1">
        <v>43443.657060185185</v>
      </c>
      <c r="O451" s="2" t="s">
        <v>73</v>
      </c>
      <c r="P451" s="2" t="s">
        <v>74</v>
      </c>
      <c r="Q451" s="2" t="s">
        <v>38</v>
      </c>
      <c r="R451" s="2" t="s">
        <v>103</v>
      </c>
      <c r="S451" s="1">
        <v>43443.65116898148</v>
      </c>
      <c r="T451" s="1">
        <v>43443.65116898148</v>
      </c>
      <c r="U451" s="1">
        <v>43443.660509259258</v>
      </c>
      <c r="V451" s="1">
        <v>43443.657337962963</v>
      </c>
      <c r="X451" s="1">
        <f t="shared" si="254"/>
        <v>43443.638611111113</v>
      </c>
      <c r="Y451" s="28">
        <f t="shared" si="255"/>
        <v>7.7662037074333057E-3</v>
      </c>
      <c r="Z451" s="28">
        <f t="shared" si="256"/>
        <v>7.7662037074333057E-3</v>
      </c>
      <c r="AA451" s="25"/>
      <c r="AB451" s="25">
        <f t="shared" si="257"/>
        <v>0</v>
      </c>
      <c r="AC451" s="25">
        <f t="shared" si="258"/>
        <v>1.0682870364689734E-2</v>
      </c>
      <c r="AD451" s="25"/>
      <c r="AE451" s="25"/>
    </row>
    <row r="452" spans="1:31" s="2" customFormat="1" hidden="1" x14ac:dyDescent="0.4">
      <c r="A452" s="14" t="str">
        <f t="shared" si="259"/>
        <v>-</v>
      </c>
      <c r="B452" s="14" t="str">
        <f t="shared" si="260"/>
        <v>-</v>
      </c>
      <c r="C452" s="6">
        <v>15</v>
      </c>
      <c r="D452" s="1">
        <v>43443.639606481483</v>
      </c>
      <c r="E452" s="2" t="s">
        <v>1341</v>
      </c>
      <c r="F452" s="2">
        <v>28471</v>
      </c>
      <c r="G452" s="2" t="s">
        <v>65</v>
      </c>
      <c r="H452" s="2">
        <v>6559</v>
      </c>
      <c r="I452" s="2">
        <v>895</v>
      </c>
      <c r="J452" s="2">
        <v>9</v>
      </c>
      <c r="K452" s="2">
        <v>2</v>
      </c>
      <c r="M452" s="1">
        <v>43443.658518518518</v>
      </c>
      <c r="N452" s="1">
        <v>43443.671701388892</v>
      </c>
      <c r="O452" s="2" t="s">
        <v>26</v>
      </c>
      <c r="P452" s="2" t="s">
        <v>27</v>
      </c>
      <c r="Q452" s="2" t="s">
        <v>30</v>
      </c>
      <c r="R452" s="2" t="s">
        <v>31</v>
      </c>
      <c r="S452" s="1">
        <v>43443.660578703704</v>
      </c>
      <c r="T452" s="1">
        <v>43443.660578703704</v>
      </c>
      <c r="U452" s="1">
        <v>43443.677256944444</v>
      </c>
      <c r="V452" s="1">
        <v>43443.671249999999</v>
      </c>
      <c r="X452" s="1">
        <f t="shared" si="254"/>
        <v>43443.639606481483</v>
      </c>
      <c r="Y452" s="28">
        <f t="shared" si="255"/>
        <v>1.3182870374293998E-2</v>
      </c>
      <c r="Z452" s="28">
        <f t="shared" si="256"/>
        <v>2.6365740748587996E-2</v>
      </c>
      <c r="AA452" s="25"/>
      <c r="AB452" s="25">
        <f t="shared" si="257"/>
        <v>0</v>
      </c>
      <c r="AC452" s="25">
        <f t="shared" si="258"/>
        <v>1.8912037034169771E-2</v>
      </c>
      <c r="AD452" s="25"/>
      <c r="AE452" s="25"/>
    </row>
    <row r="453" spans="1:31" s="2" customFormat="1" hidden="1" x14ac:dyDescent="0.4">
      <c r="A453" s="14" t="str">
        <f t="shared" si="259"/>
        <v>★</v>
      </c>
      <c r="B453" s="14" t="str">
        <f t="shared" si="260"/>
        <v>-</v>
      </c>
      <c r="C453" s="6">
        <v>15</v>
      </c>
      <c r="D453" s="1">
        <v>43443.639768518522</v>
      </c>
      <c r="E453" s="2" t="s">
        <v>744</v>
      </c>
      <c r="F453" s="2">
        <v>28472</v>
      </c>
      <c r="G453" s="2" t="s">
        <v>107</v>
      </c>
      <c r="H453" s="2">
        <v>3653</v>
      </c>
      <c r="I453" s="2">
        <v>285</v>
      </c>
      <c r="J453" s="2">
        <v>3</v>
      </c>
      <c r="K453" s="2">
        <v>3</v>
      </c>
      <c r="M453" s="1">
        <v>43443.667824074073</v>
      </c>
      <c r="N453" s="1">
        <v>43443.677986111114</v>
      </c>
      <c r="O453" s="2" t="s">
        <v>63</v>
      </c>
      <c r="P453" s="2" t="s">
        <v>64</v>
      </c>
      <c r="Q453" s="2" t="s">
        <v>77</v>
      </c>
      <c r="R453" s="2" t="s">
        <v>78</v>
      </c>
      <c r="S453" s="1">
        <v>43443.667280092595</v>
      </c>
      <c r="T453" s="1">
        <v>43443.66883101852</v>
      </c>
      <c r="U453" s="1">
        <v>43443.680150462962</v>
      </c>
      <c r="V453" s="1">
        <v>43443.677928240744</v>
      </c>
      <c r="W453" s="1">
        <v>43443.646701388891</v>
      </c>
      <c r="X453" s="1">
        <f t="shared" si="254"/>
        <v>43443.646701388891</v>
      </c>
      <c r="Y453" s="28">
        <f t="shared" si="255"/>
        <v>1.0162037040572613E-2</v>
      </c>
      <c r="Z453" s="28">
        <f t="shared" si="256"/>
        <v>3.048611112171784E-2</v>
      </c>
      <c r="AA453" s="25"/>
      <c r="AB453" s="25">
        <f t="shared" si="257"/>
        <v>5.4398147767642513E-4</v>
      </c>
      <c r="AC453" s="25">
        <f t="shared" si="258"/>
        <v>2.1122685182490386E-2</v>
      </c>
      <c r="AD453" s="25"/>
      <c r="AE453" s="25"/>
    </row>
    <row r="454" spans="1:31" s="2" customFormat="1" hidden="1" x14ac:dyDescent="0.4">
      <c r="A454" s="14" t="str">
        <f t="shared" si="259"/>
        <v>★</v>
      </c>
      <c r="B454" s="14" t="str">
        <f t="shared" si="260"/>
        <v>-</v>
      </c>
      <c r="C454" s="6">
        <v>15</v>
      </c>
      <c r="D454" s="1">
        <v>43443.63989583333</v>
      </c>
      <c r="E454" s="2" t="s">
        <v>1396</v>
      </c>
      <c r="F454" s="2">
        <v>28473</v>
      </c>
      <c r="G454" s="2" t="s">
        <v>32</v>
      </c>
      <c r="H454" s="2">
        <v>3292</v>
      </c>
      <c r="I454" s="2">
        <v>147</v>
      </c>
      <c r="J454" s="2">
        <v>14</v>
      </c>
      <c r="K454" s="2">
        <v>3</v>
      </c>
      <c r="M454" s="1">
        <v>43443.662881944445</v>
      </c>
      <c r="N454" s="1">
        <v>43443.687083333331</v>
      </c>
      <c r="O454" s="2" t="s">
        <v>75</v>
      </c>
      <c r="P454" s="2" t="s">
        <v>76</v>
      </c>
      <c r="Q454" s="2" t="s">
        <v>46</v>
      </c>
      <c r="R454" s="2" t="s">
        <v>47</v>
      </c>
      <c r="S454" s="1">
        <v>43443.666666666664</v>
      </c>
      <c r="T454" s="1">
        <v>43443.666666666664</v>
      </c>
      <c r="U454" s="1">
        <v>43443.681655092594</v>
      </c>
      <c r="V454" s="1">
        <v>43443.686562499999</v>
      </c>
      <c r="W454" s="1">
        <v>43443.646828703706</v>
      </c>
      <c r="X454" s="1">
        <f t="shared" si="254"/>
        <v>43443.646828703706</v>
      </c>
      <c r="Y454" s="28">
        <f t="shared" si="255"/>
        <v>2.4201388885558117E-2</v>
      </c>
      <c r="Z454" s="28">
        <f t="shared" si="256"/>
        <v>7.2604166656674352E-2</v>
      </c>
      <c r="AA454" s="25"/>
      <c r="AB454" s="25">
        <f t="shared" si="257"/>
        <v>0</v>
      </c>
      <c r="AC454" s="25">
        <f t="shared" si="258"/>
        <v>1.6053240738983732E-2</v>
      </c>
      <c r="AD454" s="25"/>
      <c r="AE454" s="25"/>
    </row>
    <row r="455" spans="1:31" s="2" customFormat="1" hidden="1" x14ac:dyDescent="0.4">
      <c r="A455" s="14" t="str">
        <f t="shared" ref="A455" si="267">IF(W455&gt;0, "★", "-")</f>
        <v>-</v>
      </c>
      <c r="B455" s="14" t="str">
        <f t="shared" ref="B455" si="268">IF(L455&gt;0, "☆", "-")</f>
        <v>-</v>
      </c>
      <c r="C455" s="6">
        <v>15</v>
      </c>
      <c r="D455" s="1">
        <v>43443.640324074076</v>
      </c>
      <c r="E455" s="2" t="s">
        <v>1399</v>
      </c>
      <c r="F455" s="2">
        <v>28475</v>
      </c>
      <c r="G455" s="2" t="s">
        <v>94</v>
      </c>
      <c r="H455" s="2">
        <v>0</v>
      </c>
      <c r="I455" s="2">
        <v>786</v>
      </c>
      <c r="J455" s="2">
        <v>12</v>
      </c>
      <c r="K455" s="2">
        <v>2</v>
      </c>
      <c r="M455" s="1">
        <v>43443.668298611112</v>
      </c>
      <c r="N455" s="1">
        <v>43443.680069444446</v>
      </c>
      <c r="O455" s="2" t="s">
        <v>66</v>
      </c>
      <c r="P455" s="2" t="s">
        <v>67</v>
      </c>
      <c r="Q455" s="2" t="s">
        <v>63</v>
      </c>
      <c r="R455" s="2" t="s">
        <v>64</v>
      </c>
      <c r="S455" s="1">
        <v>43443.670243055552</v>
      </c>
      <c r="T455" s="1">
        <v>43443.670243055552</v>
      </c>
      <c r="U455" s="1">
        <v>43443.679988425924</v>
      </c>
      <c r="V455" s="1">
        <v>43443.676365740743</v>
      </c>
      <c r="X455" s="1">
        <f t="shared" si="254"/>
        <v>43443.640324074076</v>
      </c>
      <c r="Y455" s="28">
        <f t="shared" si="255"/>
        <v>1.1770833334594499E-2</v>
      </c>
      <c r="Z455" s="28">
        <f t="shared" si="256"/>
        <v>2.3541666669188999E-2</v>
      </c>
      <c r="AA455" s="25"/>
      <c r="AB455" s="25">
        <f t="shared" si="257"/>
        <v>0</v>
      </c>
      <c r="AC455" s="25">
        <f t="shared" si="258"/>
        <v>2.7974537035333924E-2</v>
      </c>
      <c r="AD455" s="25"/>
      <c r="AE455" s="25"/>
    </row>
    <row r="456" spans="1:31" s="2" customFormat="1" hidden="1" x14ac:dyDescent="0.4">
      <c r="A456" s="14" t="str">
        <f t="shared" ref="A456:A578" si="269">IF(W456&gt;0, "★", "-")</f>
        <v>-</v>
      </c>
      <c r="B456" s="14" t="str">
        <f t="shared" ref="B456:B578" si="270">IF(L456&gt;0, "☆", "-")</f>
        <v>-</v>
      </c>
      <c r="C456" s="6">
        <v>15</v>
      </c>
      <c r="D456" s="1">
        <v>43443.641863425924</v>
      </c>
      <c r="E456" s="2" t="s">
        <v>1402</v>
      </c>
      <c r="F456" s="2">
        <v>28481</v>
      </c>
      <c r="G456" s="2" t="s">
        <v>18</v>
      </c>
      <c r="H456" s="2">
        <v>8849</v>
      </c>
      <c r="I456" s="2">
        <v>818</v>
      </c>
      <c r="J456" s="2">
        <v>13</v>
      </c>
      <c r="K456" s="2">
        <v>3</v>
      </c>
      <c r="M456" s="1">
        <v>43443.67324074074</v>
      </c>
      <c r="N456" s="1">
        <v>43443.685474537036</v>
      </c>
      <c r="O456" s="2" t="s">
        <v>77</v>
      </c>
      <c r="P456" s="2" t="s">
        <v>78</v>
      </c>
      <c r="Q456" s="2" t="s">
        <v>46</v>
      </c>
      <c r="R456" s="2" t="s">
        <v>47</v>
      </c>
      <c r="S456" s="1">
        <v>43443.66846064815</v>
      </c>
      <c r="T456" s="1">
        <v>43443.671469907407</v>
      </c>
      <c r="U456" s="1">
        <v>43443.68167824074</v>
      </c>
      <c r="V456" s="1">
        <v>43443.684687499997</v>
      </c>
      <c r="X456" s="1">
        <f t="shared" si="254"/>
        <v>43443.641863425924</v>
      </c>
      <c r="Y456" s="28">
        <f t="shared" si="255"/>
        <v>1.2233796296641231E-2</v>
      </c>
      <c r="Z456" s="28">
        <f t="shared" si="256"/>
        <v>3.6701388889923692E-2</v>
      </c>
      <c r="AA456" s="25"/>
      <c r="AB456" s="25">
        <f t="shared" si="257"/>
        <v>4.7800925894989632E-3</v>
      </c>
      <c r="AC456" s="25">
        <f t="shared" si="258"/>
        <v>3.1377314815472346E-2</v>
      </c>
      <c r="AD456" s="25"/>
      <c r="AE456" s="25"/>
    </row>
    <row r="457" spans="1:31" s="2" customFormat="1" hidden="1" x14ac:dyDescent="0.4">
      <c r="A457" s="14" t="str">
        <f t="shared" si="269"/>
        <v>★</v>
      </c>
      <c r="B457" s="14" t="str">
        <f t="shared" si="270"/>
        <v>-</v>
      </c>
      <c r="C457" s="6">
        <v>15</v>
      </c>
      <c r="D457" s="1">
        <v>43443.642638888887</v>
      </c>
      <c r="E457" s="2" t="s">
        <v>1403</v>
      </c>
      <c r="F457" s="2">
        <v>28482</v>
      </c>
      <c r="G457" s="2" t="s">
        <v>32</v>
      </c>
      <c r="H457" s="2">
        <v>8843</v>
      </c>
      <c r="I457" s="2">
        <v>270</v>
      </c>
      <c r="J457" s="2">
        <v>4</v>
      </c>
      <c r="K457" s="2">
        <v>4</v>
      </c>
      <c r="M457" s="1">
        <v>43443.658854166664</v>
      </c>
      <c r="N457" s="1">
        <v>43443.662604166668</v>
      </c>
      <c r="O457" s="2" t="s">
        <v>53</v>
      </c>
      <c r="P457" s="2" t="s">
        <v>54</v>
      </c>
      <c r="Q457" s="2" t="s">
        <v>43</v>
      </c>
      <c r="R457" s="2" t="s">
        <v>89</v>
      </c>
      <c r="S457" s="1">
        <v>43443.658425925925</v>
      </c>
      <c r="T457" s="1">
        <v>43443.658425925925</v>
      </c>
      <c r="U457" s="1">
        <v>43443.664606481485</v>
      </c>
      <c r="V457" s="1">
        <v>43443.664606481485</v>
      </c>
      <c r="W457" s="1">
        <v>43443.649571759262</v>
      </c>
      <c r="X457" s="1">
        <f t="shared" si="254"/>
        <v>43443.649571759262</v>
      </c>
      <c r="Y457" s="28">
        <f t="shared" si="255"/>
        <v>3.7500000034924597E-3</v>
      </c>
      <c r="Z457" s="28">
        <f t="shared" si="256"/>
        <v>1.5000000013969839E-2</v>
      </c>
      <c r="AA457" s="25"/>
      <c r="AB457" s="25">
        <f t="shared" si="257"/>
        <v>4.2824073898373172E-4</v>
      </c>
      <c r="AC457" s="25">
        <f t="shared" si="258"/>
        <v>9.2824074017698877E-3</v>
      </c>
      <c r="AD457" s="25"/>
      <c r="AE457" s="25"/>
    </row>
    <row r="458" spans="1:31" s="2" customFormat="1" hidden="1" x14ac:dyDescent="0.4">
      <c r="A458" s="14" t="str">
        <f t="shared" si="269"/>
        <v>★</v>
      </c>
      <c r="B458" s="14" t="str">
        <f t="shared" si="270"/>
        <v>-</v>
      </c>
      <c r="C458" s="6">
        <v>15</v>
      </c>
      <c r="D458" s="1">
        <v>43443.643993055557</v>
      </c>
      <c r="E458" s="2" t="s">
        <v>1353</v>
      </c>
      <c r="F458" s="2">
        <v>28484</v>
      </c>
      <c r="G458" s="2" t="s">
        <v>32</v>
      </c>
      <c r="H458" s="2">
        <v>2943</v>
      </c>
      <c r="I458" s="2">
        <v>716</v>
      </c>
      <c r="J458" s="2">
        <v>15</v>
      </c>
      <c r="K458" s="2">
        <v>2</v>
      </c>
      <c r="M458" s="1">
        <v>43443.674513888887</v>
      </c>
      <c r="N458" s="1">
        <v>43443.707175925927</v>
      </c>
      <c r="O458" s="2" t="s">
        <v>75</v>
      </c>
      <c r="P458" s="2" t="s">
        <v>76</v>
      </c>
      <c r="Q458" s="2" t="s">
        <v>61</v>
      </c>
      <c r="R458" s="2" t="s">
        <v>62</v>
      </c>
      <c r="S458" s="1">
        <v>43443.673900462964</v>
      </c>
      <c r="T458" s="1">
        <v>43443.674884259257</v>
      </c>
      <c r="U458" s="1">
        <v>43443.689664351848</v>
      </c>
      <c r="V458" s="1">
        <v>43443.708692129629</v>
      </c>
      <c r="W458" s="1">
        <v>43443.650949074072</v>
      </c>
      <c r="X458" s="1">
        <f t="shared" si="254"/>
        <v>43443.650949074072</v>
      </c>
      <c r="Y458" s="28">
        <f t="shared" si="255"/>
        <v>3.2662037039699499E-2</v>
      </c>
      <c r="Z458" s="28">
        <f t="shared" si="256"/>
        <v>6.5324074079398997E-2</v>
      </c>
      <c r="AA458" s="25"/>
      <c r="AB458" s="25">
        <f t="shared" si="257"/>
        <v>6.1342592380242422E-4</v>
      </c>
      <c r="AC458" s="25">
        <f t="shared" si="258"/>
        <v>2.3564814815472346E-2</v>
      </c>
      <c r="AD458" s="25"/>
      <c r="AE458" s="25"/>
    </row>
    <row r="459" spans="1:31" s="2" customFormat="1" hidden="1" x14ac:dyDescent="0.4">
      <c r="A459" s="14" t="str">
        <f t="shared" si="269"/>
        <v>-</v>
      </c>
      <c r="B459" s="14" t="str">
        <f t="shared" si="270"/>
        <v>-</v>
      </c>
      <c r="C459" s="6">
        <v>15</v>
      </c>
      <c r="D459" s="1">
        <v>43443.644490740742</v>
      </c>
      <c r="E459" s="2" t="s">
        <v>1318</v>
      </c>
      <c r="F459" s="2">
        <v>28486</v>
      </c>
      <c r="G459" s="2" t="s">
        <v>18</v>
      </c>
      <c r="H459" s="2">
        <v>8820</v>
      </c>
      <c r="I459" s="2">
        <v>379</v>
      </c>
      <c r="J459" s="2">
        <v>6</v>
      </c>
      <c r="K459" s="2">
        <v>3</v>
      </c>
      <c r="M459" s="1">
        <v>43443.660891203705</v>
      </c>
      <c r="N459" s="1">
        <v>43443.683263888888</v>
      </c>
      <c r="O459" s="2" t="s">
        <v>43</v>
      </c>
      <c r="P459" s="2" t="s">
        <v>89</v>
      </c>
      <c r="Q459" s="2" t="s">
        <v>46</v>
      </c>
      <c r="R459" s="2" t="s">
        <v>47</v>
      </c>
      <c r="S459" s="1">
        <v>43443.664583333331</v>
      </c>
      <c r="T459" s="1">
        <v>43443.664583333331</v>
      </c>
      <c r="U459" s="1">
        <v>43443.684490740743</v>
      </c>
      <c r="V459" s="1">
        <v>43443.689791666664</v>
      </c>
      <c r="X459" s="1">
        <f t="shared" ref="X459:X472" si="271">IF(W459&gt;0,W459,D459)</f>
        <v>43443.644490740742</v>
      </c>
      <c r="Y459" s="28">
        <f t="shared" ref="Y459:Y472" si="272">N459-M459</f>
        <v>2.2372685183654539E-2</v>
      </c>
      <c r="Z459" s="28">
        <f t="shared" ref="Z459:Z472" si="273">Y459*K459</f>
        <v>6.7118055550963618E-2</v>
      </c>
      <c r="AA459" s="25"/>
      <c r="AB459" s="25">
        <f t="shared" si="257"/>
        <v>0</v>
      </c>
      <c r="AC459" s="25">
        <f t="shared" si="258"/>
        <v>1.640046296233777E-2</v>
      </c>
      <c r="AD459" s="25"/>
      <c r="AE459" s="25"/>
    </row>
    <row r="460" spans="1:31" s="2" customFormat="1" hidden="1" x14ac:dyDescent="0.4">
      <c r="A460" s="14" t="str">
        <f t="shared" ref="A460:A465" si="274">IF(W460&gt;0, "★", "-")</f>
        <v>-</v>
      </c>
      <c r="B460" s="14" t="str">
        <f t="shared" ref="B460:B465" si="275">IF(L460&gt;0, "☆", "-")</f>
        <v>-</v>
      </c>
      <c r="C460" s="6">
        <v>15</v>
      </c>
      <c r="D460" s="1">
        <v>43443.644606481481</v>
      </c>
      <c r="E460" s="2" t="s">
        <v>1288</v>
      </c>
      <c r="F460" s="2">
        <v>28487</v>
      </c>
      <c r="G460" s="2" t="s">
        <v>107</v>
      </c>
      <c r="H460" s="2">
        <v>5976</v>
      </c>
      <c r="I460" s="2">
        <v>662</v>
      </c>
      <c r="J460" s="2">
        <v>3</v>
      </c>
      <c r="K460" s="2">
        <v>1</v>
      </c>
      <c r="M460" s="1">
        <v>43443.667905092596</v>
      </c>
      <c r="N460" s="1">
        <v>43443.677905092591</v>
      </c>
      <c r="O460" s="2" t="s">
        <v>63</v>
      </c>
      <c r="P460" s="2" t="s">
        <v>64</v>
      </c>
      <c r="Q460" s="2" t="s">
        <v>77</v>
      </c>
      <c r="R460" s="2" t="s">
        <v>78</v>
      </c>
      <c r="S460" s="1">
        <v>43443.671724537038</v>
      </c>
      <c r="T460" s="1">
        <v>43443.671724537038</v>
      </c>
      <c r="U460" s="1">
        <v>43443.683206018519</v>
      </c>
      <c r="V460" s="1">
        <v>43443.676886574074</v>
      </c>
      <c r="X460" s="1">
        <f t="shared" si="271"/>
        <v>43443.644606481481</v>
      </c>
      <c r="Y460" s="28">
        <f t="shared" si="272"/>
        <v>9.9999999947613105E-3</v>
      </c>
      <c r="Z460" s="28">
        <f t="shared" si="273"/>
        <v>9.9999999947613105E-3</v>
      </c>
      <c r="AA460" s="25"/>
      <c r="AB460" s="25">
        <f t="shared" si="257"/>
        <v>0</v>
      </c>
      <c r="AC460" s="25">
        <f t="shared" si="258"/>
        <v>2.3298611115023959E-2</v>
      </c>
      <c r="AD460" s="25"/>
      <c r="AE460" s="25"/>
    </row>
    <row r="461" spans="1:31" s="2" customFormat="1" hidden="1" x14ac:dyDescent="0.4">
      <c r="A461" s="14" t="str">
        <f t="shared" si="274"/>
        <v>-</v>
      </c>
      <c r="B461" s="14" t="str">
        <f t="shared" si="275"/>
        <v>-</v>
      </c>
      <c r="C461" s="6">
        <v>15</v>
      </c>
      <c r="D461" s="1">
        <v>43443.647314814814</v>
      </c>
      <c r="E461" s="2" t="s">
        <v>795</v>
      </c>
      <c r="F461" s="2">
        <v>28493</v>
      </c>
      <c r="G461" s="2" t="s">
        <v>107</v>
      </c>
      <c r="H461" s="2">
        <v>3336</v>
      </c>
      <c r="I461" s="2">
        <v>62</v>
      </c>
      <c r="J461" s="2">
        <v>8</v>
      </c>
      <c r="K461" s="2">
        <v>2</v>
      </c>
      <c r="M461" s="1">
        <v>43443.667916666665</v>
      </c>
      <c r="N461" s="1">
        <v>43443.674016203702</v>
      </c>
      <c r="O461" s="2" t="s">
        <v>43</v>
      </c>
      <c r="P461" s="2" t="s">
        <v>89</v>
      </c>
      <c r="Q461" s="2" t="s">
        <v>26</v>
      </c>
      <c r="R461" s="2" t="s">
        <v>27</v>
      </c>
      <c r="S461" s="1">
        <v>43443.660300925927</v>
      </c>
      <c r="T461" s="1">
        <v>43443.668391203704</v>
      </c>
      <c r="U461" s="1">
        <v>43443.667569444442</v>
      </c>
      <c r="V461" s="1">
        <v>43443.677106481482</v>
      </c>
      <c r="X461" s="1">
        <f t="shared" si="271"/>
        <v>43443.647314814814</v>
      </c>
      <c r="Y461" s="28">
        <f t="shared" si="272"/>
        <v>6.0995370367891155E-3</v>
      </c>
      <c r="Z461" s="28">
        <f t="shared" si="273"/>
        <v>1.2199074073578231E-2</v>
      </c>
      <c r="AA461" s="25"/>
      <c r="AB461" s="25">
        <f t="shared" ref="AB461:AB472" si="276">IF(IF(A461="☆",L461-S461,M461-S461)&lt;0,0,IF(A461="☆",L461-S461,M461-S461))</f>
        <v>7.6157407384016551E-3</v>
      </c>
      <c r="AC461" s="25">
        <f t="shared" ref="AC461:AC472" si="277">IF(IF(B461="☆",(IF(L461&gt;S461,L461-X461,S461-X461)),M461-X461)&lt;0,0,IF(B461="☆",(IF(L461&gt;S461,L461-X461,S461-X461)),M461-X461))</f>
        <v>2.0601851851097308E-2</v>
      </c>
      <c r="AD461" s="25"/>
      <c r="AE461" s="25"/>
    </row>
    <row r="462" spans="1:31" s="2" customFormat="1" hidden="1" x14ac:dyDescent="0.4">
      <c r="A462" s="14" t="str">
        <f t="shared" si="274"/>
        <v>-</v>
      </c>
      <c r="B462" s="14" t="str">
        <f t="shared" si="275"/>
        <v>-</v>
      </c>
      <c r="C462" s="6">
        <v>15</v>
      </c>
      <c r="D462" s="1">
        <v>43443.649386574078</v>
      </c>
      <c r="E462" s="2" t="s">
        <v>1351</v>
      </c>
      <c r="F462" s="2">
        <v>28501</v>
      </c>
      <c r="G462" s="2" t="s">
        <v>32</v>
      </c>
      <c r="H462" s="2">
        <v>5468</v>
      </c>
      <c r="I462" s="2">
        <v>852</v>
      </c>
      <c r="J462" s="2">
        <v>4</v>
      </c>
      <c r="K462" s="2">
        <v>2</v>
      </c>
      <c r="M462" s="1">
        <v>43443.678124999999</v>
      </c>
      <c r="N462" s="1">
        <v>43443.693148148152</v>
      </c>
      <c r="O462" s="2" t="s">
        <v>22</v>
      </c>
      <c r="P462" s="2" t="s">
        <v>23</v>
      </c>
      <c r="Q462" s="2" t="s">
        <v>33</v>
      </c>
      <c r="R462" s="2" t="s">
        <v>34</v>
      </c>
      <c r="S462" s="1">
        <v>43443.679780092592</v>
      </c>
      <c r="T462" s="1">
        <v>43443.679780092592</v>
      </c>
      <c r="U462" s="1">
        <v>43443.687928240739</v>
      </c>
      <c r="V462" s="1">
        <v>43443.696435185186</v>
      </c>
      <c r="X462" s="1">
        <f t="shared" si="271"/>
        <v>43443.649386574078</v>
      </c>
      <c r="Y462" s="28">
        <f t="shared" si="272"/>
        <v>1.5023148152977228E-2</v>
      </c>
      <c r="Z462" s="28">
        <f t="shared" si="273"/>
        <v>3.0046296305954456E-2</v>
      </c>
      <c r="AA462" s="25"/>
      <c r="AB462" s="25">
        <f t="shared" si="276"/>
        <v>0</v>
      </c>
      <c r="AC462" s="25">
        <f t="shared" si="277"/>
        <v>2.8738425920892041E-2</v>
      </c>
      <c r="AD462" s="25"/>
      <c r="AE462" s="25"/>
    </row>
    <row r="463" spans="1:31" s="2" customFormat="1" hidden="1" x14ac:dyDescent="0.4">
      <c r="A463" s="14" t="str">
        <f t="shared" si="274"/>
        <v>-</v>
      </c>
      <c r="B463" s="14" t="str">
        <f t="shared" si="275"/>
        <v>-</v>
      </c>
      <c r="C463" s="6">
        <v>15</v>
      </c>
      <c r="D463" s="1">
        <v>43443.649525462963</v>
      </c>
      <c r="E463" s="2" t="s">
        <v>1407</v>
      </c>
      <c r="F463" s="2">
        <v>28502</v>
      </c>
      <c r="G463" s="2" t="s">
        <v>18</v>
      </c>
      <c r="H463" s="2">
        <v>2476</v>
      </c>
      <c r="I463" s="2">
        <v>569</v>
      </c>
      <c r="J463" s="2">
        <v>14</v>
      </c>
      <c r="K463" s="2">
        <v>1</v>
      </c>
      <c r="M463" s="1">
        <v>43443.692002314812</v>
      </c>
      <c r="N463" s="1">
        <v>43443.697789351849</v>
      </c>
      <c r="O463" s="2" t="s">
        <v>100</v>
      </c>
      <c r="P463" s="2" t="s">
        <v>19</v>
      </c>
      <c r="Q463" s="2" t="s">
        <v>43</v>
      </c>
      <c r="R463" s="2" t="s">
        <v>89</v>
      </c>
      <c r="S463" s="1">
        <v>43443.684745370374</v>
      </c>
      <c r="T463" s="1">
        <v>43443.691365740742</v>
      </c>
      <c r="U463" s="1">
        <v>43443.692569444444</v>
      </c>
      <c r="V463" s="1">
        <v>43443.697118055556</v>
      </c>
      <c r="X463" s="1">
        <f t="shared" si="271"/>
        <v>43443.649525462963</v>
      </c>
      <c r="Y463" s="28">
        <f t="shared" si="272"/>
        <v>5.7870370364980772E-3</v>
      </c>
      <c r="Z463" s="28">
        <f t="shared" si="273"/>
        <v>5.7870370364980772E-3</v>
      </c>
      <c r="AA463" s="25"/>
      <c r="AB463" s="25">
        <f t="shared" si="276"/>
        <v>7.2569444382679649E-3</v>
      </c>
      <c r="AC463" s="25">
        <f t="shared" si="277"/>
        <v>4.2476851849642117E-2</v>
      </c>
      <c r="AD463" s="25"/>
      <c r="AE463" s="25"/>
    </row>
    <row r="464" spans="1:31" s="2" customFormat="1" hidden="1" x14ac:dyDescent="0.4">
      <c r="A464" s="14" t="str">
        <f t="shared" si="274"/>
        <v>-</v>
      </c>
      <c r="B464" s="14" t="str">
        <f t="shared" si="275"/>
        <v>-</v>
      </c>
      <c r="C464" s="6">
        <v>15</v>
      </c>
      <c r="D464" s="1">
        <v>43443.651122685187</v>
      </c>
      <c r="E464" s="2" t="s">
        <v>1410</v>
      </c>
      <c r="F464" s="2">
        <v>28505</v>
      </c>
      <c r="G464" s="2" t="s">
        <v>32</v>
      </c>
      <c r="H464" s="2">
        <v>8833</v>
      </c>
      <c r="I464" s="2">
        <v>539</v>
      </c>
      <c r="J464" s="2">
        <v>1</v>
      </c>
      <c r="K464" s="2">
        <v>2</v>
      </c>
      <c r="M464" s="1">
        <v>43443.671655092592</v>
      </c>
      <c r="N464" s="1">
        <v>43443.678101851852</v>
      </c>
      <c r="O464" s="2" t="s">
        <v>24</v>
      </c>
      <c r="P464" s="2" t="s">
        <v>25</v>
      </c>
      <c r="Q464" s="2" t="s">
        <v>33</v>
      </c>
      <c r="R464" s="2" t="s">
        <v>34</v>
      </c>
      <c r="S464" s="1">
        <v>43443.672268518516</v>
      </c>
      <c r="T464" s="1">
        <v>43443.672268518516</v>
      </c>
      <c r="U464" s="1">
        <v>43443.680104166669</v>
      </c>
      <c r="V464" s="1">
        <v>43443.680810185186</v>
      </c>
      <c r="X464" s="1">
        <f t="shared" si="271"/>
        <v>43443.651122685187</v>
      </c>
      <c r="Y464" s="28">
        <f t="shared" si="272"/>
        <v>6.4467592601431534E-3</v>
      </c>
      <c r="Z464" s="28">
        <f t="shared" si="273"/>
        <v>1.2893518520286307E-2</v>
      </c>
      <c r="AA464" s="25"/>
      <c r="AB464" s="25">
        <f t="shared" si="276"/>
        <v>0</v>
      </c>
      <c r="AC464" s="25">
        <f t="shared" si="277"/>
        <v>2.0532407404971309E-2</v>
      </c>
      <c r="AD464" s="25"/>
      <c r="AE464" s="25"/>
    </row>
    <row r="465" spans="1:33" s="2" customFormat="1" hidden="1" x14ac:dyDescent="0.4">
      <c r="A465" s="14" t="str">
        <f t="shared" si="274"/>
        <v>-</v>
      </c>
      <c r="B465" s="14" t="str">
        <f t="shared" si="275"/>
        <v>-</v>
      </c>
      <c r="C465" s="6">
        <v>15</v>
      </c>
      <c r="D465" s="1">
        <v>43443.652766203704</v>
      </c>
      <c r="E465" s="2" t="s">
        <v>1411</v>
      </c>
      <c r="F465" s="2">
        <v>28511</v>
      </c>
      <c r="G465" s="2" t="s">
        <v>32</v>
      </c>
      <c r="H465" s="2">
        <v>1308</v>
      </c>
      <c r="I465" s="2">
        <v>167</v>
      </c>
      <c r="J465" s="2">
        <v>2</v>
      </c>
      <c r="K465" s="2">
        <v>2</v>
      </c>
      <c r="M465" s="1">
        <v>43443.672256944446</v>
      </c>
      <c r="N465" s="1">
        <v>43443.683425925927</v>
      </c>
      <c r="O465" s="2" t="s">
        <v>22</v>
      </c>
      <c r="P465" s="2" t="s">
        <v>23</v>
      </c>
      <c r="Q465" s="2" t="s">
        <v>26</v>
      </c>
      <c r="R465" s="2" t="s">
        <v>27</v>
      </c>
      <c r="S465" s="1">
        <v>43443.670717592591</v>
      </c>
      <c r="T465" s="1">
        <v>43443.671215277776</v>
      </c>
      <c r="U465" s="1">
        <v>43443.690104166664</v>
      </c>
      <c r="V465" s="1">
        <v>43443.684861111113</v>
      </c>
      <c r="X465" s="1">
        <f t="shared" si="271"/>
        <v>43443.652766203704</v>
      </c>
      <c r="Y465" s="28">
        <f t="shared" si="272"/>
        <v>1.116898148029577E-2</v>
      </c>
      <c r="Z465" s="28">
        <f t="shared" si="273"/>
        <v>2.233796296059154E-2</v>
      </c>
      <c r="AA465" s="25"/>
      <c r="AB465" s="25">
        <f t="shared" si="276"/>
        <v>1.5393518551718444E-3</v>
      </c>
      <c r="AC465" s="25">
        <f t="shared" si="277"/>
        <v>1.9490740742185153E-2</v>
      </c>
      <c r="AD465" s="25"/>
      <c r="AE465" s="25"/>
    </row>
    <row r="466" spans="1:33" s="2" customFormat="1" hidden="1" x14ac:dyDescent="0.4">
      <c r="A466" s="14" t="str">
        <f t="shared" ref="A466:A471" si="278">IF(W466&gt;0, "★", "-")</f>
        <v>★</v>
      </c>
      <c r="B466" s="14" t="str">
        <f t="shared" ref="B466:B471" si="279">IF(L466&gt;0, "☆", "-")</f>
        <v>-</v>
      </c>
      <c r="C466" s="6">
        <v>15</v>
      </c>
      <c r="D466" s="1">
        <v>43443.653495370374</v>
      </c>
      <c r="E466" s="2" t="s">
        <v>930</v>
      </c>
      <c r="F466" s="2">
        <v>28515</v>
      </c>
      <c r="G466" s="2" t="s">
        <v>94</v>
      </c>
      <c r="H466" s="2">
        <v>0</v>
      </c>
      <c r="I466" s="2">
        <v>312</v>
      </c>
      <c r="J466" s="2">
        <v>15</v>
      </c>
      <c r="K466" s="2">
        <v>1</v>
      </c>
      <c r="M466" s="1">
        <v>43443.658333333333</v>
      </c>
      <c r="N466" s="1">
        <v>43443.664293981485</v>
      </c>
      <c r="O466" s="2" t="s">
        <v>46</v>
      </c>
      <c r="P466" s="2" t="s">
        <v>47</v>
      </c>
      <c r="Q466" s="2" t="s">
        <v>26</v>
      </c>
      <c r="R466" s="2" t="s">
        <v>27</v>
      </c>
      <c r="S466" s="1">
        <v>43443.660300925927</v>
      </c>
      <c r="T466" s="1">
        <v>43443.660300925927</v>
      </c>
      <c r="U466" s="1">
        <v>43443.668206018519</v>
      </c>
      <c r="V466" s="1">
        <v>43443.6643287037</v>
      </c>
      <c r="W466" s="1">
        <v>43443.660300925927</v>
      </c>
      <c r="X466" s="1">
        <f t="shared" si="271"/>
        <v>43443.660300925927</v>
      </c>
      <c r="Y466" s="28">
        <f t="shared" si="272"/>
        <v>5.9606481518130749E-3</v>
      </c>
      <c r="Z466" s="28">
        <f t="shared" si="273"/>
        <v>5.9606481518130749E-3</v>
      </c>
      <c r="AA466" s="25"/>
      <c r="AB466" s="25">
        <f t="shared" si="276"/>
        <v>0</v>
      </c>
      <c r="AC466" s="25">
        <f t="shared" si="277"/>
        <v>0</v>
      </c>
      <c r="AD466" s="25"/>
      <c r="AE466" s="25"/>
    </row>
    <row r="467" spans="1:33" s="2" customFormat="1" hidden="1" x14ac:dyDescent="0.4">
      <c r="A467" s="14" t="str">
        <f t="shared" si="278"/>
        <v>★</v>
      </c>
      <c r="B467" s="14" t="str">
        <f t="shared" si="279"/>
        <v>-</v>
      </c>
      <c r="C467" s="6">
        <v>15</v>
      </c>
      <c r="D467" s="1">
        <v>43443.65552083333</v>
      </c>
      <c r="E467" s="2" t="s">
        <v>1239</v>
      </c>
      <c r="F467" s="2">
        <v>28518</v>
      </c>
      <c r="G467" s="2" t="s">
        <v>32</v>
      </c>
      <c r="H467" s="2">
        <v>5277</v>
      </c>
      <c r="I467" s="2">
        <v>288</v>
      </c>
      <c r="J467" s="2">
        <v>5</v>
      </c>
      <c r="K467" s="2">
        <v>2</v>
      </c>
      <c r="M467" s="1">
        <v>43443.661979166667</v>
      </c>
      <c r="N467" s="1">
        <v>43443.670787037037</v>
      </c>
      <c r="O467" s="2" t="s">
        <v>77</v>
      </c>
      <c r="P467" s="2" t="s">
        <v>78</v>
      </c>
      <c r="Q467" s="2" t="s">
        <v>48</v>
      </c>
      <c r="R467" s="2" t="s">
        <v>49</v>
      </c>
      <c r="S467" s="1">
        <v>43443.665381944447</v>
      </c>
      <c r="T467" s="1">
        <v>43443.665381944447</v>
      </c>
      <c r="U467" s="1">
        <v>43443.674375000002</v>
      </c>
      <c r="V467" s="1">
        <v>43443.670115740744</v>
      </c>
      <c r="W467" s="1">
        <v>43443.662453703706</v>
      </c>
      <c r="X467" s="1">
        <f t="shared" si="271"/>
        <v>43443.662453703706</v>
      </c>
      <c r="Y467" s="28">
        <f t="shared" si="272"/>
        <v>8.8078703702194616E-3</v>
      </c>
      <c r="Z467" s="28">
        <f t="shared" si="273"/>
        <v>1.7615740740438923E-2</v>
      </c>
      <c r="AA467" s="25"/>
      <c r="AB467" s="25">
        <f t="shared" si="276"/>
        <v>0</v>
      </c>
      <c r="AC467" s="25">
        <f t="shared" si="277"/>
        <v>0</v>
      </c>
      <c r="AD467" s="25"/>
      <c r="AE467" s="25"/>
    </row>
    <row r="468" spans="1:33" s="2" customFormat="1" hidden="1" x14ac:dyDescent="0.4">
      <c r="A468" s="14" t="str">
        <f t="shared" si="278"/>
        <v>★</v>
      </c>
      <c r="B468" s="14" t="str">
        <f t="shared" si="279"/>
        <v>-</v>
      </c>
      <c r="C468" s="6">
        <v>15</v>
      </c>
      <c r="D468" s="1">
        <v>43443.656261574077</v>
      </c>
      <c r="E468" s="2" t="s">
        <v>1416</v>
      </c>
      <c r="F468" s="2">
        <v>28521</v>
      </c>
      <c r="G468" s="2" t="s">
        <v>32</v>
      </c>
      <c r="H468" s="2">
        <v>2096</v>
      </c>
      <c r="I468" s="2">
        <v>170</v>
      </c>
      <c r="J468" s="2">
        <v>13</v>
      </c>
      <c r="K468" s="2">
        <v>3</v>
      </c>
      <c r="M468" s="1">
        <v>43443.69253472222</v>
      </c>
      <c r="N468" s="1">
        <v>43443.700046296297</v>
      </c>
      <c r="O468" s="2" t="s">
        <v>22</v>
      </c>
      <c r="P468" s="2" t="s">
        <v>23</v>
      </c>
      <c r="Q468" s="2" t="s">
        <v>48</v>
      </c>
      <c r="R468" s="2" t="s">
        <v>49</v>
      </c>
      <c r="S468" s="1">
        <v>43443.689942129633</v>
      </c>
      <c r="T468" s="1">
        <v>43443.692106481481</v>
      </c>
      <c r="U468" s="1">
        <v>43443.7031712963</v>
      </c>
      <c r="V468" s="1">
        <v>43443.705682870372</v>
      </c>
      <c r="W468" s="1">
        <v>43443.663194444445</v>
      </c>
      <c r="X468" s="1">
        <f t="shared" si="271"/>
        <v>43443.663194444445</v>
      </c>
      <c r="Y468" s="28">
        <f t="shared" si="272"/>
        <v>7.5115740764886141E-3</v>
      </c>
      <c r="Z468" s="28">
        <f t="shared" si="273"/>
        <v>2.2534722229465842E-2</v>
      </c>
      <c r="AA468" s="25"/>
      <c r="AB468" s="25">
        <f t="shared" si="276"/>
        <v>2.5925925874616951E-3</v>
      </c>
      <c r="AC468" s="25">
        <f t="shared" si="277"/>
        <v>2.9340277775190771E-2</v>
      </c>
      <c r="AD468" s="25"/>
      <c r="AE468" s="25"/>
    </row>
    <row r="469" spans="1:33" s="2" customFormat="1" hidden="1" x14ac:dyDescent="0.4">
      <c r="A469" s="14" t="str">
        <f t="shared" si="278"/>
        <v>-</v>
      </c>
      <c r="B469" s="14" t="str">
        <f t="shared" si="279"/>
        <v>-</v>
      </c>
      <c r="C469" s="6">
        <v>15</v>
      </c>
      <c r="D469" s="1">
        <v>43443.659895833334</v>
      </c>
      <c r="E469" s="2" t="s">
        <v>1421</v>
      </c>
      <c r="F469" s="2">
        <v>28530</v>
      </c>
      <c r="G469" s="2" t="s">
        <v>32</v>
      </c>
      <c r="H469" s="2">
        <v>6925</v>
      </c>
      <c r="I469" s="2">
        <v>9</v>
      </c>
      <c r="J469" s="2">
        <v>7</v>
      </c>
      <c r="K469" s="2">
        <v>3</v>
      </c>
      <c r="M469" s="1">
        <v>43443.678217592591</v>
      </c>
      <c r="N469" s="1">
        <v>43443.695879629631</v>
      </c>
      <c r="O469" s="2" t="s">
        <v>43</v>
      </c>
      <c r="P469" s="2" t="s">
        <v>89</v>
      </c>
      <c r="Q469" s="2" t="s">
        <v>22</v>
      </c>
      <c r="R469" s="2" t="s">
        <v>23</v>
      </c>
      <c r="S469" s="1">
        <v>43443.681875000002</v>
      </c>
      <c r="T469" s="1">
        <v>43443.683842592596</v>
      </c>
      <c r="U469" s="1">
        <v>43443.69703703704</v>
      </c>
      <c r="V469" s="1">
        <v>43443.698113425926</v>
      </c>
      <c r="X469" s="1">
        <f t="shared" si="271"/>
        <v>43443.659895833334</v>
      </c>
      <c r="Y469" s="28">
        <f t="shared" si="272"/>
        <v>1.7662037040281575E-2</v>
      </c>
      <c r="Z469" s="28">
        <f t="shared" si="273"/>
        <v>5.2986111120844726E-2</v>
      </c>
      <c r="AA469" s="25"/>
      <c r="AB469" s="25">
        <f t="shared" si="276"/>
        <v>0</v>
      </c>
      <c r="AC469" s="25">
        <f t="shared" si="277"/>
        <v>1.8321759256650694E-2</v>
      </c>
      <c r="AD469" s="25"/>
      <c r="AE469" s="25"/>
    </row>
    <row r="470" spans="1:33" s="2" customFormat="1" hidden="1" x14ac:dyDescent="0.4">
      <c r="A470" s="14" t="str">
        <f t="shared" si="278"/>
        <v>-</v>
      </c>
      <c r="B470" s="14" t="str">
        <f t="shared" si="279"/>
        <v>-</v>
      </c>
      <c r="C470" s="6">
        <v>15</v>
      </c>
      <c r="D470" s="1">
        <v>43443.662210648145</v>
      </c>
      <c r="E470" s="2" t="s">
        <v>1255</v>
      </c>
      <c r="F470" s="2">
        <v>28536</v>
      </c>
      <c r="G470" s="2" t="s">
        <v>32</v>
      </c>
      <c r="H470" s="2">
        <v>8800</v>
      </c>
      <c r="I470" s="2">
        <v>41</v>
      </c>
      <c r="J470" s="2">
        <v>15</v>
      </c>
      <c r="K470" s="2">
        <v>1</v>
      </c>
      <c r="M470" s="1">
        <v>43443.681307870371</v>
      </c>
      <c r="N470" s="1">
        <v>43443.687256944446</v>
      </c>
      <c r="O470" s="2" t="s">
        <v>43</v>
      </c>
      <c r="P470" s="2" t="s">
        <v>89</v>
      </c>
      <c r="Q470" s="2" t="s">
        <v>71</v>
      </c>
      <c r="R470" s="2" t="s">
        <v>72</v>
      </c>
      <c r="S470" s="1">
        <v>43443.677523148152</v>
      </c>
      <c r="T470" s="1">
        <v>43443.678807870368</v>
      </c>
      <c r="U470" s="1">
        <v>43443.683078703703</v>
      </c>
      <c r="V470" s="1">
        <v>43443.684363425928</v>
      </c>
      <c r="X470" s="1">
        <f t="shared" si="271"/>
        <v>43443.662210648145</v>
      </c>
      <c r="Y470" s="28">
        <f t="shared" si="272"/>
        <v>5.9490740750334226E-3</v>
      </c>
      <c r="Z470" s="28">
        <f t="shared" si="273"/>
        <v>5.9490740750334226E-3</v>
      </c>
      <c r="AA470" s="25"/>
      <c r="AB470" s="25">
        <f t="shared" si="276"/>
        <v>3.7847222192795016E-3</v>
      </c>
      <c r="AC470" s="25">
        <f t="shared" si="277"/>
        <v>1.9097222226264421E-2</v>
      </c>
      <c r="AD470" s="25"/>
      <c r="AE470" s="25"/>
    </row>
    <row r="471" spans="1:33" s="2" customFormat="1" hidden="1" x14ac:dyDescent="0.4">
      <c r="A471" s="14" t="str">
        <f t="shared" si="278"/>
        <v>-</v>
      </c>
      <c r="B471" s="14" t="str">
        <f t="shared" si="279"/>
        <v>-</v>
      </c>
      <c r="C471" s="6">
        <v>15</v>
      </c>
      <c r="D471" s="1">
        <v>43443.662800925929</v>
      </c>
      <c r="E471" s="2" t="s">
        <v>1424</v>
      </c>
      <c r="F471" s="2">
        <v>28540</v>
      </c>
      <c r="G471" s="2" t="s">
        <v>95</v>
      </c>
      <c r="H471" s="2">
        <v>0</v>
      </c>
      <c r="I471" s="2">
        <v>655</v>
      </c>
      <c r="J471" s="2">
        <v>7</v>
      </c>
      <c r="K471" s="2">
        <v>1</v>
      </c>
      <c r="M471" s="1">
        <v>43443.680104166669</v>
      </c>
      <c r="N471" s="1">
        <v>43443.691817129627</v>
      </c>
      <c r="O471" s="2" t="s">
        <v>59</v>
      </c>
      <c r="P471" s="2" t="s">
        <v>60</v>
      </c>
      <c r="Q471" s="2" t="s">
        <v>63</v>
      </c>
      <c r="R471" s="2" t="s">
        <v>64</v>
      </c>
      <c r="S471" s="1">
        <v>43443.686655092592</v>
      </c>
      <c r="T471" s="1">
        <v>43443.686655092592</v>
      </c>
      <c r="U471" s="1">
        <v>43443.700462962966</v>
      </c>
      <c r="V471" s="1">
        <v>43443.693761574075</v>
      </c>
      <c r="X471" s="1">
        <f t="shared" si="271"/>
        <v>43443.662800925929</v>
      </c>
      <c r="Y471" s="28">
        <f t="shared" si="272"/>
        <v>1.1712962957972195E-2</v>
      </c>
      <c r="Z471" s="28">
        <f t="shared" si="273"/>
        <v>1.1712962957972195E-2</v>
      </c>
      <c r="AA471" s="25"/>
      <c r="AB471" s="25">
        <f t="shared" si="276"/>
        <v>0</v>
      </c>
      <c r="AC471" s="25">
        <f t="shared" si="277"/>
        <v>1.7303240740147885E-2</v>
      </c>
      <c r="AD471" s="25"/>
      <c r="AE471" s="25"/>
    </row>
    <row r="472" spans="1:33" s="2" customFormat="1" hidden="1" x14ac:dyDescent="0.4">
      <c r="A472" s="14" t="str">
        <f t="shared" ref="A472" si="280">IF(W472&gt;0, "★", "-")</f>
        <v>-</v>
      </c>
      <c r="B472" s="14" t="str">
        <f t="shared" ref="B472" si="281">IF(L472&gt;0, "☆", "-")</f>
        <v>-</v>
      </c>
      <c r="C472" s="6">
        <v>15</v>
      </c>
      <c r="D472" s="1">
        <v>43443.664537037039</v>
      </c>
      <c r="E472" s="2" t="s">
        <v>871</v>
      </c>
      <c r="F472" s="2">
        <v>28548</v>
      </c>
      <c r="G472" s="2" t="s">
        <v>32</v>
      </c>
      <c r="H472" s="2">
        <v>6335</v>
      </c>
      <c r="I472" s="2">
        <v>893</v>
      </c>
      <c r="J472" s="2">
        <v>2</v>
      </c>
      <c r="K472" s="2">
        <v>2</v>
      </c>
      <c r="M472" s="1">
        <v>43443.695717592593</v>
      </c>
      <c r="N472" s="1">
        <v>43443.702511574076</v>
      </c>
      <c r="O472" s="2" t="s">
        <v>30</v>
      </c>
      <c r="P472" s="2" t="s">
        <v>31</v>
      </c>
      <c r="Q472" s="2" t="s">
        <v>22</v>
      </c>
      <c r="R472" s="2" t="s">
        <v>23</v>
      </c>
      <c r="S472" s="1">
        <v>43443.691782407404</v>
      </c>
      <c r="T472" s="1">
        <v>43443.695821759262</v>
      </c>
      <c r="U472" s="1">
        <v>43443.701249999998</v>
      </c>
      <c r="V472" s="1">
        <v>43443.706030092595</v>
      </c>
      <c r="X472" s="1">
        <f t="shared" si="271"/>
        <v>43443.664537037039</v>
      </c>
      <c r="Y472" s="28">
        <f t="shared" si="272"/>
        <v>6.7939814834971912E-3</v>
      </c>
      <c r="Z472" s="28">
        <f t="shared" si="273"/>
        <v>1.3587962966994382E-2</v>
      </c>
      <c r="AA472" s="25"/>
      <c r="AB472" s="25">
        <f t="shared" si="276"/>
        <v>3.9351851883111522E-3</v>
      </c>
      <c r="AC472" s="25">
        <f t="shared" si="277"/>
        <v>3.1180555553874001E-2</v>
      </c>
      <c r="AD472" s="25"/>
      <c r="AE472" s="25"/>
    </row>
    <row r="473" spans="1:33" s="2" customFormat="1" hidden="1" x14ac:dyDescent="0.4">
      <c r="A473" s="14" t="str">
        <f t="shared" si="269"/>
        <v>-</v>
      </c>
      <c r="B473" s="14" t="str">
        <f t="shared" si="270"/>
        <v>-</v>
      </c>
      <c r="C473" s="6">
        <v>15</v>
      </c>
      <c r="D473" s="1">
        <v>43443.665405092594</v>
      </c>
      <c r="E473" s="2" t="s">
        <v>1409</v>
      </c>
      <c r="F473" s="2">
        <v>28553</v>
      </c>
      <c r="G473" s="2" t="s">
        <v>32</v>
      </c>
      <c r="H473" s="2">
        <v>4926</v>
      </c>
      <c r="I473" s="2">
        <v>599</v>
      </c>
      <c r="J473" s="2">
        <v>4</v>
      </c>
      <c r="K473" s="2">
        <v>1</v>
      </c>
      <c r="M473" s="1">
        <v>43443.681956018518</v>
      </c>
      <c r="N473" s="1">
        <v>43443.689166666663</v>
      </c>
      <c r="O473" s="2" t="s">
        <v>28</v>
      </c>
      <c r="P473" s="2" t="s">
        <v>29</v>
      </c>
      <c r="Q473" s="2" t="s">
        <v>100</v>
      </c>
      <c r="R473" s="2" t="s">
        <v>19</v>
      </c>
      <c r="S473" s="1">
        <v>43443.683344907404</v>
      </c>
      <c r="T473" s="1">
        <v>43443.683344907404</v>
      </c>
      <c r="U473" s="1">
        <v>43443.69021990741</v>
      </c>
      <c r="V473" s="1">
        <v>43443.689328703702</v>
      </c>
      <c r="X473" s="1">
        <f t="shared" ref="X473:X597" si="282">IF(W473&gt;0,W473,D473)</f>
        <v>43443.665405092594</v>
      </c>
      <c r="Y473" s="28">
        <f t="shared" ref="Y473:Y597" si="283">N473-M473</f>
        <v>7.2106481457012706E-3</v>
      </c>
      <c r="Z473" s="28">
        <f t="shared" ref="Z473:Z597" si="284">Y473*K473</f>
        <v>7.2106481457012706E-3</v>
      </c>
      <c r="AA473" s="25"/>
      <c r="AB473" s="25">
        <f t="shared" ref="AB473:AB597" si="285">IF(IF(A473="☆",L473-S473,M473-S473)&lt;0,0,IF(A473="☆",L473-S473,M473-S473))</f>
        <v>0</v>
      </c>
      <c r="AC473" s="25">
        <f t="shared" ref="AC473:AC597" si="286">IF(IF(B473="☆",(IF(L473&gt;S473,L473-X473,S473-X473)),M473-X473)&lt;0,0,IF(B473="☆",(IF(L473&gt;S473,L473-X473,S473-X473)),M473-X473))</f>
        <v>1.6550925924093463E-2</v>
      </c>
      <c r="AD473" s="25"/>
      <c r="AE473" s="25"/>
    </row>
    <row r="474" spans="1:33" s="2" customFormat="1" hidden="1" x14ac:dyDescent="0.4">
      <c r="A474" s="14" t="str">
        <f t="shared" ref="A474:A511" si="287">IF(W474&gt;0, "★", "-")</f>
        <v>★</v>
      </c>
      <c r="B474" s="14" t="str">
        <f t="shared" ref="B474:B511" si="288">IF(L474&gt;0, "☆", "-")</f>
        <v>☆</v>
      </c>
      <c r="C474" s="6">
        <v>15</v>
      </c>
      <c r="D474" s="1">
        <v>43443.583402777775</v>
      </c>
      <c r="E474" s="2" t="s">
        <v>1332</v>
      </c>
      <c r="F474" s="2">
        <v>28291</v>
      </c>
      <c r="G474" s="2" t="s">
        <v>32</v>
      </c>
      <c r="H474" s="2">
        <v>3459</v>
      </c>
      <c r="I474" s="2">
        <v>484</v>
      </c>
      <c r="J474" s="2">
        <v>13</v>
      </c>
      <c r="K474" s="2">
        <v>2</v>
      </c>
      <c r="L474" s="1">
        <v>43443.594178240739</v>
      </c>
      <c r="O474" s="2" t="s">
        <v>36</v>
      </c>
      <c r="P474" s="2" t="s">
        <v>37</v>
      </c>
      <c r="Q474" s="2" t="s">
        <v>53</v>
      </c>
      <c r="R474" s="2" t="s">
        <v>54</v>
      </c>
      <c r="S474" s="1">
        <v>43443.6250462963</v>
      </c>
      <c r="U474" s="1">
        <v>43443.637361111112</v>
      </c>
      <c r="W474" s="1">
        <v>43443.6250462963</v>
      </c>
      <c r="X474" s="1">
        <f t="shared" ref="X474:X505" si="289">IF(W474&gt;0,W474,D474)</f>
        <v>43443.6250462963</v>
      </c>
      <c r="Y474" s="28">
        <f t="shared" ref="Y474:Y505" si="290">N474-M474</f>
        <v>0</v>
      </c>
      <c r="Z474" s="28">
        <f t="shared" ref="Z474:Z505" si="291">Y474*K474</f>
        <v>0</v>
      </c>
      <c r="AA474" s="25"/>
      <c r="AB474" s="25">
        <f t="shared" ref="AB474:AB505" si="292">IF(IF(A474="☆",L474-S474,M474-S474)&lt;0,0,IF(A474="☆",L474-S474,M474-S474))</f>
        <v>0</v>
      </c>
      <c r="AC474" s="25">
        <f t="shared" ref="AC474:AC481" si="293">IF(IF(B474="☆",(IF(L474&gt;S474,L474-X474,S474-X474)),M474-X474)&lt;0,0,IF(B474="☆",(IF(L474&gt;S474,L474-X474,S474-X474)),M474-X474))</f>
        <v>0</v>
      </c>
      <c r="AD474" s="25"/>
      <c r="AE474" s="25"/>
    </row>
    <row r="475" spans="1:33" s="6" customFormat="1" hidden="1" x14ac:dyDescent="0.4">
      <c r="A475" s="14" t="str">
        <f t="shared" si="287"/>
        <v>★</v>
      </c>
      <c r="B475" s="14" t="str">
        <f t="shared" si="288"/>
        <v>☆</v>
      </c>
      <c r="C475" s="6">
        <v>15</v>
      </c>
      <c r="D475" s="1">
        <v>43443.58394675926</v>
      </c>
      <c r="E475" s="2" t="s">
        <v>1290</v>
      </c>
      <c r="F475" s="2">
        <v>28294</v>
      </c>
      <c r="G475" s="2" t="s">
        <v>96</v>
      </c>
      <c r="H475" s="2">
        <v>1235</v>
      </c>
      <c r="I475" s="2">
        <v>873</v>
      </c>
      <c r="J475" s="2">
        <v>2</v>
      </c>
      <c r="K475" s="2">
        <v>4</v>
      </c>
      <c r="L475" s="1">
        <v>43443.584699074076</v>
      </c>
      <c r="M475" s="2"/>
      <c r="N475" s="2"/>
      <c r="O475" s="2" t="s">
        <v>100</v>
      </c>
      <c r="P475" s="2" t="s">
        <v>19</v>
      </c>
      <c r="Q475" s="2" t="s">
        <v>63</v>
      </c>
      <c r="R475" s="2" t="s">
        <v>64</v>
      </c>
      <c r="S475" s="1">
        <v>43443.625</v>
      </c>
      <c r="T475" s="2"/>
      <c r="U475" s="1">
        <v>43443.634085648147</v>
      </c>
      <c r="V475" s="2"/>
      <c r="W475" s="1">
        <v>43443.625</v>
      </c>
      <c r="X475" s="1">
        <f t="shared" si="289"/>
        <v>43443.625</v>
      </c>
      <c r="Y475" s="28">
        <f t="shared" si="290"/>
        <v>0</v>
      </c>
      <c r="Z475" s="28">
        <f t="shared" si="291"/>
        <v>0</v>
      </c>
      <c r="AA475" s="25"/>
      <c r="AB475" s="25">
        <f t="shared" si="292"/>
        <v>0</v>
      </c>
      <c r="AC475" s="25">
        <f t="shared" si="293"/>
        <v>0</v>
      </c>
      <c r="AD475" s="8"/>
      <c r="AE475" s="8"/>
      <c r="AG475" s="2"/>
    </row>
    <row r="476" spans="1:33" s="2" customFormat="1" hidden="1" x14ac:dyDescent="0.4">
      <c r="A476" s="14" t="str">
        <f t="shared" si="287"/>
        <v>★</v>
      </c>
      <c r="B476" s="14" t="str">
        <f t="shared" si="288"/>
        <v>☆</v>
      </c>
      <c r="C476" s="6">
        <v>15</v>
      </c>
      <c r="D476" s="1">
        <v>43443.618576388886</v>
      </c>
      <c r="E476" s="2" t="s">
        <v>1375</v>
      </c>
      <c r="F476" s="2">
        <v>28406</v>
      </c>
      <c r="G476" s="2" t="s">
        <v>18</v>
      </c>
      <c r="H476" s="2">
        <v>8638</v>
      </c>
      <c r="I476" s="2">
        <v>468</v>
      </c>
      <c r="J476" s="2">
        <v>15</v>
      </c>
      <c r="K476" s="2">
        <v>4</v>
      </c>
      <c r="L476" s="1">
        <v>43443.618946759256</v>
      </c>
      <c r="O476" s="2" t="s">
        <v>39</v>
      </c>
      <c r="P476" s="2" t="s">
        <v>40</v>
      </c>
      <c r="Q476" s="2" t="s">
        <v>30</v>
      </c>
      <c r="R476" s="2" t="s">
        <v>31</v>
      </c>
      <c r="S476" s="1">
        <v>43443.652615740742</v>
      </c>
      <c r="U476" s="1">
        <v>43443.663819444446</v>
      </c>
      <c r="W476" s="1">
        <v>43443.625509259262</v>
      </c>
      <c r="X476" s="1">
        <f t="shared" si="289"/>
        <v>43443.625509259262</v>
      </c>
      <c r="Y476" s="28">
        <f t="shared" si="290"/>
        <v>0</v>
      </c>
      <c r="Z476" s="28">
        <f t="shared" si="291"/>
        <v>0</v>
      </c>
      <c r="AA476" s="25"/>
      <c r="AB476" s="25">
        <f t="shared" si="292"/>
        <v>0</v>
      </c>
      <c r="AC476" s="25">
        <f t="shared" si="293"/>
        <v>2.7106481480586808E-2</v>
      </c>
      <c r="AD476" s="25"/>
      <c r="AE476" s="25"/>
    </row>
    <row r="477" spans="1:33" s="2" customFormat="1" hidden="1" x14ac:dyDescent="0.4">
      <c r="A477" s="14" t="str">
        <f t="shared" si="287"/>
        <v>★</v>
      </c>
      <c r="B477" s="14" t="str">
        <f t="shared" si="288"/>
        <v>☆</v>
      </c>
      <c r="C477" s="6">
        <v>15</v>
      </c>
      <c r="D477" s="1">
        <v>43443.619039351855</v>
      </c>
      <c r="E477" s="2" t="s">
        <v>1377</v>
      </c>
      <c r="F477" s="2">
        <v>28409</v>
      </c>
      <c r="G477" s="2" t="s">
        <v>18</v>
      </c>
      <c r="H477" s="2">
        <v>3388</v>
      </c>
      <c r="I477" s="2">
        <v>427</v>
      </c>
      <c r="J477" s="2">
        <v>7</v>
      </c>
      <c r="K477" s="2">
        <v>1</v>
      </c>
      <c r="L477" s="1">
        <v>43443.619976851849</v>
      </c>
      <c r="O477" s="2" t="s">
        <v>22</v>
      </c>
      <c r="P477" s="2" t="s">
        <v>23</v>
      </c>
      <c r="Q477" s="2" t="s">
        <v>75</v>
      </c>
      <c r="R477" s="2" t="s">
        <v>76</v>
      </c>
      <c r="S477" s="1">
        <v>43443.660682870373</v>
      </c>
      <c r="U477" s="1">
        <v>43443.678900462961</v>
      </c>
      <c r="W477" s="1">
        <v>43443.660682870373</v>
      </c>
      <c r="X477" s="1">
        <f t="shared" si="289"/>
        <v>43443.660682870373</v>
      </c>
      <c r="Y477" s="28">
        <f t="shared" si="290"/>
        <v>0</v>
      </c>
      <c r="Z477" s="28">
        <f t="shared" si="291"/>
        <v>0</v>
      </c>
      <c r="AA477" s="25"/>
      <c r="AB477" s="25">
        <f t="shared" si="292"/>
        <v>0</v>
      </c>
      <c r="AC477" s="25">
        <f t="shared" si="293"/>
        <v>0</v>
      </c>
      <c r="AD477" s="25"/>
      <c r="AE477" s="25"/>
    </row>
    <row r="478" spans="1:33" s="2" customFormat="1" hidden="1" x14ac:dyDescent="0.4">
      <c r="A478" s="14" t="str">
        <f t="shared" si="287"/>
        <v>★</v>
      </c>
      <c r="B478" s="14" t="str">
        <f t="shared" si="288"/>
        <v>☆</v>
      </c>
      <c r="C478" s="6">
        <v>15</v>
      </c>
      <c r="D478" s="1">
        <v>43443.621539351851</v>
      </c>
      <c r="E478" s="2" t="s">
        <v>1176</v>
      </c>
      <c r="F478" s="2">
        <v>28413</v>
      </c>
      <c r="G478" s="2" t="s">
        <v>32</v>
      </c>
      <c r="H478" s="2">
        <v>1885</v>
      </c>
      <c r="I478" s="2">
        <v>446</v>
      </c>
      <c r="J478" s="2">
        <v>9</v>
      </c>
      <c r="K478" s="2">
        <v>1</v>
      </c>
      <c r="L478" s="1">
        <v>43443.664618055554</v>
      </c>
      <c r="O478" s="2" t="s">
        <v>26</v>
      </c>
      <c r="P478" s="2" t="s">
        <v>27</v>
      </c>
      <c r="Q478" s="2" t="s">
        <v>36</v>
      </c>
      <c r="R478" s="2" t="s">
        <v>37</v>
      </c>
      <c r="S478" s="1">
        <v>43443.663182870368</v>
      </c>
      <c r="U478" s="1">
        <v>43443.672175925924</v>
      </c>
      <c r="W478" s="1">
        <v>43443.663182870368</v>
      </c>
      <c r="X478" s="1">
        <f t="shared" si="289"/>
        <v>43443.663182870368</v>
      </c>
      <c r="Y478" s="28">
        <f t="shared" si="290"/>
        <v>0</v>
      </c>
      <c r="Z478" s="28">
        <f t="shared" si="291"/>
        <v>0</v>
      </c>
      <c r="AA478" s="25"/>
      <c r="AB478" s="25">
        <f t="shared" si="292"/>
        <v>0</v>
      </c>
      <c r="AC478" s="25">
        <f t="shared" si="293"/>
        <v>1.4351851859828457E-3</v>
      </c>
      <c r="AD478" s="25"/>
      <c r="AE478" s="25"/>
    </row>
    <row r="479" spans="1:33" s="2" customFormat="1" hidden="1" x14ac:dyDescent="0.4">
      <c r="A479" s="14" t="str">
        <f t="shared" si="287"/>
        <v>★</v>
      </c>
      <c r="B479" s="14" t="str">
        <f t="shared" si="288"/>
        <v>☆</v>
      </c>
      <c r="C479" s="6">
        <v>15</v>
      </c>
      <c r="D479" s="1">
        <v>43443.625104166669</v>
      </c>
      <c r="E479" s="2" t="s">
        <v>921</v>
      </c>
      <c r="F479" s="2">
        <v>28423</v>
      </c>
      <c r="G479" s="2" t="s">
        <v>32</v>
      </c>
      <c r="H479" s="2">
        <v>4832</v>
      </c>
      <c r="I479" s="2">
        <v>281</v>
      </c>
      <c r="J479" s="2">
        <v>8</v>
      </c>
      <c r="K479" s="2">
        <v>3</v>
      </c>
      <c r="L479" s="1">
        <v>43443.625868055555</v>
      </c>
      <c r="O479" s="2" t="s">
        <v>61</v>
      </c>
      <c r="P479" s="2" t="s">
        <v>62</v>
      </c>
      <c r="Q479" s="2" t="s">
        <v>57</v>
      </c>
      <c r="R479" s="2" t="s">
        <v>58</v>
      </c>
      <c r="S479" s="1">
        <v>43443.648460648146</v>
      </c>
      <c r="U479" s="1">
        <v>43443.654664351852</v>
      </c>
      <c r="W479" s="1">
        <v>43443.632048611114</v>
      </c>
      <c r="X479" s="1">
        <f t="shared" si="289"/>
        <v>43443.632048611114</v>
      </c>
      <c r="Y479" s="28">
        <f t="shared" si="290"/>
        <v>0</v>
      </c>
      <c r="Z479" s="28">
        <f t="shared" si="291"/>
        <v>0</v>
      </c>
      <c r="AA479" s="25"/>
      <c r="AB479" s="25">
        <f t="shared" si="292"/>
        <v>0</v>
      </c>
      <c r="AC479" s="25">
        <f t="shared" si="293"/>
        <v>1.6412037031841464E-2</v>
      </c>
      <c r="AD479" s="25"/>
      <c r="AE479" s="25"/>
    </row>
    <row r="480" spans="1:33" s="2" customFormat="1" hidden="1" x14ac:dyDescent="0.4">
      <c r="A480" s="14" t="str">
        <f t="shared" si="287"/>
        <v>-</v>
      </c>
      <c r="B480" s="14" t="str">
        <f t="shared" si="288"/>
        <v>☆</v>
      </c>
      <c r="C480" s="6">
        <v>15</v>
      </c>
      <c r="D480" s="1">
        <v>43443.625289351854</v>
      </c>
      <c r="E480" s="2" t="s">
        <v>1322</v>
      </c>
      <c r="F480" s="2">
        <v>28424</v>
      </c>
      <c r="G480" s="2" t="s">
        <v>32</v>
      </c>
      <c r="H480" s="2">
        <v>2300</v>
      </c>
      <c r="I480" s="2">
        <v>883</v>
      </c>
      <c r="J480" s="2">
        <v>7</v>
      </c>
      <c r="K480" s="2">
        <v>1</v>
      </c>
      <c r="L480" s="1">
        <v>43443.625879629632</v>
      </c>
      <c r="O480" s="2" t="s">
        <v>46</v>
      </c>
      <c r="P480" s="2" t="s">
        <v>47</v>
      </c>
      <c r="Q480" s="2" t="s">
        <v>48</v>
      </c>
      <c r="R480" s="2" t="s">
        <v>49</v>
      </c>
      <c r="S480" s="1">
        <v>43443.648796296293</v>
      </c>
      <c r="U480" s="1">
        <v>43443.657870370371</v>
      </c>
      <c r="X480" s="1">
        <f t="shared" si="289"/>
        <v>43443.625289351854</v>
      </c>
      <c r="Y480" s="28">
        <f t="shared" si="290"/>
        <v>0</v>
      </c>
      <c r="Z480" s="28">
        <f t="shared" si="291"/>
        <v>0</v>
      </c>
      <c r="AA480" s="25"/>
      <c r="AB480" s="25">
        <f t="shared" si="292"/>
        <v>0</v>
      </c>
      <c r="AC480" s="25">
        <f t="shared" si="293"/>
        <v>2.3506944438850041E-2</v>
      </c>
      <c r="AD480" s="25"/>
      <c r="AE480" s="25"/>
    </row>
    <row r="481" spans="1:33" s="2" customFormat="1" hidden="1" x14ac:dyDescent="0.4">
      <c r="A481" s="14" t="str">
        <f t="shared" si="287"/>
        <v>-</v>
      </c>
      <c r="B481" s="14" t="str">
        <f t="shared" si="288"/>
        <v>☆</v>
      </c>
      <c r="C481" s="6">
        <v>15</v>
      </c>
      <c r="D481" s="1">
        <v>43443.625486111108</v>
      </c>
      <c r="E481" s="2" t="s">
        <v>1202</v>
      </c>
      <c r="F481" s="2">
        <v>28426</v>
      </c>
      <c r="G481" s="2" t="s">
        <v>32</v>
      </c>
      <c r="H481" s="2">
        <v>8647</v>
      </c>
      <c r="I481" s="2">
        <v>532</v>
      </c>
      <c r="J481" s="2">
        <v>8</v>
      </c>
      <c r="K481" s="2">
        <v>1</v>
      </c>
      <c r="L481" s="1">
        <v>43443.625891203701</v>
      </c>
      <c r="O481" s="2" t="s">
        <v>46</v>
      </c>
      <c r="P481" s="2" t="s">
        <v>47</v>
      </c>
      <c r="Q481" s="2" t="s">
        <v>61</v>
      </c>
      <c r="R481" s="2" t="s">
        <v>62</v>
      </c>
      <c r="S481" s="1">
        <v>43443.65315972222</v>
      </c>
      <c r="U481" s="1">
        <v>43443.661886574075</v>
      </c>
      <c r="X481" s="1">
        <f t="shared" si="289"/>
        <v>43443.625486111108</v>
      </c>
      <c r="Y481" s="28">
        <f t="shared" si="290"/>
        <v>0</v>
      </c>
      <c r="Z481" s="28">
        <f t="shared" si="291"/>
        <v>0</v>
      </c>
      <c r="AA481" s="25"/>
      <c r="AB481" s="25">
        <f t="shared" si="292"/>
        <v>0</v>
      </c>
      <c r="AC481" s="25">
        <f t="shared" si="293"/>
        <v>2.7673611111822538E-2</v>
      </c>
      <c r="AD481" s="25"/>
      <c r="AE481" s="25"/>
    </row>
    <row r="482" spans="1:33" s="2" customFormat="1" hidden="1" x14ac:dyDescent="0.4">
      <c r="A482" s="14" t="str">
        <f t="shared" si="287"/>
        <v>-</v>
      </c>
      <c r="B482" s="14" t="str">
        <f t="shared" si="288"/>
        <v>☆</v>
      </c>
      <c r="C482" s="6">
        <v>15</v>
      </c>
      <c r="D482" s="1">
        <v>43443.625532407408</v>
      </c>
      <c r="E482" s="2" t="s">
        <v>1303</v>
      </c>
      <c r="F482" s="2">
        <v>28427</v>
      </c>
      <c r="G482" s="2" t="s">
        <v>32</v>
      </c>
      <c r="H482" s="2">
        <v>8502</v>
      </c>
      <c r="I482" s="2">
        <v>715</v>
      </c>
      <c r="J482" s="2">
        <v>15</v>
      </c>
      <c r="K482" s="2">
        <v>1</v>
      </c>
      <c r="L482" s="1">
        <v>43443.625775462962</v>
      </c>
      <c r="O482" s="2" t="s">
        <v>73</v>
      </c>
      <c r="P482" s="2" t="s">
        <v>74</v>
      </c>
      <c r="Q482" s="2" t="s">
        <v>43</v>
      </c>
      <c r="R482" s="2" t="s">
        <v>89</v>
      </c>
      <c r="S482" s="1">
        <v>43443.655162037037</v>
      </c>
      <c r="U482" s="1">
        <v>43443.663761574076</v>
      </c>
      <c r="X482" s="1">
        <f t="shared" si="289"/>
        <v>43443.625532407408</v>
      </c>
      <c r="Y482" s="28">
        <f t="shared" si="290"/>
        <v>0</v>
      </c>
      <c r="Z482" s="28">
        <f t="shared" si="291"/>
        <v>0</v>
      </c>
      <c r="AA482" s="25"/>
      <c r="AB482" s="25">
        <f t="shared" si="292"/>
        <v>0</v>
      </c>
      <c r="AC482" s="25"/>
      <c r="AD482" s="25"/>
      <c r="AE482" s="25"/>
      <c r="AG482" s="2" t="s">
        <v>1590</v>
      </c>
    </row>
    <row r="483" spans="1:33" s="2" customFormat="1" hidden="1" x14ac:dyDescent="0.4">
      <c r="A483" s="14" t="str">
        <f t="shared" si="287"/>
        <v>-</v>
      </c>
      <c r="B483" s="14" t="str">
        <f t="shared" si="288"/>
        <v>☆</v>
      </c>
      <c r="C483" s="6">
        <v>15</v>
      </c>
      <c r="D483" s="1">
        <v>43443.625532407408</v>
      </c>
      <c r="E483" s="2" t="s">
        <v>1302</v>
      </c>
      <c r="F483" s="2">
        <v>28428</v>
      </c>
      <c r="G483" s="2" t="s">
        <v>32</v>
      </c>
      <c r="H483" s="2">
        <v>8822</v>
      </c>
      <c r="I483" s="2">
        <v>960</v>
      </c>
      <c r="J483" s="2">
        <v>7</v>
      </c>
      <c r="K483" s="2">
        <v>1</v>
      </c>
      <c r="L483" s="1">
        <v>43443.625752314816</v>
      </c>
      <c r="O483" s="2" t="s">
        <v>73</v>
      </c>
      <c r="P483" s="2" t="s">
        <v>74</v>
      </c>
      <c r="Q483" s="2" t="s">
        <v>43</v>
      </c>
      <c r="R483" s="2" t="s">
        <v>89</v>
      </c>
      <c r="S483" s="1">
        <v>43443.654062499998</v>
      </c>
      <c r="U483" s="1">
        <v>43443.665127314816</v>
      </c>
      <c r="X483" s="1">
        <f t="shared" si="289"/>
        <v>43443.625532407408</v>
      </c>
      <c r="Y483" s="28">
        <f t="shared" si="290"/>
        <v>0</v>
      </c>
      <c r="Z483" s="28">
        <f t="shared" si="291"/>
        <v>0</v>
      </c>
      <c r="AA483" s="25"/>
      <c r="AB483" s="25">
        <f t="shared" si="292"/>
        <v>0</v>
      </c>
      <c r="AC483" s="25"/>
      <c r="AD483" s="25"/>
      <c r="AE483" s="25"/>
      <c r="AG483" s="2" t="s">
        <v>1588</v>
      </c>
    </row>
    <row r="484" spans="1:33" s="2" customFormat="1" hidden="1" x14ac:dyDescent="0.4">
      <c r="A484" s="14" t="str">
        <f t="shared" si="287"/>
        <v>-</v>
      </c>
      <c r="B484" s="14" t="str">
        <f t="shared" si="288"/>
        <v>☆</v>
      </c>
      <c r="C484" s="6">
        <v>15</v>
      </c>
      <c r="D484" s="1">
        <v>43443.626284722224</v>
      </c>
      <c r="E484" s="2" t="s">
        <v>1302</v>
      </c>
      <c r="F484" s="2">
        <v>28431</v>
      </c>
      <c r="G484" s="2" t="s">
        <v>32</v>
      </c>
      <c r="H484" s="2">
        <v>8822</v>
      </c>
      <c r="I484" s="2">
        <v>916</v>
      </c>
      <c r="J484" s="2">
        <v>7</v>
      </c>
      <c r="K484" s="2">
        <v>1</v>
      </c>
      <c r="L484" s="1">
        <v>43443.626458333332</v>
      </c>
      <c r="O484" s="2" t="s">
        <v>73</v>
      </c>
      <c r="P484" s="2" t="s">
        <v>74</v>
      </c>
      <c r="Q484" s="2" t="s">
        <v>38</v>
      </c>
      <c r="R484" s="2" t="s">
        <v>103</v>
      </c>
      <c r="S484" s="1">
        <v>43443.651018518518</v>
      </c>
      <c r="U484" s="1">
        <v>43443.660358796296</v>
      </c>
      <c r="X484" s="1">
        <f t="shared" si="289"/>
        <v>43443.626284722224</v>
      </c>
      <c r="Y484" s="28">
        <f t="shared" si="290"/>
        <v>0</v>
      </c>
      <c r="Z484" s="28">
        <f t="shared" si="291"/>
        <v>0</v>
      </c>
      <c r="AA484" s="25"/>
      <c r="AB484" s="25">
        <f t="shared" si="292"/>
        <v>0</v>
      </c>
      <c r="AC484" s="25">
        <f>IF(IF(B484="☆",(IF(L484&gt;S484,L484-X484,S484-X484)),M484-X484)&lt;0,0,IF(B484="☆",(IF(L484&gt;S484,L484-X484,S484-X484)),M484-X484))</f>
        <v>2.4733796293730848E-2</v>
      </c>
      <c r="AD484" s="25"/>
      <c r="AE484" s="25"/>
      <c r="AG484" s="2" t="s">
        <v>1589</v>
      </c>
    </row>
    <row r="485" spans="1:33" s="2" customFormat="1" hidden="1" x14ac:dyDescent="0.4">
      <c r="A485" s="14" t="str">
        <f t="shared" si="287"/>
        <v>-</v>
      </c>
      <c r="B485" s="14" t="str">
        <f t="shared" si="288"/>
        <v>☆</v>
      </c>
      <c r="C485" s="6">
        <v>15</v>
      </c>
      <c r="D485" s="1">
        <v>43443.626284722224</v>
      </c>
      <c r="E485" s="2" t="s">
        <v>1303</v>
      </c>
      <c r="F485" s="2">
        <v>28430</v>
      </c>
      <c r="G485" s="2" t="s">
        <v>32</v>
      </c>
      <c r="H485" s="2">
        <v>8502</v>
      </c>
      <c r="I485" s="2">
        <v>920</v>
      </c>
      <c r="J485" s="2">
        <v>8</v>
      </c>
      <c r="K485" s="2">
        <v>1</v>
      </c>
      <c r="L485" s="1">
        <v>43443.626458333332</v>
      </c>
      <c r="O485" s="2" t="s">
        <v>73</v>
      </c>
      <c r="P485" s="2" t="s">
        <v>74</v>
      </c>
      <c r="Q485" s="2" t="s">
        <v>38</v>
      </c>
      <c r="R485" s="2" t="s">
        <v>103</v>
      </c>
      <c r="S485" s="1">
        <v>43443.650324074071</v>
      </c>
      <c r="U485" s="1">
        <v>43443.65966435185</v>
      </c>
      <c r="X485" s="1">
        <f t="shared" si="289"/>
        <v>43443.626284722224</v>
      </c>
      <c r="Y485" s="28">
        <f t="shared" si="290"/>
        <v>0</v>
      </c>
      <c r="Z485" s="28">
        <f t="shared" si="291"/>
        <v>0</v>
      </c>
      <c r="AA485" s="25"/>
      <c r="AB485" s="25">
        <f t="shared" si="292"/>
        <v>0</v>
      </c>
      <c r="AC485" s="25">
        <f>IF(IF(B485="☆",(IF(L485&gt;S485,L485-X485,S485-X485)),M485-X485)&lt;0,0,IF(B485="☆",(IF(L485&gt;S485,L485-X485,S485-X485)),M485-X485))</f>
        <v>2.4039351847022772E-2</v>
      </c>
      <c r="AD485" s="25"/>
      <c r="AE485" s="25"/>
      <c r="AG485" s="2" t="s">
        <v>1591</v>
      </c>
    </row>
    <row r="486" spans="1:33" s="2" customFormat="1" hidden="1" x14ac:dyDescent="0.4">
      <c r="A486" s="14" t="str">
        <f t="shared" si="287"/>
        <v>-</v>
      </c>
      <c r="B486" s="14" t="str">
        <f t="shared" si="288"/>
        <v>☆</v>
      </c>
      <c r="C486" s="6">
        <v>15</v>
      </c>
      <c r="D486" s="1">
        <v>43443.62641203704</v>
      </c>
      <c r="E486" s="2" t="s">
        <v>1256</v>
      </c>
      <c r="F486" s="2">
        <v>28432</v>
      </c>
      <c r="G486" s="2" t="s">
        <v>32</v>
      </c>
      <c r="H486" s="2">
        <v>4679</v>
      </c>
      <c r="I486" s="2">
        <v>358</v>
      </c>
      <c r="J486" s="2">
        <v>2</v>
      </c>
      <c r="K486" s="2">
        <v>2</v>
      </c>
      <c r="L486" s="1">
        <v>43443.626631944448</v>
      </c>
      <c r="O486" s="2" t="s">
        <v>68</v>
      </c>
      <c r="P486" s="2" t="s">
        <v>69</v>
      </c>
      <c r="Q486" s="2" t="s">
        <v>63</v>
      </c>
      <c r="R486" s="2" t="s">
        <v>64</v>
      </c>
      <c r="S486" s="1">
        <v>43443.645509259259</v>
      </c>
      <c r="U486" s="1">
        <v>43443.66988425926</v>
      </c>
      <c r="X486" s="1">
        <f t="shared" si="289"/>
        <v>43443.62641203704</v>
      </c>
      <c r="Y486" s="28">
        <f t="shared" si="290"/>
        <v>0</v>
      </c>
      <c r="Z486" s="28">
        <f t="shared" si="291"/>
        <v>0</v>
      </c>
      <c r="AA486" s="25"/>
      <c r="AB486" s="25">
        <f t="shared" si="292"/>
        <v>0</v>
      </c>
      <c r="AC486" s="25">
        <f>IF(IF(B486="☆",(IF(L486&gt;S486,L486-X486,S486-X486)),M486-X486)&lt;0,0,IF(B486="☆",(IF(L486&gt;S486,L486-X486,S486-X486)),M486-X486))</f>
        <v>1.9097222218988463E-2</v>
      </c>
      <c r="AD486" s="25"/>
      <c r="AE486" s="25"/>
    </row>
    <row r="487" spans="1:33" s="2" customFormat="1" hidden="1" x14ac:dyDescent="0.4">
      <c r="A487" s="14" t="str">
        <f t="shared" si="287"/>
        <v>-</v>
      </c>
      <c r="B487" s="14" t="str">
        <f t="shared" si="288"/>
        <v>☆</v>
      </c>
      <c r="C487" s="6">
        <v>15</v>
      </c>
      <c r="D487" s="1">
        <v>43443.626967592594</v>
      </c>
      <c r="E487" s="2" t="s">
        <v>1384</v>
      </c>
      <c r="F487" s="2">
        <v>28434</v>
      </c>
      <c r="G487" s="2" t="s">
        <v>32</v>
      </c>
      <c r="H487" s="2">
        <v>8848</v>
      </c>
      <c r="I487" s="2">
        <v>905</v>
      </c>
      <c r="J487" s="2">
        <v>8</v>
      </c>
      <c r="K487" s="2">
        <v>2</v>
      </c>
      <c r="L487" s="1">
        <v>43443.627245370371</v>
      </c>
      <c r="O487" s="2" t="s">
        <v>30</v>
      </c>
      <c r="P487" s="2" t="s">
        <v>31</v>
      </c>
      <c r="Q487" s="2" t="s">
        <v>100</v>
      </c>
      <c r="R487" s="2" t="s">
        <v>19</v>
      </c>
      <c r="S487" s="1">
        <v>43443.653310185182</v>
      </c>
      <c r="U487" s="1">
        <v>43443.662407407406</v>
      </c>
      <c r="X487" s="1">
        <f t="shared" si="289"/>
        <v>43443.626967592594</v>
      </c>
      <c r="Y487" s="28">
        <f t="shared" si="290"/>
        <v>0</v>
      </c>
      <c r="Z487" s="28">
        <f t="shared" si="291"/>
        <v>0</v>
      </c>
      <c r="AA487" s="25"/>
      <c r="AB487" s="25">
        <f t="shared" si="292"/>
        <v>0</v>
      </c>
      <c r="AC487" s="25">
        <f>IF(IF(B487="☆",(IF(L487&gt;S487,L487-X487,S487-X487)),M487-X487)&lt;0,0,IF(B487="☆",(IF(L487&gt;S487,L487-X487,S487-X487)),M487-X487))</f>
        <v>2.6342592587752733E-2</v>
      </c>
      <c r="AD487" s="25"/>
      <c r="AE487" s="25"/>
    </row>
    <row r="488" spans="1:33" s="2" customFormat="1" hidden="1" x14ac:dyDescent="0.4">
      <c r="A488" s="14" t="str">
        <f t="shared" si="287"/>
        <v>-</v>
      </c>
      <c r="B488" s="14" t="str">
        <f t="shared" si="288"/>
        <v>☆</v>
      </c>
      <c r="C488" s="6">
        <v>15</v>
      </c>
      <c r="D488" s="1">
        <v>43443.62704861111</v>
      </c>
      <c r="E488" s="2" t="s">
        <v>1202</v>
      </c>
      <c r="F488" s="2">
        <v>28435</v>
      </c>
      <c r="G488" s="2" t="s">
        <v>65</v>
      </c>
      <c r="H488" s="2">
        <v>8647</v>
      </c>
      <c r="I488" s="2">
        <v>807</v>
      </c>
      <c r="J488" s="2">
        <v>12</v>
      </c>
      <c r="K488" s="2">
        <v>1</v>
      </c>
      <c r="L488" s="1">
        <v>43443.627500000002</v>
      </c>
      <c r="O488" s="2" t="s">
        <v>46</v>
      </c>
      <c r="P488" s="2" t="s">
        <v>47</v>
      </c>
      <c r="Q488" s="2" t="s">
        <v>61</v>
      </c>
      <c r="R488" s="2" t="s">
        <v>62</v>
      </c>
      <c r="S488" s="1">
        <v>43443.657372685186</v>
      </c>
      <c r="U488" s="1">
        <v>43443.663715277777</v>
      </c>
      <c r="X488" s="1">
        <f t="shared" si="289"/>
        <v>43443.62704861111</v>
      </c>
      <c r="Y488" s="28">
        <f t="shared" si="290"/>
        <v>0</v>
      </c>
      <c r="Z488" s="28">
        <f t="shared" si="291"/>
        <v>0</v>
      </c>
      <c r="AA488" s="25"/>
      <c r="AB488" s="25">
        <f t="shared" si="292"/>
        <v>0</v>
      </c>
      <c r="AC488" s="25"/>
      <c r="AD488" s="25"/>
      <c r="AE488" s="25"/>
      <c r="AG488" s="2" t="s">
        <v>1592</v>
      </c>
    </row>
    <row r="489" spans="1:33" s="2" customFormat="1" hidden="1" x14ac:dyDescent="0.4">
      <c r="A489" s="14" t="str">
        <f t="shared" si="287"/>
        <v>-</v>
      </c>
      <c r="B489" s="14" t="str">
        <f t="shared" si="288"/>
        <v>☆</v>
      </c>
      <c r="C489" s="6">
        <v>15</v>
      </c>
      <c r="D489" s="1">
        <v>43443.627523148149</v>
      </c>
      <c r="E489" s="2" t="s">
        <v>1385</v>
      </c>
      <c r="F489" s="2">
        <v>28436</v>
      </c>
      <c r="G489" s="2" t="s">
        <v>32</v>
      </c>
      <c r="H489" s="2">
        <v>6624</v>
      </c>
      <c r="I489" s="2">
        <v>404</v>
      </c>
      <c r="J489" s="2">
        <v>8</v>
      </c>
      <c r="K489" s="2">
        <v>1</v>
      </c>
      <c r="L489" s="1">
        <v>43443.627800925926</v>
      </c>
      <c r="O489" s="2" t="s">
        <v>36</v>
      </c>
      <c r="P489" s="2" t="s">
        <v>37</v>
      </c>
      <c r="Q489" s="2" t="s">
        <v>39</v>
      </c>
      <c r="R489" s="2" t="s">
        <v>40</v>
      </c>
      <c r="S489" s="1">
        <v>43443.650949074072</v>
      </c>
      <c r="U489" s="1">
        <v>43443.660069444442</v>
      </c>
      <c r="X489" s="1">
        <f t="shared" si="289"/>
        <v>43443.627523148149</v>
      </c>
      <c r="Y489" s="28">
        <f t="shared" si="290"/>
        <v>0</v>
      </c>
      <c r="Z489" s="28">
        <f t="shared" si="291"/>
        <v>0</v>
      </c>
      <c r="AA489" s="25"/>
      <c r="AB489" s="25">
        <f t="shared" si="292"/>
        <v>0</v>
      </c>
      <c r="AC489" s="25">
        <f t="shared" ref="AC489:AC498" si="294">IF(IF(B489="☆",(IF(L489&gt;S489,L489-X489,S489-X489)),M489-X489)&lt;0,0,IF(B489="☆",(IF(L489&gt;S489,L489-X489,S489-X489)),M489-X489))</f>
        <v>2.3425925923220348E-2</v>
      </c>
      <c r="AD489" s="25"/>
      <c r="AE489" s="25"/>
    </row>
    <row r="490" spans="1:33" s="2" customFormat="1" hidden="1" x14ac:dyDescent="0.4">
      <c r="A490" s="14" t="str">
        <f t="shared" si="287"/>
        <v>-</v>
      </c>
      <c r="B490" s="14" t="str">
        <f t="shared" si="288"/>
        <v>☆</v>
      </c>
      <c r="C490" s="6">
        <v>15</v>
      </c>
      <c r="D490" s="1">
        <v>43443.627546296295</v>
      </c>
      <c r="E490" s="2" t="s">
        <v>1386</v>
      </c>
      <c r="F490" s="2">
        <v>28438</v>
      </c>
      <c r="G490" s="2" t="s">
        <v>97</v>
      </c>
      <c r="H490" s="2">
        <v>8834</v>
      </c>
      <c r="I490" s="2">
        <v>741</v>
      </c>
      <c r="J490" s="2">
        <v>12</v>
      </c>
      <c r="K490" s="2">
        <v>3</v>
      </c>
      <c r="L490" s="1">
        <v>43443.628657407404</v>
      </c>
      <c r="O490" s="2" t="s">
        <v>30</v>
      </c>
      <c r="P490" s="2" t="s">
        <v>31</v>
      </c>
      <c r="Q490" s="2" t="s">
        <v>63</v>
      </c>
      <c r="R490" s="2" t="s">
        <v>64</v>
      </c>
      <c r="S490" s="1">
        <v>43443.663287037038</v>
      </c>
      <c r="U490" s="1">
        <v>43443.674050925925</v>
      </c>
      <c r="X490" s="1">
        <f t="shared" si="289"/>
        <v>43443.627546296295</v>
      </c>
      <c r="Y490" s="28">
        <f t="shared" si="290"/>
        <v>0</v>
      </c>
      <c r="Z490" s="28">
        <f t="shared" si="291"/>
        <v>0</v>
      </c>
      <c r="AA490" s="25"/>
      <c r="AB490" s="25">
        <f t="shared" si="292"/>
        <v>0</v>
      </c>
      <c r="AC490" s="25">
        <f t="shared" si="294"/>
        <v>3.574074074276723E-2</v>
      </c>
      <c r="AD490" s="25"/>
      <c r="AE490" s="25"/>
    </row>
    <row r="491" spans="1:33" s="2" customFormat="1" hidden="1" x14ac:dyDescent="0.4">
      <c r="A491" s="14" t="str">
        <f t="shared" si="287"/>
        <v>-</v>
      </c>
      <c r="B491" s="14" t="str">
        <f t="shared" si="288"/>
        <v>☆</v>
      </c>
      <c r="C491" s="6">
        <v>15</v>
      </c>
      <c r="D491" s="1">
        <v>43443.628333333334</v>
      </c>
      <c r="E491" s="2" t="s">
        <v>1387</v>
      </c>
      <c r="F491" s="2">
        <v>28439</v>
      </c>
      <c r="G491" s="2" t="s">
        <v>18</v>
      </c>
      <c r="H491" s="2">
        <v>4091</v>
      </c>
      <c r="I491" s="2">
        <v>451</v>
      </c>
      <c r="J491" s="2">
        <v>8</v>
      </c>
      <c r="K491" s="2">
        <v>1</v>
      </c>
      <c r="L491" s="1">
        <v>43443.628541666665</v>
      </c>
      <c r="O491" s="2" t="s">
        <v>36</v>
      </c>
      <c r="P491" s="2" t="s">
        <v>37</v>
      </c>
      <c r="Q491" s="2" t="s">
        <v>63</v>
      </c>
      <c r="R491" s="2" t="s">
        <v>64</v>
      </c>
      <c r="S491" s="1">
        <v>43443.650949074072</v>
      </c>
      <c r="U491" s="1">
        <v>43443.656041666669</v>
      </c>
      <c r="X491" s="1">
        <f t="shared" si="289"/>
        <v>43443.628333333334</v>
      </c>
      <c r="Y491" s="28">
        <f t="shared" si="290"/>
        <v>0</v>
      </c>
      <c r="Z491" s="28">
        <f t="shared" si="291"/>
        <v>0</v>
      </c>
      <c r="AA491" s="25"/>
      <c r="AB491" s="25">
        <f t="shared" si="292"/>
        <v>0</v>
      </c>
      <c r="AC491" s="25">
        <f t="shared" si="294"/>
        <v>2.2615740737819578E-2</v>
      </c>
      <c r="AD491" s="25"/>
      <c r="AE491" s="25"/>
    </row>
    <row r="492" spans="1:33" s="2" customFormat="1" hidden="1" x14ac:dyDescent="0.4">
      <c r="A492" s="14" t="str">
        <f t="shared" si="287"/>
        <v>-</v>
      </c>
      <c r="B492" s="14" t="str">
        <f t="shared" si="288"/>
        <v>☆</v>
      </c>
      <c r="C492" s="6">
        <v>15</v>
      </c>
      <c r="D492" s="1">
        <v>43443.628703703704</v>
      </c>
      <c r="E492" s="2" t="s">
        <v>1202</v>
      </c>
      <c r="F492" s="2">
        <v>28440</v>
      </c>
      <c r="G492" s="2" t="s">
        <v>32</v>
      </c>
      <c r="H492" s="2">
        <v>8647</v>
      </c>
      <c r="I492" s="2">
        <v>129</v>
      </c>
      <c r="J492" s="2">
        <v>8</v>
      </c>
      <c r="K492" s="2">
        <v>1</v>
      </c>
      <c r="L492" s="1">
        <v>43443.62903935185</v>
      </c>
      <c r="O492" s="2" t="s">
        <v>33</v>
      </c>
      <c r="P492" s="2" t="s">
        <v>34</v>
      </c>
      <c r="Q492" s="2" t="s">
        <v>61</v>
      </c>
      <c r="R492" s="2" t="s">
        <v>62</v>
      </c>
      <c r="S492" s="1">
        <v>43443.649814814817</v>
      </c>
      <c r="U492" s="1">
        <v>43443.65724537037</v>
      </c>
      <c r="X492" s="1">
        <f t="shared" si="289"/>
        <v>43443.628703703704</v>
      </c>
      <c r="Y492" s="28">
        <f t="shared" si="290"/>
        <v>0</v>
      </c>
      <c r="Z492" s="28">
        <f t="shared" si="291"/>
        <v>0</v>
      </c>
      <c r="AA492" s="25"/>
      <c r="AB492" s="25">
        <f t="shared" si="292"/>
        <v>0</v>
      </c>
      <c r="AC492" s="25">
        <f t="shared" si="294"/>
        <v>2.1111111112986691E-2</v>
      </c>
      <c r="AD492" s="25"/>
      <c r="AE492" s="25"/>
      <c r="AG492" s="2" t="s">
        <v>1593</v>
      </c>
    </row>
    <row r="493" spans="1:33" s="2" customFormat="1" hidden="1" x14ac:dyDescent="0.4">
      <c r="A493" s="14" t="str">
        <f t="shared" si="287"/>
        <v>★</v>
      </c>
      <c r="B493" s="14" t="str">
        <f t="shared" si="288"/>
        <v>☆</v>
      </c>
      <c r="C493" s="6">
        <v>15</v>
      </c>
      <c r="D493" s="1">
        <v>43443.629710648151</v>
      </c>
      <c r="E493" s="2" t="s">
        <v>795</v>
      </c>
      <c r="F493" s="2">
        <v>28443</v>
      </c>
      <c r="G493" s="2" t="s">
        <v>32</v>
      </c>
      <c r="H493" s="2">
        <v>3336</v>
      </c>
      <c r="I493" s="2">
        <v>626</v>
      </c>
      <c r="J493" s="2">
        <v>3</v>
      </c>
      <c r="K493" s="2">
        <v>2</v>
      </c>
      <c r="L493" s="1">
        <v>43443.629976851851</v>
      </c>
      <c r="O493" s="2" t="s">
        <v>53</v>
      </c>
      <c r="P493" s="2" t="s">
        <v>54</v>
      </c>
      <c r="Q493" s="2" t="s">
        <v>26</v>
      </c>
      <c r="R493" s="2" t="s">
        <v>27</v>
      </c>
      <c r="S493" s="1">
        <v>43443.636655092596</v>
      </c>
      <c r="U493" s="1">
        <v>43443.648460648146</v>
      </c>
      <c r="W493" s="1">
        <v>43443.636655092596</v>
      </c>
      <c r="X493" s="1">
        <f t="shared" si="289"/>
        <v>43443.636655092596</v>
      </c>
      <c r="Y493" s="28">
        <f t="shared" si="290"/>
        <v>0</v>
      </c>
      <c r="Z493" s="28">
        <f t="shared" si="291"/>
        <v>0</v>
      </c>
      <c r="AA493" s="25"/>
      <c r="AB493" s="25">
        <f t="shared" si="292"/>
        <v>0</v>
      </c>
      <c r="AC493" s="25">
        <f t="shared" si="294"/>
        <v>0</v>
      </c>
      <c r="AD493" s="25"/>
      <c r="AE493" s="25"/>
    </row>
    <row r="494" spans="1:33" s="2" customFormat="1" hidden="1" x14ac:dyDescent="0.4">
      <c r="A494" s="14" t="str">
        <f t="shared" si="287"/>
        <v>-</v>
      </c>
      <c r="B494" s="14" t="str">
        <f t="shared" si="288"/>
        <v>☆</v>
      </c>
      <c r="C494" s="6">
        <v>15</v>
      </c>
      <c r="D494" s="1">
        <v>43443.630659722221</v>
      </c>
      <c r="E494" s="2" t="s">
        <v>1391</v>
      </c>
      <c r="F494" s="2">
        <v>28446</v>
      </c>
      <c r="G494" s="2" t="s">
        <v>95</v>
      </c>
      <c r="H494" s="2">
        <v>0</v>
      </c>
      <c r="I494" s="2">
        <v>812</v>
      </c>
      <c r="J494" s="2">
        <v>12</v>
      </c>
      <c r="K494" s="2">
        <v>1</v>
      </c>
      <c r="L494" s="1">
        <v>43443.634664351855</v>
      </c>
      <c r="O494" s="2" t="s">
        <v>33</v>
      </c>
      <c r="P494" s="2" t="s">
        <v>34</v>
      </c>
      <c r="Q494" s="2" t="s">
        <v>44</v>
      </c>
      <c r="R494" s="2" t="s">
        <v>45</v>
      </c>
      <c r="S494" s="1">
        <v>43443.65792824074</v>
      </c>
      <c r="U494" s="1">
        <v>43443.666574074072</v>
      </c>
      <c r="X494" s="1">
        <f t="shared" si="289"/>
        <v>43443.630659722221</v>
      </c>
      <c r="Y494" s="28">
        <f t="shared" si="290"/>
        <v>0</v>
      </c>
      <c r="Z494" s="28">
        <f t="shared" si="291"/>
        <v>0</v>
      </c>
      <c r="AA494" s="25"/>
      <c r="AB494" s="25">
        <f t="shared" si="292"/>
        <v>0</v>
      </c>
      <c r="AC494" s="25">
        <f t="shared" si="294"/>
        <v>2.7268518519122154E-2</v>
      </c>
      <c r="AD494" s="25"/>
      <c r="AE494" s="25"/>
    </row>
    <row r="495" spans="1:33" s="2" customFormat="1" hidden="1" x14ac:dyDescent="0.4">
      <c r="A495" s="14" t="str">
        <f t="shared" si="287"/>
        <v>-</v>
      </c>
      <c r="B495" s="14" t="str">
        <f t="shared" si="288"/>
        <v>☆</v>
      </c>
      <c r="C495" s="6">
        <v>15</v>
      </c>
      <c r="D495" s="1">
        <v>43443.631793981483</v>
      </c>
      <c r="E495" s="2" t="s">
        <v>1392</v>
      </c>
      <c r="F495" s="2">
        <v>28447</v>
      </c>
      <c r="G495" s="2" t="s">
        <v>18</v>
      </c>
      <c r="H495" s="2">
        <v>8295</v>
      </c>
      <c r="I495" s="2">
        <v>687</v>
      </c>
      <c r="J495" s="2">
        <v>7</v>
      </c>
      <c r="K495" s="2">
        <v>3</v>
      </c>
      <c r="L495" s="1">
        <v>43443.632060185184</v>
      </c>
      <c r="O495" s="2" t="s">
        <v>41</v>
      </c>
      <c r="P495" s="2" t="s">
        <v>42</v>
      </c>
      <c r="Q495" s="2" t="s">
        <v>46</v>
      </c>
      <c r="R495" s="2" t="s">
        <v>47</v>
      </c>
      <c r="S495" s="1">
        <v>43443.663912037038</v>
      </c>
      <c r="U495" s="1">
        <v>43443.679456018515</v>
      </c>
      <c r="X495" s="1">
        <f t="shared" si="289"/>
        <v>43443.631793981483</v>
      </c>
      <c r="Y495" s="28">
        <f t="shared" si="290"/>
        <v>0</v>
      </c>
      <c r="Z495" s="28">
        <f t="shared" si="291"/>
        <v>0</v>
      </c>
      <c r="AA495" s="25"/>
      <c r="AB495" s="25">
        <f t="shared" si="292"/>
        <v>0</v>
      </c>
      <c r="AC495" s="25">
        <f t="shared" si="294"/>
        <v>3.2118055554747116E-2</v>
      </c>
      <c r="AD495" s="25"/>
      <c r="AE495" s="25"/>
    </row>
    <row r="496" spans="1:33" s="2" customFormat="1" hidden="1" x14ac:dyDescent="0.4">
      <c r="A496" s="14" t="str">
        <f t="shared" si="287"/>
        <v>-</v>
      </c>
      <c r="B496" s="14" t="str">
        <f t="shared" si="288"/>
        <v>☆</v>
      </c>
      <c r="C496" s="6">
        <v>15</v>
      </c>
      <c r="D496" s="1">
        <v>43443.632037037038</v>
      </c>
      <c r="E496" s="2" t="s">
        <v>1393</v>
      </c>
      <c r="F496" s="2">
        <v>28448</v>
      </c>
      <c r="G496" s="2" t="s">
        <v>32</v>
      </c>
      <c r="H496" s="2">
        <v>8722</v>
      </c>
      <c r="I496" s="2">
        <v>379</v>
      </c>
      <c r="J496" s="2">
        <v>12</v>
      </c>
      <c r="K496" s="2">
        <v>3</v>
      </c>
      <c r="L496" s="1">
        <v>43443.632777777777</v>
      </c>
      <c r="O496" s="2" t="s">
        <v>100</v>
      </c>
      <c r="P496" s="2" t="s">
        <v>19</v>
      </c>
      <c r="Q496" s="2" t="s">
        <v>75</v>
      </c>
      <c r="R496" s="2" t="s">
        <v>76</v>
      </c>
      <c r="S496" s="1">
        <v>43443.661527777775</v>
      </c>
      <c r="U496" s="1">
        <v>43443.67696759259</v>
      </c>
      <c r="X496" s="1">
        <f t="shared" si="289"/>
        <v>43443.632037037038</v>
      </c>
      <c r="Y496" s="28">
        <f t="shared" si="290"/>
        <v>0</v>
      </c>
      <c r="Z496" s="28">
        <f t="shared" si="291"/>
        <v>0</v>
      </c>
      <c r="AA496" s="25"/>
      <c r="AB496" s="25">
        <f t="shared" si="292"/>
        <v>0</v>
      </c>
      <c r="AC496" s="25">
        <f t="shared" si="294"/>
        <v>2.9490740736946464E-2</v>
      </c>
      <c r="AD496" s="25"/>
      <c r="AE496" s="25"/>
    </row>
    <row r="497" spans="1:33" s="2" customFormat="1" hidden="1" x14ac:dyDescent="0.4">
      <c r="A497" s="14" t="str">
        <f t="shared" si="287"/>
        <v>-</v>
      </c>
      <c r="B497" s="14" t="str">
        <f t="shared" si="288"/>
        <v>☆</v>
      </c>
      <c r="C497" s="6">
        <v>15</v>
      </c>
      <c r="D497" s="1">
        <v>43443.632152777776</v>
      </c>
      <c r="E497" s="2" t="s">
        <v>1394</v>
      </c>
      <c r="F497" s="2">
        <v>28449</v>
      </c>
      <c r="G497" s="2" t="s">
        <v>18</v>
      </c>
      <c r="H497" s="2">
        <v>3765</v>
      </c>
      <c r="I497" s="2">
        <v>392</v>
      </c>
      <c r="J497" s="2">
        <v>7</v>
      </c>
      <c r="K497" s="2">
        <v>1</v>
      </c>
      <c r="L497" s="1">
        <v>43443.632453703707</v>
      </c>
      <c r="O497" s="2" t="s">
        <v>77</v>
      </c>
      <c r="P497" s="2" t="s">
        <v>78</v>
      </c>
      <c r="Q497" s="2" t="s">
        <v>26</v>
      </c>
      <c r="R497" s="2" t="s">
        <v>27</v>
      </c>
      <c r="S497" s="1">
        <v>43443.664710648147</v>
      </c>
      <c r="U497" s="1">
        <v>43443.671307870369</v>
      </c>
      <c r="X497" s="1">
        <f t="shared" si="289"/>
        <v>43443.632152777776</v>
      </c>
      <c r="Y497" s="28">
        <f t="shared" si="290"/>
        <v>0</v>
      </c>
      <c r="Z497" s="28">
        <f t="shared" si="291"/>
        <v>0</v>
      </c>
      <c r="AA497" s="25"/>
      <c r="AB497" s="25">
        <f t="shared" si="292"/>
        <v>0</v>
      </c>
      <c r="AC497" s="25">
        <f t="shared" si="294"/>
        <v>3.25578703705105E-2</v>
      </c>
      <c r="AD497" s="25"/>
      <c r="AE497" s="25"/>
    </row>
    <row r="498" spans="1:33" s="2" customFormat="1" hidden="1" x14ac:dyDescent="0.4">
      <c r="A498" s="14" t="str">
        <f t="shared" si="287"/>
        <v>-</v>
      </c>
      <c r="B498" s="14" t="str">
        <f t="shared" si="288"/>
        <v>☆</v>
      </c>
      <c r="C498" s="6">
        <v>15</v>
      </c>
      <c r="D498" s="1">
        <v>43443.63490740741</v>
      </c>
      <c r="E498" s="2" t="s">
        <v>1264</v>
      </c>
      <c r="F498" s="2">
        <v>28451</v>
      </c>
      <c r="G498" s="2" t="s">
        <v>32</v>
      </c>
      <c r="H498" s="2">
        <v>2813</v>
      </c>
      <c r="I498" s="2">
        <v>716</v>
      </c>
      <c r="J498" s="2">
        <v>12</v>
      </c>
      <c r="K498" s="2">
        <v>1</v>
      </c>
      <c r="L498" s="1">
        <v>43443.635127314818</v>
      </c>
      <c r="O498" s="2" t="s">
        <v>63</v>
      </c>
      <c r="P498" s="2" t="s">
        <v>64</v>
      </c>
      <c r="Q498" s="2" t="s">
        <v>22</v>
      </c>
      <c r="R498" s="2" t="s">
        <v>23</v>
      </c>
      <c r="S498" s="1">
        <v>43443.653935185182</v>
      </c>
      <c r="U498" s="1">
        <v>43443.657939814817</v>
      </c>
      <c r="X498" s="1">
        <f t="shared" si="289"/>
        <v>43443.63490740741</v>
      </c>
      <c r="Y498" s="28">
        <f t="shared" si="290"/>
        <v>0</v>
      </c>
      <c r="Z498" s="28">
        <f t="shared" si="291"/>
        <v>0</v>
      </c>
      <c r="AA498" s="25"/>
      <c r="AB498" s="25">
        <f t="shared" si="292"/>
        <v>0</v>
      </c>
      <c r="AC498" s="25">
        <f t="shared" si="294"/>
        <v>1.9027777772862464E-2</v>
      </c>
      <c r="AD498" s="25"/>
      <c r="AE498" s="25"/>
    </row>
    <row r="499" spans="1:33" s="2" customFormat="1" hidden="1" x14ac:dyDescent="0.4">
      <c r="A499" s="14" t="str">
        <f t="shared" si="287"/>
        <v>-</v>
      </c>
      <c r="B499" s="14" t="str">
        <f t="shared" si="288"/>
        <v>☆</v>
      </c>
      <c r="C499" s="6">
        <v>15</v>
      </c>
      <c r="D499" s="1">
        <v>43443.636747685188</v>
      </c>
      <c r="E499" s="2" t="s">
        <v>960</v>
      </c>
      <c r="F499" s="2">
        <v>28454</v>
      </c>
      <c r="G499" s="2" t="s">
        <v>32</v>
      </c>
      <c r="H499" s="2">
        <v>8176</v>
      </c>
      <c r="I499" s="2">
        <v>783</v>
      </c>
      <c r="J499" s="2">
        <v>12</v>
      </c>
      <c r="K499" s="2">
        <v>1</v>
      </c>
      <c r="L499" s="1">
        <v>43443.636967592596</v>
      </c>
      <c r="O499" s="2" t="s">
        <v>66</v>
      </c>
      <c r="P499" s="2" t="s">
        <v>67</v>
      </c>
      <c r="Q499" s="2" t="s">
        <v>46</v>
      </c>
      <c r="R499" s="2" t="s">
        <v>47</v>
      </c>
      <c r="S499" s="1">
        <v>43443.662499999999</v>
      </c>
      <c r="U499" s="1">
        <v>43443.67114583333</v>
      </c>
      <c r="X499" s="1">
        <f t="shared" si="289"/>
        <v>43443.636747685188</v>
      </c>
      <c r="Y499" s="28">
        <f t="shared" si="290"/>
        <v>0</v>
      </c>
      <c r="Z499" s="28">
        <f t="shared" si="291"/>
        <v>0</v>
      </c>
      <c r="AA499" s="25"/>
      <c r="AB499" s="25">
        <f t="shared" si="292"/>
        <v>0</v>
      </c>
      <c r="AC499" s="25"/>
      <c r="AD499" s="25"/>
      <c r="AE499" s="25"/>
      <c r="AG499" s="2" t="s">
        <v>1594</v>
      </c>
    </row>
    <row r="500" spans="1:33" s="2" customFormat="1" hidden="1" x14ac:dyDescent="0.4">
      <c r="A500" s="14" t="str">
        <f t="shared" si="287"/>
        <v>-</v>
      </c>
      <c r="B500" s="14" t="str">
        <f t="shared" si="288"/>
        <v>☆</v>
      </c>
      <c r="C500" s="6">
        <v>15</v>
      </c>
      <c r="D500" s="1">
        <v>43443.636805555558</v>
      </c>
      <c r="E500" s="2" t="s">
        <v>1396</v>
      </c>
      <c r="F500" s="2">
        <v>28455</v>
      </c>
      <c r="G500" s="2" t="s">
        <v>32</v>
      </c>
      <c r="H500" s="2">
        <v>3292</v>
      </c>
      <c r="I500" s="2">
        <v>28</v>
      </c>
      <c r="J500" s="2">
        <v>5</v>
      </c>
      <c r="K500" s="2">
        <v>3</v>
      </c>
      <c r="L500" s="1">
        <v>43443.637083333335</v>
      </c>
      <c r="O500" s="2" t="s">
        <v>43</v>
      </c>
      <c r="P500" s="2" t="s">
        <v>89</v>
      </c>
      <c r="Q500" s="2" t="s">
        <v>46</v>
      </c>
      <c r="R500" s="2" t="s">
        <v>47</v>
      </c>
      <c r="S500" s="1">
        <v>43443.662442129629</v>
      </c>
      <c r="U500" s="1">
        <v>43443.675636574073</v>
      </c>
      <c r="X500" s="1">
        <f t="shared" si="289"/>
        <v>43443.636805555558</v>
      </c>
      <c r="Y500" s="28">
        <f t="shared" si="290"/>
        <v>0</v>
      </c>
      <c r="Z500" s="28">
        <f t="shared" si="291"/>
        <v>0</v>
      </c>
      <c r="AA500" s="25"/>
      <c r="AB500" s="25">
        <f t="shared" si="292"/>
        <v>0</v>
      </c>
      <c r="AC500" s="25">
        <f>IF(IF(B500="☆",(IF(L500&gt;S500,L500-X500,S500-X500)),M500-X500)&lt;0,0,IF(B500="☆",(IF(L500&gt;S500,L500-X500,S500-X500)),M500-X500))</f>
        <v>2.5636574071540963E-2</v>
      </c>
      <c r="AD500" s="25"/>
      <c r="AE500" s="25"/>
    </row>
    <row r="501" spans="1:33" s="2" customFormat="1" hidden="1" x14ac:dyDescent="0.4">
      <c r="A501" s="14" t="str">
        <f t="shared" si="287"/>
        <v>-</v>
      </c>
      <c r="B501" s="14" t="str">
        <f t="shared" si="288"/>
        <v>☆</v>
      </c>
      <c r="C501" s="6">
        <v>15</v>
      </c>
      <c r="D501" s="1">
        <v>43443.637384259258</v>
      </c>
      <c r="E501" s="2" t="s">
        <v>1360</v>
      </c>
      <c r="F501" s="2">
        <v>28457</v>
      </c>
      <c r="G501" s="2" t="s">
        <v>107</v>
      </c>
      <c r="H501" s="2">
        <v>8673</v>
      </c>
      <c r="I501" s="2">
        <v>413</v>
      </c>
      <c r="J501" s="2">
        <v>1</v>
      </c>
      <c r="K501" s="2">
        <v>1</v>
      </c>
      <c r="L501" s="1">
        <v>43443.637488425928</v>
      </c>
      <c r="O501" s="2" t="s">
        <v>77</v>
      </c>
      <c r="P501" s="2" t="s">
        <v>78</v>
      </c>
      <c r="Q501" s="2" t="s">
        <v>30</v>
      </c>
      <c r="R501" s="2" t="s">
        <v>31</v>
      </c>
      <c r="S501" s="1">
        <v>43443.655972222223</v>
      </c>
      <c r="U501" s="1">
        <v>43443.669861111113</v>
      </c>
      <c r="X501" s="1">
        <f t="shared" si="289"/>
        <v>43443.637384259258</v>
      </c>
      <c r="Y501" s="28">
        <f t="shared" si="290"/>
        <v>0</v>
      </c>
      <c r="Z501" s="28">
        <f t="shared" si="291"/>
        <v>0</v>
      </c>
      <c r="AA501" s="25"/>
      <c r="AB501" s="25">
        <f t="shared" si="292"/>
        <v>0</v>
      </c>
      <c r="AC501" s="25">
        <f>IF(IF(B501="☆",(IF(L501&gt;S501,L501-X501,S501-X501)),M501-X501)&lt;0,0,IF(B501="☆",(IF(L501&gt;S501,L501-X501,S501-X501)),M501-X501))</f>
        <v>1.8587962964375038E-2</v>
      </c>
      <c r="AD501" s="25"/>
      <c r="AE501" s="25"/>
      <c r="AG501" s="2" t="s">
        <v>1599</v>
      </c>
    </row>
    <row r="502" spans="1:33" s="2" customFormat="1" hidden="1" x14ac:dyDescent="0.4">
      <c r="A502" s="14" t="str">
        <f t="shared" si="287"/>
        <v>-</v>
      </c>
      <c r="B502" s="14" t="str">
        <f t="shared" si="288"/>
        <v>☆</v>
      </c>
      <c r="C502" s="6">
        <v>15</v>
      </c>
      <c r="D502" s="1">
        <v>43443.637499999997</v>
      </c>
      <c r="E502" s="2" t="s">
        <v>960</v>
      </c>
      <c r="F502" s="2">
        <v>28458</v>
      </c>
      <c r="G502" s="2" t="s">
        <v>32</v>
      </c>
      <c r="H502" s="2">
        <v>8176</v>
      </c>
      <c r="I502" s="2">
        <v>361</v>
      </c>
      <c r="J502" s="2">
        <v>12</v>
      </c>
      <c r="K502" s="2">
        <v>1</v>
      </c>
      <c r="L502" s="1">
        <v>43443.637754629628</v>
      </c>
      <c r="O502" s="2" t="s">
        <v>71</v>
      </c>
      <c r="P502" s="2" t="s">
        <v>72</v>
      </c>
      <c r="Q502" s="2" t="s">
        <v>63</v>
      </c>
      <c r="R502" s="2" t="s">
        <v>64</v>
      </c>
      <c r="S502" s="1">
        <v>43443.662743055553</v>
      </c>
      <c r="U502" s="1">
        <v>43443.671469907407</v>
      </c>
      <c r="X502" s="1">
        <f t="shared" si="289"/>
        <v>43443.637499999997</v>
      </c>
      <c r="Y502" s="28">
        <f t="shared" si="290"/>
        <v>0</v>
      </c>
      <c r="Z502" s="28">
        <f t="shared" si="291"/>
        <v>0</v>
      </c>
      <c r="AA502" s="25"/>
      <c r="AB502" s="25">
        <f t="shared" si="292"/>
        <v>0</v>
      </c>
      <c r="AC502" s="25">
        <f>IF(IF(B502="☆",(IF(L502&gt;S502,L502-X502,S502-X502)),M502-X502)&lt;0,0,IF(B502="☆",(IF(L502&gt;S502,L502-X502,S502-X502)),M502-X502))</f>
        <v>2.5243055555620231E-2</v>
      </c>
      <c r="AD502" s="25"/>
      <c r="AE502" s="25"/>
      <c r="AG502" s="2" t="s">
        <v>1595</v>
      </c>
    </row>
    <row r="503" spans="1:33" s="2" customFormat="1" hidden="1" x14ac:dyDescent="0.4">
      <c r="A503" s="14" t="str">
        <f t="shared" si="287"/>
        <v>-</v>
      </c>
      <c r="B503" s="14" t="str">
        <f t="shared" si="288"/>
        <v>☆</v>
      </c>
      <c r="C503" s="6">
        <v>15</v>
      </c>
      <c r="D503" s="1">
        <v>43443.637569444443</v>
      </c>
      <c r="E503" s="2" t="s">
        <v>1396</v>
      </c>
      <c r="F503" s="2">
        <v>28459</v>
      </c>
      <c r="G503" s="2" t="s">
        <v>32</v>
      </c>
      <c r="H503" s="2">
        <v>3292</v>
      </c>
      <c r="I503" s="2">
        <v>442</v>
      </c>
      <c r="J503" s="2">
        <v>15</v>
      </c>
      <c r="K503" s="2">
        <v>3</v>
      </c>
      <c r="L503" s="1">
        <v>43443.637974537036</v>
      </c>
      <c r="O503" s="2" t="s">
        <v>43</v>
      </c>
      <c r="P503" s="2" t="s">
        <v>89</v>
      </c>
      <c r="Q503" s="2" t="s">
        <v>46</v>
      </c>
      <c r="R503" s="2" t="s">
        <v>47</v>
      </c>
      <c r="S503" s="1">
        <v>43443.664976851855</v>
      </c>
      <c r="U503" s="1">
        <v>43443.678171296298</v>
      </c>
      <c r="X503" s="1">
        <f t="shared" si="289"/>
        <v>43443.637569444443</v>
      </c>
      <c r="Y503" s="28">
        <f t="shared" si="290"/>
        <v>0</v>
      </c>
      <c r="Z503" s="28">
        <f t="shared" si="291"/>
        <v>0</v>
      </c>
      <c r="AA503" s="25"/>
      <c r="AB503" s="25">
        <f t="shared" si="292"/>
        <v>0</v>
      </c>
      <c r="AC503" s="25">
        <f>IF(IF(B503="☆",(IF(L503&gt;S503,L503-X503,S503-X503)),M503-X503)&lt;0,0,IF(B503="☆",(IF(L503&gt;S503,L503-X503,S503-X503)),M503-X503))</f>
        <v>2.7407407411374152E-2</v>
      </c>
      <c r="AD503" s="25"/>
      <c r="AE503" s="25"/>
      <c r="AG503" s="2" t="s">
        <v>1596</v>
      </c>
    </row>
    <row r="504" spans="1:33" s="2" customFormat="1" hidden="1" x14ac:dyDescent="0.4">
      <c r="A504" s="14" t="str">
        <f t="shared" si="287"/>
        <v>-</v>
      </c>
      <c r="B504" s="14" t="str">
        <f t="shared" si="288"/>
        <v>☆</v>
      </c>
      <c r="C504" s="6">
        <v>15</v>
      </c>
      <c r="D504" s="1">
        <v>43443.638495370367</v>
      </c>
      <c r="E504" s="2" t="s">
        <v>1396</v>
      </c>
      <c r="F504" s="2">
        <v>28464</v>
      </c>
      <c r="G504" s="2" t="s">
        <v>32</v>
      </c>
      <c r="H504" s="2">
        <v>3292</v>
      </c>
      <c r="I504" s="2">
        <v>945</v>
      </c>
      <c r="J504" s="2">
        <v>13</v>
      </c>
      <c r="K504" s="2">
        <v>3</v>
      </c>
      <c r="L504" s="1">
        <v>43443.638773148145</v>
      </c>
      <c r="O504" s="2" t="s">
        <v>38</v>
      </c>
      <c r="P504" s="2" t="s">
        <v>103</v>
      </c>
      <c r="Q504" s="2" t="s">
        <v>46</v>
      </c>
      <c r="R504" s="2" t="s">
        <v>47</v>
      </c>
      <c r="S504" s="1">
        <v>43443.669259259259</v>
      </c>
      <c r="U504" s="1">
        <v>43443.683530092596</v>
      </c>
      <c r="X504" s="1">
        <f t="shared" si="289"/>
        <v>43443.638495370367</v>
      </c>
      <c r="Y504" s="28">
        <f t="shared" si="290"/>
        <v>0</v>
      </c>
      <c r="Z504" s="28">
        <f t="shared" si="291"/>
        <v>0</v>
      </c>
      <c r="AA504" s="25"/>
      <c r="AB504" s="25">
        <f t="shared" si="292"/>
        <v>0</v>
      </c>
      <c r="AC504" s="25"/>
      <c r="AD504" s="25"/>
      <c r="AE504" s="25"/>
      <c r="AG504" s="2" t="s">
        <v>114</v>
      </c>
    </row>
    <row r="505" spans="1:33" s="2" customFormat="1" hidden="1" x14ac:dyDescent="0.4">
      <c r="A505" s="14" t="str">
        <f t="shared" si="287"/>
        <v>★</v>
      </c>
      <c r="B505" s="14" t="str">
        <f t="shared" si="288"/>
        <v>☆</v>
      </c>
      <c r="C505" s="6">
        <v>15</v>
      </c>
      <c r="D505" s="1">
        <v>43443.638969907406</v>
      </c>
      <c r="E505" s="2" t="s">
        <v>1288</v>
      </c>
      <c r="F505" s="2">
        <v>28467</v>
      </c>
      <c r="G505" s="2" t="s">
        <v>107</v>
      </c>
      <c r="H505" s="2">
        <v>5976</v>
      </c>
      <c r="I505" s="2">
        <v>802</v>
      </c>
      <c r="J505" s="2">
        <v>15</v>
      </c>
      <c r="K505" s="2">
        <v>1</v>
      </c>
      <c r="L505" s="1">
        <v>43443.639120370368</v>
      </c>
      <c r="O505" s="2" t="s">
        <v>63</v>
      </c>
      <c r="P505" s="2" t="s">
        <v>64</v>
      </c>
      <c r="Q505" s="2" t="s">
        <v>77</v>
      </c>
      <c r="R505" s="2" t="s">
        <v>78</v>
      </c>
      <c r="S505" s="1">
        <v>43443.661863425928</v>
      </c>
      <c r="U505" s="1">
        <v>43443.673344907409</v>
      </c>
      <c r="W505" s="1">
        <v>43443.645902777775</v>
      </c>
      <c r="X505" s="1">
        <f t="shared" si="289"/>
        <v>43443.645902777775</v>
      </c>
      <c r="Y505" s="28">
        <f t="shared" si="290"/>
        <v>0</v>
      </c>
      <c r="Z505" s="28">
        <f t="shared" si="291"/>
        <v>0</v>
      </c>
      <c r="AA505" s="25"/>
      <c r="AB505" s="25">
        <f t="shared" si="292"/>
        <v>0</v>
      </c>
      <c r="AC505" s="25">
        <f>IF(IF(B505="☆",(IF(L505&gt;S505,L505-X505,S505-X505)),M505-X505)&lt;0,0,IF(B505="☆",(IF(L505&gt;S505,L505-X505,S505-X505)),M505-X505))</f>
        <v>1.5960648153850343E-2</v>
      </c>
      <c r="AD505" s="25"/>
      <c r="AE505" s="25"/>
      <c r="AG505" s="2" t="s">
        <v>1597</v>
      </c>
    </row>
    <row r="506" spans="1:33" s="2" customFormat="1" hidden="1" x14ac:dyDescent="0.4">
      <c r="A506" s="14" t="str">
        <f t="shared" si="287"/>
        <v>-</v>
      </c>
      <c r="B506" s="14" t="str">
        <f t="shared" si="288"/>
        <v>☆</v>
      </c>
      <c r="C506" s="6">
        <v>15</v>
      </c>
      <c r="D506" s="1">
        <v>43443.639074074075</v>
      </c>
      <c r="E506" s="2" t="s">
        <v>1360</v>
      </c>
      <c r="F506" s="2">
        <v>28468</v>
      </c>
      <c r="G506" s="2" t="s">
        <v>32</v>
      </c>
      <c r="H506" s="2">
        <v>8673</v>
      </c>
      <c r="I506" s="2">
        <v>401</v>
      </c>
      <c r="J506" s="2">
        <v>4</v>
      </c>
      <c r="K506" s="2">
        <v>1</v>
      </c>
      <c r="L506" s="1">
        <v>43443.639201388891</v>
      </c>
      <c r="O506" s="2" t="s">
        <v>68</v>
      </c>
      <c r="P506" s="2" t="s">
        <v>69</v>
      </c>
      <c r="Q506" s="2" t="s">
        <v>24</v>
      </c>
      <c r="R506" s="2" t="s">
        <v>25</v>
      </c>
      <c r="S506" s="1">
        <v>43443.659618055557</v>
      </c>
      <c r="U506" s="1">
        <v>43443.668877314813</v>
      </c>
      <c r="X506" s="1">
        <f t="shared" ref="X506:X537" si="295">IF(W506&gt;0,W506,D506)</f>
        <v>43443.639074074075</v>
      </c>
      <c r="Y506" s="28">
        <f t="shared" ref="Y506:Y537" si="296">N506-M506</f>
        <v>0</v>
      </c>
      <c r="Z506" s="28">
        <f t="shared" ref="Z506:Z537" si="297">Y506*K506</f>
        <v>0</v>
      </c>
      <c r="AA506" s="25"/>
      <c r="AB506" s="25">
        <f t="shared" ref="AB506:AB537" si="298">IF(IF(A506="☆",L506-S506,M506-S506)&lt;0,0,IF(A506="☆",L506-S506,M506-S506))</f>
        <v>0</v>
      </c>
      <c r="AC506" s="25"/>
      <c r="AD506" s="25"/>
      <c r="AE506" s="25"/>
      <c r="AG506" s="2" t="s">
        <v>113</v>
      </c>
    </row>
    <row r="507" spans="1:33" s="2" customFormat="1" hidden="1" x14ac:dyDescent="0.4">
      <c r="A507" s="14" t="str">
        <f t="shared" si="287"/>
        <v>-</v>
      </c>
      <c r="B507" s="14" t="str">
        <f t="shared" si="288"/>
        <v>☆</v>
      </c>
      <c r="C507" s="6">
        <v>15</v>
      </c>
      <c r="D507" s="1">
        <v>43443.639305555553</v>
      </c>
      <c r="E507" s="2" t="s">
        <v>1288</v>
      </c>
      <c r="F507" s="2">
        <v>28469</v>
      </c>
      <c r="G507" s="2" t="s">
        <v>107</v>
      </c>
      <c r="H507" s="2">
        <v>5976</v>
      </c>
      <c r="I507" s="2">
        <v>305</v>
      </c>
      <c r="J507" s="2">
        <v>15</v>
      </c>
      <c r="K507" s="2">
        <v>1</v>
      </c>
      <c r="L507" s="1">
        <v>43443.643333333333</v>
      </c>
      <c r="O507" s="2" t="s">
        <v>63</v>
      </c>
      <c r="P507" s="2" t="s">
        <v>64</v>
      </c>
      <c r="Q507" s="2" t="s">
        <v>77</v>
      </c>
      <c r="R507" s="2" t="s">
        <v>78</v>
      </c>
      <c r="S507" s="1">
        <v>43443.661863425928</v>
      </c>
      <c r="U507" s="1">
        <v>43443.673344907409</v>
      </c>
      <c r="X507" s="1">
        <f t="shared" si="295"/>
        <v>43443.639305555553</v>
      </c>
      <c r="Y507" s="28">
        <f t="shared" si="296"/>
        <v>0</v>
      </c>
      <c r="Z507" s="28">
        <f t="shared" si="297"/>
        <v>0</v>
      </c>
      <c r="AA507" s="25"/>
      <c r="AB507" s="25">
        <f t="shared" si="298"/>
        <v>0</v>
      </c>
      <c r="AC507" s="25"/>
      <c r="AD507" s="25"/>
      <c r="AE507" s="25"/>
      <c r="AG507" s="2" t="s">
        <v>1598</v>
      </c>
    </row>
    <row r="508" spans="1:33" s="2" customFormat="1" hidden="1" x14ac:dyDescent="0.4">
      <c r="A508" s="14" t="str">
        <f t="shared" si="287"/>
        <v>-</v>
      </c>
      <c r="B508" s="14" t="str">
        <f t="shared" si="288"/>
        <v>☆</v>
      </c>
      <c r="C508" s="6">
        <v>15</v>
      </c>
      <c r="D508" s="1">
        <v>43443.639374999999</v>
      </c>
      <c r="E508" s="2" t="s">
        <v>1269</v>
      </c>
      <c r="F508" s="2">
        <v>28470</v>
      </c>
      <c r="G508" s="2" t="s">
        <v>107</v>
      </c>
      <c r="H508" s="2">
        <v>8673</v>
      </c>
      <c r="I508" s="2">
        <v>500</v>
      </c>
      <c r="J508" s="2">
        <v>13</v>
      </c>
      <c r="K508" s="2">
        <v>4</v>
      </c>
      <c r="L508" s="1">
        <v>43443.639525462961</v>
      </c>
      <c r="O508" s="2" t="s">
        <v>68</v>
      </c>
      <c r="P508" s="2" t="s">
        <v>69</v>
      </c>
      <c r="Q508" s="2" t="s">
        <v>24</v>
      </c>
      <c r="R508" s="2" t="s">
        <v>25</v>
      </c>
      <c r="S508" s="1">
        <v>43443.667905092596</v>
      </c>
      <c r="U508" s="1">
        <v>43443.679247685184</v>
      </c>
      <c r="X508" s="1">
        <f t="shared" si="295"/>
        <v>43443.639374999999</v>
      </c>
      <c r="Y508" s="28">
        <f t="shared" si="296"/>
        <v>0</v>
      </c>
      <c r="Z508" s="28">
        <f t="shared" si="297"/>
        <v>0</v>
      </c>
      <c r="AA508" s="25"/>
      <c r="AB508" s="25">
        <f t="shared" si="298"/>
        <v>0</v>
      </c>
      <c r="AC508" s="25">
        <f>IF(IF(B508="☆",(IF(L508&gt;S508,L508-X508,S508-X508)),M508-X508)&lt;0,0,IF(B508="☆",(IF(L508&gt;S508,L508-X508,S508-X508)),M508-X508))</f>
        <v>2.8530092597065959E-2</v>
      </c>
      <c r="AD508" s="25"/>
      <c r="AE508" s="25"/>
    </row>
    <row r="509" spans="1:33" s="2" customFormat="1" hidden="1" x14ac:dyDescent="0.4">
      <c r="A509" s="14" t="str">
        <f t="shared" si="287"/>
        <v>-</v>
      </c>
      <c r="B509" s="14" t="str">
        <f t="shared" si="288"/>
        <v>☆</v>
      </c>
      <c r="C509" s="6">
        <v>15</v>
      </c>
      <c r="D509" s="1">
        <v>43443.640300925923</v>
      </c>
      <c r="E509" s="2" t="s">
        <v>1398</v>
      </c>
      <c r="F509" s="2">
        <v>28474</v>
      </c>
      <c r="G509" s="2" t="s">
        <v>32</v>
      </c>
      <c r="H509" s="2">
        <v>8765</v>
      </c>
      <c r="I509" s="2">
        <v>432</v>
      </c>
      <c r="J509" s="2">
        <v>4</v>
      </c>
      <c r="K509" s="2">
        <v>1</v>
      </c>
      <c r="L509" s="1">
        <v>43443.641250000001</v>
      </c>
      <c r="O509" s="2" t="s">
        <v>63</v>
      </c>
      <c r="P509" s="2" t="s">
        <v>64</v>
      </c>
      <c r="Q509" s="2" t="s">
        <v>24</v>
      </c>
      <c r="R509" s="2" t="s">
        <v>25</v>
      </c>
      <c r="S509" s="1">
        <v>43443.667268518519</v>
      </c>
      <c r="U509" s="1">
        <v>43443.675625000003</v>
      </c>
      <c r="X509" s="1">
        <f t="shared" si="295"/>
        <v>43443.640300925923</v>
      </c>
      <c r="Y509" s="28">
        <f t="shared" si="296"/>
        <v>0</v>
      </c>
      <c r="Z509" s="28">
        <f t="shared" si="297"/>
        <v>0</v>
      </c>
      <c r="AA509" s="25"/>
      <c r="AB509" s="25">
        <f t="shared" si="298"/>
        <v>0</v>
      </c>
      <c r="AC509" s="25">
        <f>IF(IF(B509="☆",(IF(L509&gt;S509,L509-X509,S509-X509)),M509-X509)&lt;0,0,IF(B509="☆",(IF(L509&gt;S509,L509-X509,S509-X509)),M509-X509))</f>
        <v>2.6967592595610768E-2</v>
      </c>
      <c r="AD509" s="25"/>
      <c r="AE509" s="25"/>
      <c r="AG509" s="2" t="s">
        <v>91</v>
      </c>
    </row>
    <row r="510" spans="1:33" s="2" customFormat="1" hidden="1" x14ac:dyDescent="0.4">
      <c r="A510" s="14" t="str">
        <f t="shared" si="287"/>
        <v>-</v>
      </c>
      <c r="B510" s="14" t="str">
        <f t="shared" si="288"/>
        <v>☆</v>
      </c>
      <c r="C510" s="6">
        <v>15</v>
      </c>
      <c r="D510" s="1">
        <v>43443.640300925923</v>
      </c>
      <c r="E510" s="2" t="s">
        <v>1398</v>
      </c>
      <c r="F510" s="2">
        <v>28474</v>
      </c>
      <c r="G510" s="2" t="s">
        <v>32</v>
      </c>
      <c r="H510" s="2">
        <v>8765</v>
      </c>
      <c r="I510" s="2">
        <v>432</v>
      </c>
      <c r="J510" s="2">
        <v>4</v>
      </c>
      <c r="K510" s="2">
        <v>1</v>
      </c>
      <c r="L510" s="1">
        <v>43443.641250000001</v>
      </c>
      <c r="O510" s="2" t="s">
        <v>63</v>
      </c>
      <c r="P510" s="2" t="s">
        <v>64</v>
      </c>
      <c r="Q510" s="2" t="s">
        <v>24</v>
      </c>
      <c r="R510" s="2" t="s">
        <v>25</v>
      </c>
      <c r="S510" s="1">
        <v>43443.667268518519</v>
      </c>
      <c r="U510" s="1">
        <v>43443.675625000003</v>
      </c>
      <c r="X510" s="1">
        <f t="shared" si="295"/>
        <v>43443.640300925923</v>
      </c>
      <c r="Y510" s="28">
        <f t="shared" si="296"/>
        <v>0</v>
      </c>
      <c r="Z510" s="28">
        <f t="shared" si="297"/>
        <v>0</v>
      </c>
      <c r="AA510" s="25"/>
      <c r="AB510" s="25">
        <f t="shared" si="298"/>
        <v>0</v>
      </c>
      <c r="AC510" s="25"/>
      <c r="AD510" s="25"/>
      <c r="AE510" s="25"/>
      <c r="AG510" s="2" t="s">
        <v>91</v>
      </c>
    </row>
    <row r="511" spans="1:33" s="2" customFormat="1" hidden="1" x14ac:dyDescent="0.4">
      <c r="A511" s="14" t="str">
        <f t="shared" si="287"/>
        <v>-</v>
      </c>
      <c r="B511" s="14" t="str">
        <f t="shared" si="288"/>
        <v>☆</v>
      </c>
      <c r="C511" s="6">
        <v>15</v>
      </c>
      <c r="D511" s="1">
        <v>43443.640300925923</v>
      </c>
      <c r="E511" s="2" t="s">
        <v>1398</v>
      </c>
      <c r="F511" s="2">
        <v>28474</v>
      </c>
      <c r="G511" s="2" t="s">
        <v>32</v>
      </c>
      <c r="H511" s="2">
        <v>8765</v>
      </c>
      <c r="I511" s="2">
        <v>432</v>
      </c>
      <c r="J511" s="2">
        <v>4</v>
      </c>
      <c r="K511" s="2">
        <v>1</v>
      </c>
      <c r="L511" s="1">
        <v>43443.641250000001</v>
      </c>
      <c r="O511" s="2" t="s">
        <v>63</v>
      </c>
      <c r="P511" s="2" t="s">
        <v>64</v>
      </c>
      <c r="Q511" s="2" t="s">
        <v>24</v>
      </c>
      <c r="R511" s="2" t="s">
        <v>25</v>
      </c>
      <c r="S511" s="1">
        <v>43443.667268518519</v>
      </c>
      <c r="U511" s="1">
        <v>43443.675625000003</v>
      </c>
      <c r="X511" s="1">
        <f t="shared" si="295"/>
        <v>43443.640300925923</v>
      </c>
      <c r="Y511" s="28">
        <f t="shared" si="296"/>
        <v>0</v>
      </c>
      <c r="Z511" s="28">
        <f t="shared" si="297"/>
        <v>0</v>
      </c>
      <c r="AA511" s="25"/>
      <c r="AB511" s="25">
        <f t="shared" si="298"/>
        <v>0</v>
      </c>
      <c r="AC511" s="25"/>
      <c r="AD511" s="25"/>
      <c r="AE511" s="25"/>
      <c r="AG511" s="2" t="s">
        <v>91</v>
      </c>
    </row>
    <row r="512" spans="1:33" s="2" customFormat="1" hidden="1" x14ac:dyDescent="0.4">
      <c r="A512" s="14" t="str">
        <f t="shared" ref="A512:A515" si="299">IF(W512&gt;0, "★", "-")</f>
        <v>-</v>
      </c>
      <c r="B512" s="14" t="str">
        <f t="shared" ref="B512:B515" si="300">IF(L512&gt;0, "☆", "-")</f>
        <v>☆</v>
      </c>
      <c r="C512" s="6">
        <v>15</v>
      </c>
      <c r="D512" s="1">
        <v>43443.640381944446</v>
      </c>
      <c r="E512" s="2" t="s">
        <v>1394</v>
      </c>
      <c r="F512" s="2">
        <v>28476</v>
      </c>
      <c r="G512" s="2" t="s">
        <v>32</v>
      </c>
      <c r="H512" s="2">
        <v>3765</v>
      </c>
      <c r="I512" s="2">
        <v>794</v>
      </c>
      <c r="J512" s="2">
        <v>13</v>
      </c>
      <c r="K512" s="2">
        <v>1</v>
      </c>
      <c r="L512" s="1">
        <v>43443.640555555554</v>
      </c>
      <c r="O512" s="2" t="s">
        <v>77</v>
      </c>
      <c r="P512" s="2" t="s">
        <v>78</v>
      </c>
      <c r="Q512" s="2" t="s">
        <v>26</v>
      </c>
      <c r="R512" s="2" t="s">
        <v>27</v>
      </c>
      <c r="S512" s="1">
        <v>43443.66846064815</v>
      </c>
      <c r="U512" s="1">
        <v>43443.675057870372</v>
      </c>
      <c r="X512" s="1">
        <f t="shared" si="295"/>
        <v>43443.640381944446</v>
      </c>
      <c r="Y512" s="28">
        <f t="shared" si="296"/>
        <v>0</v>
      </c>
      <c r="Z512" s="28">
        <f t="shared" si="297"/>
        <v>0</v>
      </c>
      <c r="AA512" s="25"/>
      <c r="AB512" s="25">
        <f t="shared" si="298"/>
        <v>0</v>
      </c>
      <c r="AC512" s="25">
        <f>IF(IF(B512="☆",(IF(L512&gt;S512,L512-X512,S512-X512)),M512-X512)&lt;0,0,IF(B512="☆",(IF(L512&gt;S512,L512-X512,S512-X512)),M512-X512))</f>
        <v>2.8078703704522923E-2</v>
      </c>
      <c r="AD512" s="25"/>
      <c r="AE512" s="25"/>
      <c r="AG512" s="2" t="s">
        <v>104</v>
      </c>
    </row>
    <row r="513" spans="1:33" s="2" customFormat="1" hidden="1" x14ac:dyDescent="0.4">
      <c r="A513" s="14" t="str">
        <f t="shared" si="299"/>
        <v>-</v>
      </c>
      <c r="B513" s="14" t="str">
        <f t="shared" si="300"/>
        <v>☆</v>
      </c>
      <c r="C513" s="6">
        <v>15</v>
      </c>
      <c r="D513" s="1">
        <v>43443.640381944446</v>
      </c>
      <c r="E513" s="2" t="s">
        <v>1394</v>
      </c>
      <c r="F513" s="2">
        <v>28476</v>
      </c>
      <c r="G513" s="2" t="s">
        <v>32</v>
      </c>
      <c r="H513" s="2">
        <v>3765</v>
      </c>
      <c r="I513" s="2">
        <v>794</v>
      </c>
      <c r="J513" s="2">
        <v>13</v>
      </c>
      <c r="K513" s="2">
        <v>1</v>
      </c>
      <c r="L513" s="1">
        <v>43443.640555555554</v>
      </c>
      <c r="O513" s="2" t="s">
        <v>77</v>
      </c>
      <c r="P513" s="2" t="s">
        <v>78</v>
      </c>
      <c r="Q513" s="2" t="s">
        <v>26</v>
      </c>
      <c r="R513" s="2" t="s">
        <v>27</v>
      </c>
      <c r="S513" s="1">
        <v>43443.66846064815</v>
      </c>
      <c r="U513" s="1">
        <v>43443.675057870372</v>
      </c>
      <c r="X513" s="1">
        <f t="shared" si="295"/>
        <v>43443.640381944446</v>
      </c>
      <c r="Y513" s="28">
        <f t="shared" si="296"/>
        <v>0</v>
      </c>
      <c r="Z513" s="28">
        <f t="shared" si="297"/>
        <v>0</v>
      </c>
      <c r="AA513" s="25"/>
      <c r="AB513" s="25">
        <f t="shared" si="298"/>
        <v>0</v>
      </c>
      <c r="AC513" s="25"/>
      <c r="AD513" s="25"/>
      <c r="AE513" s="25"/>
      <c r="AG513" s="2" t="s">
        <v>104</v>
      </c>
    </row>
    <row r="514" spans="1:33" s="2" customFormat="1" hidden="1" x14ac:dyDescent="0.4">
      <c r="A514" s="14" t="str">
        <f t="shared" si="299"/>
        <v>-</v>
      </c>
      <c r="B514" s="14" t="str">
        <f t="shared" si="300"/>
        <v>☆</v>
      </c>
      <c r="C514" s="6">
        <v>15</v>
      </c>
      <c r="D514" s="1">
        <v>43443.640381944446</v>
      </c>
      <c r="E514" s="2" t="s">
        <v>1394</v>
      </c>
      <c r="F514" s="2">
        <v>28476</v>
      </c>
      <c r="G514" s="2" t="s">
        <v>32</v>
      </c>
      <c r="H514" s="2">
        <v>3765</v>
      </c>
      <c r="I514" s="2">
        <v>794</v>
      </c>
      <c r="J514" s="2">
        <v>13</v>
      </c>
      <c r="K514" s="2">
        <v>1</v>
      </c>
      <c r="L514" s="1">
        <v>43443.640555555554</v>
      </c>
      <c r="O514" s="2" t="s">
        <v>77</v>
      </c>
      <c r="P514" s="2" t="s">
        <v>78</v>
      </c>
      <c r="Q514" s="2" t="s">
        <v>26</v>
      </c>
      <c r="R514" s="2" t="s">
        <v>27</v>
      </c>
      <c r="S514" s="1">
        <v>43443.66846064815</v>
      </c>
      <c r="U514" s="1">
        <v>43443.675057870372</v>
      </c>
      <c r="X514" s="1">
        <f t="shared" si="295"/>
        <v>43443.640381944446</v>
      </c>
      <c r="Y514" s="28">
        <f t="shared" si="296"/>
        <v>0</v>
      </c>
      <c r="Z514" s="28">
        <f t="shared" si="297"/>
        <v>0</v>
      </c>
      <c r="AA514" s="25"/>
      <c r="AB514" s="25">
        <f t="shared" si="298"/>
        <v>0</v>
      </c>
      <c r="AC514" s="25"/>
      <c r="AD514" s="25"/>
      <c r="AE514" s="25"/>
      <c r="AG514" s="2" t="s">
        <v>104</v>
      </c>
    </row>
    <row r="515" spans="1:33" s="2" customFormat="1" hidden="1" x14ac:dyDescent="0.4">
      <c r="A515" s="14" t="str">
        <f t="shared" si="299"/>
        <v>-</v>
      </c>
      <c r="B515" s="14" t="str">
        <f t="shared" si="300"/>
        <v>☆</v>
      </c>
      <c r="C515" s="6">
        <v>15</v>
      </c>
      <c r="D515" s="1">
        <v>43443.640636574077</v>
      </c>
      <c r="E515" s="2" t="s">
        <v>1400</v>
      </c>
      <c r="F515" s="2">
        <v>28477</v>
      </c>
      <c r="G515" s="2" t="s">
        <v>94</v>
      </c>
      <c r="H515" s="2">
        <v>0</v>
      </c>
      <c r="I515" s="2">
        <v>557</v>
      </c>
      <c r="J515" s="2">
        <v>2</v>
      </c>
      <c r="K515" s="2">
        <v>2</v>
      </c>
      <c r="L515" s="1">
        <v>43443.66300925926</v>
      </c>
      <c r="O515" s="2" t="s">
        <v>57</v>
      </c>
      <c r="P515" s="2" t="s">
        <v>58</v>
      </c>
      <c r="Q515" s="2" t="s">
        <v>39</v>
      </c>
      <c r="R515" s="2" t="s">
        <v>40</v>
      </c>
      <c r="S515" s="1">
        <v>43443.662962962961</v>
      </c>
      <c r="U515" s="1">
        <v>43443.682303240741</v>
      </c>
      <c r="X515" s="1">
        <f t="shared" si="295"/>
        <v>43443.640636574077</v>
      </c>
      <c r="Y515" s="28">
        <f t="shared" si="296"/>
        <v>0</v>
      </c>
      <c r="Z515" s="28">
        <f t="shared" si="297"/>
        <v>0</v>
      </c>
      <c r="AA515" s="25"/>
      <c r="AB515" s="25">
        <f t="shared" si="298"/>
        <v>0</v>
      </c>
      <c r="AC515" s="25">
        <f>IF(IF(B515="☆",(IF(L515&gt;S515,L515-X515,S515-X515)),M515-X515)&lt;0,0,IF(B515="☆",(IF(L515&gt;S515,L515-X515,S515-X515)),M515-X515))</f>
        <v>2.2372685183654539E-2</v>
      </c>
      <c r="AD515" s="25"/>
      <c r="AE515" s="25"/>
    </row>
    <row r="516" spans="1:33" s="2" customFormat="1" hidden="1" x14ac:dyDescent="0.4">
      <c r="A516" s="14" t="str">
        <f t="shared" ref="A516" si="301">IF(W516&gt;0, "★", "-")</f>
        <v>★</v>
      </c>
      <c r="B516" s="14" t="str">
        <f t="shared" ref="B516" si="302">IF(L516&gt;0, "☆", "-")</f>
        <v>☆</v>
      </c>
      <c r="C516" s="6">
        <v>15</v>
      </c>
      <c r="D516" s="1">
        <v>43443.640972222223</v>
      </c>
      <c r="E516" s="2" t="s">
        <v>1401</v>
      </c>
      <c r="F516" s="2">
        <v>28478</v>
      </c>
      <c r="G516" s="2" t="s">
        <v>18</v>
      </c>
      <c r="H516" s="2">
        <v>8850</v>
      </c>
      <c r="I516" s="2">
        <v>347</v>
      </c>
      <c r="J516" s="2">
        <v>13</v>
      </c>
      <c r="K516" s="2">
        <v>1</v>
      </c>
      <c r="L516" s="1">
        <v>43443.641238425924</v>
      </c>
      <c r="O516" s="2" t="s">
        <v>66</v>
      </c>
      <c r="P516" s="2" t="s">
        <v>67</v>
      </c>
      <c r="Q516" s="2" t="s">
        <v>30</v>
      </c>
      <c r="R516" s="2" t="s">
        <v>31</v>
      </c>
      <c r="S516" s="1">
        <v>43443.671261574076</v>
      </c>
      <c r="U516" s="1">
        <v>43443.677719907406</v>
      </c>
      <c r="W516" s="1">
        <v>43443.647893518515</v>
      </c>
      <c r="X516" s="1">
        <f t="shared" si="295"/>
        <v>43443.647893518515</v>
      </c>
      <c r="Y516" s="28">
        <f t="shared" si="296"/>
        <v>0</v>
      </c>
      <c r="Z516" s="28">
        <f t="shared" si="297"/>
        <v>0</v>
      </c>
      <c r="AA516" s="25"/>
      <c r="AB516" s="25">
        <f t="shared" si="298"/>
        <v>0</v>
      </c>
      <c r="AC516" s="25">
        <f>IF(IF(B516="☆",(IF(L516&gt;S516,L516-X516,S516-X516)),M516-X516)&lt;0,0,IF(B516="☆",(IF(L516&gt;S516,L516-X516,S516-X516)),M516-X516))</f>
        <v>2.3368055561149959E-2</v>
      </c>
      <c r="AD516" s="25"/>
      <c r="AE516" s="25"/>
      <c r="AG516" s="2" t="s">
        <v>105</v>
      </c>
    </row>
    <row r="517" spans="1:33" s="2" customFormat="1" hidden="1" x14ac:dyDescent="0.4">
      <c r="A517" s="14" t="str">
        <f t="shared" ref="A517:A539" si="303">IF(W517&gt;0, "★", "-")</f>
        <v>★</v>
      </c>
      <c r="B517" s="14" t="str">
        <f t="shared" ref="B517:B539" si="304">IF(L517&gt;0, "☆", "-")</f>
        <v>☆</v>
      </c>
      <c r="C517" s="6">
        <v>15</v>
      </c>
      <c r="D517" s="1">
        <v>43443.640972222223</v>
      </c>
      <c r="E517" s="2" t="s">
        <v>1401</v>
      </c>
      <c r="F517" s="2">
        <v>28478</v>
      </c>
      <c r="G517" s="2" t="s">
        <v>18</v>
      </c>
      <c r="H517" s="2">
        <v>8850</v>
      </c>
      <c r="I517" s="2">
        <v>347</v>
      </c>
      <c r="J517" s="2">
        <v>13</v>
      </c>
      <c r="K517" s="2">
        <v>1</v>
      </c>
      <c r="L517" s="1">
        <v>43443.641238425924</v>
      </c>
      <c r="O517" s="2" t="s">
        <v>66</v>
      </c>
      <c r="P517" s="2" t="s">
        <v>67</v>
      </c>
      <c r="Q517" s="2" t="s">
        <v>30</v>
      </c>
      <c r="R517" s="2" t="s">
        <v>31</v>
      </c>
      <c r="S517" s="1">
        <v>43443.671261574076</v>
      </c>
      <c r="U517" s="1">
        <v>43443.677719907406</v>
      </c>
      <c r="W517" s="1">
        <v>43443.647893518515</v>
      </c>
      <c r="X517" s="1">
        <f t="shared" si="295"/>
        <v>43443.647893518515</v>
      </c>
      <c r="Y517" s="28">
        <f t="shared" si="296"/>
        <v>0</v>
      </c>
      <c r="Z517" s="28">
        <f t="shared" si="297"/>
        <v>0</v>
      </c>
      <c r="AA517" s="25"/>
      <c r="AB517" s="25">
        <f t="shared" si="298"/>
        <v>0</v>
      </c>
      <c r="AC517" s="25"/>
      <c r="AD517" s="25"/>
      <c r="AE517" s="25"/>
      <c r="AG517" s="2" t="s">
        <v>105</v>
      </c>
    </row>
    <row r="518" spans="1:33" s="2" customFormat="1" hidden="1" x14ac:dyDescent="0.4">
      <c r="A518" s="14" t="str">
        <f t="shared" si="303"/>
        <v>★</v>
      </c>
      <c r="B518" s="14" t="str">
        <f t="shared" si="304"/>
        <v>☆</v>
      </c>
      <c r="C518" s="6">
        <v>15</v>
      </c>
      <c r="D518" s="1">
        <v>43443.640972222223</v>
      </c>
      <c r="E518" s="2" t="s">
        <v>1401</v>
      </c>
      <c r="F518" s="2">
        <v>28478</v>
      </c>
      <c r="G518" s="2" t="s">
        <v>18</v>
      </c>
      <c r="H518" s="2">
        <v>8850</v>
      </c>
      <c r="I518" s="2">
        <v>347</v>
      </c>
      <c r="J518" s="2">
        <v>13</v>
      </c>
      <c r="K518" s="2">
        <v>1</v>
      </c>
      <c r="L518" s="1">
        <v>43443.641238425924</v>
      </c>
      <c r="O518" s="2" t="s">
        <v>66</v>
      </c>
      <c r="P518" s="2" t="s">
        <v>67</v>
      </c>
      <c r="Q518" s="2" t="s">
        <v>30</v>
      </c>
      <c r="R518" s="2" t="s">
        <v>31</v>
      </c>
      <c r="S518" s="1">
        <v>43443.671261574076</v>
      </c>
      <c r="U518" s="1">
        <v>43443.677719907406</v>
      </c>
      <c r="W518" s="1">
        <v>43443.647893518515</v>
      </c>
      <c r="X518" s="1">
        <f t="shared" si="295"/>
        <v>43443.647893518515</v>
      </c>
      <c r="Y518" s="28">
        <f t="shared" si="296"/>
        <v>0</v>
      </c>
      <c r="Z518" s="28">
        <f t="shared" si="297"/>
        <v>0</v>
      </c>
      <c r="AA518" s="25"/>
      <c r="AB518" s="25">
        <f t="shared" si="298"/>
        <v>0</v>
      </c>
      <c r="AC518" s="25"/>
      <c r="AD518" s="25"/>
      <c r="AE518" s="25"/>
      <c r="AG518" s="2" t="s">
        <v>105</v>
      </c>
    </row>
    <row r="519" spans="1:33" s="2" customFormat="1" hidden="1" x14ac:dyDescent="0.4">
      <c r="A519" s="14" t="str">
        <f t="shared" si="303"/>
        <v>-</v>
      </c>
      <c r="B519" s="14" t="str">
        <f t="shared" si="304"/>
        <v>☆</v>
      </c>
      <c r="C519" s="6">
        <v>15</v>
      </c>
      <c r="D519" s="1">
        <v>43443.641030092593</v>
      </c>
      <c r="E519" s="2" t="s">
        <v>1209</v>
      </c>
      <c r="F519" s="2">
        <v>28479</v>
      </c>
      <c r="G519" s="2" t="s">
        <v>32</v>
      </c>
      <c r="H519" s="2">
        <v>5059</v>
      </c>
      <c r="I519" s="2">
        <v>992</v>
      </c>
      <c r="J519" s="2">
        <v>10</v>
      </c>
      <c r="K519" s="2">
        <v>1</v>
      </c>
      <c r="L519" s="1">
        <v>43443.641134259262</v>
      </c>
      <c r="O519" s="2" t="s">
        <v>30</v>
      </c>
      <c r="P519" s="2" t="s">
        <v>31</v>
      </c>
      <c r="Q519" s="2" t="s">
        <v>63</v>
      </c>
      <c r="R519" s="2" t="s">
        <v>64</v>
      </c>
      <c r="S519" s="1">
        <v>43443.66542824074</v>
      </c>
      <c r="U519" s="1">
        <v>43443.679444444446</v>
      </c>
      <c r="X519" s="1">
        <f t="shared" si="295"/>
        <v>43443.641030092593</v>
      </c>
      <c r="Y519" s="28">
        <f t="shared" si="296"/>
        <v>0</v>
      </c>
      <c r="Z519" s="28">
        <f t="shared" si="297"/>
        <v>0</v>
      </c>
      <c r="AA519" s="25"/>
      <c r="AB519" s="25">
        <f t="shared" si="298"/>
        <v>0</v>
      </c>
      <c r="AC519" s="25">
        <f>IF(IF(B519="☆",(IF(L519&gt;S519,L519-X519,S519-X519)),M519-X519)&lt;0,0,IF(B519="☆",(IF(L519&gt;S519,L519-X519,S519-X519)),M519-X519))</f>
        <v>2.4398148147156462E-2</v>
      </c>
      <c r="AD519" s="25"/>
      <c r="AE519" s="25"/>
      <c r="AG519" s="2" t="s">
        <v>135</v>
      </c>
    </row>
    <row r="520" spans="1:33" s="2" customFormat="1" hidden="1" x14ac:dyDescent="0.4">
      <c r="A520" s="14" t="str">
        <f t="shared" si="303"/>
        <v>-</v>
      </c>
      <c r="B520" s="14" t="str">
        <f t="shared" si="304"/>
        <v>☆</v>
      </c>
      <c r="C520" s="6">
        <v>15</v>
      </c>
      <c r="D520" s="1">
        <v>43443.641030092593</v>
      </c>
      <c r="E520" s="2" t="s">
        <v>1209</v>
      </c>
      <c r="F520" s="2">
        <v>28479</v>
      </c>
      <c r="G520" s="2" t="s">
        <v>32</v>
      </c>
      <c r="H520" s="2">
        <v>5059</v>
      </c>
      <c r="I520" s="2">
        <v>992</v>
      </c>
      <c r="J520" s="2">
        <v>10</v>
      </c>
      <c r="K520" s="2">
        <v>1</v>
      </c>
      <c r="L520" s="1">
        <v>43443.641134259262</v>
      </c>
      <c r="O520" s="2" t="s">
        <v>30</v>
      </c>
      <c r="P520" s="2" t="s">
        <v>31</v>
      </c>
      <c r="Q520" s="2" t="s">
        <v>63</v>
      </c>
      <c r="R520" s="2" t="s">
        <v>64</v>
      </c>
      <c r="S520" s="1">
        <v>43443.66542824074</v>
      </c>
      <c r="U520" s="1">
        <v>43443.679444444446</v>
      </c>
      <c r="X520" s="1">
        <f t="shared" si="295"/>
        <v>43443.641030092593</v>
      </c>
      <c r="Y520" s="28">
        <f t="shared" si="296"/>
        <v>0</v>
      </c>
      <c r="Z520" s="28">
        <f t="shared" si="297"/>
        <v>0</v>
      </c>
      <c r="AA520" s="25"/>
      <c r="AB520" s="25">
        <f t="shared" si="298"/>
        <v>0</v>
      </c>
      <c r="AC520" s="25"/>
      <c r="AD520" s="25"/>
      <c r="AE520" s="25"/>
      <c r="AG520" s="2" t="s">
        <v>1600</v>
      </c>
    </row>
    <row r="521" spans="1:33" s="2" customFormat="1" hidden="1" x14ac:dyDescent="0.4">
      <c r="A521" s="14" t="str">
        <f t="shared" si="303"/>
        <v>-</v>
      </c>
      <c r="B521" s="14" t="str">
        <f t="shared" si="304"/>
        <v>☆</v>
      </c>
      <c r="C521" s="6">
        <v>15</v>
      </c>
      <c r="D521" s="1">
        <v>43443.64166666667</v>
      </c>
      <c r="E521" s="2" t="s">
        <v>1398</v>
      </c>
      <c r="F521" s="2">
        <v>28480</v>
      </c>
      <c r="G521" s="2" t="s">
        <v>107</v>
      </c>
      <c r="H521" s="2">
        <v>8765</v>
      </c>
      <c r="I521" s="2">
        <v>982</v>
      </c>
      <c r="J521" s="2">
        <v>4</v>
      </c>
      <c r="K521" s="2">
        <v>1</v>
      </c>
      <c r="L521" s="1">
        <v>43443.641793981478</v>
      </c>
      <c r="O521" s="2" t="s">
        <v>63</v>
      </c>
      <c r="P521" s="2" t="s">
        <v>64</v>
      </c>
      <c r="Q521" s="2" t="s">
        <v>24</v>
      </c>
      <c r="R521" s="2" t="s">
        <v>25</v>
      </c>
      <c r="S521" s="1">
        <v>43443.671203703707</v>
      </c>
      <c r="U521" s="1">
        <v>43443.679560185185</v>
      </c>
      <c r="X521" s="1">
        <f t="shared" si="295"/>
        <v>43443.64166666667</v>
      </c>
      <c r="Y521" s="28">
        <f t="shared" si="296"/>
        <v>0</v>
      </c>
      <c r="Z521" s="28">
        <f t="shared" si="297"/>
        <v>0</v>
      </c>
      <c r="AA521" s="25"/>
      <c r="AB521" s="25">
        <f t="shared" si="298"/>
        <v>0</v>
      </c>
      <c r="AC521" s="25"/>
      <c r="AD521" s="25"/>
      <c r="AE521" s="25"/>
      <c r="AG521" s="2" t="s">
        <v>91</v>
      </c>
    </row>
    <row r="522" spans="1:33" s="2" customFormat="1" hidden="1" x14ac:dyDescent="0.4">
      <c r="A522" s="14" t="str">
        <f t="shared" si="303"/>
        <v>-</v>
      </c>
      <c r="B522" s="14" t="str">
        <f t="shared" si="304"/>
        <v>☆</v>
      </c>
      <c r="C522" s="6">
        <v>15</v>
      </c>
      <c r="D522" s="1">
        <v>43443.64166666667</v>
      </c>
      <c r="E522" s="2" t="s">
        <v>1398</v>
      </c>
      <c r="F522" s="2">
        <v>28480</v>
      </c>
      <c r="G522" s="2" t="s">
        <v>107</v>
      </c>
      <c r="H522" s="2">
        <v>8765</v>
      </c>
      <c r="I522" s="2">
        <v>982</v>
      </c>
      <c r="J522" s="2">
        <v>4</v>
      </c>
      <c r="K522" s="2">
        <v>1</v>
      </c>
      <c r="L522" s="1">
        <v>43443.641793981478</v>
      </c>
      <c r="O522" s="2" t="s">
        <v>63</v>
      </c>
      <c r="P522" s="2" t="s">
        <v>64</v>
      </c>
      <c r="Q522" s="2" t="s">
        <v>24</v>
      </c>
      <c r="R522" s="2" t="s">
        <v>25</v>
      </c>
      <c r="S522" s="1">
        <v>43443.671203703707</v>
      </c>
      <c r="U522" s="1">
        <v>43443.679560185185</v>
      </c>
      <c r="X522" s="1">
        <f t="shared" si="295"/>
        <v>43443.64166666667</v>
      </c>
      <c r="Y522" s="28">
        <f t="shared" si="296"/>
        <v>0</v>
      </c>
      <c r="Z522" s="28">
        <f t="shared" si="297"/>
        <v>0</v>
      </c>
      <c r="AA522" s="25"/>
      <c r="AB522" s="25">
        <f t="shared" si="298"/>
        <v>0</v>
      </c>
      <c r="AC522" s="25"/>
      <c r="AD522" s="25"/>
      <c r="AE522" s="25"/>
      <c r="AG522" s="2" t="s">
        <v>91</v>
      </c>
    </row>
    <row r="523" spans="1:33" s="2" customFormat="1" hidden="1" x14ac:dyDescent="0.4">
      <c r="A523" s="14" t="str">
        <f t="shared" si="303"/>
        <v>-</v>
      </c>
      <c r="B523" s="14" t="str">
        <f t="shared" si="304"/>
        <v>☆</v>
      </c>
      <c r="C523" s="6">
        <v>15</v>
      </c>
      <c r="D523" s="1">
        <v>43443.643900462965</v>
      </c>
      <c r="E523" s="2" t="s">
        <v>1288</v>
      </c>
      <c r="F523" s="2">
        <v>28483</v>
      </c>
      <c r="G523" s="2" t="s">
        <v>32</v>
      </c>
      <c r="H523" s="2">
        <v>5976</v>
      </c>
      <c r="I523" s="2">
        <v>470</v>
      </c>
      <c r="J523" s="2">
        <v>10</v>
      </c>
      <c r="K523" s="2">
        <v>1</v>
      </c>
      <c r="L523" s="1">
        <v>43443.643993055557</v>
      </c>
      <c r="O523" s="2" t="s">
        <v>61</v>
      </c>
      <c r="P523" s="2" t="s">
        <v>62</v>
      </c>
      <c r="Q523" s="2" t="s">
        <v>22</v>
      </c>
      <c r="R523" s="2" t="s">
        <v>23</v>
      </c>
      <c r="S523" s="1">
        <v>43443.678715277776</v>
      </c>
      <c r="U523" s="1">
        <v>43443.683148148149</v>
      </c>
      <c r="X523" s="1">
        <f t="shared" si="295"/>
        <v>43443.643900462965</v>
      </c>
      <c r="Y523" s="28">
        <f t="shared" si="296"/>
        <v>0</v>
      </c>
      <c r="Z523" s="28">
        <f t="shared" si="297"/>
        <v>0</v>
      </c>
      <c r="AA523" s="25"/>
      <c r="AB523" s="25">
        <f t="shared" si="298"/>
        <v>0</v>
      </c>
      <c r="AC523" s="25"/>
      <c r="AD523" s="25"/>
      <c r="AE523" s="25"/>
      <c r="AG523" s="2" t="s">
        <v>1601</v>
      </c>
    </row>
    <row r="524" spans="1:33" s="2" customFormat="1" hidden="1" x14ac:dyDescent="0.4">
      <c r="A524" s="14" t="str">
        <f t="shared" si="303"/>
        <v>-</v>
      </c>
      <c r="B524" s="14" t="str">
        <f t="shared" si="304"/>
        <v>☆</v>
      </c>
      <c r="C524" s="6">
        <v>15</v>
      </c>
      <c r="D524" s="1">
        <v>43443.644236111111</v>
      </c>
      <c r="E524" s="2" t="s">
        <v>1288</v>
      </c>
      <c r="F524" s="2">
        <v>28485</v>
      </c>
      <c r="G524" s="2" t="s">
        <v>32</v>
      </c>
      <c r="H524" s="2">
        <v>5976</v>
      </c>
      <c r="I524" s="2">
        <v>18</v>
      </c>
      <c r="J524" s="2">
        <v>3</v>
      </c>
      <c r="K524" s="2">
        <v>1</v>
      </c>
      <c r="L524" s="1">
        <v>43443.644386574073</v>
      </c>
      <c r="O524" s="2" t="s">
        <v>63</v>
      </c>
      <c r="P524" s="2" t="s">
        <v>64</v>
      </c>
      <c r="Q524" s="2" t="s">
        <v>22</v>
      </c>
      <c r="R524" s="2" t="s">
        <v>23</v>
      </c>
      <c r="S524" s="1">
        <v>43443.6715625</v>
      </c>
      <c r="U524" s="1">
        <v>43443.675567129627</v>
      </c>
      <c r="X524" s="1">
        <f t="shared" si="295"/>
        <v>43443.644236111111</v>
      </c>
      <c r="Y524" s="28">
        <f t="shared" si="296"/>
        <v>0</v>
      </c>
      <c r="Z524" s="28">
        <f t="shared" si="297"/>
        <v>0</v>
      </c>
      <c r="AA524" s="25"/>
      <c r="AB524" s="25">
        <f t="shared" si="298"/>
        <v>0</v>
      </c>
      <c r="AC524" s="25">
        <f>IF(IF(B524="☆",(IF(L524&gt;S524,L524-X524,S524-X524)),M524-X524)&lt;0,0,IF(B524="☆",(IF(L524&gt;S524,L524-X524,S524-X524)),M524-X524))</f>
        <v>2.73263888884685E-2</v>
      </c>
      <c r="AD524" s="25"/>
      <c r="AE524" s="25"/>
      <c r="AG524" s="2" t="s">
        <v>1602</v>
      </c>
    </row>
    <row r="525" spans="1:33" s="2" customFormat="1" hidden="1" x14ac:dyDescent="0.4">
      <c r="A525" s="14" t="str">
        <f t="shared" si="303"/>
        <v>★</v>
      </c>
      <c r="B525" s="14" t="str">
        <f t="shared" si="304"/>
        <v>☆</v>
      </c>
      <c r="C525" s="6">
        <v>15</v>
      </c>
      <c r="D525" s="1">
        <v>43443.64466435185</v>
      </c>
      <c r="E525" s="2" t="s">
        <v>1404</v>
      </c>
      <c r="F525" s="2">
        <v>28488</v>
      </c>
      <c r="G525" s="2" t="s">
        <v>65</v>
      </c>
      <c r="H525" s="2">
        <v>2518</v>
      </c>
      <c r="I525" s="2">
        <v>537</v>
      </c>
      <c r="J525" s="2">
        <v>10</v>
      </c>
      <c r="K525" s="2">
        <v>5</v>
      </c>
      <c r="L525" s="1">
        <v>43443.645937499998</v>
      </c>
      <c r="O525" s="2" t="s">
        <v>24</v>
      </c>
      <c r="P525" s="2" t="s">
        <v>25</v>
      </c>
      <c r="Q525" s="2" t="s">
        <v>36</v>
      </c>
      <c r="R525" s="2" t="s">
        <v>37</v>
      </c>
      <c r="S525" s="1">
        <v>43443.672719907408</v>
      </c>
      <c r="U525" s="1">
        <v>43443.689965277779</v>
      </c>
      <c r="W525" s="1">
        <v>43443.651608796295</v>
      </c>
      <c r="X525" s="1">
        <f t="shared" si="295"/>
        <v>43443.651608796295</v>
      </c>
      <c r="Y525" s="28">
        <f t="shared" si="296"/>
        <v>0</v>
      </c>
      <c r="Z525" s="28">
        <f t="shared" si="297"/>
        <v>0</v>
      </c>
      <c r="AA525" s="25"/>
      <c r="AB525" s="25">
        <f t="shared" si="298"/>
        <v>0</v>
      </c>
      <c r="AC525" s="25">
        <f>IF(IF(B525="☆",(IF(L525&gt;S525,L525-X525,S525-X525)),M525-X525)&lt;0,0,IF(B525="☆",(IF(L525&gt;S525,L525-X525,S525-X525)),M525-X525))</f>
        <v>2.1111111112986691E-2</v>
      </c>
      <c r="AD525" s="25"/>
      <c r="AE525" s="25"/>
      <c r="AG525" s="2" t="s">
        <v>1603</v>
      </c>
    </row>
    <row r="526" spans="1:33" s="2" customFormat="1" hidden="1" x14ac:dyDescent="0.4">
      <c r="A526" s="14" t="str">
        <f t="shared" si="303"/>
        <v>★</v>
      </c>
      <c r="B526" s="14" t="str">
        <f t="shared" si="304"/>
        <v>☆</v>
      </c>
      <c r="C526" s="6">
        <v>15</v>
      </c>
      <c r="D526" s="1">
        <v>43443.646053240744</v>
      </c>
      <c r="E526" s="2" t="s">
        <v>1405</v>
      </c>
      <c r="F526" s="2">
        <v>28489</v>
      </c>
      <c r="G526" s="2" t="s">
        <v>32</v>
      </c>
      <c r="H526" s="2">
        <v>3674</v>
      </c>
      <c r="I526" s="2">
        <v>772</v>
      </c>
      <c r="J526" s="2">
        <v>9</v>
      </c>
      <c r="K526" s="2">
        <v>2</v>
      </c>
      <c r="L526" s="1">
        <v>43443.646539351852</v>
      </c>
      <c r="O526" s="2" t="s">
        <v>26</v>
      </c>
      <c r="P526" s="2" t="s">
        <v>27</v>
      </c>
      <c r="Q526" s="2" t="s">
        <v>75</v>
      </c>
      <c r="R526" s="2" t="s">
        <v>76</v>
      </c>
      <c r="S526" s="1">
        <v>43443.684537037036</v>
      </c>
      <c r="U526" s="1">
        <v>43443.692870370367</v>
      </c>
      <c r="W526" s="1">
        <v>43443.652974537035</v>
      </c>
      <c r="X526" s="1">
        <f t="shared" si="295"/>
        <v>43443.652974537035</v>
      </c>
      <c r="Y526" s="28">
        <f t="shared" si="296"/>
        <v>0</v>
      </c>
      <c r="Z526" s="28">
        <f t="shared" si="297"/>
        <v>0</v>
      </c>
      <c r="AA526" s="25"/>
      <c r="AB526" s="25">
        <f t="shared" si="298"/>
        <v>0</v>
      </c>
      <c r="AC526" s="25">
        <f>IF(IF(B526="☆",(IF(L526&gt;S526,L526-X526,S526-X526)),M526-X526)&lt;0,0,IF(B526="☆",(IF(L526&gt;S526,L526-X526,S526-X526)),M526-X526))</f>
        <v>3.1562500000291038E-2</v>
      </c>
      <c r="AD526" s="25"/>
      <c r="AE526" s="25"/>
    </row>
    <row r="527" spans="1:33" s="2" customFormat="1" hidden="1" x14ac:dyDescent="0.4">
      <c r="A527" s="14" t="str">
        <f t="shared" si="303"/>
        <v>-</v>
      </c>
      <c r="B527" s="14" t="str">
        <f t="shared" si="304"/>
        <v>☆</v>
      </c>
      <c r="C527" s="6">
        <v>15</v>
      </c>
      <c r="D527" s="1">
        <v>43443.646215277775</v>
      </c>
      <c r="E527" s="2" t="s">
        <v>1406</v>
      </c>
      <c r="F527" s="2">
        <v>28490</v>
      </c>
      <c r="G527" s="2" t="s">
        <v>107</v>
      </c>
      <c r="H527" s="2">
        <v>2518</v>
      </c>
      <c r="I527" s="2">
        <v>600</v>
      </c>
      <c r="J527" s="2">
        <v>8</v>
      </c>
      <c r="K527" s="2">
        <v>5</v>
      </c>
      <c r="L527" s="1">
        <v>43443.647013888891</v>
      </c>
      <c r="O527" s="2" t="s">
        <v>24</v>
      </c>
      <c r="P527" s="2" t="s">
        <v>25</v>
      </c>
      <c r="Q527" s="2" t="s">
        <v>36</v>
      </c>
      <c r="R527" s="2" t="s">
        <v>37</v>
      </c>
      <c r="S527" s="1">
        <v>43443.669050925928</v>
      </c>
      <c r="U527" s="1">
        <v>43443.679803240739</v>
      </c>
      <c r="X527" s="1">
        <f t="shared" si="295"/>
        <v>43443.646215277775</v>
      </c>
      <c r="Y527" s="28">
        <f t="shared" si="296"/>
        <v>0</v>
      </c>
      <c r="Z527" s="28">
        <f t="shared" si="297"/>
        <v>0</v>
      </c>
      <c r="AA527" s="25"/>
      <c r="AB527" s="25">
        <f t="shared" si="298"/>
        <v>0</v>
      </c>
      <c r="AC527" s="25"/>
      <c r="AD527" s="25"/>
      <c r="AE527" s="25"/>
      <c r="AG527" s="2" t="s">
        <v>1604</v>
      </c>
    </row>
    <row r="528" spans="1:33" s="2" customFormat="1" hidden="1" x14ac:dyDescent="0.4">
      <c r="A528" s="14" t="str">
        <f t="shared" si="303"/>
        <v>-</v>
      </c>
      <c r="B528" s="14" t="str">
        <f t="shared" si="304"/>
        <v>☆</v>
      </c>
      <c r="C528" s="6">
        <v>15</v>
      </c>
      <c r="D528" s="1">
        <v>43443.646562499998</v>
      </c>
      <c r="E528" s="2" t="s">
        <v>1398</v>
      </c>
      <c r="F528" s="2">
        <v>28491</v>
      </c>
      <c r="G528" s="2" t="s">
        <v>32</v>
      </c>
      <c r="H528" s="2">
        <v>8765</v>
      </c>
      <c r="I528" s="2">
        <v>406</v>
      </c>
      <c r="J528" s="2">
        <v>4</v>
      </c>
      <c r="K528" s="2">
        <v>1</v>
      </c>
      <c r="L528" s="1">
        <v>43443.646828703706</v>
      </c>
      <c r="O528" s="2" t="s">
        <v>46</v>
      </c>
      <c r="P528" s="2" t="s">
        <v>47</v>
      </c>
      <c r="Q528" s="2" t="s">
        <v>57</v>
      </c>
      <c r="R528" s="2" t="s">
        <v>58</v>
      </c>
      <c r="S528" s="1">
        <v>43443.678865740738</v>
      </c>
      <c r="U528" s="1">
        <v>43443.681192129632</v>
      </c>
      <c r="X528" s="1">
        <f t="shared" si="295"/>
        <v>43443.646562499998</v>
      </c>
      <c r="Y528" s="28">
        <f t="shared" si="296"/>
        <v>0</v>
      </c>
      <c r="Z528" s="28">
        <f t="shared" si="297"/>
        <v>0</v>
      </c>
      <c r="AA528" s="25"/>
      <c r="AB528" s="25">
        <f t="shared" si="298"/>
        <v>0</v>
      </c>
      <c r="AC528" s="25">
        <f>IF(IF(B528="☆",(IF(L528&gt;S528,L528-X528,S528-X528)),M528-X528)&lt;0,0,IF(B528="☆",(IF(L528&gt;S528,L528-X528,S528-X528)),M528-X528))</f>
        <v>3.2303240739565808E-2</v>
      </c>
      <c r="AD528" s="25"/>
      <c r="AE528" s="25"/>
    </row>
    <row r="529" spans="1:33" s="2" customFormat="1" hidden="1" x14ac:dyDescent="0.4">
      <c r="A529" s="14" t="str">
        <f t="shared" si="303"/>
        <v>★</v>
      </c>
      <c r="B529" s="14" t="str">
        <f t="shared" si="304"/>
        <v>☆</v>
      </c>
      <c r="C529" s="6">
        <v>15</v>
      </c>
      <c r="D529" s="1">
        <v>43443.646863425929</v>
      </c>
      <c r="E529" s="2" t="s">
        <v>795</v>
      </c>
      <c r="F529" s="2">
        <v>28492</v>
      </c>
      <c r="G529" s="2" t="s">
        <v>32</v>
      </c>
      <c r="H529" s="2">
        <v>3336</v>
      </c>
      <c r="I529" s="2">
        <v>214</v>
      </c>
      <c r="J529" s="2">
        <v>9</v>
      </c>
      <c r="K529" s="2">
        <v>2</v>
      </c>
      <c r="L529" s="1">
        <v>43443.647175925929</v>
      </c>
      <c r="O529" s="2" t="s">
        <v>43</v>
      </c>
      <c r="P529" s="2" t="s">
        <v>89</v>
      </c>
      <c r="Q529" s="2" t="s">
        <v>26</v>
      </c>
      <c r="R529" s="2" t="s">
        <v>27</v>
      </c>
      <c r="S529" s="1">
        <v>43443.683495370373</v>
      </c>
      <c r="U529" s="1">
        <v>43443.690763888888</v>
      </c>
      <c r="W529" s="1">
        <v>43443.653796296298</v>
      </c>
      <c r="X529" s="1">
        <f t="shared" si="295"/>
        <v>43443.653796296298</v>
      </c>
      <c r="Y529" s="28">
        <f t="shared" si="296"/>
        <v>0</v>
      </c>
      <c r="Z529" s="28">
        <f t="shared" si="297"/>
        <v>0</v>
      </c>
      <c r="AA529" s="25"/>
      <c r="AB529" s="25">
        <f t="shared" si="298"/>
        <v>0</v>
      </c>
      <c r="AC529" s="25">
        <f>IF(IF(B529="☆",(IF(L529&gt;S529,L529-X529,S529-X529)),M529-X529)&lt;0,0,IF(B529="☆",(IF(L529&gt;S529,L529-X529,S529-X529)),M529-X529))</f>
        <v>2.9699074075324461E-2</v>
      </c>
      <c r="AD529" s="25"/>
      <c r="AE529" s="25"/>
    </row>
    <row r="530" spans="1:33" s="2" customFormat="1" hidden="1" x14ac:dyDescent="0.4">
      <c r="A530" s="14" t="str">
        <f t="shared" si="303"/>
        <v>★</v>
      </c>
      <c r="B530" s="14" t="str">
        <f t="shared" si="304"/>
        <v>☆</v>
      </c>
      <c r="C530" s="6">
        <v>15</v>
      </c>
      <c r="D530" s="1">
        <v>43443.647766203707</v>
      </c>
      <c r="E530" s="2" t="s">
        <v>1203</v>
      </c>
      <c r="F530" s="2">
        <v>28495</v>
      </c>
      <c r="G530" s="2" t="s">
        <v>32</v>
      </c>
      <c r="H530" s="2">
        <v>4261</v>
      </c>
      <c r="I530" s="2">
        <v>933</v>
      </c>
      <c r="J530" s="2">
        <v>9</v>
      </c>
      <c r="K530" s="2">
        <v>4</v>
      </c>
      <c r="L530" s="1">
        <v>43443.64806712963</v>
      </c>
      <c r="O530" s="2" t="s">
        <v>53</v>
      </c>
      <c r="P530" s="2" t="s">
        <v>54</v>
      </c>
      <c r="Q530" s="2" t="s">
        <v>24</v>
      </c>
      <c r="R530" s="2" t="s">
        <v>25</v>
      </c>
      <c r="S530" s="1">
        <v>43443.685127314813</v>
      </c>
      <c r="U530" s="1">
        <v>43443.697557870371</v>
      </c>
      <c r="W530" s="1">
        <v>43443.654699074075</v>
      </c>
      <c r="X530" s="1">
        <f t="shared" si="295"/>
        <v>43443.654699074075</v>
      </c>
      <c r="Y530" s="28">
        <f t="shared" si="296"/>
        <v>0</v>
      </c>
      <c r="Z530" s="28">
        <f t="shared" si="297"/>
        <v>0</v>
      </c>
      <c r="AA530" s="25"/>
      <c r="AB530" s="25">
        <f t="shared" si="298"/>
        <v>0</v>
      </c>
      <c r="AC530" s="25">
        <f>IF(IF(B530="☆",(IF(L530&gt;S530,L530-X530,S530-X530)),M530-X530)&lt;0,0,IF(B530="☆",(IF(L530&gt;S530,L530-X530,S530-X530)),M530-X530))</f>
        <v>3.0428240737819578E-2</v>
      </c>
      <c r="AD530" s="25"/>
      <c r="AE530" s="25"/>
      <c r="AG530" s="2" t="s">
        <v>1605</v>
      </c>
    </row>
    <row r="531" spans="1:33" s="2" customFormat="1" hidden="1" x14ac:dyDescent="0.4">
      <c r="A531" s="14" t="str">
        <f t="shared" si="303"/>
        <v>-</v>
      </c>
      <c r="B531" s="14" t="str">
        <f t="shared" si="304"/>
        <v>☆</v>
      </c>
      <c r="C531" s="6">
        <v>15</v>
      </c>
      <c r="D531" s="1">
        <v>43443.648425925923</v>
      </c>
      <c r="E531" s="2" t="s">
        <v>1203</v>
      </c>
      <c r="F531" s="2">
        <v>28497</v>
      </c>
      <c r="G531" s="2" t="s">
        <v>32</v>
      </c>
      <c r="H531" s="2">
        <v>4261</v>
      </c>
      <c r="I531" s="2">
        <v>383</v>
      </c>
      <c r="J531" s="2">
        <v>9</v>
      </c>
      <c r="K531" s="2">
        <v>4</v>
      </c>
      <c r="L531" s="1">
        <v>43443.650775462964</v>
      </c>
      <c r="O531" s="2" t="s">
        <v>53</v>
      </c>
      <c r="P531" s="2" t="s">
        <v>54</v>
      </c>
      <c r="Q531" s="2" t="s">
        <v>24</v>
      </c>
      <c r="R531" s="2" t="s">
        <v>25</v>
      </c>
      <c r="S531" s="1">
        <v>43443.685127314813</v>
      </c>
      <c r="U531" s="1">
        <v>43443.697557870371</v>
      </c>
      <c r="X531" s="1">
        <f t="shared" si="295"/>
        <v>43443.648425925923</v>
      </c>
      <c r="Y531" s="28">
        <f t="shared" si="296"/>
        <v>0</v>
      </c>
      <c r="Z531" s="28">
        <f t="shared" si="297"/>
        <v>0</v>
      </c>
      <c r="AA531" s="25"/>
      <c r="AB531" s="25">
        <f t="shared" si="298"/>
        <v>0</v>
      </c>
      <c r="AC531" s="25"/>
      <c r="AD531" s="25"/>
      <c r="AE531" s="25"/>
      <c r="AG531" s="2" t="s">
        <v>1606</v>
      </c>
    </row>
    <row r="532" spans="1:33" s="2" customFormat="1" hidden="1" x14ac:dyDescent="0.4">
      <c r="A532" s="14" t="str">
        <f t="shared" si="303"/>
        <v>-</v>
      </c>
      <c r="B532" s="14" t="str">
        <f t="shared" si="304"/>
        <v>☆</v>
      </c>
      <c r="C532" s="6">
        <v>15</v>
      </c>
      <c r="D532" s="1">
        <v>43443.648738425924</v>
      </c>
      <c r="E532" s="2" t="s">
        <v>1407</v>
      </c>
      <c r="F532" s="2">
        <v>28498</v>
      </c>
      <c r="G532" s="2" t="s">
        <v>18</v>
      </c>
      <c r="H532" s="2">
        <v>2476</v>
      </c>
      <c r="I532" s="2">
        <v>473</v>
      </c>
      <c r="J532" s="2">
        <v>4</v>
      </c>
      <c r="K532" s="2">
        <v>1</v>
      </c>
      <c r="L532" s="1">
        <v>43443.649016203701</v>
      </c>
      <c r="O532" s="2" t="s">
        <v>100</v>
      </c>
      <c r="P532" s="2" t="s">
        <v>19</v>
      </c>
      <c r="Q532" s="2" t="s">
        <v>43</v>
      </c>
      <c r="R532" s="2" t="s">
        <v>89</v>
      </c>
      <c r="S532" s="1">
        <v>43443.681215277778</v>
      </c>
      <c r="U532" s="1">
        <v>43443.689039351855</v>
      </c>
      <c r="X532" s="1">
        <f t="shared" si="295"/>
        <v>43443.648738425924</v>
      </c>
      <c r="Y532" s="28">
        <f t="shared" si="296"/>
        <v>0</v>
      </c>
      <c r="Z532" s="28">
        <f t="shared" si="297"/>
        <v>0</v>
      </c>
      <c r="AA532" s="25"/>
      <c r="AB532" s="25">
        <f t="shared" si="298"/>
        <v>0</v>
      </c>
      <c r="AC532" s="25">
        <f>IF(IF(B532="☆",(IF(L532&gt;S532,L532-X532,S532-X532)),M532-X532)&lt;0,0,IF(B532="☆",(IF(L532&gt;S532,L532-X532,S532-X532)),M532-X532))</f>
        <v>3.2476851854880806E-2</v>
      </c>
      <c r="AD532" s="25"/>
      <c r="AE532" s="25"/>
    </row>
    <row r="533" spans="1:33" s="2" customFormat="1" hidden="1" x14ac:dyDescent="0.4">
      <c r="A533" s="14" t="str">
        <f t="shared" si="303"/>
        <v>★</v>
      </c>
      <c r="B533" s="14" t="str">
        <f t="shared" si="304"/>
        <v>☆</v>
      </c>
      <c r="C533" s="6">
        <v>15</v>
      </c>
      <c r="D533" s="1">
        <v>43443.649155092593</v>
      </c>
      <c r="E533" s="2" t="s">
        <v>962</v>
      </c>
      <c r="F533" s="2">
        <v>28499</v>
      </c>
      <c r="G533" s="2" t="s">
        <v>32</v>
      </c>
      <c r="H533" s="2">
        <v>5418</v>
      </c>
      <c r="I533" s="2">
        <v>474</v>
      </c>
      <c r="J533" s="2">
        <v>8</v>
      </c>
      <c r="K533" s="2">
        <v>2</v>
      </c>
      <c r="L533" s="1">
        <v>43443.649641203701</v>
      </c>
      <c r="O533" s="2" t="s">
        <v>71</v>
      </c>
      <c r="P533" s="2" t="s">
        <v>72</v>
      </c>
      <c r="Q533" s="2" t="s">
        <v>63</v>
      </c>
      <c r="R533" s="2" t="s">
        <v>64</v>
      </c>
      <c r="S533" s="1">
        <v>43443.68340277778</v>
      </c>
      <c r="U533" s="1">
        <v>43443.692824074074</v>
      </c>
      <c r="W533" s="1">
        <v>43443.656087962961</v>
      </c>
      <c r="X533" s="1">
        <f t="shared" si="295"/>
        <v>43443.656087962961</v>
      </c>
      <c r="Y533" s="28">
        <f t="shared" si="296"/>
        <v>0</v>
      </c>
      <c r="Z533" s="28">
        <f t="shared" si="297"/>
        <v>0</v>
      </c>
      <c r="AA533" s="25"/>
      <c r="AB533" s="25">
        <f t="shared" si="298"/>
        <v>0</v>
      </c>
      <c r="AC533" s="25">
        <f>IF(IF(B533="☆",(IF(L533&gt;S533,L533-X533,S533-X533)),M533-X533)&lt;0,0,IF(B533="☆",(IF(L533&gt;S533,L533-X533,S533-X533)),M533-X533))</f>
        <v>2.7314814818964805E-2</v>
      </c>
      <c r="AD533" s="25"/>
      <c r="AE533" s="25"/>
    </row>
    <row r="534" spans="1:33" s="2" customFormat="1" hidden="1" x14ac:dyDescent="0.4">
      <c r="A534" s="14" t="str">
        <f t="shared" si="303"/>
        <v>★</v>
      </c>
      <c r="B534" s="14" t="str">
        <f t="shared" si="304"/>
        <v>☆</v>
      </c>
      <c r="C534" s="6">
        <v>15</v>
      </c>
      <c r="D534" s="1">
        <v>43443.649201388886</v>
      </c>
      <c r="E534" s="2" t="s">
        <v>1408</v>
      </c>
      <c r="F534" s="2">
        <v>28500</v>
      </c>
      <c r="G534" s="2" t="s">
        <v>32</v>
      </c>
      <c r="H534" s="2">
        <v>8780</v>
      </c>
      <c r="I534" s="2">
        <v>378</v>
      </c>
      <c r="J534" s="2">
        <v>2</v>
      </c>
      <c r="K534" s="2">
        <v>4</v>
      </c>
      <c r="L534" s="1">
        <v>43443.649907407409</v>
      </c>
      <c r="O534" s="2" t="s">
        <v>48</v>
      </c>
      <c r="P534" s="2" t="s">
        <v>49</v>
      </c>
      <c r="Q534" s="2" t="s">
        <v>30</v>
      </c>
      <c r="R534" s="2" t="s">
        <v>31</v>
      </c>
      <c r="S534" s="1">
        <v>43443.685717592591</v>
      </c>
      <c r="U534" s="1">
        <v>43443.69740740741</v>
      </c>
      <c r="W534" s="1">
        <v>43443.656122685185</v>
      </c>
      <c r="X534" s="1">
        <f t="shared" si="295"/>
        <v>43443.656122685185</v>
      </c>
      <c r="Y534" s="28">
        <f t="shared" si="296"/>
        <v>0</v>
      </c>
      <c r="Z534" s="28">
        <f t="shared" si="297"/>
        <v>0</v>
      </c>
      <c r="AA534" s="25"/>
      <c r="AB534" s="25">
        <f t="shared" si="298"/>
        <v>0</v>
      </c>
      <c r="AC534" s="25">
        <f>IF(IF(B534="☆",(IF(L534&gt;S534,L534-X534,S534-X534)),M534-X534)&lt;0,0,IF(B534="☆",(IF(L534&gt;S534,L534-X534,S534-X534)),M534-X534))</f>
        <v>2.9594907406135462E-2</v>
      </c>
      <c r="AD534" s="25"/>
      <c r="AE534" s="25"/>
    </row>
    <row r="535" spans="1:33" s="2" customFormat="1" hidden="1" x14ac:dyDescent="0.4">
      <c r="A535" s="14" t="str">
        <f t="shared" si="303"/>
        <v>-</v>
      </c>
      <c r="B535" s="14" t="str">
        <f t="shared" si="304"/>
        <v>☆</v>
      </c>
      <c r="C535" s="6">
        <v>15</v>
      </c>
      <c r="D535" s="1">
        <v>43443.650034722225</v>
      </c>
      <c r="E535" s="2" t="s">
        <v>930</v>
      </c>
      <c r="F535" s="2">
        <v>28503</v>
      </c>
      <c r="G535" s="2" t="s">
        <v>94</v>
      </c>
      <c r="H535" s="2">
        <v>0</v>
      </c>
      <c r="I535" s="2">
        <v>832</v>
      </c>
      <c r="J535" s="2">
        <v>8</v>
      </c>
      <c r="K535" s="2">
        <v>1</v>
      </c>
      <c r="L535" s="1">
        <v>43443.652997685182</v>
      </c>
      <c r="O535" s="2" t="s">
        <v>46</v>
      </c>
      <c r="P535" s="2" t="s">
        <v>47</v>
      </c>
      <c r="Q535" s="2" t="s">
        <v>26</v>
      </c>
      <c r="R535" s="2" t="s">
        <v>27</v>
      </c>
      <c r="S535" s="1">
        <v>43443.680694444447</v>
      </c>
      <c r="U535" s="1">
        <v>43443.688599537039</v>
      </c>
      <c r="X535" s="1">
        <f t="shared" si="295"/>
        <v>43443.650034722225</v>
      </c>
      <c r="Y535" s="28">
        <f t="shared" si="296"/>
        <v>0</v>
      </c>
      <c r="Z535" s="28">
        <f t="shared" si="297"/>
        <v>0</v>
      </c>
      <c r="AA535" s="25"/>
      <c r="AB535" s="25">
        <f t="shared" si="298"/>
        <v>0</v>
      </c>
      <c r="AC535" s="25">
        <f>IF(IF(B535="☆",(IF(L535&gt;S535,L535-X535,S535-X535)),M535-X535)&lt;0,0,IF(B535="☆",(IF(L535&gt;S535,L535-X535,S535-X535)),M535-X535))</f>
        <v>3.0659722222480923E-2</v>
      </c>
      <c r="AD535" s="25"/>
      <c r="AE535" s="25"/>
    </row>
    <row r="536" spans="1:33" s="2" customFormat="1" hidden="1" x14ac:dyDescent="0.4">
      <c r="A536" s="14" t="str">
        <f t="shared" si="303"/>
        <v>-</v>
      </c>
      <c r="B536" s="14" t="str">
        <f t="shared" si="304"/>
        <v>☆</v>
      </c>
      <c r="C536" s="6">
        <v>15</v>
      </c>
      <c r="D536" s="1">
        <v>43443.650520833333</v>
      </c>
      <c r="E536" s="2" t="s">
        <v>1409</v>
      </c>
      <c r="F536" s="2">
        <v>28504</v>
      </c>
      <c r="G536" s="2" t="s">
        <v>50</v>
      </c>
      <c r="H536" s="2">
        <v>4926</v>
      </c>
      <c r="I536" s="2">
        <v>374</v>
      </c>
      <c r="J536" s="2">
        <v>1</v>
      </c>
      <c r="K536" s="2">
        <v>1</v>
      </c>
      <c r="L536" s="1">
        <v>43443.651053240741</v>
      </c>
      <c r="O536" s="2" t="s">
        <v>100</v>
      </c>
      <c r="P536" s="2" t="s">
        <v>19</v>
      </c>
      <c r="Q536" s="2" t="s">
        <v>28</v>
      </c>
      <c r="R536" s="2" t="s">
        <v>29</v>
      </c>
      <c r="S536" s="1">
        <v>43443.676064814812</v>
      </c>
      <c r="U536" s="1">
        <v>43443.686064814814</v>
      </c>
      <c r="X536" s="1">
        <f t="shared" si="295"/>
        <v>43443.650520833333</v>
      </c>
      <c r="Y536" s="28">
        <f t="shared" si="296"/>
        <v>0</v>
      </c>
      <c r="Z536" s="28">
        <f t="shared" si="297"/>
        <v>0</v>
      </c>
      <c r="AA536" s="25"/>
      <c r="AB536" s="25">
        <f t="shared" si="298"/>
        <v>0</v>
      </c>
      <c r="AC536" s="25">
        <f>IF(IF(B536="☆",(IF(L536&gt;S536,L536-X536,S536-X536)),M536-X536)&lt;0,0,IF(B536="☆",(IF(L536&gt;S536,L536-X536,S536-X536)),M536-X536))</f>
        <v>2.5543981479131617E-2</v>
      </c>
      <c r="AD536" s="25"/>
      <c r="AE536" s="25"/>
    </row>
    <row r="537" spans="1:33" s="2" customFormat="1" hidden="1" x14ac:dyDescent="0.4">
      <c r="A537" s="14" t="str">
        <f t="shared" si="303"/>
        <v>-</v>
      </c>
      <c r="B537" s="14" t="str">
        <f t="shared" si="304"/>
        <v>☆</v>
      </c>
      <c r="C537" s="6">
        <v>15</v>
      </c>
      <c r="D537" s="1">
        <v>43443.651296296295</v>
      </c>
      <c r="E537" s="2" t="s">
        <v>1305</v>
      </c>
      <c r="F537" s="2">
        <v>28506</v>
      </c>
      <c r="G537" s="2" t="s">
        <v>32</v>
      </c>
      <c r="H537" s="2">
        <v>8499</v>
      </c>
      <c r="I537" s="2">
        <v>573</v>
      </c>
      <c r="J537" s="2">
        <v>15</v>
      </c>
      <c r="K537" s="2">
        <v>2</v>
      </c>
      <c r="L537" s="1">
        <v>43443.651805555557</v>
      </c>
      <c r="O537" s="2" t="s">
        <v>53</v>
      </c>
      <c r="P537" s="2" t="s">
        <v>54</v>
      </c>
      <c r="Q537" s="2" t="s">
        <v>61</v>
      </c>
      <c r="R537" s="2" t="s">
        <v>62</v>
      </c>
      <c r="S537" s="1">
        <v>43443.676921296297</v>
      </c>
      <c r="U537" s="1">
        <v>43443.693171296298</v>
      </c>
      <c r="X537" s="1">
        <f t="shared" si="295"/>
        <v>43443.651296296295</v>
      </c>
      <c r="Y537" s="28">
        <f t="shared" si="296"/>
        <v>0</v>
      </c>
      <c r="Z537" s="28">
        <f t="shared" si="297"/>
        <v>0</v>
      </c>
      <c r="AA537" s="25"/>
      <c r="AB537" s="25">
        <f t="shared" si="298"/>
        <v>0</v>
      </c>
      <c r="AC537" s="25"/>
      <c r="AD537" s="25"/>
      <c r="AE537" s="25"/>
      <c r="AG537" s="2" t="s">
        <v>1608</v>
      </c>
    </row>
    <row r="538" spans="1:33" s="2" customFormat="1" hidden="1" x14ac:dyDescent="0.4">
      <c r="A538" s="14" t="str">
        <f t="shared" si="303"/>
        <v>★</v>
      </c>
      <c r="B538" s="14" t="str">
        <f t="shared" si="304"/>
        <v>☆</v>
      </c>
      <c r="C538" s="6">
        <v>15</v>
      </c>
      <c r="D538" s="1">
        <v>43443.651354166665</v>
      </c>
      <c r="E538" s="2" t="s">
        <v>1411</v>
      </c>
      <c r="F538" s="2">
        <v>28507</v>
      </c>
      <c r="G538" s="2" t="s">
        <v>32</v>
      </c>
      <c r="H538" s="2">
        <v>1308</v>
      </c>
      <c r="I538" s="2">
        <v>370</v>
      </c>
      <c r="J538" s="2">
        <v>2</v>
      </c>
      <c r="K538" s="2">
        <v>2</v>
      </c>
      <c r="L538" s="1">
        <v>43443.652384259258</v>
      </c>
      <c r="O538" s="2" t="s">
        <v>22</v>
      </c>
      <c r="P538" s="2" t="s">
        <v>23</v>
      </c>
      <c r="Q538" s="2" t="s">
        <v>26</v>
      </c>
      <c r="R538" s="2" t="s">
        <v>27</v>
      </c>
      <c r="S538" s="1">
        <v>43443.670717592591</v>
      </c>
      <c r="U538" s="1">
        <v>43443.690104166664</v>
      </c>
      <c r="W538" s="1">
        <v>43443.65828703704</v>
      </c>
      <c r="X538" s="1">
        <f t="shared" ref="X538:X569" si="305">IF(W538&gt;0,W538,D538)</f>
        <v>43443.65828703704</v>
      </c>
      <c r="Y538" s="28">
        <f t="shared" ref="Y538:Y574" si="306">N538-M538</f>
        <v>0</v>
      </c>
      <c r="Z538" s="28">
        <f t="shared" ref="Z538:Z569" si="307">Y538*K538</f>
        <v>0</v>
      </c>
      <c r="AA538" s="25"/>
      <c r="AB538" s="25">
        <f t="shared" ref="AB538:AB574" si="308">IF(IF(A538="☆",L538-S538,M538-S538)&lt;0,0,IF(A538="☆",L538-S538,M538-S538))</f>
        <v>0</v>
      </c>
      <c r="AC538" s="25">
        <f>IF(IF(B538="☆",(IF(L538&gt;S538,L538-X538,S538-X538)),M538-X538)&lt;0,0,IF(B538="☆",(IF(L538&gt;S538,L538-X538,S538-X538)),M538-X538))</f>
        <v>1.2430555550963618E-2</v>
      </c>
      <c r="AD538" s="25"/>
      <c r="AE538" s="25"/>
    </row>
    <row r="539" spans="1:33" s="2" customFormat="1" hidden="1" x14ac:dyDescent="0.4">
      <c r="A539" s="14" t="str">
        <f t="shared" si="303"/>
        <v>★</v>
      </c>
      <c r="B539" s="14" t="str">
        <f t="shared" si="304"/>
        <v>☆</v>
      </c>
      <c r="C539" s="6">
        <v>15</v>
      </c>
      <c r="D539" s="1">
        <v>43443.652442129627</v>
      </c>
      <c r="E539" s="2" t="s">
        <v>1305</v>
      </c>
      <c r="F539" s="2">
        <v>28510</v>
      </c>
      <c r="G539" s="2" t="s">
        <v>32</v>
      </c>
      <c r="H539" s="2">
        <v>8499</v>
      </c>
      <c r="I539" s="2">
        <v>713</v>
      </c>
      <c r="J539" s="2">
        <v>15</v>
      </c>
      <c r="K539" s="2">
        <v>2</v>
      </c>
      <c r="L539" s="1">
        <v>43443.652731481481</v>
      </c>
      <c r="O539" s="2" t="s">
        <v>51</v>
      </c>
      <c r="P539" s="2" t="s">
        <v>52</v>
      </c>
      <c r="Q539" s="2" t="s">
        <v>61</v>
      </c>
      <c r="R539" s="2" t="s">
        <v>62</v>
      </c>
      <c r="S539" s="1">
        <v>43443.677627314813</v>
      </c>
      <c r="U539" s="1">
        <v>43443.691574074073</v>
      </c>
      <c r="W539" s="1">
        <v>43443.659375000003</v>
      </c>
      <c r="X539" s="1">
        <f t="shared" si="305"/>
        <v>43443.659375000003</v>
      </c>
      <c r="Y539" s="28">
        <f t="shared" si="306"/>
        <v>0</v>
      </c>
      <c r="Z539" s="28">
        <f t="shared" si="307"/>
        <v>0</v>
      </c>
      <c r="AA539" s="25"/>
      <c r="AB539" s="25">
        <f t="shared" si="308"/>
        <v>0</v>
      </c>
      <c r="AC539" s="25">
        <f>IF(IF(B539="☆",(IF(L539&gt;S539,L539-X539,S539-X539)),M539-X539)&lt;0,0,IF(B539="☆",(IF(L539&gt;S539,L539-X539,S539-X539)),M539-X539))</f>
        <v>1.8252314810524695E-2</v>
      </c>
      <c r="AD539" s="25"/>
      <c r="AE539" s="25"/>
      <c r="AG539" s="2" t="s">
        <v>1607</v>
      </c>
    </row>
    <row r="540" spans="1:33" s="2" customFormat="1" hidden="1" x14ac:dyDescent="0.4">
      <c r="A540" s="14" t="str">
        <f t="shared" ref="A540" si="309">IF(W540&gt;0, "★", "-")</f>
        <v>★</v>
      </c>
      <c r="B540" s="14" t="str">
        <f t="shared" ref="B540" si="310">IF(L540&gt;0, "☆", "-")</f>
        <v>☆</v>
      </c>
      <c r="C540" s="6">
        <v>15</v>
      </c>
      <c r="D540" s="1">
        <v>43443.65283564815</v>
      </c>
      <c r="E540" s="2" t="s">
        <v>1412</v>
      </c>
      <c r="F540" s="2">
        <v>28512</v>
      </c>
      <c r="G540" s="2" t="s">
        <v>32</v>
      </c>
      <c r="H540" s="2">
        <v>6675</v>
      </c>
      <c r="I540" s="2">
        <v>581</v>
      </c>
      <c r="J540" s="2">
        <v>13</v>
      </c>
      <c r="K540" s="2">
        <v>2</v>
      </c>
      <c r="L540" s="1">
        <v>43443.653344907405</v>
      </c>
      <c r="O540" s="2" t="s">
        <v>100</v>
      </c>
      <c r="P540" s="2" t="s">
        <v>19</v>
      </c>
      <c r="Q540" s="2" t="s">
        <v>22</v>
      </c>
      <c r="R540" s="2" t="s">
        <v>23</v>
      </c>
      <c r="S540" s="1">
        <v>43443.68650462963</v>
      </c>
      <c r="U540" s="1">
        <v>43443.696122685185</v>
      </c>
      <c r="W540" s="1">
        <v>43443.659768518519</v>
      </c>
      <c r="X540" s="1">
        <f t="shared" si="305"/>
        <v>43443.659768518519</v>
      </c>
      <c r="Y540" s="28">
        <f t="shared" si="306"/>
        <v>0</v>
      </c>
      <c r="Z540" s="28">
        <f t="shared" si="307"/>
        <v>0</v>
      </c>
      <c r="AA540" s="25"/>
      <c r="AB540" s="25">
        <f t="shared" si="308"/>
        <v>0</v>
      </c>
      <c r="AC540" s="25">
        <f>IF(IF(B540="☆",(IF(L540&gt;S540,L540-X540,S540-X540)),M540-X540)&lt;0,0,IF(B540="☆",(IF(L540&gt;S540,L540-X540,S540-X540)),M540-X540))</f>
        <v>2.6736111110949423E-2</v>
      </c>
      <c r="AD540" s="25"/>
      <c r="AE540" s="25"/>
    </row>
    <row r="541" spans="1:33" s="2" customFormat="1" hidden="1" x14ac:dyDescent="0.4">
      <c r="A541" s="14" t="str">
        <f t="shared" ref="A541:A574" si="311">IF(W541&gt;0, "★", "-")</f>
        <v>-</v>
      </c>
      <c r="B541" s="14" t="str">
        <f t="shared" ref="B541:B574" si="312">IF(L541&gt;0, "☆", "-")</f>
        <v>☆</v>
      </c>
      <c r="C541" s="6">
        <v>15</v>
      </c>
      <c r="D541" s="1">
        <v>43443.652905092589</v>
      </c>
      <c r="E541" s="2" t="s">
        <v>1413</v>
      </c>
      <c r="F541" s="2">
        <v>28513</v>
      </c>
      <c r="G541" s="2" t="s">
        <v>32</v>
      </c>
      <c r="H541" s="2">
        <v>8780</v>
      </c>
      <c r="I541" s="2">
        <v>920</v>
      </c>
      <c r="J541" s="2">
        <v>6</v>
      </c>
      <c r="K541" s="2">
        <v>1</v>
      </c>
      <c r="L541" s="1">
        <v>43443.665706018517</v>
      </c>
      <c r="O541" s="2" t="s">
        <v>48</v>
      </c>
      <c r="P541" s="2" t="s">
        <v>49</v>
      </c>
      <c r="Q541" s="2" t="s">
        <v>30</v>
      </c>
      <c r="R541" s="2" t="s">
        <v>31</v>
      </c>
      <c r="S541" s="1">
        <v>43443.668356481481</v>
      </c>
      <c r="U541" s="1">
        <v>43443.67796296296</v>
      </c>
      <c r="X541" s="1">
        <f t="shared" si="305"/>
        <v>43443.652905092589</v>
      </c>
      <c r="Y541" s="28">
        <f t="shared" si="306"/>
        <v>0</v>
      </c>
      <c r="Z541" s="28">
        <f t="shared" si="307"/>
        <v>0</v>
      </c>
      <c r="AA541" s="25"/>
      <c r="AB541" s="25">
        <f t="shared" si="308"/>
        <v>0</v>
      </c>
      <c r="AC541" s="25">
        <f>IF(IF(B541="☆",(IF(L541&gt;S541,L541-X541,S541-X541)),M541-X541)&lt;0,0,IF(B541="☆",(IF(L541&gt;S541,L541-X541,S541-X541)),M541-X541))</f>
        <v>1.545138889196096E-2</v>
      </c>
      <c r="AD541" s="25"/>
      <c r="AE541" s="25"/>
    </row>
    <row r="542" spans="1:33" s="2" customFormat="1" hidden="1" x14ac:dyDescent="0.4">
      <c r="A542" s="14" t="str">
        <f t="shared" si="311"/>
        <v>-</v>
      </c>
      <c r="B542" s="14" t="str">
        <f t="shared" si="312"/>
        <v>☆</v>
      </c>
      <c r="C542" s="6">
        <v>15</v>
      </c>
      <c r="D542" s="1">
        <v>43443.652986111112</v>
      </c>
      <c r="E542" s="2" t="s">
        <v>1239</v>
      </c>
      <c r="F542" s="2">
        <v>28514</v>
      </c>
      <c r="G542" s="2" t="s">
        <v>32</v>
      </c>
      <c r="H542" s="2">
        <v>5277</v>
      </c>
      <c r="I542" s="2">
        <v>82</v>
      </c>
      <c r="J542" s="2">
        <v>5</v>
      </c>
      <c r="K542" s="2">
        <v>2</v>
      </c>
      <c r="L542" s="1">
        <v>43443.65315972222</v>
      </c>
      <c r="O542" s="2" t="s">
        <v>41</v>
      </c>
      <c r="P542" s="2" t="s">
        <v>42</v>
      </c>
      <c r="Q542" s="2" t="s">
        <v>48</v>
      </c>
      <c r="R542" s="2" t="s">
        <v>49</v>
      </c>
      <c r="S542" s="1">
        <v>43443.672523148147</v>
      </c>
      <c r="U542" s="1">
        <v>43443.684351851851</v>
      </c>
      <c r="X542" s="1">
        <f t="shared" si="305"/>
        <v>43443.652986111112</v>
      </c>
      <c r="Y542" s="28">
        <f t="shared" si="306"/>
        <v>0</v>
      </c>
      <c r="Z542" s="28">
        <f t="shared" si="307"/>
        <v>0</v>
      </c>
      <c r="AA542" s="25"/>
      <c r="AB542" s="25">
        <f t="shared" si="308"/>
        <v>0</v>
      </c>
      <c r="AC542" s="25"/>
      <c r="AD542" s="25"/>
      <c r="AE542" s="25"/>
      <c r="AG542" s="2" t="s">
        <v>1609</v>
      </c>
    </row>
    <row r="543" spans="1:33" s="2" customFormat="1" hidden="1" x14ac:dyDescent="0.4">
      <c r="A543" s="14" t="str">
        <f t="shared" si="311"/>
        <v>-</v>
      </c>
      <c r="B543" s="14" t="str">
        <f t="shared" si="312"/>
        <v>☆</v>
      </c>
      <c r="C543" s="6">
        <v>15</v>
      </c>
      <c r="D543" s="1">
        <v>43443.653796296298</v>
      </c>
      <c r="E543" s="2" t="s">
        <v>1239</v>
      </c>
      <c r="F543" s="2">
        <v>28516</v>
      </c>
      <c r="G543" s="2" t="s">
        <v>32</v>
      </c>
      <c r="H543" s="2">
        <v>5277</v>
      </c>
      <c r="I543" s="2">
        <v>123</v>
      </c>
      <c r="J543" s="2">
        <v>5</v>
      </c>
      <c r="K543" s="2">
        <v>2</v>
      </c>
      <c r="L543" s="1">
        <v>43443.653935185182</v>
      </c>
      <c r="O543" s="2" t="s">
        <v>41</v>
      </c>
      <c r="P543" s="2" t="s">
        <v>42</v>
      </c>
      <c r="Q543" s="2" t="s">
        <v>48</v>
      </c>
      <c r="R543" s="2" t="s">
        <v>49</v>
      </c>
      <c r="S543" s="1">
        <v>43443.672754629632</v>
      </c>
      <c r="U543" s="1">
        <v>43443.684351851851</v>
      </c>
      <c r="X543" s="1">
        <f t="shared" si="305"/>
        <v>43443.653796296298</v>
      </c>
      <c r="Y543" s="28">
        <f t="shared" si="306"/>
        <v>0</v>
      </c>
      <c r="Z543" s="28">
        <f t="shared" si="307"/>
        <v>0</v>
      </c>
      <c r="AA543" s="25"/>
      <c r="AB543" s="25">
        <f t="shared" si="308"/>
        <v>0</v>
      </c>
      <c r="AC543" s="25">
        <f>IF(IF(B543="☆",(IF(L543&gt;S543,L543-X543,S543-X543)),M543-X543)&lt;0,0,IF(B543="☆",(IF(L543&gt;S543,L543-X543,S543-X543)),M543-X543))</f>
        <v>1.8958333334012423E-2</v>
      </c>
      <c r="AD543" s="25"/>
      <c r="AE543" s="25"/>
      <c r="AG543" s="2" t="s">
        <v>1610</v>
      </c>
    </row>
    <row r="544" spans="1:33" s="2" customFormat="1" hidden="1" x14ac:dyDescent="0.4">
      <c r="A544" s="14" t="str">
        <f t="shared" si="311"/>
        <v>-</v>
      </c>
      <c r="B544" s="14" t="str">
        <f t="shared" si="312"/>
        <v>☆</v>
      </c>
      <c r="C544" s="6">
        <v>15</v>
      </c>
      <c r="D544" s="1">
        <v>43443.655173611114</v>
      </c>
      <c r="E544" s="2" t="s">
        <v>1414</v>
      </c>
      <c r="F544" s="2">
        <v>28517</v>
      </c>
      <c r="G544" s="2" t="s">
        <v>65</v>
      </c>
      <c r="H544" s="2">
        <v>8602</v>
      </c>
      <c r="I544" s="2">
        <v>477</v>
      </c>
      <c r="J544" s="2">
        <v>8</v>
      </c>
      <c r="K544" s="2">
        <v>4</v>
      </c>
      <c r="L544" s="1">
        <v>43443.656712962962</v>
      </c>
      <c r="O544" s="2" t="s">
        <v>26</v>
      </c>
      <c r="P544" s="2" t="s">
        <v>27</v>
      </c>
      <c r="Q544" s="2" t="s">
        <v>53</v>
      </c>
      <c r="R544" s="2" t="s">
        <v>54</v>
      </c>
      <c r="S544" s="1">
        <v>43443.687222222223</v>
      </c>
      <c r="U544" s="1">
        <v>43443.697025462963</v>
      </c>
      <c r="X544" s="1">
        <f t="shared" si="305"/>
        <v>43443.655173611114</v>
      </c>
      <c r="Y544" s="28">
        <f t="shared" si="306"/>
        <v>0</v>
      </c>
      <c r="Z544" s="28">
        <f t="shared" si="307"/>
        <v>0</v>
      </c>
      <c r="AA544" s="25"/>
      <c r="AB544" s="25">
        <f t="shared" si="308"/>
        <v>0</v>
      </c>
      <c r="AC544" s="25">
        <f>IF(IF(B544="☆",(IF(L544&gt;S544,L544-X544,S544-X544)),M544-X544)&lt;0,0,IF(B544="☆",(IF(L544&gt;S544,L544-X544,S544-X544)),M544-X544))</f>
        <v>3.2048611108621117E-2</v>
      </c>
      <c r="AD544" s="25"/>
      <c r="AE544" s="25"/>
    </row>
    <row r="545" spans="1:33" s="2" customFormat="1" hidden="1" x14ac:dyDescent="0.4">
      <c r="A545" s="14" t="str">
        <f t="shared" si="311"/>
        <v>-</v>
      </c>
      <c r="B545" s="14" t="str">
        <f t="shared" si="312"/>
        <v>☆</v>
      </c>
      <c r="C545" s="6">
        <v>15</v>
      </c>
      <c r="D545" s="1">
        <v>43443.655740740738</v>
      </c>
      <c r="E545" s="2" t="s">
        <v>1415</v>
      </c>
      <c r="F545" s="2">
        <v>28519</v>
      </c>
      <c r="G545" s="2" t="s">
        <v>95</v>
      </c>
      <c r="H545" s="2">
        <v>0</v>
      </c>
      <c r="I545" s="2">
        <v>168</v>
      </c>
      <c r="J545" s="2">
        <v>14</v>
      </c>
      <c r="K545" s="2">
        <v>1</v>
      </c>
      <c r="L545" s="1">
        <v>43443.656192129631</v>
      </c>
      <c r="O545" s="2" t="s">
        <v>100</v>
      </c>
      <c r="P545" s="2" t="s">
        <v>19</v>
      </c>
      <c r="Q545" s="2" t="s">
        <v>43</v>
      </c>
      <c r="R545" s="2" t="s">
        <v>89</v>
      </c>
      <c r="S545" s="1">
        <v>43443.68509259259</v>
      </c>
      <c r="U545" s="1">
        <v>43443.692916666667</v>
      </c>
      <c r="X545" s="1">
        <f t="shared" si="305"/>
        <v>43443.655740740738</v>
      </c>
      <c r="Y545" s="28">
        <f t="shared" si="306"/>
        <v>0</v>
      </c>
      <c r="Z545" s="28">
        <f t="shared" si="307"/>
        <v>0</v>
      </c>
      <c r="AA545" s="25"/>
      <c r="AB545" s="25">
        <f t="shared" si="308"/>
        <v>0</v>
      </c>
      <c r="AC545" s="25">
        <f>IF(IF(B545="☆",(IF(L545&gt;S545,L545-X545,S545-X545)),M545-X545)&lt;0,0,IF(B545="☆",(IF(L545&gt;S545,L545-X545,S545-X545)),M545-X545))</f>
        <v>2.9351851851970423E-2</v>
      </c>
      <c r="AD545" s="25"/>
      <c r="AE545" s="25"/>
    </row>
    <row r="546" spans="1:33" s="2" customFormat="1" hidden="1" x14ac:dyDescent="0.4">
      <c r="A546" s="14" t="str">
        <f t="shared" si="311"/>
        <v>-</v>
      </c>
      <c r="B546" s="14" t="str">
        <f t="shared" si="312"/>
        <v>☆</v>
      </c>
      <c r="C546" s="6">
        <v>15</v>
      </c>
      <c r="D546" s="1">
        <v>43443.656157407408</v>
      </c>
      <c r="E546" s="2" t="s">
        <v>1021</v>
      </c>
      <c r="F546" s="2">
        <v>28520</v>
      </c>
      <c r="G546" s="2" t="s">
        <v>18</v>
      </c>
      <c r="H546" s="2">
        <v>8789</v>
      </c>
      <c r="I546" s="2">
        <v>489</v>
      </c>
      <c r="J546" s="2">
        <v>3</v>
      </c>
      <c r="K546" s="2">
        <v>3</v>
      </c>
      <c r="L546" s="1">
        <v>43443.656851851854</v>
      </c>
      <c r="O546" s="2" t="s">
        <v>48</v>
      </c>
      <c r="P546" s="2" t="s">
        <v>49</v>
      </c>
      <c r="Q546" s="2" t="s">
        <v>39</v>
      </c>
      <c r="R546" s="2" t="s">
        <v>40</v>
      </c>
      <c r="S546" s="1">
        <v>43443.689409722225</v>
      </c>
      <c r="U546" s="1">
        <v>43443.696273148147</v>
      </c>
      <c r="X546" s="1">
        <f t="shared" si="305"/>
        <v>43443.656157407408</v>
      </c>
      <c r="Y546" s="28">
        <f t="shared" si="306"/>
        <v>0</v>
      </c>
      <c r="Z546" s="28">
        <f t="shared" si="307"/>
        <v>0</v>
      </c>
      <c r="AA546" s="25"/>
      <c r="AB546" s="25">
        <f t="shared" si="308"/>
        <v>0</v>
      </c>
      <c r="AC546" s="25"/>
      <c r="AD546" s="25"/>
      <c r="AE546" s="25"/>
      <c r="AG546" s="2" t="s">
        <v>1612</v>
      </c>
    </row>
    <row r="547" spans="1:33" s="2" customFormat="1" hidden="1" x14ac:dyDescent="0.4">
      <c r="A547" s="14" t="str">
        <f t="shared" si="311"/>
        <v>-</v>
      </c>
      <c r="B547" s="14" t="str">
        <f t="shared" si="312"/>
        <v>☆</v>
      </c>
      <c r="C547" s="6">
        <v>15</v>
      </c>
      <c r="D547" s="1">
        <v>43443.656469907408</v>
      </c>
      <c r="E547" s="2" t="s">
        <v>1417</v>
      </c>
      <c r="F547" s="2">
        <v>28522</v>
      </c>
      <c r="G547" s="2" t="s">
        <v>94</v>
      </c>
      <c r="H547" s="2">
        <v>0</v>
      </c>
      <c r="I547" s="2">
        <v>769</v>
      </c>
      <c r="J547" s="2">
        <v>1</v>
      </c>
      <c r="K547" s="2">
        <v>2</v>
      </c>
      <c r="L547" s="1">
        <v>43443.664571759262</v>
      </c>
      <c r="O547" s="2" t="s">
        <v>36</v>
      </c>
      <c r="P547" s="2" t="s">
        <v>37</v>
      </c>
      <c r="Q547" s="2" t="s">
        <v>30</v>
      </c>
      <c r="R547" s="2" t="s">
        <v>31</v>
      </c>
      <c r="S547" s="1">
        <v>43443.686828703707</v>
      </c>
      <c r="U547" s="1">
        <v>43443.692604166667</v>
      </c>
      <c r="X547" s="1">
        <f t="shared" si="305"/>
        <v>43443.656469907408</v>
      </c>
      <c r="Y547" s="28">
        <f t="shared" si="306"/>
        <v>0</v>
      </c>
      <c r="Z547" s="28">
        <f t="shared" si="307"/>
        <v>0</v>
      </c>
      <c r="AA547" s="25"/>
      <c r="AB547" s="25">
        <f t="shared" si="308"/>
        <v>0</v>
      </c>
      <c r="AC547" s="25">
        <f>IF(IF(B547="☆",(IF(L547&gt;S547,L547-X547,S547-X547)),M547-X547)&lt;0,0,IF(B547="☆",(IF(L547&gt;S547,L547-X547,S547-X547)),M547-X547))</f>
        <v>3.0358796298969537E-2</v>
      </c>
      <c r="AD547" s="25"/>
      <c r="AE547" s="25"/>
    </row>
    <row r="548" spans="1:33" s="2" customFormat="1" hidden="1" x14ac:dyDescent="0.4">
      <c r="A548" s="14" t="str">
        <f t="shared" si="311"/>
        <v>★</v>
      </c>
      <c r="B548" s="14" t="str">
        <f t="shared" si="312"/>
        <v>☆</v>
      </c>
      <c r="C548" s="6">
        <v>15</v>
      </c>
      <c r="D548" s="1">
        <v>43443.656678240739</v>
      </c>
      <c r="E548" s="2" t="s">
        <v>1418</v>
      </c>
      <c r="F548" s="2">
        <v>28523</v>
      </c>
      <c r="G548" s="2" t="s">
        <v>107</v>
      </c>
      <c r="H548" s="2">
        <v>5037</v>
      </c>
      <c r="I548" s="2">
        <v>778</v>
      </c>
      <c r="J548" s="2">
        <v>2</v>
      </c>
      <c r="K548" s="2">
        <v>1</v>
      </c>
      <c r="L548" s="1">
        <v>43443.656851851854</v>
      </c>
      <c r="O548" s="2" t="s">
        <v>26</v>
      </c>
      <c r="P548" s="2" t="s">
        <v>27</v>
      </c>
      <c r="Q548" s="2" t="s">
        <v>33</v>
      </c>
      <c r="R548" s="2" t="s">
        <v>34</v>
      </c>
      <c r="S548" s="1">
        <v>43443.690104166664</v>
      </c>
      <c r="U548" s="1">
        <v>43443.695983796293</v>
      </c>
      <c r="W548" s="1">
        <v>43443.663611111115</v>
      </c>
      <c r="X548" s="1">
        <f t="shared" si="305"/>
        <v>43443.663611111115</v>
      </c>
      <c r="Y548" s="28">
        <f t="shared" si="306"/>
        <v>0</v>
      </c>
      <c r="Z548" s="28">
        <f t="shared" si="307"/>
        <v>0</v>
      </c>
      <c r="AA548" s="25"/>
      <c r="AB548" s="25">
        <f t="shared" si="308"/>
        <v>0</v>
      </c>
      <c r="AC548" s="25"/>
      <c r="AD548" s="25"/>
      <c r="AE548" s="25"/>
      <c r="AG548" s="2" t="s">
        <v>625</v>
      </c>
    </row>
    <row r="549" spans="1:33" s="2" customFormat="1" hidden="1" x14ac:dyDescent="0.4">
      <c r="A549" s="14" t="str">
        <f t="shared" si="311"/>
        <v>-</v>
      </c>
      <c r="B549" s="14" t="str">
        <f t="shared" si="312"/>
        <v>☆</v>
      </c>
      <c r="C549" s="6">
        <v>15</v>
      </c>
      <c r="D549" s="1">
        <v>43443.657777777778</v>
      </c>
      <c r="E549" s="2" t="s">
        <v>1414</v>
      </c>
      <c r="F549" s="2">
        <v>28524</v>
      </c>
      <c r="G549" s="2" t="s">
        <v>65</v>
      </c>
      <c r="H549" s="2">
        <v>8602</v>
      </c>
      <c r="I549" s="2">
        <v>586</v>
      </c>
      <c r="J549" s="2">
        <v>7</v>
      </c>
      <c r="K549" s="2">
        <v>4</v>
      </c>
      <c r="L549" s="1">
        <v>43443.671759259261</v>
      </c>
      <c r="O549" s="2" t="s">
        <v>26</v>
      </c>
      <c r="P549" s="2" t="s">
        <v>27</v>
      </c>
      <c r="Q549" s="2" t="s">
        <v>30</v>
      </c>
      <c r="R549" s="2" t="s">
        <v>31</v>
      </c>
      <c r="S549" s="1">
        <v>43443.663807870369</v>
      </c>
      <c r="U549" s="1">
        <v>43443.674178240741</v>
      </c>
      <c r="X549" s="1">
        <f t="shared" si="305"/>
        <v>43443.657777777778</v>
      </c>
      <c r="Y549" s="28">
        <f t="shared" si="306"/>
        <v>0</v>
      </c>
      <c r="Z549" s="28">
        <f t="shared" si="307"/>
        <v>0</v>
      </c>
      <c r="AA549" s="25"/>
      <c r="AB549" s="25">
        <f t="shared" si="308"/>
        <v>0</v>
      </c>
      <c r="AC549" s="25">
        <f t="shared" ref="AC549:AC555" si="313">IF(IF(B549="☆",(IF(L549&gt;S549,L549-X549,S549-X549)),M549-X549)&lt;0,0,IF(B549="☆",(IF(L549&gt;S549,L549-X549,S549-X549)),M549-X549))</f>
        <v>1.3981481482915115E-2</v>
      </c>
      <c r="AD549" s="25"/>
      <c r="AE549" s="25"/>
    </row>
    <row r="550" spans="1:33" s="2" customFormat="1" hidden="1" x14ac:dyDescent="0.4">
      <c r="A550" s="14" t="str">
        <f t="shared" si="311"/>
        <v>★</v>
      </c>
      <c r="B550" s="14" t="str">
        <f t="shared" si="312"/>
        <v>☆</v>
      </c>
      <c r="C550" s="6">
        <v>15</v>
      </c>
      <c r="D550" s="1">
        <v>43443.658333333333</v>
      </c>
      <c r="E550" s="2" t="s">
        <v>1418</v>
      </c>
      <c r="F550" s="2">
        <v>28525</v>
      </c>
      <c r="G550" s="2" t="s">
        <v>107</v>
      </c>
      <c r="H550" s="2">
        <v>5037</v>
      </c>
      <c r="I550" s="2">
        <v>518</v>
      </c>
      <c r="J550" s="2">
        <v>7</v>
      </c>
      <c r="K550" s="2">
        <v>1</v>
      </c>
      <c r="L550" s="1">
        <v>43443.658483796295</v>
      </c>
      <c r="O550" s="2" t="s">
        <v>26</v>
      </c>
      <c r="P550" s="2" t="s">
        <v>27</v>
      </c>
      <c r="Q550" s="2" t="s">
        <v>33</v>
      </c>
      <c r="R550" s="2" t="s">
        <v>34</v>
      </c>
      <c r="S550" s="1">
        <v>43443.683541666665</v>
      </c>
      <c r="U550" s="1">
        <v>43443.689421296294</v>
      </c>
      <c r="W550" s="1">
        <v>43443.665266203701</v>
      </c>
      <c r="X550" s="1">
        <f t="shared" si="305"/>
        <v>43443.665266203701</v>
      </c>
      <c r="Y550" s="28">
        <f t="shared" si="306"/>
        <v>0</v>
      </c>
      <c r="Z550" s="28">
        <f t="shared" si="307"/>
        <v>0</v>
      </c>
      <c r="AA550" s="25"/>
      <c r="AB550" s="25">
        <f t="shared" si="308"/>
        <v>0</v>
      </c>
      <c r="AC550" s="25">
        <f t="shared" si="313"/>
        <v>1.8275462964083999E-2</v>
      </c>
      <c r="AD550" s="25"/>
      <c r="AE550" s="25"/>
      <c r="AG550" s="2" t="s">
        <v>1611</v>
      </c>
    </row>
    <row r="551" spans="1:33" s="2" customFormat="1" hidden="1" x14ac:dyDescent="0.4">
      <c r="A551" s="14" t="str">
        <f t="shared" si="311"/>
        <v>-</v>
      </c>
      <c r="B551" s="14" t="str">
        <f t="shared" si="312"/>
        <v>☆</v>
      </c>
      <c r="C551" s="6">
        <v>15</v>
      </c>
      <c r="D551" s="1">
        <v>43443.659016203703</v>
      </c>
      <c r="E551" s="2" t="s">
        <v>1419</v>
      </c>
      <c r="F551" s="2">
        <v>28526</v>
      </c>
      <c r="G551" s="2" t="s">
        <v>94</v>
      </c>
      <c r="H551" s="2">
        <v>0</v>
      </c>
      <c r="I551" s="2">
        <v>298</v>
      </c>
      <c r="J551" s="2">
        <v>7</v>
      </c>
      <c r="K551" s="2">
        <v>1</v>
      </c>
      <c r="L551" s="1">
        <v>43443.65929398148</v>
      </c>
      <c r="O551" s="2" t="s">
        <v>55</v>
      </c>
      <c r="P551" s="2" t="s">
        <v>56</v>
      </c>
      <c r="Q551" s="2" t="s">
        <v>39</v>
      </c>
      <c r="R551" s="2" t="s">
        <v>40</v>
      </c>
      <c r="S551" s="1">
        <v>43443.680763888886</v>
      </c>
      <c r="U551" s="1">
        <v>43443.684027777781</v>
      </c>
      <c r="X551" s="1">
        <f t="shared" si="305"/>
        <v>43443.659016203703</v>
      </c>
      <c r="Y551" s="28">
        <f t="shared" si="306"/>
        <v>0</v>
      </c>
      <c r="Z551" s="28">
        <f t="shared" si="307"/>
        <v>0</v>
      </c>
      <c r="AA551" s="25"/>
      <c r="AB551" s="25">
        <f t="shared" si="308"/>
        <v>0</v>
      </c>
      <c r="AC551" s="25">
        <f t="shared" si="313"/>
        <v>2.1747685183072463E-2</v>
      </c>
      <c r="AD551" s="25"/>
      <c r="AE551" s="25"/>
    </row>
    <row r="552" spans="1:33" s="2" customFormat="1" hidden="1" x14ac:dyDescent="0.4">
      <c r="A552" s="14" t="str">
        <f t="shared" si="311"/>
        <v>-</v>
      </c>
      <c r="B552" s="14" t="str">
        <f t="shared" si="312"/>
        <v>☆</v>
      </c>
      <c r="C552" s="6">
        <v>15</v>
      </c>
      <c r="D552" s="1">
        <v>43443.659236111111</v>
      </c>
      <c r="E552" s="2" t="s">
        <v>1021</v>
      </c>
      <c r="F552" s="2">
        <v>28527</v>
      </c>
      <c r="G552" s="2" t="s">
        <v>65</v>
      </c>
      <c r="H552" s="2">
        <v>8789</v>
      </c>
      <c r="I552" s="2">
        <v>640</v>
      </c>
      <c r="J552" s="2">
        <v>9</v>
      </c>
      <c r="K552" s="2">
        <v>3</v>
      </c>
      <c r="L552" s="1">
        <v>43443.661006944443</v>
      </c>
      <c r="O552" s="2" t="s">
        <v>43</v>
      </c>
      <c r="P552" s="2" t="s">
        <v>89</v>
      </c>
      <c r="Q552" s="2" t="s">
        <v>39</v>
      </c>
      <c r="R552" s="2" t="s">
        <v>40</v>
      </c>
      <c r="S552" s="1">
        <v>43443.683495370373</v>
      </c>
      <c r="U552" s="1">
        <v>43443.689421296294</v>
      </c>
      <c r="X552" s="1">
        <f t="shared" si="305"/>
        <v>43443.659236111111</v>
      </c>
      <c r="Y552" s="28">
        <f t="shared" si="306"/>
        <v>0</v>
      </c>
      <c r="Z552" s="28">
        <f t="shared" si="307"/>
        <v>0</v>
      </c>
      <c r="AA552" s="25"/>
      <c r="AB552" s="25">
        <f t="shared" si="308"/>
        <v>0</v>
      </c>
      <c r="AC552" s="25">
        <f t="shared" si="313"/>
        <v>2.4259259262180422E-2</v>
      </c>
      <c r="AD552" s="25"/>
      <c r="AE552" s="25"/>
      <c r="AG552" s="2" t="s">
        <v>1613</v>
      </c>
    </row>
    <row r="553" spans="1:33" s="2" customFormat="1" hidden="1" x14ac:dyDescent="0.4">
      <c r="A553" s="14" t="str">
        <f t="shared" si="311"/>
        <v>★</v>
      </c>
      <c r="B553" s="14" t="str">
        <f t="shared" si="312"/>
        <v>☆</v>
      </c>
      <c r="C553" s="6">
        <v>15</v>
      </c>
      <c r="D553" s="1">
        <v>43443.659548611111</v>
      </c>
      <c r="E553" s="2" t="s">
        <v>1419</v>
      </c>
      <c r="F553" s="2">
        <v>28528</v>
      </c>
      <c r="G553" s="2" t="s">
        <v>94</v>
      </c>
      <c r="H553" s="2">
        <v>0</v>
      </c>
      <c r="I553" s="2">
        <v>871</v>
      </c>
      <c r="J553" s="2">
        <v>7</v>
      </c>
      <c r="K553" s="2">
        <v>1</v>
      </c>
      <c r="L553" s="1">
        <v>43443.659710648149</v>
      </c>
      <c r="O553" s="2" t="s">
        <v>55</v>
      </c>
      <c r="P553" s="2" t="s">
        <v>56</v>
      </c>
      <c r="Q553" s="2" t="s">
        <v>39</v>
      </c>
      <c r="R553" s="2" t="s">
        <v>40</v>
      </c>
      <c r="S553" s="1">
        <v>43443.680752314816</v>
      </c>
      <c r="U553" s="1">
        <v>43443.684016203704</v>
      </c>
      <c r="W553" s="1">
        <v>43443.666435185187</v>
      </c>
      <c r="X553" s="1">
        <f t="shared" si="305"/>
        <v>43443.666435185187</v>
      </c>
      <c r="Y553" s="28">
        <f t="shared" si="306"/>
        <v>0</v>
      </c>
      <c r="Z553" s="28">
        <f t="shared" si="307"/>
        <v>0</v>
      </c>
      <c r="AA553" s="25"/>
      <c r="AB553" s="25">
        <f t="shared" si="308"/>
        <v>0</v>
      </c>
      <c r="AC553" s="25">
        <f t="shared" si="313"/>
        <v>1.43171296294895E-2</v>
      </c>
      <c r="AD553" s="25"/>
      <c r="AE553" s="25"/>
    </row>
    <row r="554" spans="1:33" s="2" customFormat="1" hidden="1" x14ac:dyDescent="0.4">
      <c r="A554" s="14" t="str">
        <f t="shared" si="311"/>
        <v>-</v>
      </c>
      <c r="B554" s="14" t="str">
        <f t="shared" si="312"/>
        <v>☆</v>
      </c>
      <c r="C554" s="6">
        <v>15</v>
      </c>
      <c r="D554" s="1">
        <v>43443.659699074073</v>
      </c>
      <c r="E554" s="2" t="s">
        <v>1420</v>
      </c>
      <c r="F554" s="2">
        <v>28529</v>
      </c>
      <c r="G554" s="2" t="s">
        <v>65</v>
      </c>
      <c r="H554" s="2">
        <v>8656</v>
      </c>
      <c r="I554" s="2">
        <v>373</v>
      </c>
      <c r="J554" s="2">
        <v>15</v>
      </c>
      <c r="K554" s="2">
        <v>2</v>
      </c>
      <c r="L554" s="1">
        <v>43443.66097222222</v>
      </c>
      <c r="O554" s="2" t="s">
        <v>66</v>
      </c>
      <c r="P554" s="2" t="s">
        <v>67</v>
      </c>
      <c r="Q554" s="2" t="s">
        <v>46</v>
      </c>
      <c r="R554" s="2" t="s">
        <v>47</v>
      </c>
      <c r="S554" s="1">
        <v>43443.681319444448</v>
      </c>
      <c r="U554" s="1">
        <v>43443.690659722219</v>
      </c>
      <c r="X554" s="1">
        <f t="shared" si="305"/>
        <v>43443.659699074073</v>
      </c>
      <c r="Y554" s="28">
        <f t="shared" si="306"/>
        <v>0</v>
      </c>
      <c r="Z554" s="28">
        <f t="shared" si="307"/>
        <v>0</v>
      </c>
      <c r="AA554" s="25"/>
      <c r="AB554" s="25">
        <f t="shared" si="308"/>
        <v>0</v>
      </c>
      <c r="AC554" s="25">
        <f t="shared" si="313"/>
        <v>2.1620370374876074E-2</v>
      </c>
      <c r="AD554" s="25"/>
      <c r="AE554" s="25"/>
    </row>
    <row r="555" spans="1:33" s="2" customFormat="1" hidden="1" x14ac:dyDescent="0.4">
      <c r="A555" s="14" t="str">
        <f t="shared" si="311"/>
        <v>-</v>
      </c>
      <c r="B555" s="14" t="str">
        <f t="shared" si="312"/>
        <v>☆</v>
      </c>
      <c r="C555" s="6">
        <v>15</v>
      </c>
      <c r="D555" s="1">
        <v>43443.659953703704</v>
      </c>
      <c r="E555" s="2" t="s">
        <v>1422</v>
      </c>
      <c r="F555" s="2">
        <v>28531</v>
      </c>
      <c r="G555" s="2" t="s">
        <v>94</v>
      </c>
      <c r="H555" s="2">
        <v>0</v>
      </c>
      <c r="I555" s="2">
        <v>181</v>
      </c>
      <c r="J555" s="2">
        <v>3</v>
      </c>
      <c r="K555" s="2">
        <v>2</v>
      </c>
      <c r="L555" s="1">
        <v>43443.660416666666</v>
      </c>
      <c r="O555" s="2" t="s">
        <v>53</v>
      </c>
      <c r="P555" s="2" t="s">
        <v>54</v>
      </c>
      <c r="Q555" s="2" t="s">
        <v>61</v>
      </c>
      <c r="R555" s="2" t="s">
        <v>62</v>
      </c>
      <c r="S555" s="1">
        <v>43443.686967592592</v>
      </c>
      <c r="U555" s="1">
        <v>43443.703217592592</v>
      </c>
      <c r="X555" s="1">
        <f t="shared" si="305"/>
        <v>43443.659953703704</v>
      </c>
      <c r="Y555" s="28">
        <f t="shared" si="306"/>
        <v>0</v>
      </c>
      <c r="Z555" s="28">
        <f t="shared" si="307"/>
        <v>0</v>
      </c>
      <c r="AA555" s="25"/>
      <c r="AB555" s="25">
        <f t="shared" si="308"/>
        <v>0</v>
      </c>
      <c r="AC555" s="25">
        <f t="shared" si="313"/>
        <v>2.7013888888177462E-2</v>
      </c>
      <c r="AD555" s="25"/>
      <c r="AE555" s="25"/>
    </row>
    <row r="556" spans="1:33" s="2" customFormat="1" hidden="1" x14ac:dyDescent="0.4">
      <c r="A556" s="14" t="str">
        <f t="shared" si="311"/>
        <v>-</v>
      </c>
      <c r="B556" s="14" t="str">
        <f t="shared" si="312"/>
        <v>☆</v>
      </c>
      <c r="C556" s="6">
        <v>15</v>
      </c>
      <c r="D556" s="1">
        <v>43443.661041666666</v>
      </c>
      <c r="E556" s="2" t="s">
        <v>1209</v>
      </c>
      <c r="F556" s="2">
        <v>28533</v>
      </c>
      <c r="G556" s="2" t="s">
        <v>32</v>
      </c>
      <c r="H556" s="2">
        <v>5059</v>
      </c>
      <c r="I556" s="2">
        <v>283</v>
      </c>
      <c r="J556" s="2">
        <v>9</v>
      </c>
      <c r="K556" s="2">
        <v>1</v>
      </c>
      <c r="L556" s="1">
        <v>43443.661168981482</v>
      </c>
      <c r="O556" s="2" t="s">
        <v>44</v>
      </c>
      <c r="P556" s="2" t="s">
        <v>45</v>
      </c>
      <c r="Q556" s="2" t="s">
        <v>22</v>
      </c>
      <c r="R556" s="2" t="s">
        <v>23</v>
      </c>
      <c r="S556" s="1">
        <v>43443.679675925923</v>
      </c>
      <c r="U556" s="1">
        <v>43443.687280092592</v>
      </c>
      <c r="X556" s="1">
        <f t="shared" si="305"/>
        <v>43443.661041666666</v>
      </c>
      <c r="Y556" s="28">
        <f t="shared" si="306"/>
        <v>0</v>
      </c>
      <c r="Z556" s="28">
        <f t="shared" si="307"/>
        <v>0</v>
      </c>
      <c r="AA556" s="25"/>
      <c r="AB556" s="25">
        <f t="shared" si="308"/>
        <v>0</v>
      </c>
      <c r="AC556" s="25"/>
      <c r="AD556" s="25"/>
      <c r="AE556" s="25"/>
      <c r="AG556" s="2" t="s">
        <v>1614</v>
      </c>
    </row>
    <row r="557" spans="1:33" s="2" customFormat="1" hidden="1" x14ac:dyDescent="0.4">
      <c r="A557" s="14" t="str">
        <f t="shared" si="311"/>
        <v>-</v>
      </c>
      <c r="B557" s="14" t="str">
        <f t="shared" si="312"/>
        <v>☆</v>
      </c>
      <c r="C557" s="6">
        <v>15</v>
      </c>
      <c r="D557" s="1">
        <v>43443.661898148152</v>
      </c>
      <c r="E557" s="2" t="s">
        <v>1211</v>
      </c>
      <c r="F557" s="2">
        <v>28534</v>
      </c>
      <c r="G557" s="2" t="s">
        <v>32</v>
      </c>
      <c r="H557" s="2">
        <v>5059</v>
      </c>
      <c r="I557" s="2">
        <v>748</v>
      </c>
      <c r="J557" s="2">
        <v>9</v>
      </c>
      <c r="K557" s="2">
        <v>2</v>
      </c>
      <c r="L557" s="1">
        <v>43443.669710648152</v>
      </c>
      <c r="O557" s="2" t="s">
        <v>44</v>
      </c>
      <c r="P557" s="2" t="s">
        <v>45</v>
      </c>
      <c r="Q557" s="2" t="s">
        <v>63</v>
      </c>
      <c r="R557" s="2" t="s">
        <v>64</v>
      </c>
      <c r="S557" s="1">
        <v>43443.679675925923</v>
      </c>
      <c r="U557" s="1">
        <v>43443.688576388886</v>
      </c>
      <c r="X557" s="1">
        <f t="shared" si="305"/>
        <v>43443.661898148152</v>
      </c>
      <c r="Y557" s="28">
        <f t="shared" si="306"/>
        <v>0</v>
      </c>
      <c r="Z557" s="28">
        <f t="shared" si="307"/>
        <v>0</v>
      </c>
      <c r="AA557" s="25"/>
      <c r="AB557" s="25">
        <f t="shared" si="308"/>
        <v>0</v>
      </c>
      <c r="AC557" s="25">
        <f t="shared" ref="AC557:AC574" si="314">IF(IF(B557="☆",(IF(L557&gt;S557,L557-X557,S557-X557)),M557-X557)&lt;0,0,IF(B557="☆",(IF(L557&gt;S557,L557-X557,S557-X557)),M557-X557))</f>
        <v>1.7777777771698311E-2</v>
      </c>
      <c r="AD557" s="25"/>
      <c r="AE557" s="25"/>
      <c r="AG557" s="2" t="s">
        <v>1615</v>
      </c>
    </row>
    <row r="558" spans="1:33" s="2" customFormat="1" hidden="1" x14ac:dyDescent="0.4">
      <c r="A558" s="14" t="str">
        <f t="shared" si="311"/>
        <v>-</v>
      </c>
      <c r="B558" s="14" t="str">
        <f t="shared" si="312"/>
        <v>☆</v>
      </c>
      <c r="C558" s="6">
        <v>15</v>
      </c>
      <c r="D558" s="1">
        <v>43443.662303240744</v>
      </c>
      <c r="E558" s="2" t="s">
        <v>1423</v>
      </c>
      <c r="F558" s="2">
        <v>28537</v>
      </c>
      <c r="G558" s="2" t="s">
        <v>18</v>
      </c>
      <c r="H558" s="2">
        <v>2375</v>
      </c>
      <c r="I558" s="2">
        <v>251</v>
      </c>
      <c r="J558" s="2">
        <v>3</v>
      </c>
      <c r="K558" s="2">
        <v>1</v>
      </c>
      <c r="L558" s="1">
        <v>43443.664074074077</v>
      </c>
      <c r="O558" s="2" t="s">
        <v>77</v>
      </c>
      <c r="P558" s="2" t="s">
        <v>78</v>
      </c>
      <c r="Q558" s="2" t="s">
        <v>36</v>
      </c>
      <c r="R558" s="2" t="s">
        <v>37</v>
      </c>
      <c r="S558" s="1">
        <v>43443.684247685182</v>
      </c>
      <c r="U558" s="1">
        <v>43443.697604166664</v>
      </c>
      <c r="X558" s="1">
        <f t="shared" si="305"/>
        <v>43443.662303240744</v>
      </c>
      <c r="Y558" s="28">
        <f t="shared" si="306"/>
        <v>0</v>
      </c>
      <c r="Z558" s="28">
        <f t="shared" si="307"/>
        <v>0</v>
      </c>
      <c r="AA558" s="25"/>
      <c r="AB558" s="25">
        <f t="shared" si="308"/>
        <v>0</v>
      </c>
      <c r="AC558" s="25">
        <f t="shared" si="314"/>
        <v>2.194444443739485E-2</v>
      </c>
      <c r="AD558" s="25"/>
      <c r="AE558" s="25"/>
    </row>
    <row r="559" spans="1:33" s="2" customFormat="1" hidden="1" x14ac:dyDescent="0.4">
      <c r="A559" s="14" t="str">
        <f t="shared" si="311"/>
        <v>-</v>
      </c>
      <c r="B559" s="14" t="str">
        <f t="shared" si="312"/>
        <v>☆</v>
      </c>
      <c r="C559" s="6">
        <v>15</v>
      </c>
      <c r="D559" s="1">
        <v>43443.663402777776</v>
      </c>
      <c r="E559" s="2" t="s">
        <v>1425</v>
      </c>
      <c r="F559" s="2">
        <v>28541</v>
      </c>
      <c r="G559" s="2" t="s">
        <v>32</v>
      </c>
      <c r="H559" s="2">
        <v>8499</v>
      </c>
      <c r="I559" s="2">
        <v>353</v>
      </c>
      <c r="J559" s="2">
        <v>2</v>
      </c>
      <c r="K559" s="2">
        <v>1</v>
      </c>
      <c r="L559" s="1">
        <v>43443.663564814815</v>
      </c>
      <c r="O559" s="2" t="s">
        <v>41</v>
      </c>
      <c r="P559" s="2" t="s">
        <v>42</v>
      </c>
      <c r="Q559" s="2" t="s">
        <v>61</v>
      </c>
      <c r="R559" s="2" t="s">
        <v>62</v>
      </c>
      <c r="S559" s="1">
        <v>43443.691041666665</v>
      </c>
      <c r="U559" s="1">
        <v>43443.706666666665</v>
      </c>
      <c r="X559" s="1">
        <f t="shared" si="305"/>
        <v>43443.663402777776</v>
      </c>
      <c r="Y559" s="28">
        <f t="shared" si="306"/>
        <v>0</v>
      </c>
      <c r="Z559" s="28">
        <f t="shared" si="307"/>
        <v>0</v>
      </c>
      <c r="AA559" s="25"/>
      <c r="AB559" s="25">
        <f t="shared" si="308"/>
        <v>0</v>
      </c>
      <c r="AC559" s="25">
        <f t="shared" si="314"/>
        <v>2.7638888888759539E-2</v>
      </c>
      <c r="AD559" s="25"/>
      <c r="AE559" s="25"/>
    </row>
    <row r="560" spans="1:33" s="2" customFormat="1" hidden="1" x14ac:dyDescent="0.4">
      <c r="A560" s="14" t="str">
        <f t="shared" si="311"/>
        <v>-</v>
      </c>
      <c r="B560" s="14" t="str">
        <f t="shared" si="312"/>
        <v>☆</v>
      </c>
      <c r="C560" s="6">
        <v>15</v>
      </c>
      <c r="D560" s="1">
        <v>43443.663599537038</v>
      </c>
      <c r="E560" s="2" t="s">
        <v>1428</v>
      </c>
      <c r="F560" s="2">
        <v>28545</v>
      </c>
      <c r="G560" s="2" t="s">
        <v>95</v>
      </c>
      <c r="H560" s="2">
        <v>0</v>
      </c>
      <c r="I560" s="2">
        <v>249</v>
      </c>
      <c r="J560" s="2">
        <v>2</v>
      </c>
      <c r="K560" s="2">
        <v>2</v>
      </c>
      <c r="L560" s="1">
        <v>43443.664120370369</v>
      </c>
      <c r="O560" s="2" t="s">
        <v>53</v>
      </c>
      <c r="P560" s="2" t="s">
        <v>54</v>
      </c>
      <c r="Q560" s="2" t="s">
        <v>100</v>
      </c>
      <c r="R560" s="2" t="s">
        <v>19</v>
      </c>
      <c r="S560" s="1">
        <v>43443.692002314812</v>
      </c>
      <c r="U560" s="1">
        <v>43443.703090277777</v>
      </c>
      <c r="X560" s="1">
        <f t="shared" si="305"/>
        <v>43443.663599537038</v>
      </c>
      <c r="Y560" s="28">
        <f t="shared" si="306"/>
        <v>0</v>
      </c>
      <c r="Z560" s="28">
        <f t="shared" si="307"/>
        <v>0</v>
      </c>
      <c r="AA560" s="25"/>
      <c r="AB560" s="25">
        <f t="shared" si="308"/>
        <v>0</v>
      </c>
      <c r="AC560" s="25">
        <f t="shared" si="314"/>
        <v>2.8402777774317656E-2</v>
      </c>
      <c r="AD560" s="25"/>
      <c r="AE560" s="25"/>
    </row>
    <row r="561" spans="1:31" s="2" customFormat="1" hidden="1" x14ac:dyDescent="0.4">
      <c r="A561" s="14" t="str">
        <f t="shared" si="311"/>
        <v>-</v>
      </c>
      <c r="B561" s="14" t="str">
        <f t="shared" si="312"/>
        <v>☆</v>
      </c>
      <c r="C561" s="6">
        <v>15</v>
      </c>
      <c r="D561" s="1">
        <v>43443.664699074077</v>
      </c>
      <c r="E561" s="2" t="s">
        <v>1430</v>
      </c>
      <c r="F561" s="2">
        <v>28549</v>
      </c>
      <c r="G561" s="2" t="s">
        <v>95</v>
      </c>
      <c r="H561" s="2">
        <v>0</v>
      </c>
      <c r="I561" s="2">
        <v>530</v>
      </c>
      <c r="J561" s="2">
        <v>3</v>
      </c>
      <c r="K561" s="2">
        <v>3</v>
      </c>
      <c r="L561" s="1">
        <v>43443.665289351855</v>
      </c>
      <c r="O561" s="2" t="s">
        <v>43</v>
      </c>
      <c r="P561" s="2" t="s">
        <v>89</v>
      </c>
      <c r="Q561" s="2" t="s">
        <v>22</v>
      </c>
      <c r="R561" s="2" t="s">
        <v>23</v>
      </c>
      <c r="S561" s="1">
        <v>43443.68540509259</v>
      </c>
      <c r="U561" s="1">
        <v>43443.700567129628</v>
      </c>
      <c r="X561" s="1">
        <f t="shared" si="305"/>
        <v>43443.664699074077</v>
      </c>
      <c r="Y561" s="28">
        <f t="shared" si="306"/>
        <v>0</v>
      </c>
      <c r="Z561" s="28">
        <f t="shared" si="307"/>
        <v>0</v>
      </c>
      <c r="AA561" s="25"/>
      <c r="AB561" s="25">
        <f t="shared" si="308"/>
        <v>0</v>
      </c>
      <c r="AC561" s="25">
        <f t="shared" si="314"/>
        <v>2.0706018513010349E-2</v>
      </c>
      <c r="AD561" s="25"/>
      <c r="AE561" s="25"/>
    </row>
    <row r="562" spans="1:31" s="2" customFormat="1" hidden="1" x14ac:dyDescent="0.4">
      <c r="A562" s="14" t="str">
        <f t="shared" si="311"/>
        <v>-</v>
      </c>
      <c r="B562" s="14" t="str">
        <f t="shared" si="312"/>
        <v>☆</v>
      </c>
      <c r="C562" s="6">
        <v>15</v>
      </c>
      <c r="D562" s="1">
        <v>43443.666203703702</v>
      </c>
      <c r="E562" s="2" t="s">
        <v>1408</v>
      </c>
      <c r="F562" s="2">
        <v>28554</v>
      </c>
      <c r="G562" s="2" t="s">
        <v>32</v>
      </c>
      <c r="H562" s="2">
        <v>8780</v>
      </c>
      <c r="I562" s="2">
        <v>866</v>
      </c>
      <c r="J562" s="2">
        <v>3</v>
      </c>
      <c r="K562" s="2">
        <v>4</v>
      </c>
      <c r="L562" s="1">
        <v>43443.666527777779</v>
      </c>
      <c r="O562" s="2" t="s">
        <v>48</v>
      </c>
      <c r="P562" s="2" t="s">
        <v>49</v>
      </c>
      <c r="Q562" s="2" t="s">
        <v>30</v>
      </c>
      <c r="R562" s="2" t="s">
        <v>31</v>
      </c>
      <c r="S562" s="1">
        <v>43443.687013888892</v>
      </c>
      <c r="U562" s="1">
        <v>43443.698703703703</v>
      </c>
      <c r="X562" s="1">
        <f t="shared" si="305"/>
        <v>43443.666203703702</v>
      </c>
      <c r="Y562" s="28">
        <f t="shared" si="306"/>
        <v>0</v>
      </c>
      <c r="Z562" s="28">
        <f t="shared" si="307"/>
        <v>0</v>
      </c>
      <c r="AA562" s="25"/>
      <c r="AB562" s="25">
        <f t="shared" si="308"/>
        <v>0</v>
      </c>
      <c r="AC562" s="25">
        <f t="shared" si="314"/>
        <v>2.0810185189475305E-2</v>
      </c>
      <c r="AD562" s="25"/>
      <c r="AE562" s="25"/>
    </row>
    <row r="563" spans="1:31" s="4" customFormat="1" hidden="1" x14ac:dyDescent="0.4">
      <c r="A563" s="15" t="str">
        <f t="shared" si="311"/>
        <v>-</v>
      </c>
      <c r="B563" s="15" t="str">
        <f t="shared" si="312"/>
        <v>☆</v>
      </c>
      <c r="C563" s="10">
        <v>15</v>
      </c>
      <c r="D563" s="3">
        <v>43443.666435185187</v>
      </c>
      <c r="E563" s="4" t="s">
        <v>1312</v>
      </c>
      <c r="F563" s="4">
        <v>28556</v>
      </c>
      <c r="G563" s="4" t="s">
        <v>32</v>
      </c>
      <c r="H563" s="4">
        <v>2342</v>
      </c>
      <c r="I563" s="4">
        <v>967</v>
      </c>
      <c r="J563" s="4">
        <v>8</v>
      </c>
      <c r="K563" s="4">
        <v>2</v>
      </c>
      <c r="L563" s="3">
        <v>43443.666817129626</v>
      </c>
      <c r="O563" s="4" t="s">
        <v>53</v>
      </c>
      <c r="P563" s="4" t="s">
        <v>54</v>
      </c>
      <c r="Q563" s="4" t="s">
        <v>63</v>
      </c>
      <c r="R563" s="4" t="s">
        <v>64</v>
      </c>
      <c r="S563" s="3">
        <v>43443.700983796298</v>
      </c>
      <c r="U563" s="3">
        <v>43443.716157407405</v>
      </c>
      <c r="X563" s="3">
        <f t="shared" si="305"/>
        <v>43443.666435185187</v>
      </c>
      <c r="Y563" s="29">
        <f t="shared" si="306"/>
        <v>0</v>
      </c>
      <c r="Z563" s="29">
        <f t="shared" si="307"/>
        <v>0</v>
      </c>
      <c r="AA563" s="26"/>
      <c r="AB563" s="26">
        <f t="shared" si="308"/>
        <v>0</v>
      </c>
      <c r="AC563" s="26">
        <f t="shared" si="314"/>
        <v>3.4548611110949423E-2</v>
      </c>
      <c r="AD563" s="26"/>
      <c r="AE563" s="26"/>
    </row>
    <row r="564" spans="1:31" s="18" customFormat="1" hidden="1" x14ac:dyDescent="0.4">
      <c r="A564" s="17" t="str">
        <f t="shared" si="311"/>
        <v>★</v>
      </c>
      <c r="B564" s="17" t="str">
        <f t="shared" si="312"/>
        <v>-</v>
      </c>
      <c r="C564" s="20">
        <v>16</v>
      </c>
      <c r="D564" s="19">
        <v>43443.625405092593</v>
      </c>
      <c r="E564" s="18" t="s">
        <v>1383</v>
      </c>
      <c r="F564" s="18">
        <v>28425</v>
      </c>
      <c r="G564" s="18" t="s">
        <v>18</v>
      </c>
      <c r="H564" s="18">
        <v>8638</v>
      </c>
      <c r="I564" s="18">
        <v>765</v>
      </c>
      <c r="J564" s="18">
        <v>10</v>
      </c>
      <c r="K564" s="18">
        <v>1</v>
      </c>
      <c r="M564" s="19">
        <v>43443.693472222221</v>
      </c>
      <c r="N564" s="19">
        <v>43443.693599537037</v>
      </c>
      <c r="O564" s="18" t="s">
        <v>30</v>
      </c>
      <c r="P564" s="18" t="s">
        <v>31</v>
      </c>
      <c r="Q564" s="18" t="s">
        <v>61</v>
      </c>
      <c r="R564" s="18" t="s">
        <v>62</v>
      </c>
      <c r="S564" s="19">
        <v>43443.667071759257</v>
      </c>
      <c r="T564" s="19">
        <v>43443.676712962966</v>
      </c>
      <c r="U564" s="19">
        <v>43443.677499999998</v>
      </c>
      <c r="V564" s="19">
        <v>43443.687141203707</v>
      </c>
      <c r="W564" s="19">
        <v>43443.667071759257</v>
      </c>
      <c r="X564" s="19">
        <f t="shared" si="305"/>
        <v>43443.667071759257</v>
      </c>
      <c r="Y564" s="30">
        <f t="shared" si="306"/>
        <v>1.273148154723458E-4</v>
      </c>
      <c r="Z564" s="30">
        <f t="shared" si="307"/>
        <v>1.273148154723458E-4</v>
      </c>
      <c r="AA564" s="27">
        <f>SUM(Z564:Z685)</f>
        <v>1.0541203702596249</v>
      </c>
      <c r="AB564" s="27">
        <f t="shared" si="308"/>
        <v>2.6400462964375038E-2</v>
      </c>
      <c r="AC564" s="27">
        <f t="shared" si="314"/>
        <v>2.6400462964375038E-2</v>
      </c>
      <c r="AD564" s="27">
        <f>AVERAGE(AC564:AC685)</f>
        <v>1.5150950293096493E-2</v>
      </c>
      <c r="AE564" s="27">
        <f>MEDIAN(AC564:AC685)</f>
        <v>1.5844907407881692E-2</v>
      </c>
    </row>
    <row r="565" spans="1:31" s="2" customFormat="1" hidden="1" x14ac:dyDescent="0.4">
      <c r="A565" s="14" t="str">
        <f t="shared" si="311"/>
        <v>★</v>
      </c>
      <c r="B565" s="14" t="str">
        <f t="shared" si="312"/>
        <v>-</v>
      </c>
      <c r="C565" s="6">
        <v>16</v>
      </c>
      <c r="D565" s="1">
        <v>43443.628796296296</v>
      </c>
      <c r="E565" s="2" t="s">
        <v>1363</v>
      </c>
      <c r="F565" s="2">
        <v>28441</v>
      </c>
      <c r="G565" s="2" t="s">
        <v>32</v>
      </c>
      <c r="H565" s="2">
        <v>8438</v>
      </c>
      <c r="I565" s="2">
        <v>556</v>
      </c>
      <c r="J565" s="2">
        <v>11</v>
      </c>
      <c r="K565" s="2">
        <v>3</v>
      </c>
      <c r="M565" s="1">
        <v>43443.670127314814</v>
      </c>
      <c r="N565" s="1">
        <v>43443.685879629629</v>
      </c>
      <c r="O565" s="2" t="s">
        <v>100</v>
      </c>
      <c r="P565" s="2" t="s">
        <v>19</v>
      </c>
      <c r="Q565" s="2" t="s">
        <v>77</v>
      </c>
      <c r="R565" s="2" t="s">
        <v>78</v>
      </c>
      <c r="S565" s="1">
        <v>43443.67046296296</v>
      </c>
      <c r="T565" s="1">
        <v>43443.67046296296</v>
      </c>
      <c r="U565" s="1">
        <v>43443.679675925923</v>
      </c>
      <c r="V565" s="1">
        <v>43443.687141203707</v>
      </c>
      <c r="W565" s="1">
        <v>43443.67046296296</v>
      </c>
      <c r="X565" s="1">
        <f t="shared" si="305"/>
        <v>43443.67046296296</v>
      </c>
      <c r="Y565" s="28">
        <f t="shared" si="306"/>
        <v>1.5752314815472346E-2</v>
      </c>
      <c r="Z565" s="28">
        <f t="shared" si="307"/>
        <v>4.7256944446417037E-2</v>
      </c>
      <c r="AA565" s="25"/>
      <c r="AB565" s="25">
        <f t="shared" si="308"/>
        <v>0</v>
      </c>
      <c r="AC565" s="25">
        <f t="shared" si="314"/>
        <v>0</v>
      </c>
      <c r="AD565" s="25"/>
      <c r="AE565" s="25"/>
    </row>
    <row r="566" spans="1:31" s="2" customFormat="1" hidden="1" x14ac:dyDescent="0.4">
      <c r="A566" s="14" t="str">
        <f t="shared" si="311"/>
        <v>★</v>
      </c>
      <c r="B566" s="14" t="str">
        <f t="shared" si="312"/>
        <v>-</v>
      </c>
      <c r="C566" s="6">
        <v>16</v>
      </c>
      <c r="D566" s="1">
        <v>43443.635231481479</v>
      </c>
      <c r="E566" s="2" t="s">
        <v>1173</v>
      </c>
      <c r="F566" s="2">
        <v>28452</v>
      </c>
      <c r="G566" s="2" t="s">
        <v>107</v>
      </c>
      <c r="H566" s="2">
        <v>3738</v>
      </c>
      <c r="I566" s="2">
        <v>610</v>
      </c>
      <c r="J566" s="2">
        <v>11</v>
      </c>
      <c r="K566" s="2">
        <v>1</v>
      </c>
      <c r="M566" s="1">
        <v>43443.674618055556</v>
      </c>
      <c r="N566" s="1">
        <v>43443.692974537036</v>
      </c>
      <c r="O566" s="2" t="s">
        <v>57</v>
      </c>
      <c r="P566" s="2" t="s">
        <v>58</v>
      </c>
      <c r="Q566" s="2" t="s">
        <v>53</v>
      </c>
      <c r="R566" s="2" t="s">
        <v>54</v>
      </c>
      <c r="S566" s="1">
        <v>43443.676886574074</v>
      </c>
      <c r="T566" s="1">
        <v>43443.676886574074</v>
      </c>
      <c r="U566" s="1">
        <v>43443.690208333333</v>
      </c>
      <c r="V566" s="1">
        <v>43443.690208333333</v>
      </c>
      <c r="W566" s="1">
        <v>43443.676886574074</v>
      </c>
      <c r="X566" s="1">
        <f t="shared" si="305"/>
        <v>43443.676886574074</v>
      </c>
      <c r="Y566" s="28">
        <f t="shared" si="306"/>
        <v>1.8356481479713693E-2</v>
      </c>
      <c r="Z566" s="28">
        <f t="shared" si="307"/>
        <v>1.8356481479713693E-2</v>
      </c>
      <c r="AA566" s="25"/>
      <c r="AB566" s="25">
        <f t="shared" si="308"/>
        <v>0</v>
      </c>
      <c r="AC566" s="25">
        <f t="shared" si="314"/>
        <v>0</v>
      </c>
      <c r="AD566" s="25"/>
      <c r="AE566" s="25"/>
    </row>
    <row r="567" spans="1:31" s="2" customFormat="1" hidden="1" x14ac:dyDescent="0.4">
      <c r="A567" s="14" t="str">
        <f t="shared" si="311"/>
        <v>★</v>
      </c>
      <c r="B567" s="14" t="str">
        <f t="shared" si="312"/>
        <v>-</v>
      </c>
      <c r="C567" s="6">
        <v>16</v>
      </c>
      <c r="D567" s="1">
        <v>43443.637118055558</v>
      </c>
      <c r="E567" s="2" t="s">
        <v>1397</v>
      </c>
      <c r="F567" s="2">
        <v>28456</v>
      </c>
      <c r="G567" s="2" t="s">
        <v>32</v>
      </c>
      <c r="H567" s="2">
        <v>8851</v>
      </c>
      <c r="I567" s="2">
        <v>711</v>
      </c>
      <c r="J567" s="2">
        <v>5</v>
      </c>
      <c r="K567" s="2">
        <v>2</v>
      </c>
      <c r="M567" s="1">
        <v>43443.678437499999</v>
      </c>
      <c r="N567" s="1">
        <v>43443.700925925928</v>
      </c>
      <c r="O567" s="2" t="s">
        <v>53</v>
      </c>
      <c r="P567" s="2" t="s">
        <v>54</v>
      </c>
      <c r="Q567" s="2" t="s">
        <v>36</v>
      </c>
      <c r="R567" s="2" t="s">
        <v>37</v>
      </c>
      <c r="S567" s="1">
        <v>43443.678773148145</v>
      </c>
      <c r="T567" s="1">
        <v>43443.678773148145</v>
      </c>
      <c r="U567" s="1">
        <v>43443.694537037038</v>
      </c>
      <c r="V567" s="1">
        <v>43443.706099537034</v>
      </c>
      <c r="W567" s="1">
        <v>43443.678773148145</v>
      </c>
      <c r="X567" s="1">
        <f t="shared" si="305"/>
        <v>43443.678773148145</v>
      </c>
      <c r="Y567" s="28">
        <f t="shared" si="306"/>
        <v>2.248842592962319E-2</v>
      </c>
      <c r="Z567" s="28">
        <f t="shared" si="307"/>
        <v>4.4976851859246381E-2</v>
      </c>
      <c r="AA567" s="25"/>
      <c r="AB567" s="25">
        <f t="shared" si="308"/>
        <v>0</v>
      </c>
      <c r="AC567" s="25">
        <f t="shared" si="314"/>
        <v>0</v>
      </c>
      <c r="AD567" s="25"/>
      <c r="AE567" s="25"/>
    </row>
    <row r="568" spans="1:31" s="2" customFormat="1" hidden="1" x14ac:dyDescent="0.4">
      <c r="A568" s="14" t="str">
        <f t="shared" si="311"/>
        <v>★</v>
      </c>
      <c r="B568" s="14" t="str">
        <f t="shared" si="312"/>
        <v>-</v>
      </c>
      <c r="C568" s="6">
        <v>16</v>
      </c>
      <c r="D568" s="1">
        <v>43443.651435185187</v>
      </c>
      <c r="E568" s="2" t="s">
        <v>1180</v>
      </c>
      <c r="F568" s="2">
        <v>28509</v>
      </c>
      <c r="G568" s="2" t="s">
        <v>32</v>
      </c>
      <c r="H568" s="2">
        <v>1727</v>
      </c>
      <c r="I568" s="2">
        <v>659</v>
      </c>
      <c r="J568" s="2">
        <v>4</v>
      </c>
      <c r="K568" s="2">
        <v>1</v>
      </c>
      <c r="M568" s="1">
        <v>43443.691192129627</v>
      </c>
      <c r="N568" s="1">
        <v>43443.710972222223</v>
      </c>
      <c r="O568" s="2" t="s">
        <v>100</v>
      </c>
      <c r="P568" s="2" t="s">
        <v>19</v>
      </c>
      <c r="Q568" s="2" t="s">
        <v>36</v>
      </c>
      <c r="R568" s="2" t="s">
        <v>37</v>
      </c>
      <c r="S568" s="1">
        <v>43443.693090277775</v>
      </c>
      <c r="T568" s="1">
        <v>43443.693090277775</v>
      </c>
      <c r="U568" s="1">
        <v>43443.701701388891</v>
      </c>
      <c r="V568" s="1">
        <v>43443.708923611113</v>
      </c>
      <c r="W568" s="1">
        <v>43443.693090277775</v>
      </c>
      <c r="X568" s="1">
        <f t="shared" si="305"/>
        <v>43443.693090277775</v>
      </c>
      <c r="Y568" s="28">
        <f t="shared" si="306"/>
        <v>1.9780092596192844E-2</v>
      </c>
      <c r="Z568" s="28">
        <f t="shared" si="307"/>
        <v>1.9780092596192844E-2</v>
      </c>
      <c r="AA568" s="25"/>
      <c r="AB568" s="25">
        <f t="shared" si="308"/>
        <v>0</v>
      </c>
      <c r="AC568" s="25">
        <f t="shared" si="314"/>
        <v>0</v>
      </c>
      <c r="AD568" s="25"/>
      <c r="AE568" s="25"/>
    </row>
    <row r="569" spans="1:31" s="2" customFormat="1" hidden="1" x14ac:dyDescent="0.4">
      <c r="A569" s="14" t="str">
        <f t="shared" si="311"/>
        <v>★</v>
      </c>
      <c r="B569" s="14" t="str">
        <f t="shared" si="312"/>
        <v>-</v>
      </c>
      <c r="C569" s="6">
        <v>16</v>
      </c>
      <c r="D569" s="1">
        <v>43443.663425925923</v>
      </c>
      <c r="E569" s="2" t="s">
        <v>1426</v>
      </c>
      <c r="F569" s="2">
        <v>28542</v>
      </c>
      <c r="G569" s="2" t="s">
        <v>32</v>
      </c>
      <c r="H569" s="2">
        <v>8814</v>
      </c>
      <c r="I569" s="2">
        <v>451</v>
      </c>
      <c r="J569" s="2">
        <v>6</v>
      </c>
      <c r="K569" s="2">
        <v>2</v>
      </c>
      <c r="M569" s="1">
        <v>43443.678831018522</v>
      </c>
      <c r="N569" s="1">
        <v>43443.688020833331</v>
      </c>
      <c r="O569" s="2" t="s">
        <v>24</v>
      </c>
      <c r="P569" s="2" t="s">
        <v>25</v>
      </c>
      <c r="Q569" s="2" t="s">
        <v>100</v>
      </c>
      <c r="R569" s="2" t="s">
        <v>19</v>
      </c>
      <c r="S569" s="1">
        <v>43443.681967592594</v>
      </c>
      <c r="T569" s="1">
        <v>43443.681967592594</v>
      </c>
      <c r="U569" s="1">
        <v>43443.693576388891</v>
      </c>
      <c r="V569" s="1">
        <v>43443.693576388891</v>
      </c>
      <c r="W569" s="1">
        <v>43443.670358796298</v>
      </c>
      <c r="X569" s="1">
        <f t="shared" si="305"/>
        <v>43443.670358796298</v>
      </c>
      <c r="Y569" s="28">
        <f t="shared" si="306"/>
        <v>9.1898148093605414E-3</v>
      </c>
      <c r="Z569" s="28">
        <f t="shared" si="307"/>
        <v>1.8379629618721083E-2</v>
      </c>
      <c r="AA569" s="25"/>
      <c r="AB569" s="25">
        <f t="shared" si="308"/>
        <v>0</v>
      </c>
      <c r="AC569" s="25">
        <f t="shared" si="314"/>
        <v>8.4722222236450762E-3</v>
      </c>
      <c r="AD569" s="25"/>
      <c r="AE569" s="25"/>
    </row>
    <row r="570" spans="1:31" s="2" customFormat="1" hidden="1" x14ac:dyDescent="0.4">
      <c r="A570" s="14" t="str">
        <f t="shared" si="311"/>
        <v>★</v>
      </c>
      <c r="B570" s="14" t="str">
        <f t="shared" si="312"/>
        <v>-</v>
      </c>
      <c r="C570" s="6">
        <v>16</v>
      </c>
      <c r="D570" s="1">
        <v>43443.663460648146</v>
      </c>
      <c r="E570" s="2" t="s">
        <v>1021</v>
      </c>
      <c r="F570" s="2">
        <v>28543</v>
      </c>
      <c r="G570" s="2" t="s">
        <v>32</v>
      </c>
      <c r="H570" s="2">
        <v>8789</v>
      </c>
      <c r="I570" s="2">
        <v>383</v>
      </c>
      <c r="J570" s="2">
        <v>14</v>
      </c>
      <c r="K570" s="2">
        <v>3</v>
      </c>
      <c r="M570" s="1">
        <v>43443.704756944448</v>
      </c>
      <c r="N570" s="1">
        <v>43443.711597222224</v>
      </c>
      <c r="O570" s="2" t="s">
        <v>39</v>
      </c>
      <c r="P570" s="2" t="s">
        <v>40</v>
      </c>
      <c r="Q570" s="2" t="s">
        <v>30</v>
      </c>
      <c r="R570" s="2" t="s">
        <v>31</v>
      </c>
      <c r="S570" s="1">
        <v>43443.70511574074</v>
      </c>
      <c r="T570" s="1">
        <v>43443.70511574074</v>
      </c>
      <c r="U570" s="1">
        <v>43443.715624999997</v>
      </c>
      <c r="V570" s="1">
        <v>43443.715624999997</v>
      </c>
      <c r="W570" s="1">
        <v>43443.70511574074</v>
      </c>
      <c r="X570" s="1">
        <f t="shared" ref="X570:X574" si="315">IF(W570&gt;0,W570,D570)</f>
        <v>43443.70511574074</v>
      </c>
      <c r="Y570" s="28">
        <f t="shared" si="306"/>
        <v>6.8402777760638855E-3</v>
      </c>
      <c r="Z570" s="28">
        <f t="shared" ref="Z570:Z574" si="316">Y570*K570</f>
        <v>2.0520833328191657E-2</v>
      </c>
      <c r="AA570" s="25"/>
      <c r="AB570" s="25">
        <f t="shared" si="308"/>
        <v>0</v>
      </c>
      <c r="AC570" s="25">
        <f t="shared" si="314"/>
        <v>0</v>
      </c>
      <c r="AD570" s="25"/>
      <c r="AE570" s="25"/>
    </row>
    <row r="571" spans="1:31" s="2" customFormat="1" hidden="1" x14ac:dyDescent="0.4">
      <c r="A571" s="14" t="str">
        <f t="shared" si="311"/>
        <v>★</v>
      </c>
      <c r="B571" s="14" t="str">
        <f t="shared" si="312"/>
        <v>-</v>
      </c>
      <c r="C571" s="6">
        <v>16</v>
      </c>
      <c r="D571" s="1">
        <v>43443.663726851853</v>
      </c>
      <c r="E571" s="2" t="s">
        <v>1429</v>
      </c>
      <c r="F571" s="2">
        <v>28546</v>
      </c>
      <c r="G571" s="2" t="s">
        <v>32</v>
      </c>
      <c r="H571" s="2">
        <v>6751</v>
      </c>
      <c r="I571" s="2">
        <v>720</v>
      </c>
      <c r="J571" s="2">
        <v>4</v>
      </c>
      <c r="K571" s="2">
        <v>2</v>
      </c>
      <c r="M571" s="1">
        <v>43443.70820601852</v>
      </c>
      <c r="N571" s="1">
        <v>43443.727569444447</v>
      </c>
      <c r="O571" s="2" t="s">
        <v>57</v>
      </c>
      <c r="P571" s="2" t="s">
        <v>58</v>
      </c>
      <c r="Q571" s="2" t="s">
        <v>53</v>
      </c>
      <c r="R571" s="2" t="s">
        <v>54</v>
      </c>
      <c r="S571" s="1">
        <v>43443.705381944441</v>
      </c>
      <c r="T571" s="1">
        <v>43443.705659722225</v>
      </c>
      <c r="U571" s="1">
        <v>43443.720266203702</v>
      </c>
      <c r="V571" s="1">
        <v>43443.729687500003</v>
      </c>
      <c r="W571" s="1">
        <v>43443.705381944441</v>
      </c>
      <c r="X571" s="1">
        <f t="shared" si="315"/>
        <v>43443.705381944441</v>
      </c>
      <c r="Y571" s="28">
        <f t="shared" si="306"/>
        <v>1.9363425926712807E-2</v>
      </c>
      <c r="Z571" s="28">
        <f t="shared" si="316"/>
        <v>3.8726851853425615E-2</v>
      </c>
      <c r="AA571" s="25"/>
      <c r="AB571" s="25">
        <f t="shared" si="308"/>
        <v>2.8240740793989971E-3</v>
      </c>
      <c r="AC571" s="25">
        <f t="shared" si="314"/>
        <v>2.8240740793989971E-3</v>
      </c>
      <c r="AD571" s="25"/>
      <c r="AE571" s="25"/>
    </row>
    <row r="572" spans="1:31" s="2" customFormat="1" hidden="1" x14ac:dyDescent="0.4">
      <c r="A572" s="14" t="str">
        <f t="shared" si="311"/>
        <v>★</v>
      </c>
      <c r="B572" s="14" t="str">
        <f t="shared" si="312"/>
        <v>-</v>
      </c>
      <c r="C572" s="6">
        <v>16</v>
      </c>
      <c r="D572" s="1">
        <v>43443.664178240739</v>
      </c>
      <c r="E572" s="2" t="s">
        <v>1305</v>
      </c>
      <c r="F572" s="2">
        <v>28547</v>
      </c>
      <c r="G572" s="2" t="s">
        <v>32</v>
      </c>
      <c r="H572" s="2">
        <v>8499</v>
      </c>
      <c r="I572" s="2">
        <v>241</v>
      </c>
      <c r="J572" s="2">
        <v>9</v>
      </c>
      <c r="K572" s="2">
        <v>2</v>
      </c>
      <c r="M572" s="1">
        <v>43443.683912037035</v>
      </c>
      <c r="N572" s="1">
        <v>43443.691770833335</v>
      </c>
      <c r="O572" s="2" t="s">
        <v>30</v>
      </c>
      <c r="P572" s="2" t="s">
        <v>31</v>
      </c>
      <c r="Q572" s="2" t="s">
        <v>61</v>
      </c>
      <c r="R572" s="2" t="s">
        <v>62</v>
      </c>
      <c r="S572" s="1">
        <v>43443.684421296297</v>
      </c>
      <c r="T572" s="1">
        <v>43443.684421296297</v>
      </c>
      <c r="U572" s="1">
        <v>43443.695543981485</v>
      </c>
      <c r="V572" s="1">
        <v>43443.694884259261</v>
      </c>
      <c r="W572" s="1">
        <v>43443.671111111114</v>
      </c>
      <c r="X572" s="1">
        <f t="shared" si="315"/>
        <v>43443.671111111114</v>
      </c>
      <c r="Y572" s="28">
        <f t="shared" si="306"/>
        <v>7.8587962998426519E-3</v>
      </c>
      <c r="Z572" s="28">
        <f t="shared" si="316"/>
        <v>1.5717592599685304E-2</v>
      </c>
      <c r="AA572" s="25"/>
      <c r="AB572" s="25">
        <f t="shared" si="308"/>
        <v>0</v>
      </c>
      <c r="AC572" s="25">
        <f t="shared" si="314"/>
        <v>1.2800925920601003E-2</v>
      </c>
      <c r="AD572" s="25"/>
      <c r="AE572" s="25"/>
    </row>
    <row r="573" spans="1:31" s="2" customFormat="1" hidden="1" x14ac:dyDescent="0.4">
      <c r="A573" s="14" t="str">
        <f t="shared" si="311"/>
        <v>★</v>
      </c>
      <c r="B573" s="14" t="str">
        <f t="shared" si="312"/>
        <v>-</v>
      </c>
      <c r="C573" s="6">
        <v>16</v>
      </c>
      <c r="D573" s="1">
        <v>43443.664780092593</v>
      </c>
      <c r="E573" s="2" t="s">
        <v>802</v>
      </c>
      <c r="F573" s="2">
        <v>28550</v>
      </c>
      <c r="G573" s="2" t="s">
        <v>32</v>
      </c>
      <c r="H573" s="2">
        <v>5528</v>
      </c>
      <c r="I573" s="2">
        <v>389</v>
      </c>
      <c r="J573" s="2">
        <v>14</v>
      </c>
      <c r="K573" s="2">
        <v>1</v>
      </c>
      <c r="M573" s="1">
        <v>43443.674398148149</v>
      </c>
      <c r="N573" s="1">
        <v>43443.687824074077</v>
      </c>
      <c r="O573" s="2" t="s">
        <v>41</v>
      </c>
      <c r="P573" s="2" t="s">
        <v>42</v>
      </c>
      <c r="Q573" s="2" t="s">
        <v>57</v>
      </c>
      <c r="R573" s="2" t="s">
        <v>58</v>
      </c>
      <c r="S573" s="1">
        <v>43443.671712962961</v>
      </c>
      <c r="T573" s="1">
        <v>43443.671712962961</v>
      </c>
      <c r="U573" s="1">
        <v>43443.68854166667</v>
      </c>
      <c r="V573" s="1">
        <v>43443.68854166667</v>
      </c>
      <c r="W573" s="1">
        <v>43443.671712962961</v>
      </c>
      <c r="X573" s="1">
        <f t="shared" si="315"/>
        <v>43443.671712962961</v>
      </c>
      <c r="Y573" s="28">
        <f t="shared" si="306"/>
        <v>1.3425925928459037E-2</v>
      </c>
      <c r="Z573" s="28">
        <f t="shared" si="316"/>
        <v>1.3425925928459037E-2</v>
      </c>
      <c r="AA573" s="25"/>
      <c r="AB573" s="25">
        <f t="shared" si="308"/>
        <v>2.6851851871469989E-3</v>
      </c>
      <c r="AC573" s="25">
        <f t="shared" si="314"/>
        <v>2.6851851871469989E-3</v>
      </c>
      <c r="AD573" s="25"/>
      <c r="AE573" s="25"/>
    </row>
    <row r="574" spans="1:31" s="2" customFormat="1" hidden="1" x14ac:dyDescent="0.4">
      <c r="A574" s="14" t="str">
        <f t="shared" si="311"/>
        <v>★</v>
      </c>
      <c r="B574" s="14" t="str">
        <f t="shared" si="312"/>
        <v>-</v>
      </c>
      <c r="C574" s="6">
        <v>16</v>
      </c>
      <c r="D574" s="1">
        <v>43443.666273148148</v>
      </c>
      <c r="E574" s="2" t="s">
        <v>1311</v>
      </c>
      <c r="F574" s="2">
        <v>28555</v>
      </c>
      <c r="G574" s="2" t="s">
        <v>32</v>
      </c>
      <c r="H574" s="2">
        <v>6252</v>
      </c>
      <c r="I574" s="2">
        <v>825</v>
      </c>
      <c r="J574" s="2">
        <v>1</v>
      </c>
      <c r="K574" s="2">
        <v>1</v>
      </c>
      <c r="M574" s="1">
        <v>43443.68550925926</v>
      </c>
      <c r="N574" s="1">
        <v>43443.690266203703</v>
      </c>
      <c r="O574" s="2" t="s">
        <v>57</v>
      </c>
      <c r="P574" s="2" t="s">
        <v>58</v>
      </c>
      <c r="Q574" s="2" t="s">
        <v>26</v>
      </c>
      <c r="R574" s="2" t="s">
        <v>27</v>
      </c>
      <c r="S574" s="1">
        <v>43443.683136574073</v>
      </c>
      <c r="T574" s="1">
        <v>43443.683842592596</v>
      </c>
      <c r="U574" s="1">
        <v>43443.695891203701</v>
      </c>
      <c r="V574" s="1">
        <v>43443.695081018515</v>
      </c>
      <c r="W574" s="1">
        <v>43443.673206018517</v>
      </c>
      <c r="X574" s="1">
        <f t="shared" si="315"/>
        <v>43443.673206018517</v>
      </c>
      <c r="Y574" s="28">
        <f t="shared" si="306"/>
        <v>4.756944443215616E-3</v>
      </c>
      <c r="Z574" s="28">
        <f t="shared" si="316"/>
        <v>4.756944443215616E-3</v>
      </c>
      <c r="AA574" s="25"/>
      <c r="AB574" s="25">
        <f t="shared" si="308"/>
        <v>2.3726851868559606E-3</v>
      </c>
      <c r="AC574" s="25">
        <f t="shared" si="314"/>
        <v>1.230324074276723E-2</v>
      </c>
      <c r="AD574" s="25"/>
      <c r="AE574" s="25"/>
    </row>
    <row r="575" spans="1:31" s="2" customFormat="1" hidden="1" x14ac:dyDescent="0.4">
      <c r="A575" s="14" t="str">
        <f t="shared" si="269"/>
        <v>-</v>
      </c>
      <c r="B575" s="14" t="str">
        <f t="shared" si="270"/>
        <v>-</v>
      </c>
      <c r="C575" s="6">
        <v>16</v>
      </c>
      <c r="D575" s="1">
        <v>43443.667384259257</v>
      </c>
      <c r="E575" s="2" t="s">
        <v>1432</v>
      </c>
      <c r="F575" s="2">
        <v>28557</v>
      </c>
      <c r="G575" s="2" t="s">
        <v>32</v>
      </c>
      <c r="H575" s="2">
        <v>2342</v>
      </c>
      <c r="I575" s="2">
        <v>314</v>
      </c>
      <c r="J575" s="2">
        <v>3</v>
      </c>
      <c r="K575" s="2">
        <v>1</v>
      </c>
      <c r="M575" s="1">
        <v>43443.684247685182</v>
      </c>
      <c r="N575" s="1">
        <v>43443.709479166668</v>
      </c>
      <c r="O575" s="2" t="s">
        <v>41</v>
      </c>
      <c r="P575" s="2" t="s">
        <v>42</v>
      </c>
      <c r="Q575" s="2" t="s">
        <v>63</v>
      </c>
      <c r="R575" s="2" t="s">
        <v>64</v>
      </c>
      <c r="S575" s="1">
        <v>43443.686076388891</v>
      </c>
      <c r="T575" s="1">
        <v>43443.686076388891</v>
      </c>
      <c r="U575" s="1">
        <v>43443.700624999998</v>
      </c>
      <c r="V575" s="1">
        <v>43443.711435185185</v>
      </c>
      <c r="X575" s="1">
        <f t="shared" si="282"/>
        <v>43443.667384259257</v>
      </c>
      <c r="Y575" s="28">
        <f t="shared" si="283"/>
        <v>2.5231481486116536E-2</v>
      </c>
      <c r="Z575" s="28">
        <f t="shared" si="284"/>
        <v>2.5231481486116536E-2</v>
      </c>
      <c r="AA575" s="25"/>
      <c r="AB575" s="25">
        <f t="shared" si="285"/>
        <v>0</v>
      </c>
      <c r="AC575" s="25">
        <f t="shared" si="286"/>
        <v>1.6863425924384501E-2</v>
      </c>
      <c r="AD575" s="25"/>
      <c r="AE575" s="25"/>
    </row>
    <row r="576" spans="1:31" s="2" customFormat="1" hidden="1" x14ac:dyDescent="0.4">
      <c r="A576" s="14" t="str">
        <f t="shared" si="269"/>
        <v>-</v>
      </c>
      <c r="B576" s="14" t="str">
        <f t="shared" si="270"/>
        <v>-</v>
      </c>
      <c r="C576" s="6">
        <v>16</v>
      </c>
      <c r="D576" s="1">
        <v>43443.669444444444</v>
      </c>
      <c r="E576" s="2" t="s">
        <v>1235</v>
      </c>
      <c r="F576" s="2">
        <v>28562</v>
      </c>
      <c r="G576" s="2" t="s">
        <v>65</v>
      </c>
      <c r="H576" s="2">
        <v>4490</v>
      </c>
      <c r="I576" s="2">
        <v>51</v>
      </c>
      <c r="J576" s="2">
        <v>11</v>
      </c>
      <c r="K576" s="2">
        <v>1</v>
      </c>
      <c r="M576" s="1">
        <v>43443.693043981482</v>
      </c>
      <c r="N576" s="1">
        <v>43443.712129629632</v>
      </c>
      <c r="O576" s="2" t="s">
        <v>53</v>
      </c>
      <c r="P576" s="2" t="s">
        <v>54</v>
      </c>
      <c r="Q576" s="2" t="s">
        <v>63</v>
      </c>
      <c r="R576" s="2" t="s">
        <v>64</v>
      </c>
      <c r="S576" s="1">
        <v>43443.690208333333</v>
      </c>
      <c r="T576" s="1">
        <v>43443.690208333333</v>
      </c>
      <c r="U576" s="1">
        <v>43443.704687500001</v>
      </c>
      <c r="V576" s="1">
        <v>43443.712523148148</v>
      </c>
      <c r="X576" s="1">
        <f t="shared" si="282"/>
        <v>43443.669444444444</v>
      </c>
      <c r="Y576" s="28">
        <f t="shared" si="283"/>
        <v>1.9085648149484769E-2</v>
      </c>
      <c r="Z576" s="28">
        <f t="shared" si="284"/>
        <v>1.9085648149484769E-2</v>
      </c>
      <c r="AA576" s="25"/>
      <c r="AB576" s="25">
        <f t="shared" si="285"/>
        <v>2.8356481489026919E-3</v>
      </c>
      <c r="AC576" s="25">
        <f t="shared" si="286"/>
        <v>2.3599537038535345E-2</v>
      </c>
      <c r="AD576" s="25"/>
      <c r="AE576" s="25"/>
    </row>
    <row r="577" spans="1:31" s="2" customFormat="1" hidden="1" x14ac:dyDescent="0.4">
      <c r="A577" s="14" t="str">
        <f t="shared" si="269"/>
        <v>-</v>
      </c>
      <c r="B577" s="14" t="str">
        <f t="shared" si="270"/>
        <v>-</v>
      </c>
      <c r="C577" s="6">
        <v>16</v>
      </c>
      <c r="D577" s="1">
        <v>43443.669675925928</v>
      </c>
      <c r="E577" s="2" t="s">
        <v>1338</v>
      </c>
      <c r="F577" s="2">
        <v>28564</v>
      </c>
      <c r="G577" s="2" t="s">
        <v>96</v>
      </c>
      <c r="H577" s="2">
        <v>7400</v>
      </c>
      <c r="I577" s="2">
        <v>566</v>
      </c>
      <c r="J577" s="2">
        <v>11</v>
      </c>
      <c r="K577" s="2">
        <v>3</v>
      </c>
      <c r="M577" s="1">
        <v>43443.695324074077</v>
      </c>
      <c r="N577" s="1">
        <v>43443.705520833333</v>
      </c>
      <c r="O577" s="2" t="s">
        <v>68</v>
      </c>
      <c r="P577" s="2" t="s">
        <v>69</v>
      </c>
      <c r="Q577" s="2" t="s">
        <v>30</v>
      </c>
      <c r="R577" s="2" t="s">
        <v>31</v>
      </c>
      <c r="S577" s="1">
        <v>43443.69189814815</v>
      </c>
      <c r="T577" s="1">
        <v>43443.694965277777</v>
      </c>
      <c r="U577" s="1">
        <v>43443.703541666669</v>
      </c>
      <c r="V577" s="1">
        <v>43443.709085648145</v>
      </c>
      <c r="X577" s="1">
        <f t="shared" si="282"/>
        <v>43443.669675925928</v>
      </c>
      <c r="Y577" s="28">
        <f t="shared" si="283"/>
        <v>1.0196759256359655E-2</v>
      </c>
      <c r="Z577" s="28">
        <f t="shared" si="284"/>
        <v>3.0590277769078966E-2</v>
      </c>
      <c r="AA577" s="25"/>
      <c r="AB577" s="25">
        <f t="shared" si="285"/>
        <v>3.425925926421769E-3</v>
      </c>
      <c r="AC577" s="25">
        <f t="shared" si="286"/>
        <v>2.5648148148320615E-2</v>
      </c>
      <c r="AD577" s="25"/>
      <c r="AE577" s="25"/>
    </row>
    <row r="578" spans="1:31" s="2" customFormat="1" hidden="1" x14ac:dyDescent="0.4">
      <c r="A578" s="14" t="str">
        <f t="shared" si="269"/>
        <v>-</v>
      </c>
      <c r="B578" s="14" t="str">
        <f t="shared" si="270"/>
        <v>-</v>
      </c>
      <c r="C578" s="6">
        <v>16</v>
      </c>
      <c r="D578" s="1">
        <v>43443.671053240738</v>
      </c>
      <c r="E578" s="2" t="s">
        <v>1205</v>
      </c>
      <c r="F578" s="2">
        <v>28569</v>
      </c>
      <c r="G578" s="2" t="s">
        <v>107</v>
      </c>
      <c r="H578" s="2">
        <v>8666</v>
      </c>
      <c r="I578" s="2">
        <v>484</v>
      </c>
      <c r="J578" s="2">
        <v>12</v>
      </c>
      <c r="K578" s="2">
        <v>3</v>
      </c>
      <c r="M578" s="1">
        <v>43443.686516203707</v>
      </c>
      <c r="N578" s="1">
        <v>43443.691284722219</v>
      </c>
      <c r="O578" s="2" t="s">
        <v>30</v>
      </c>
      <c r="P578" s="2" t="s">
        <v>31</v>
      </c>
      <c r="Q578" s="2" t="s">
        <v>100</v>
      </c>
      <c r="R578" s="2" t="s">
        <v>19</v>
      </c>
      <c r="S578" s="1">
        <v>43443.683900462966</v>
      </c>
      <c r="T578" s="1">
        <v>43443.68818287037</v>
      </c>
      <c r="U578" s="1">
        <v>43443.693692129629</v>
      </c>
      <c r="V578" s="1">
        <v>43443.695717592593</v>
      </c>
      <c r="X578" s="1">
        <f t="shared" si="282"/>
        <v>43443.671053240738</v>
      </c>
      <c r="Y578" s="28">
        <f t="shared" si="283"/>
        <v>4.7685185127193108E-3</v>
      </c>
      <c r="Z578" s="28">
        <f t="shared" si="284"/>
        <v>1.4305555538157932E-2</v>
      </c>
      <c r="AA578" s="25"/>
      <c r="AB578" s="25">
        <f t="shared" si="285"/>
        <v>2.6157407410209998E-3</v>
      </c>
      <c r="AC578" s="25">
        <f t="shared" si="286"/>
        <v>1.5462962968740612E-2</v>
      </c>
      <c r="AD578" s="25"/>
      <c r="AE578" s="25"/>
    </row>
    <row r="579" spans="1:31" s="2" customFormat="1" hidden="1" x14ac:dyDescent="0.4">
      <c r="A579" s="14" t="str">
        <f t="shared" ref="A579:A609" si="317">IF(W579&gt;0, "★", "-")</f>
        <v>★</v>
      </c>
      <c r="B579" s="14" t="str">
        <f t="shared" ref="B579:B609" si="318">IF(L579&gt;0, "☆", "-")</f>
        <v>-</v>
      </c>
      <c r="C579" s="6">
        <v>16</v>
      </c>
      <c r="D579" s="1">
        <v>43443.671064814815</v>
      </c>
      <c r="E579" s="2" t="s">
        <v>1263</v>
      </c>
      <c r="F579" s="2">
        <v>28570</v>
      </c>
      <c r="G579" s="2" t="s">
        <v>32</v>
      </c>
      <c r="H579" s="2">
        <v>4161</v>
      </c>
      <c r="I579" s="2">
        <v>207</v>
      </c>
      <c r="J579" s="2">
        <v>8</v>
      </c>
      <c r="K579" s="2">
        <v>2</v>
      </c>
      <c r="M579" s="1">
        <v>43443.691030092596</v>
      </c>
      <c r="N579" s="1">
        <v>43443.710046296299</v>
      </c>
      <c r="O579" s="2" t="s">
        <v>36</v>
      </c>
      <c r="P579" s="2" t="s">
        <v>37</v>
      </c>
      <c r="Q579" s="2" t="s">
        <v>55</v>
      </c>
      <c r="R579" s="2" t="s">
        <v>56</v>
      </c>
      <c r="S579" s="1">
        <v>43443.688032407408</v>
      </c>
      <c r="T579" s="1">
        <v>43443.688032407408</v>
      </c>
      <c r="U579" s="1">
        <v>43443.699155092596</v>
      </c>
      <c r="V579" s="1">
        <v>43443.710451388892</v>
      </c>
      <c r="W579" s="1">
        <v>43443.67800925926</v>
      </c>
      <c r="X579" s="1">
        <f t="shared" si="282"/>
        <v>43443.67800925926</v>
      </c>
      <c r="Y579" s="28">
        <f t="shared" si="283"/>
        <v>1.9016203703358769E-2</v>
      </c>
      <c r="Z579" s="28">
        <f t="shared" si="284"/>
        <v>3.8032407406717539E-2</v>
      </c>
      <c r="AA579" s="25"/>
      <c r="AB579" s="25">
        <f t="shared" si="285"/>
        <v>2.9976851874380372E-3</v>
      </c>
      <c r="AC579" s="25">
        <f t="shared" si="286"/>
        <v>1.3020833335758653E-2</v>
      </c>
      <c r="AD579" s="25"/>
      <c r="AE579" s="25"/>
    </row>
    <row r="580" spans="1:31" s="2" customFormat="1" hidden="1" x14ac:dyDescent="0.4">
      <c r="A580" s="14" t="str">
        <f t="shared" si="317"/>
        <v>★</v>
      </c>
      <c r="B580" s="14" t="str">
        <f t="shared" si="318"/>
        <v>-</v>
      </c>
      <c r="C580" s="6">
        <v>16</v>
      </c>
      <c r="D580" s="1">
        <v>43443.6721875</v>
      </c>
      <c r="E580" s="2" t="s">
        <v>1437</v>
      </c>
      <c r="F580" s="2">
        <v>28572</v>
      </c>
      <c r="G580" s="2" t="s">
        <v>18</v>
      </c>
      <c r="H580" s="2">
        <v>1485</v>
      </c>
      <c r="I580" s="2">
        <v>550</v>
      </c>
      <c r="J580" s="2">
        <v>10</v>
      </c>
      <c r="K580" s="2">
        <v>2</v>
      </c>
      <c r="M580" s="1">
        <v>43443.696979166663</v>
      </c>
      <c r="N580" s="1">
        <v>43443.705567129633</v>
      </c>
      <c r="O580" s="2" t="s">
        <v>22</v>
      </c>
      <c r="P580" s="2" t="s">
        <v>23</v>
      </c>
      <c r="Q580" s="2" t="s">
        <v>33</v>
      </c>
      <c r="R580" s="2" t="s">
        <v>34</v>
      </c>
      <c r="S580" s="1">
        <v>43443.692326388889</v>
      </c>
      <c r="T580" s="1">
        <v>43443.698020833333</v>
      </c>
      <c r="U580" s="1">
        <v>43443.700474537036</v>
      </c>
      <c r="V580" s="1">
        <v>43443.704618055555</v>
      </c>
      <c r="W580" s="1">
        <v>43443.679120370369</v>
      </c>
      <c r="X580" s="1">
        <f t="shared" si="282"/>
        <v>43443.679120370369</v>
      </c>
      <c r="Y580" s="28">
        <f t="shared" si="283"/>
        <v>8.5879629696137272E-3</v>
      </c>
      <c r="Z580" s="28">
        <f t="shared" si="284"/>
        <v>1.7175925939227454E-2</v>
      </c>
      <c r="AA580" s="25"/>
      <c r="AB580" s="25">
        <f t="shared" si="285"/>
        <v>4.6527777740266174E-3</v>
      </c>
      <c r="AC580" s="25">
        <f t="shared" si="286"/>
        <v>1.7858796294603962E-2</v>
      </c>
      <c r="AD580" s="25"/>
      <c r="AE580" s="25"/>
    </row>
    <row r="581" spans="1:31" s="2" customFormat="1" hidden="1" x14ac:dyDescent="0.4">
      <c r="A581" s="14" t="str">
        <f t="shared" si="317"/>
        <v>-</v>
      </c>
      <c r="B581" s="14" t="str">
        <f t="shared" si="318"/>
        <v>-</v>
      </c>
      <c r="C581" s="6">
        <v>16</v>
      </c>
      <c r="D581" s="1">
        <v>43443.673530092594</v>
      </c>
      <c r="E581" s="2" t="s">
        <v>1418</v>
      </c>
      <c r="F581" s="2">
        <v>28574</v>
      </c>
      <c r="G581" s="2" t="s">
        <v>107</v>
      </c>
      <c r="H581" s="2">
        <v>5037</v>
      </c>
      <c r="I581" s="2">
        <v>366</v>
      </c>
      <c r="J581" s="2">
        <v>15</v>
      </c>
      <c r="K581" s="2">
        <v>1</v>
      </c>
      <c r="M581" s="1">
        <v>43443.692175925928</v>
      </c>
      <c r="N581" s="1">
        <v>43443.697812500002</v>
      </c>
      <c r="O581" s="2" t="s">
        <v>26</v>
      </c>
      <c r="P581" s="2" t="s">
        <v>27</v>
      </c>
      <c r="Q581" s="2" t="s">
        <v>33</v>
      </c>
      <c r="R581" s="2" t="s">
        <v>34</v>
      </c>
      <c r="S581" s="1">
        <v>43443.687210648146</v>
      </c>
      <c r="T581" s="1">
        <v>43443.687511574077</v>
      </c>
      <c r="U581" s="1">
        <v>43443.693090277775</v>
      </c>
      <c r="V581" s="1">
        <v>43443.693391203706</v>
      </c>
      <c r="X581" s="1">
        <f t="shared" si="282"/>
        <v>43443.673530092594</v>
      </c>
      <c r="Y581" s="28">
        <f t="shared" si="283"/>
        <v>5.6365740747423843E-3</v>
      </c>
      <c r="Z581" s="28">
        <f t="shared" si="284"/>
        <v>5.6365740747423843E-3</v>
      </c>
      <c r="AA581" s="25"/>
      <c r="AB581" s="25">
        <f t="shared" si="285"/>
        <v>4.9652777815936133E-3</v>
      </c>
      <c r="AC581" s="25">
        <f t="shared" si="286"/>
        <v>1.8645833333721384E-2</v>
      </c>
      <c r="AD581" s="25"/>
      <c r="AE581" s="25"/>
    </row>
    <row r="582" spans="1:31" s="2" customFormat="1" hidden="1" x14ac:dyDescent="0.4">
      <c r="A582" s="14" t="str">
        <f t="shared" si="317"/>
        <v>-</v>
      </c>
      <c r="B582" s="14" t="str">
        <f t="shared" si="318"/>
        <v>-</v>
      </c>
      <c r="C582" s="6">
        <v>16</v>
      </c>
      <c r="D582" s="1">
        <v>43443.67359953704</v>
      </c>
      <c r="E582" s="2" t="s">
        <v>1435</v>
      </c>
      <c r="F582" s="2">
        <v>28576</v>
      </c>
      <c r="G582" s="2" t="s">
        <v>32</v>
      </c>
      <c r="H582" s="2">
        <v>8865</v>
      </c>
      <c r="I582" s="2">
        <v>603</v>
      </c>
      <c r="J582" s="2">
        <v>3</v>
      </c>
      <c r="K582" s="2">
        <v>2</v>
      </c>
      <c r="M582" s="1">
        <v>43443.691678240742</v>
      </c>
      <c r="N582" s="1">
        <v>43443.701180555552</v>
      </c>
      <c r="O582" s="2" t="s">
        <v>53</v>
      </c>
      <c r="P582" s="2" t="s">
        <v>54</v>
      </c>
      <c r="Q582" s="2" t="s">
        <v>30</v>
      </c>
      <c r="R582" s="2" t="s">
        <v>31</v>
      </c>
      <c r="S582" s="1">
        <v>43443.688344907408</v>
      </c>
      <c r="T582" s="1">
        <v>43443.688344907408</v>
      </c>
      <c r="U582" s="1">
        <v>43443.700381944444</v>
      </c>
      <c r="V582" s="1">
        <v>43443.700381944444</v>
      </c>
      <c r="X582" s="1">
        <f t="shared" si="282"/>
        <v>43443.67359953704</v>
      </c>
      <c r="Y582" s="28">
        <f t="shared" si="283"/>
        <v>9.5023148096515797E-3</v>
      </c>
      <c r="Z582" s="28">
        <f t="shared" si="284"/>
        <v>1.9004629619303159E-2</v>
      </c>
      <c r="AA582" s="25"/>
      <c r="AB582" s="25">
        <f t="shared" si="285"/>
        <v>3.3333333340124227E-3</v>
      </c>
      <c r="AC582" s="25">
        <f t="shared" si="286"/>
        <v>1.8078703702485655E-2</v>
      </c>
      <c r="AD582" s="25"/>
      <c r="AE582" s="25"/>
    </row>
    <row r="583" spans="1:31" s="2" customFormat="1" hidden="1" x14ac:dyDescent="0.4">
      <c r="A583" s="14" t="str">
        <f t="shared" si="317"/>
        <v>★</v>
      </c>
      <c r="B583" s="14" t="str">
        <f t="shared" si="318"/>
        <v>-</v>
      </c>
      <c r="C583" s="6">
        <v>16</v>
      </c>
      <c r="D583" s="1">
        <v>43443.67359953704</v>
      </c>
      <c r="E583" s="2" t="s">
        <v>1369</v>
      </c>
      <c r="F583" s="2">
        <v>28575</v>
      </c>
      <c r="G583" s="2" t="s">
        <v>107</v>
      </c>
      <c r="H583" s="2">
        <v>8453</v>
      </c>
      <c r="I583" s="2">
        <v>750</v>
      </c>
      <c r="J583" s="2">
        <v>10</v>
      </c>
      <c r="K583" s="2">
        <v>4</v>
      </c>
      <c r="M583" s="1">
        <v>43443.697245370371</v>
      </c>
      <c r="N583" s="1">
        <v>43443.714583333334</v>
      </c>
      <c r="O583" s="2" t="s">
        <v>22</v>
      </c>
      <c r="P583" s="2" t="s">
        <v>23</v>
      </c>
      <c r="Q583" s="2" t="s">
        <v>55</v>
      </c>
      <c r="R583" s="2" t="s">
        <v>56</v>
      </c>
      <c r="S583" s="1">
        <v>43443.693020833336</v>
      </c>
      <c r="T583" s="1">
        <v>43443.69871527778</v>
      </c>
      <c r="U583" s="1">
        <v>43443.711180555554</v>
      </c>
      <c r="V583" s="1">
        <v>43443.713935185187</v>
      </c>
      <c r="W583" s="1">
        <v>43443.680543981478</v>
      </c>
      <c r="X583" s="1">
        <f t="shared" si="282"/>
        <v>43443.680543981478</v>
      </c>
      <c r="Y583" s="28">
        <f t="shared" si="283"/>
        <v>1.7337962963210884E-2</v>
      </c>
      <c r="Z583" s="28">
        <f t="shared" si="284"/>
        <v>6.9351851852843538E-2</v>
      </c>
      <c r="AA583" s="25"/>
      <c r="AB583" s="25">
        <f t="shared" si="285"/>
        <v>4.2245370350428857E-3</v>
      </c>
      <c r="AC583" s="25">
        <f t="shared" si="286"/>
        <v>1.6701388893125113E-2</v>
      </c>
      <c r="AD583" s="25"/>
      <c r="AE583" s="25"/>
    </row>
    <row r="584" spans="1:31" s="2" customFormat="1" hidden="1" x14ac:dyDescent="0.4">
      <c r="A584" s="14" t="str">
        <f t="shared" si="317"/>
        <v>-</v>
      </c>
      <c r="B584" s="14" t="str">
        <f t="shared" si="318"/>
        <v>-</v>
      </c>
      <c r="C584" s="6">
        <v>16</v>
      </c>
      <c r="D584" s="1">
        <v>43443.67560185185</v>
      </c>
      <c r="E584" s="2" t="s">
        <v>1438</v>
      </c>
      <c r="F584" s="2">
        <v>28577</v>
      </c>
      <c r="G584" s="2" t="s">
        <v>32</v>
      </c>
      <c r="H584" s="2">
        <v>3850</v>
      </c>
      <c r="I584" s="2">
        <v>269</v>
      </c>
      <c r="J584" s="2">
        <v>6</v>
      </c>
      <c r="K584" s="2">
        <v>3</v>
      </c>
      <c r="M584" s="1">
        <v>43443.698495370372</v>
      </c>
      <c r="N584" s="1">
        <v>43443.719421296293</v>
      </c>
      <c r="O584" s="2" t="s">
        <v>43</v>
      </c>
      <c r="P584" s="2" t="s">
        <v>89</v>
      </c>
      <c r="Q584" s="2" t="s">
        <v>22</v>
      </c>
      <c r="R584" s="2" t="s">
        <v>23</v>
      </c>
      <c r="S584" s="1">
        <v>43443.700706018521</v>
      </c>
      <c r="T584" s="1">
        <v>43443.700706018521</v>
      </c>
      <c r="U584" s="1">
        <v>43443.715868055559</v>
      </c>
      <c r="V584" s="1">
        <v>43443.725046296298</v>
      </c>
      <c r="X584" s="1">
        <f t="shared" si="282"/>
        <v>43443.67560185185</v>
      </c>
      <c r="Y584" s="28">
        <f t="shared" si="283"/>
        <v>2.0925925920892041E-2</v>
      </c>
      <c r="Z584" s="28">
        <f t="shared" si="284"/>
        <v>6.2777777762676124E-2</v>
      </c>
      <c r="AA584" s="25"/>
      <c r="AB584" s="25">
        <f t="shared" si="285"/>
        <v>0</v>
      </c>
      <c r="AC584" s="25">
        <f t="shared" si="286"/>
        <v>2.2893518522323575E-2</v>
      </c>
      <c r="AD584" s="25"/>
      <c r="AE584" s="25"/>
    </row>
    <row r="585" spans="1:31" s="2" customFormat="1" hidden="1" x14ac:dyDescent="0.4">
      <c r="A585" s="14" t="str">
        <f t="shared" si="317"/>
        <v>★</v>
      </c>
      <c r="B585" s="14" t="str">
        <f t="shared" si="318"/>
        <v>-</v>
      </c>
      <c r="C585" s="6">
        <v>16</v>
      </c>
      <c r="D585" s="1">
        <v>43443.676412037035</v>
      </c>
      <c r="E585" s="2" t="s">
        <v>1440</v>
      </c>
      <c r="F585" s="2">
        <v>28579</v>
      </c>
      <c r="G585" s="2" t="s">
        <v>32</v>
      </c>
      <c r="H585" s="2">
        <v>5211</v>
      </c>
      <c r="I585" s="2">
        <v>470</v>
      </c>
      <c r="J585" s="2">
        <v>1</v>
      </c>
      <c r="K585" s="2">
        <v>3</v>
      </c>
      <c r="M585" s="1">
        <v>43443.693541666667</v>
      </c>
      <c r="N585" s="1">
        <v>43443.699942129628</v>
      </c>
      <c r="O585" s="2" t="s">
        <v>26</v>
      </c>
      <c r="P585" s="2" t="s">
        <v>27</v>
      </c>
      <c r="Q585" s="2" t="s">
        <v>30</v>
      </c>
      <c r="R585" s="2" t="s">
        <v>31</v>
      </c>
      <c r="S585" s="1">
        <v>43443.696597222224</v>
      </c>
      <c r="T585" s="1">
        <v>43443.696597222224</v>
      </c>
      <c r="U585" s="1">
        <v>43443.706273148149</v>
      </c>
      <c r="V585" s="1">
        <v>43443.702615740738</v>
      </c>
      <c r="W585" s="1">
        <v>43443.683344907404</v>
      </c>
      <c r="X585" s="1">
        <f t="shared" si="282"/>
        <v>43443.683344907404</v>
      </c>
      <c r="Y585" s="28">
        <f t="shared" si="283"/>
        <v>6.4004629603005014E-3</v>
      </c>
      <c r="Z585" s="28">
        <f t="shared" si="284"/>
        <v>1.9201388880901504E-2</v>
      </c>
      <c r="AA585" s="25"/>
      <c r="AB585" s="25">
        <f t="shared" si="285"/>
        <v>0</v>
      </c>
      <c r="AC585" s="25">
        <f t="shared" si="286"/>
        <v>1.0196759263635613E-2</v>
      </c>
      <c r="AD585" s="25"/>
      <c r="AE585" s="25"/>
    </row>
    <row r="586" spans="1:31" s="2" customFormat="1" hidden="1" x14ac:dyDescent="0.4">
      <c r="A586" s="14" t="str">
        <f t="shared" ref="A586:A594" si="319">IF(W586&gt;0, "★", "-")</f>
        <v>★</v>
      </c>
      <c r="B586" s="14" t="str">
        <f t="shared" ref="B586:B594" si="320">IF(L586&gt;0, "☆", "-")</f>
        <v>-</v>
      </c>
      <c r="C586" s="6">
        <v>16</v>
      </c>
      <c r="D586" s="1">
        <v>43443.678310185183</v>
      </c>
      <c r="E586" s="2" t="s">
        <v>960</v>
      </c>
      <c r="F586" s="2">
        <v>28590</v>
      </c>
      <c r="G586" s="2" t="s">
        <v>32</v>
      </c>
      <c r="H586" s="2">
        <v>8176</v>
      </c>
      <c r="I586" s="2">
        <v>251</v>
      </c>
      <c r="J586" s="2">
        <v>8</v>
      </c>
      <c r="K586" s="2">
        <v>1</v>
      </c>
      <c r="M586" s="1">
        <v>43443.688726851855</v>
      </c>
      <c r="N586" s="1">
        <v>43443.694675925923</v>
      </c>
      <c r="O586" s="2" t="s">
        <v>36</v>
      </c>
      <c r="P586" s="2" t="s">
        <v>37</v>
      </c>
      <c r="Q586" s="2" t="s">
        <v>24</v>
      </c>
      <c r="R586" s="2" t="s">
        <v>25</v>
      </c>
      <c r="S586" s="1">
        <v>43443.688726851855</v>
      </c>
      <c r="T586" s="1">
        <v>43443.688726851855</v>
      </c>
      <c r="U586" s="1">
        <v>43443.693935185183</v>
      </c>
      <c r="V586" s="1">
        <v>43443.693935185183</v>
      </c>
      <c r="W586" s="1">
        <v>43443.685243055559</v>
      </c>
      <c r="X586" s="1">
        <f t="shared" si="282"/>
        <v>43443.685243055559</v>
      </c>
      <c r="Y586" s="28">
        <f t="shared" si="283"/>
        <v>5.9490740677574649E-3</v>
      </c>
      <c r="Z586" s="28">
        <f t="shared" si="284"/>
        <v>5.9490740677574649E-3</v>
      </c>
      <c r="AA586" s="25"/>
      <c r="AB586" s="25">
        <f t="shared" si="285"/>
        <v>0</v>
      </c>
      <c r="AC586" s="25">
        <f t="shared" si="286"/>
        <v>3.4837962957681157E-3</v>
      </c>
      <c r="AD586" s="25"/>
      <c r="AE586" s="25"/>
    </row>
    <row r="587" spans="1:31" s="2" customFormat="1" hidden="1" x14ac:dyDescent="0.4">
      <c r="A587" s="14" t="str">
        <f t="shared" si="319"/>
        <v>★</v>
      </c>
      <c r="B587" s="14" t="str">
        <f t="shared" si="320"/>
        <v>-</v>
      </c>
      <c r="C587" s="6">
        <v>16</v>
      </c>
      <c r="D587" s="1">
        <v>43443.679224537038</v>
      </c>
      <c r="E587" s="2" t="s">
        <v>1178</v>
      </c>
      <c r="F587" s="2">
        <v>28594</v>
      </c>
      <c r="G587" s="2" t="s">
        <v>32</v>
      </c>
      <c r="H587" s="2">
        <v>3845</v>
      </c>
      <c r="I587" s="2">
        <v>106</v>
      </c>
      <c r="J587" s="2">
        <v>8</v>
      </c>
      <c r="K587" s="2">
        <v>3</v>
      </c>
      <c r="M587" s="1">
        <v>43443.714432870373</v>
      </c>
      <c r="N587" s="1">
        <v>43443.732789351852</v>
      </c>
      <c r="O587" s="2" t="s">
        <v>41</v>
      </c>
      <c r="P587" s="2" t="s">
        <v>42</v>
      </c>
      <c r="Q587" s="2" t="s">
        <v>46</v>
      </c>
      <c r="R587" s="2" t="s">
        <v>47</v>
      </c>
      <c r="S587" s="1">
        <v>43443.707673611112</v>
      </c>
      <c r="T587" s="1">
        <v>43443.714594907404</v>
      </c>
      <c r="U587" s="1">
        <v>43443.723217592589</v>
      </c>
      <c r="V587" s="1">
        <v>43443.734444444446</v>
      </c>
      <c r="W587" s="1">
        <v>43443.686145833337</v>
      </c>
      <c r="X587" s="1">
        <f t="shared" si="282"/>
        <v>43443.686145833337</v>
      </c>
      <c r="Y587" s="28">
        <f t="shared" si="283"/>
        <v>1.8356481479713693E-2</v>
      </c>
      <c r="Z587" s="28">
        <f t="shared" si="284"/>
        <v>5.506944443914108E-2</v>
      </c>
      <c r="AA587" s="25"/>
      <c r="AB587" s="25">
        <f t="shared" si="285"/>
        <v>6.7592592604341917E-3</v>
      </c>
      <c r="AC587" s="25">
        <f t="shared" si="286"/>
        <v>2.8287037035624962E-2</v>
      </c>
      <c r="AD587" s="25"/>
      <c r="AE587" s="25"/>
    </row>
    <row r="588" spans="1:31" s="2" customFormat="1" hidden="1" x14ac:dyDescent="0.4">
      <c r="A588" s="14" t="str">
        <f t="shared" si="319"/>
        <v>-</v>
      </c>
      <c r="B588" s="14" t="str">
        <f t="shared" si="320"/>
        <v>-</v>
      </c>
      <c r="C588" s="6">
        <v>16</v>
      </c>
      <c r="D588" s="1">
        <v>43443.679328703707</v>
      </c>
      <c r="E588" s="2" t="s">
        <v>1341</v>
      </c>
      <c r="F588" s="2">
        <v>28595</v>
      </c>
      <c r="G588" s="2" t="s">
        <v>65</v>
      </c>
      <c r="H588" s="2">
        <v>6559</v>
      </c>
      <c r="I588" s="2">
        <v>596</v>
      </c>
      <c r="J588" s="2">
        <v>2</v>
      </c>
      <c r="K588" s="2">
        <v>2</v>
      </c>
      <c r="M588" s="1">
        <v>43443.695879629631</v>
      </c>
      <c r="N588" s="1">
        <v>43443.708657407406</v>
      </c>
      <c r="O588" s="2" t="s">
        <v>30</v>
      </c>
      <c r="P588" s="2" t="s">
        <v>31</v>
      </c>
      <c r="Q588" s="2" t="s">
        <v>61</v>
      </c>
      <c r="R588" s="2" t="s">
        <v>62</v>
      </c>
      <c r="S588" s="1">
        <v>43443.692476851851</v>
      </c>
      <c r="T588" s="1">
        <v>43443.696516203701</v>
      </c>
      <c r="U588" s="1">
        <v>43443.706828703704</v>
      </c>
      <c r="V588" s="1">
        <v>43443.711956018517</v>
      </c>
      <c r="X588" s="1">
        <f t="shared" si="282"/>
        <v>43443.679328703707</v>
      </c>
      <c r="Y588" s="28">
        <f t="shared" si="283"/>
        <v>1.2777777774317656E-2</v>
      </c>
      <c r="Z588" s="28">
        <f t="shared" si="284"/>
        <v>2.5555555548635311E-2</v>
      </c>
      <c r="AA588" s="25"/>
      <c r="AB588" s="25">
        <f t="shared" si="285"/>
        <v>3.4027777801384218E-3</v>
      </c>
      <c r="AC588" s="25">
        <f t="shared" si="286"/>
        <v>1.6550925924093463E-2</v>
      </c>
      <c r="AD588" s="25"/>
      <c r="AE588" s="25"/>
    </row>
    <row r="589" spans="1:31" s="2" customFormat="1" hidden="1" x14ac:dyDescent="0.4">
      <c r="A589" s="14" t="str">
        <f t="shared" si="319"/>
        <v>-</v>
      </c>
      <c r="B589" s="14" t="str">
        <f t="shared" si="320"/>
        <v>-</v>
      </c>
      <c r="C589" s="6">
        <v>16</v>
      </c>
      <c r="D589" s="1">
        <v>43443.680393518516</v>
      </c>
      <c r="E589" s="2" t="s">
        <v>1348</v>
      </c>
      <c r="F589" s="2">
        <v>28596</v>
      </c>
      <c r="G589" s="2" t="s">
        <v>18</v>
      </c>
      <c r="H589" s="2">
        <v>2335</v>
      </c>
      <c r="I589" s="2">
        <v>191</v>
      </c>
      <c r="J589" s="2">
        <v>9</v>
      </c>
      <c r="K589" s="2">
        <v>1</v>
      </c>
      <c r="M589" s="1">
        <v>43443.693553240744</v>
      </c>
      <c r="N589" s="1">
        <v>43443.706574074073</v>
      </c>
      <c r="O589" s="2" t="s">
        <v>63</v>
      </c>
      <c r="P589" s="2" t="s">
        <v>64</v>
      </c>
      <c r="Q589" s="2" t="s">
        <v>20</v>
      </c>
      <c r="R589" s="2" t="s">
        <v>21</v>
      </c>
      <c r="S589" s="1">
        <v>43443.697141203702</v>
      </c>
      <c r="T589" s="1">
        <v>43443.697141203702</v>
      </c>
      <c r="U589" s="1">
        <v>43443.70511574074</v>
      </c>
      <c r="V589" s="1">
        <v>43443.707557870373</v>
      </c>
      <c r="X589" s="1">
        <f t="shared" si="282"/>
        <v>43443.680393518516</v>
      </c>
      <c r="Y589" s="28">
        <f t="shared" si="283"/>
        <v>1.3020833328482695E-2</v>
      </c>
      <c r="Z589" s="28">
        <f t="shared" si="284"/>
        <v>1.3020833328482695E-2</v>
      </c>
      <c r="AA589" s="25"/>
      <c r="AB589" s="25">
        <f t="shared" si="285"/>
        <v>0</v>
      </c>
      <c r="AC589" s="25">
        <f t="shared" si="286"/>
        <v>1.3159722228010651E-2</v>
      </c>
      <c r="AD589" s="25"/>
      <c r="AE589" s="25"/>
    </row>
    <row r="590" spans="1:31" s="2" customFormat="1" hidden="1" x14ac:dyDescent="0.4">
      <c r="A590" s="14" t="str">
        <f t="shared" si="319"/>
        <v>-</v>
      </c>
      <c r="B590" s="14" t="str">
        <f t="shared" si="320"/>
        <v>-</v>
      </c>
      <c r="C590" s="6">
        <v>16</v>
      </c>
      <c r="D590" s="1">
        <v>43443.681990740741</v>
      </c>
      <c r="E590" s="2" t="s">
        <v>1447</v>
      </c>
      <c r="F590" s="2">
        <v>28599</v>
      </c>
      <c r="G590" s="2" t="s">
        <v>107</v>
      </c>
      <c r="H590" s="2">
        <v>1191</v>
      </c>
      <c r="I590" s="2">
        <v>510</v>
      </c>
      <c r="J590" s="2">
        <v>12</v>
      </c>
      <c r="K590" s="2">
        <v>3</v>
      </c>
      <c r="M590" s="1">
        <v>43443.696226851855</v>
      </c>
      <c r="N590" s="1">
        <v>43443.712731481479</v>
      </c>
      <c r="O590" s="2" t="s">
        <v>33</v>
      </c>
      <c r="P590" s="2" t="s">
        <v>34</v>
      </c>
      <c r="Q590" s="2" t="s">
        <v>43</v>
      </c>
      <c r="R590" s="2" t="s">
        <v>89</v>
      </c>
      <c r="S590" s="1">
        <v>43443.700277777774</v>
      </c>
      <c r="T590" s="1">
        <v>43443.700277777774</v>
      </c>
      <c r="U590" s="1">
        <v>43443.711539351854</v>
      </c>
      <c r="V590" s="1">
        <v>43443.717511574076</v>
      </c>
      <c r="X590" s="1">
        <f t="shared" si="282"/>
        <v>43443.681990740741</v>
      </c>
      <c r="Y590" s="28">
        <f t="shared" si="283"/>
        <v>1.6504629624250811E-2</v>
      </c>
      <c r="Z590" s="28">
        <f t="shared" si="284"/>
        <v>4.9513888872752432E-2</v>
      </c>
      <c r="AA590" s="25"/>
      <c r="AB590" s="25">
        <f t="shared" si="285"/>
        <v>0</v>
      </c>
      <c r="AC590" s="25">
        <f t="shared" si="286"/>
        <v>1.4236111113859806E-2</v>
      </c>
      <c r="AD590" s="25"/>
      <c r="AE590" s="25"/>
    </row>
    <row r="591" spans="1:31" s="2" customFormat="1" hidden="1" x14ac:dyDescent="0.4">
      <c r="A591" s="14" t="str">
        <f t="shared" si="319"/>
        <v>★</v>
      </c>
      <c r="B591" s="14" t="str">
        <f t="shared" si="320"/>
        <v>-</v>
      </c>
      <c r="C591" s="6">
        <v>16</v>
      </c>
      <c r="D591" s="1">
        <v>43443.682847222219</v>
      </c>
      <c r="E591" s="2" t="s">
        <v>1358</v>
      </c>
      <c r="F591" s="2">
        <v>28600</v>
      </c>
      <c r="G591" s="2" t="s">
        <v>96</v>
      </c>
      <c r="H591" s="2">
        <v>8811</v>
      </c>
      <c r="I591" s="2">
        <v>54</v>
      </c>
      <c r="J591" s="2">
        <v>7</v>
      </c>
      <c r="K591" s="2">
        <v>3</v>
      </c>
      <c r="M591" s="1">
        <v>43443.70516203704</v>
      </c>
      <c r="N591" s="1">
        <v>43443.712199074071</v>
      </c>
      <c r="O591" s="2" t="s">
        <v>30</v>
      </c>
      <c r="P591" s="2" t="s">
        <v>31</v>
      </c>
      <c r="Q591" s="2" t="s">
        <v>57</v>
      </c>
      <c r="R591" s="2" t="s">
        <v>58</v>
      </c>
      <c r="S591" s="1">
        <v>43443.704953703702</v>
      </c>
      <c r="T591" s="1">
        <v>43443.704953703702</v>
      </c>
      <c r="U591" s="1">
        <v>43443.714421296296</v>
      </c>
      <c r="V591" s="1">
        <v>43443.713275462964</v>
      </c>
      <c r="W591" s="1">
        <v>43443.689583333333</v>
      </c>
      <c r="X591" s="1">
        <f t="shared" si="282"/>
        <v>43443.689583333333</v>
      </c>
      <c r="Y591" s="28">
        <f t="shared" si="283"/>
        <v>7.0370370303862728E-3</v>
      </c>
      <c r="Z591" s="28">
        <f t="shared" si="284"/>
        <v>2.1111111091158818E-2</v>
      </c>
      <c r="AA591" s="25"/>
      <c r="AB591" s="25">
        <f t="shared" si="285"/>
        <v>2.0833333837799728E-4</v>
      </c>
      <c r="AC591" s="25">
        <f t="shared" si="286"/>
        <v>1.5578703707433306E-2</v>
      </c>
      <c r="AD591" s="25"/>
      <c r="AE591" s="25"/>
    </row>
    <row r="592" spans="1:31" s="2" customFormat="1" hidden="1" x14ac:dyDescent="0.4">
      <c r="A592" s="14" t="str">
        <f t="shared" si="319"/>
        <v>-</v>
      </c>
      <c r="B592" s="14" t="str">
        <f t="shared" si="320"/>
        <v>-</v>
      </c>
      <c r="C592" s="6">
        <v>16</v>
      </c>
      <c r="D592" s="1">
        <v>43443.683148148149</v>
      </c>
      <c r="E592" s="2" t="s">
        <v>1291</v>
      </c>
      <c r="F592" s="2">
        <v>28602</v>
      </c>
      <c r="G592" s="2" t="s">
        <v>95</v>
      </c>
      <c r="H592" s="2">
        <v>0</v>
      </c>
      <c r="I592" s="2">
        <v>488</v>
      </c>
      <c r="J592" s="2">
        <v>2</v>
      </c>
      <c r="K592" s="2">
        <v>2</v>
      </c>
      <c r="M592" s="1">
        <v>43443.695972222224</v>
      </c>
      <c r="N592" s="1">
        <v>43443.708541666667</v>
      </c>
      <c r="O592" s="2" t="s">
        <v>30</v>
      </c>
      <c r="P592" s="2" t="s">
        <v>31</v>
      </c>
      <c r="Q592" s="2" t="s">
        <v>61</v>
      </c>
      <c r="R592" s="2" t="s">
        <v>62</v>
      </c>
      <c r="S592" s="1">
        <v>43443.693842592591</v>
      </c>
      <c r="T592" s="1">
        <v>43443.697210648148</v>
      </c>
      <c r="U592" s="1">
        <v>43443.708194444444</v>
      </c>
      <c r="V592" s="1">
        <v>43443.711261574077</v>
      </c>
      <c r="X592" s="1">
        <f t="shared" si="282"/>
        <v>43443.683148148149</v>
      </c>
      <c r="Y592" s="28">
        <f t="shared" si="283"/>
        <v>1.2569444443215616E-2</v>
      </c>
      <c r="Z592" s="28">
        <f t="shared" si="284"/>
        <v>2.5138888886431232E-2</v>
      </c>
      <c r="AA592" s="25"/>
      <c r="AB592" s="25">
        <f t="shared" si="285"/>
        <v>2.1296296326909214E-3</v>
      </c>
      <c r="AC592" s="25">
        <f t="shared" si="286"/>
        <v>1.2824074074160308E-2</v>
      </c>
      <c r="AD592" s="25"/>
      <c r="AE592" s="25"/>
    </row>
    <row r="593" spans="1:31" s="2" customFormat="1" hidden="1" x14ac:dyDescent="0.4">
      <c r="A593" s="14" t="str">
        <f t="shared" si="319"/>
        <v>-</v>
      </c>
      <c r="B593" s="14" t="str">
        <f t="shared" si="320"/>
        <v>-</v>
      </c>
      <c r="C593" s="6">
        <v>16</v>
      </c>
      <c r="D593" s="1">
        <v>43443.684560185182</v>
      </c>
      <c r="E593" s="2" t="s">
        <v>1398</v>
      </c>
      <c r="F593" s="2">
        <v>28604</v>
      </c>
      <c r="G593" s="2" t="s">
        <v>107</v>
      </c>
      <c r="H593" s="2">
        <v>8765</v>
      </c>
      <c r="I593" s="2">
        <v>511</v>
      </c>
      <c r="J593" s="2">
        <v>3</v>
      </c>
      <c r="K593" s="2">
        <v>1</v>
      </c>
      <c r="M593" s="1">
        <v>43443.704664351855</v>
      </c>
      <c r="N593" s="1">
        <v>43443.709386574075</v>
      </c>
      <c r="O593" s="2" t="s">
        <v>24</v>
      </c>
      <c r="P593" s="2" t="s">
        <v>25</v>
      </c>
      <c r="Q593" s="2" t="s">
        <v>63</v>
      </c>
      <c r="R593" s="2" t="s">
        <v>64</v>
      </c>
      <c r="S593" s="1">
        <v>43443.703692129631</v>
      </c>
      <c r="T593" s="1">
        <v>43443.703692129631</v>
      </c>
      <c r="U593" s="1">
        <v>43443.710740740738</v>
      </c>
      <c r="V593" s="1">
        <v>43443.711087962962</v>
      </c>
      <c r="X593" s="1">
        <f t="shared" si="282"/>
        <v>43443.684560185182</v>
      </c>
      <c r="Y593" s="28">
        <f t="shared" si="283"/>
        <v>4.7222222201526165E-3</v>
      </c>
      <c r="Z593" s="28">
        <f t="shared" si="284"/>
        <v>4.7222222201526165E-3</v>
      </c>
      <c r="AA593" s="25"/>
      <c r="AB593" s="25">
        <f t="shared" si="285"/>
        <v>9.7222222393611446E-4</v>
      </c>
      <c r="AC593" s="25">
        <f t="shared" si="286"/>
        <v>2.0104166673263535E-2</v>
      </c>
      <c r="AD593" s="25"/>
      <c r="AE593" s="25"/>
    </row>
    <row r="594" spans="1:31" s="2" customFormat="1" hidden="1" x14ac:dyDescent="0.4">
      <c r="A594" s="14" t="str">
        <f t="shared" si="319"/>
        <v>★</v>
      </c>
      <c r="B594" s="14" t="str">
        <f t="shared" si="320"/>
        <v>-</v>
      </c>
      <c r="C594" s="6">
        <v>16</v>
      </c>
      <c r="D594" s="1">
        <v>43443.685567129629</v>
      </c>
      <c r="E594" s="2" t="s">
        <v>1450</v>
      </c>
      <c r="F594" s="2">
        <v>28606</v>
      </c>
      <c r="G594" s="2" t="s">
        <v>94</v>
      </c>
      <c r="H594" s="2">
        <v>0</v>
      </c>
      <c r="I594" s="2">
        <v>788</v>
      </c>
      <c r="J594" s="2">
        <v>13</v>
      </c>
      <c r="K594" s="2">
        <v>2</v>
      </c>
      <c r="M594" s="1">
        <v>43443.710578703707</v>
      </c>
      <c r="N594" s="1">
        <v>43443.717210648145</v>
      </c>
      <c r="O594" s="2" t="s">
        <v>38</v>
      </c>
      <c r="P594" s="2" t="s">
        <v>103</v>
      </c>
      <c r="Q594" s="2" t="s">
        <v>30</v>
      </c>
      <c r="R594" s="2" t="s">
        <v>31</v>
      </c>
      <c r="S594" s="1">
        <v>43443.710613425923</v>
      </c>
      <c r="T594" s="1">
        <v>43443.710960648146</v>
      </c>
      <c r="U594" s="1">
        <v>43443.721805555557</v>
      </c>
      <c r="V594" s="1">
        <v>43443.718576388892</v>
      </c>
      <c r="W594" s="1">
        <v>43443.692164351851</v>
      </c>
      <c r="X594" s="1">
        <f t="shared" si="282"/>
        <v>43443.692164351851</v>
      </c>
      <c r="Y594" s="28">
        <f t="shared" si="283"/>
        <v>6.6319444376858883E-3</v>
      </c>
      <c r="Z594" s="28">
        <f t="shared" si="284"/>
        <v>1.3263888875371777E-2</v>
      </c>
      <c r="AA594" s="25"/>
      <c r="AB594" s="25">
        <f t="shared" si="285"/>
        <v>0</v>
      </c>
      <c r="AC594" s="25">
        <f t="shared" si="286"/>
        <v>1.8414351856335998E-2</v>
      </c>
      <c r="AD594" s="25"/>
      <c r="AE594" s="25"/>
    </row>
    <row r="595" spans="1:31" s="2" customFormat="1" hidden="1" x14ac:dyDescent="0.4">
      <c r="A595" s="14" t="str">
        <f t="shared" si="317"/>
        <v>-</v>
      </c>
      <c r="B595" s="14" t="str">
        <f t="shared" si="318"/>
        <v>-</v>
      </c>
      <c r="C595" s="6">
        <v>16</v>
      </c>
      <c r="D595" s="1">
        <v>43443.685856481483</v>
      </c>
      <c r="E595" s="2" t="s">
        <v>1325</v>
      </c>
      <c r="F595" s="2">
        <v>28607</v>
      </c>
      <c r="G595" s="2" t="s">
        <v>18</v>
      </c>
      <c r="H595" s="2">
        <v>8754</v>
      </c>
      <c r="I595" s="2">
        <v>2</v>
      </c>
      <c r="J595" s="2">
        <v>9</v>
      </c>
      <c r="K595" s="2">
        <v>1</v>
      </c>
      <c r="M595" s="1">
        <v>43443.701655092591</v>
      </c>
      <c r="N595" s="1">
        <v>43443.706458333334</v>
      </c>
      <c r="O595" s="2" t="s">
        <v>73</v>
      </c>
      <c r="P595" s="2" t="s">
        <v>74</v>
      </c>
      <c r="Q595" s="2" t="s">
        <v>30</v>
      </c>
      <c r="R595" s="2" t="s">
        <v>31</v>
      </c>
      <c r="S595" s="1">
        <v>43443.702037037037</v>
      </c>
      <c r="T595" s="1">
        <v>43443.702037037037</v>
      </c>
      <c r="U595" s="1">
        <v>43443.705717592595</v>
      </c>
      <c r="V595" s="1">
        <v>43443.706412037034</v>
      </c>
      <c r="X595" s="1">
        <f t="shared" si="282"/>
        <v>43443.685856481483</v>
      </c>
      <c r="Y595" s="28">
        <f t="shared" si="283"/>
        <v>4.803240743058268E-3</v>
      </c>
      <c r="Z595" s="28">
        <f t="shared" si="284"/>
        <v>4.803240743058268E-3</v>
      </c>
      <c r="AA595" s="25"/>
      <c r="AB595" s="25">
        <f t="shared" si="285"/>
        <v>0</v>
      </c>
      <c r="AC595" s="25">
        <f t="shared" si="286"/>
        <v>1.579861110803904E-2</v>
      </c>
      <c r="AD595" s="25"/>
      <c r="AE595" s="25"/>
    </row>
    <row r="596" spans="1:31" s="2" customFormat="1" hidden="1" x14ac:dyDescent="0.4">
      <c r="A596" s="14" t="str">
        <f t="shared" si="317"/>
        <v>-</v>
      </c>
      <c r="B596" s="14" t="str">
        <f t="shared" si="318"/>
        <v>-</v>
      </c>
      <c r="C596" s="6">
        <v>16</v>
      </c>
      <c r="D596" s="1">
        <v>43443.685879629629</v>
      </c>
      <c r="E596" s="2" t="s">
        <v>1326</v>
      </c>
      <c r="F596" s="2">
        <v>28608</v>
      </c>
      <c r="G596" s="2" t="s">
        <v>32</v>
      </c>
      <c r="H596" s="2">
        <v>8816</v>
      </c>
      <c r="I596" s="2">
        <v>878</v>
      </c>
      <c r="J596" s="2">
        <v>9</v>
      </c>
      <c r="K596" s="2">
        <v>1</v>
      </c>
      <c r="M596" s="1">
        <v>43443.701724537037</v>
      </c>
      <c r="N596" s="1">
        <v>43443.706423611111</v>
      </c>
      <c r="O596" s="2" t="s">
        <v>73</v>
      </c>
      <c r="P596" s="2" t="s">
        <v>74</v>
      </c>
      <c r="Q596" s="2" t="s">
        <v>30</v>
      </c>
      <c r="R596" s="2" t="s">
        <v>31</v>
      </c>
      <c r="S596" s="1">
        <v>43443.702384259261</v>
      </c>
      <c r="T596" s="1">
        <v>43443.702384259261</v>
      </c>
      <c r="U596" s="1">
        <v>43443.706064814818</v>
      </c>
      <c r="V596" s="1">
        <v>43443.706064814818</v>
      </c>
      <c r="X596" s="1">
        <f t="shared" si="282"/>
        <v>43443.685879629629</v>
      </c>
      <c r="Y596" s="28">
        <f t="shared" si="283"/>
        <v>4.6990740738692693E-3</v>
      </c>
      <c r="Z596" s="28">
        <f t="shared" si="284"/>
        <v>4.6990740738692693E-3</v>
      </c>
      <c r="AA596" s="25"/>
      <c r="AB596" s="25">
        <f t="shared" si="285"/>
        <v>0</v>
      </c>
      <c r="AC596" s="25">
        <f t="shared" si="286"/>
        <v>1.5844907407881692E-2</v>
      </c>
      <c r="AD596" s="25"/>
      <c r="AE596" s="25"/>
    </row>
    <row r="597" spans="1:31" s="2" customFormat="1" hidden="1" x14ac:dyDescent="0.4">
      <c r="A597" s="14" t="str">
        <f t="shared" si="317"/>
        <v>-</v>
      </c>
      <c r="B597" s="14" t="str">
        <f t="shared" si="318"/>
        <v>-</v>
      </c>
      <c r="C597" s="6">
        <v>16</v>
      </c>
      <c r="D597" s="1">
        <v>43443.687002314815</v>
      </c>
      <c r="E597" s="2" t="s">
        <v>1171</v>
      </c>
      <c r="F597" s="2">
        <v>28611</v>
      </c>
      <c r="G597" s="2" t="s">
        <v>95</v>
      </c>
      <c r="H597" s="2">
        <v>0</v>
      </c>
      <c r="I597" s="2">
        <v>504</v>
      </c>
      <c r="J597" s="2">
        <v>12</v>
      </c>
      <c r="K597" s="2">
        <v>1</v>
      </c>
      <c r="M597" s="1">
        <v>43443.70385416667</v>
      </c>
      <c r="N597" s="1">
        <v>43443.70925925926</v>
      </c>
      <c r="O597" s="2" t="s">
        <v>100</v>
      </c>
      <c r="P597" s="2" t="s">
        <v>19</v>
      </c>
      <c r="Q597" s="2" t="s">
        <v>39</v>
      </c>
      <c r="R597" s="2" t="s">
        <v>40</v>
      </c>
      <c r="S597" s="1">
        <v>43443.704571759263</v>
      </c>
      <c r="T597" s="1">
        <v>43443.704571759263</v>
      </c>
      <c r="U597" s="1">
        <v>43443.712511574071</v>
      </c>
      <c r="V597" s="1">
        <v>43443.712511574071</v>
      </c>
      <c r="X597" s="1">
        <f t="shared" si="282"/>
        <v>43443.687002314815</v>
      </c>
      <c r="Y597" s="28">
        <f t="shared" si="283"/>
        <v>5.4050925900810398E-3</v>
      </c>
      <c r="Z597" s="28">
        <f t="shared" si="284"/>
        <v>5.4050925900810398E-3</v>
      </c>
      <c r="AA597" s="25"/>
      <c r="AB597" s="25">
        <f t="shared" si="285"/>
        <v>0</v>
      </c>
      <c r="AC597" s="25">
        <f t="shared" si="286"/>
        <v>1.6851851854880806E-2</v>
      </c>
      <c r="AD597" s="25"/>
      <c r="AE597" s="25"/>
    </row>
    <row r="598" spans="1:31" s="2" customFormat="1" hidden="1" x14ac:dyDescent="0.4">
      <c r="A598" s="14" t="str">
        <f t="shared" si="317"/>
        <v>-</v>
      </c>
      <c r="B598" s="14" t="str">
        <f t="shared" si="318"/>
        <v>-</v>
      </c>
      <c r="C598" s="6">
        <v>16</v>
      </c>
      <c r="D598" s="1">
        <v>43443.692800925928</v>
      </c>
      <c r="E598" s="2" t="s">
        <v>1458</v>
      </c>
      <c r="F598" s="2">
        <v>28623</v>
      </c>
      <c r="G598" s="2" t="s">
        <v>32</v>
      </c>
      <c r="H598" s="2">
        <v>8827</v>
      </c>
      <c r="I598" s="2">
        <v>670</v>
      </c>
      <c r="J598" s="2">
        <v>6</v>
      </c>
      <c r="K598" s="2">
        <v>2</v>
      </c>
      <c r="M598" s="1">
        <v>43443.700613425928</v>
      </c>
      <c r="N598" s="1">
        <v>43443.713182870371</v>
      </c>
      <c r="O598" s="2" t="s">
        <v>59</v>
      </c>
      <c r="P598" s="2" t="s">
        <v>60</v>
      </c>
      <c r="Q598" s="2" t="s">
        <v>57</v>
      </c>
      <c r="R598" s="2" t="s">
        <v>58</v>
      </c>
      <c r="S598" s="1">
        <v>43443.703518518516</v>
      </c>
      <c r="T598" s="1">
        <v>43443.703518518516</v>
      </c>
      <c r="U598" s="1">
        <v>43443.717152777775</v>
      </c>
      <c r="V598" s="1">
        <v>43443.717638888891</v>
      </c>
      <c r="X598" s="1">
        <f t="shared" ref="X598:X694" si="321">IF(W598&gt;0,W598,D598)</f>
        <v>43443.692800925928</v>
      </c>
      <c r="Y598" s="28">
        <f t="shared" ref="Y598:Y694" si="322">N598-M598</f>
        <v>1.2569444443215616E-2</v>
      </c>
      <c r="Z598" s="28">
        <f t="shared" ref="Z598:Z694" si="323">Y598*K598</f>
        <v>2.5138888886431232E-2</v>
      </c>
      <c r="AA598" s="25"/>
      <c r="AB598" s="25">
        <f t="shared" ref="AB598:AB696" si="324">IF(IF(A598="☆",L598-S598,M598-S598)&lt;0,0,IF(A598="☆",L598-S598,M598-S598))</f>
        <v>0</v>
      </c>
      <c r="AC598" s="25">
        <f t="shared" ref="AC598:AC696" si="325">IF(IF(B598="☆",(IF(L598&gt;S598,L598-X598,S598-X598)),M598-X598)&lt;0,0,IF(B598="☆",(IF(L598&gt;S598,L598-X598,S598-X598)),M598-X598))</f>
        <v>7.8125E-3</v>
      </c>
      <c r="AD598" s="25"/>
      <c r="AE598" s="25"/>
    </row>
    <row r="599" spans="1:31" s="2" customFormat="1" hidden="1" x14ac:dyDescent="0.4">
      <c r="A599" s="14" t="str">
        <f t="shared" si="317"/>
        <v>-</v>
      </c>
      <c r="B599" s="14" t="str">
        <f t="shared" si="318"/>
        <v>-</v>
      </c>
      <c r="C599" s="6">
        <v>16</v>
      </c>
      <c r="D599" s="1">
        <v>43443.693425925929</v>
      </c>
      <c r="E599" s="2" t="s">
        <v>1459</v>
      </c>
      <c r="F599" s="2">
        <v>28624</v>
      </c>
      <c r="G599" s="2" t="s">
        <v>32</v>
      </c>
      <c r="H599" s="2">
        <v>4627</v>
      </c>
      <c r="I599" s="2">
        <v>949</v>
      </c>
      <c r="J599" s="2">
        <v>1</v>
      </c>
      <c r="K599" s="2">
        <v>2</v>
      </c>
      <c r="M599" s="1">
        <v>43443.703761574077</v>
      </c>
      <c r="N599" s="1">
        <v>43443.71230324074</v>
      </c>
      <c r="O599" s="2" t="s">
        <v>24</v>
      </c>
      <c r="P599" s="2" t="s">
        <v>25</v>
      </c>
      <c r="Q599" s="2" t="s">
        <v>46</v>
      </c>
      <c r="R599" s="2" t="s">
        <v>47</v>
      </c>
      <c r="S599" s="1">
        <v>43443.709583333337</v>
      </c>
      <c r="T599" s="1">
        <v>43443.709583333337</v>
      </c>
      <c r="U599" s="1">
        <v>43443.717060185183</v>
      </c>
      <c r="V599" s="1">
        <v>43443.714409722219</v>
      </c>
      <c r="X599" s="1">
        <f t="shared" si="321"/>
        <v>43443.693425925929</v>
      </c>
      <c r="Y599" s="28">
        <f t="shared" si="322"/>
        <v>8.5416666624951176E-3</v>
      </c>
      <c r="Z599" s="28">
        <f t="shared" si="323"/>
        <v>1.7083333324990235E-2</v>
      </c>
      <c r="AA599" s="25"/>
      <c r="AB599" s="25">
        <f t="shared" si="324"/>
        <v>0</v>
      </c>
      <c r="AC599" s="25">
        <f t="shared" si="325"/>
        <v>1.0335648148611654E-2</v>
      </c>
      <c r="AD599" s="25"/>
      <c r="AE599" s="25"/>
    </row>
    <row r="600" spans="1:31" s="2" customFormat="1" hidden="1" x14ac:dyDescent="0.4">
      <c r="A600" s="14" t="str">
        <f t="shared" si="317"/>
        <v>-</v>
      </c>
      <c r="B600" s="14" t="str">
        <f t="shared" si="318"/>
        <v>-</v>
      </c>
      <c r="C600" s="6">
        <v>16</v>
      </c>
      <c r="D600" s="1">
        <v>43443.693472222221</v>
      </c>
      <c r="E600" s="2" t="s">
        <v>1454</v>
      </c>
      <c r="F600" s="2">
        <v>28625</v>
      </c>
      <c r="G600" s="2" t="s">
        <v>50</v>
      </c>
      <c r="H600" s="2">
        <v>8868</v>
      </c>
      <c r="I600" s="2">
        <v>37</v>
      </c>
      <c r="J600" s="2">
        <v>5</v>
      </c>
      <c r="K600" s="2">
        <v>4</v>
      </c>
      <c r="M600" s="1">
        <v>43443.712222222224</v>
      </c>
      <c r="N600" s="1">
        <v>43443.719699074078</v>
      </c>
      <c r="O600" s="2" t="s">
        <v>100</v>
      </c>
      <c r="P600" s="2" t="s">
        <v>19</v>
      </c>
      <c r="Q600" s="2" t="s">
        <v>30</v>
      </c>
      <c r="R600" s="2" t="s">
        <v>31</v>
      </c>
      <c r="S600" s="1">
        <v>43443.712592592594</v>
      </c>
      <c r="T600" s="1">
        <v>43443.712592592594</v>
      </c>
      <c r="U600" s="1">
        <v>43443.722245370373</v>
      </c>
      <c r="V600" s="1">
        <v>43443.719907407409</v>
      </c>
      <c r="X600" s="1">
        <f t="shared" si="321"/>
        <v>43443.693472222221</v>
      </c>
      <c r="Y600" s="28">
        <f t="shared" si="322"/>
        <v>7.4768518534256145E-3</v>
      </c>
      <c r="Z600" s="28">
        <f t="shared" si="323"/>
        <v>2.9907407413702458E-2</v>
      </c>
      <c r="AA600" s="25"/>
      <c r="AB600" s="25">
        <f t="shared" si="324"/>
        <v>0</v>
      </c>
      <c r="AC600" s="25">
        <f t="shared" si="325"/>
        <v>1.8750000002910383E-2</v>
      </c>
      <c r="AD600" s="25"/>
      <c r="AE600" s="25"/>
    </row>
    <row r="601" spans="1:31" s="2" customFormat="1" hidden="1" x14ac:dyDescent="0.4">
      <c r="A601" s="14" t="str">
        <f t="shared" si="317"/>
        <v>★</v>
      </c>
      <c r="B601" s="14" t="str">
        <f t="shared" si="318"/>
        <v>-</v>
      </c>
      <c r="C601" s="6">
        <v>16</v>
      </c>
      <c r="D601" s="1">
        <v>43443.694456018522</v>
      </c>
      <c r="E601" s="2" t="s">
        <v>944</v>
      </c>
      <c r="F601" s="2">
        <v>28626</v>
      </c>
      <c r="G601" s="2" t="s">
        <v>107</v>
      </c>
      <c r="H601" s="2">
        <v>2737</v>
      </c>
      <c r="I601" s="2">
        <v>280</v>
      </c>
      <c r="J601" s="2">
        <v>4</v>
      </c>
      <c r="K601" s="2">
        <v>1</v>
      </c>
      <c r="M601" s="1">
        <v>43443.700740740744</v>
      </c>
      <c r="N601" s="1">
        <v>43443.721053240741</v>
      </c>
      <c r="O601" s="2" t="s">
        <v>33</v>
      </c>
      <c r="P601" s="2" t="s">
        <v>34</v>
      </c>
      <c r="Q601" s="2" t="s">
        <v>26</v>
      </c>
      <c r="R601" s="2" t="s">
        <v>27</v>
      </c>
      <c r="S601" s="1">
        <v>43443.701388888891</v>
      </c>
      <c r="T601" s="1">
        <v>43443.701388888891</v>
      </c>
      <c r="U601" s="1">
        <v>43443.718136574076</v>
      </c>
      <c r="V601" s="1">
        <v>43443.722129629627</v>
      </c>
      <c r="W601" s="1">
        <v>43443.701388888891</v>
      </c>
      <c r="X601" s="1">
        <f t="shared" si="321"/>
        <v>43443.701388888891</v>
      </c>
      <c r="Y601" s="28">
        <f t="shared" si="322"/>
        <v>2.0312499997089617E-2</v>
      </c>
      <c r="Z601" s="28">
        <f t="shared" si="323"/>
        <v>2.0312499997089617E-2</v>
      </c>
      <c r="AA601" s="25"/>
      <c r="AB601" s="25">
        <f t="shared" si="324"/>
        <v>0</v>
      </c>
      <c r="AC601" s="25">
        <f t="shared" si="325"/>
        <v>0</v>
      </c>
      <c r="AD601" s="25"/>
      <c r="AE601" s="25"/>
    </row>
    <row r="602" spans="1:31" s="2" customFormat="1" hidden="1" x14ac:dyDescent="0.4">
      <c r="A602" s="14" t="str">
        <f t="shared" si="317"/>
        <v>★</v>
      </c>
      <c r="B602" s="14" t="str">
        <f t="shared" si="318"/>
        <v>-</v>
      </c>
      <c r="C602" s="6">
        <v>16</v>
      </c>
      <c r="D602" s="1">
        <v>43443.694479166668</v>
      </c>
      <c r="E602" s="2" t="s">
        <v>1364</v>
      </c>
      <c r="F602" s="2">
        <v>28627</v>
      </c>
      <c r="G602" s="2" t="s">
        <v>32</v>
      </c>
      <c r="H602" s="2">
        <v>8869</v>
      </c>
      <c r="I602" s="2">
        <v>615</v>
      </c>
      <c r="J602" s="2">
        <v>9</v>
      </c>
      <c r="K602" s="2">
        <v>2</v>
      </c>
      <c r="M602" s="1">
        <v>43443.715636574074</v>
      </c>
      <c r="N602" s="1">
        <v>43443.724293981482</v>
      </c>
      <c r="O602" s="2" t="s">
        <v>53</v>
      </c>
      <c r="P602" s="2" t="s">
        <v>54</v>
      </c>
      <c r="Q602" s="2" t="s">
        <v>30</v>
      </c>
      <c r="R602" s="2" t="s">
        <v>31</v>
      </c>
      <c r="S602" s="1">
        <v>43443.716192129628</v>
      </c>
      <c r="T602" s="1">
        <v>43443.716192129628</v>
      </c>
      <c r="U602" s="1">
        <v>43443.728229166663</v>
      </c>
      <c r="V602" s="1">
        <v>43443.724780092591</v>
      </c>
      <c r="W602" s="1">
        <v>43443.701412037037</v>
      </c>
      <c r="X602" s="1">
        <f t="shared" si="321"/>
        <v>43443.701412037037</v>
      </c>
      <c r="Y602" s="28">
        <f t="shared" si="322"/>
        <v>8.6574074084637687E-3</v>
      </c>
      <c r="Z602" s="28">
        <f t="shared" si="323"/>
        <v>1.7314814816927537E-2</v>
      </c>
      <c r="AA602" s="25"/>
      <c r="AB602" s="25">
        <f t="shared" si="324"/>
        <v>0</v>
      </c>
      <c r="AC602" s="25">
        <f t="shared" si="325"/>
        <v>1.4224537037080154E-2</v>
      </c>
      <c r="AD602" s="25"/>
      <c r="AE602" s="25"/>
    </row>
    <row r="603" spans="1:31" s="2" customFormat="1" hidden="1" x14ac:dyDescent="0.4">
      <c r="A603" s="14" t="str">
        <f t="shared" si="317"/>
        <v>★</v>
      </c>
      <c r="B603" s="14" t="str">
        <f t="shared" si="318"/>
        <v>-</v>
      </c>
      <c r="C603" s="6">
        <v>16</v>
      </c>
      <c r="D603" s="1">
        <v>43443.694826388892</v>
      </c>
      <c r="E603" s="2" t="s">
        <v>1244</v>
      </c>
      <c r="F603" s="2">
        <v>28630</v>
      </c>
      <c r="G603" s="2" t="s">
        <v>32</v>
      </c>
      <c r="H603" s="2">
        <v>7110</v>
      </c>
      <c r="I603" s="2">
        <v>406</v>
      </c>
      <c r="J603" s="2">
        <v>14</v>
      </c>
      <c r="K603" s="2">
        <v>4</v>
      </c>
      <c r="M603" s="1">
        <v>43443.722384259258</v>
      </c>
      <c r="N603" s="1">
        <v>43443.72792824074</v>
      </c>
      <c r="O603" s="2" t="s">
        <v>53</v>
      </c>
      <c r="P603" s="2" t="s">
        <v>54</v>
      </c>
      <c r="Q603" s="2" t="s">
        <v>30</v>
      </c>
      <c r="R603" s="2" t="s">
        <v>31</v>
      </c>
      <c r="S603" s="1">
        <v>43443.723495370374</v>
      </c>
      <c r="T603" s="1">
        <v>43443.723495370374</v>
      </c>
      <c r="U603" s="1">
        <v>43443.736921296295</v>
      </c>
      <c r="V603" s="1">
        <v>43443.736921296295</v>
      </c>
      <c r="W603" s="1">
        <v>43443.701747685183</v>
      </c>
      <c r="X603" s="1">
        <f t="shared" si="321"/>
        <v>43443.701747685183</v>
      </c>
      <c r="Y603" s="28">
        <f t="shared" si="322"/>
        <v>5.543981482333038E-3</v>
      </c>
      <c r="Z603" s="28">
        <f t="shared" si="323"/>
        <v>2.2175925929332152E-2</v>
      </c>
      <c r="AA603" s="25"/>
      <c r="AB603" s="25">
        <f t="shared" si="324"/>
        <v>0</v>
      </c>
      <c r="AC603" s="25">
        <f t="shared" si="325"/>
        <v>2.0636574074160308E-2</v>
      </c>
      <c r="AD603" s="25"/>
      <c r="AE603" s="25"/>
    </row>
    <row r="604" spans="1:31" s="2" customFormat="1" hidden="1" x14ac:dyDescent="0.4">
      <c r="A604" s="14" t="str">
        <f t="shared" ref="A604:A606" si="326">IF(W604&gt;0, "★", "-")</f>
        <v>★</v>
      </c>
      <c r="B604" s="14" t="str">
        <f t="shared" ref="B604:B606" si="327">IF(L604&gt;0, "☆", "-")</f>
        <v>-</v>
      </c>
      <c r="C604" s="6">
        <v>16</v>
      </c>
      <c r="D604" s="1">
        <v>43443.695671296293</v>
      </c>
      <c r="E604" s="2" t="s">
        <v>718</v>
      </c>
      <c r="F604" s="2">
        <v>28634</v>
      </c>
      <c r="G604" s="2" t="s">
        <v>107</v>
      </c>
      <c r="H604" s="2">
        <v>4820</v>
      </c>
      <c r="I604" s="2">
        <v>166</v>
      </c>
      <c r="J604" s="2">
        <v>6</v>
      </c>
      <c r="K604" s="2">
        <v>1</v>
      </c>
      <c r="M604" s="1">
        <v>43443.704895833333</v>
      </c>
      <c r="N604" s="1">
        <v>43443.715532407405</v>
      </c>
      <c r="O604" s="2" t="s">
        <v>88</v>
      </c>
      <c r="P604" s="2" t="s">
        <v>35</v>
      </c>
      <c r="Q604" s="2" t="s">
        <v>36</v>
      </c>
      <c r="R604" s="2" t="s">
        <v>37</v>
      </c>
      <c r="S604" s="1">
        <v>43443.707511574074</v>
      </c>
      <c r="T604" s="1">
        <v>43443.707511574074</v>
      </c>
      <c r="U604" s="1">
        <v>43443.720208333332</v>
      </c>
      <c r="V604" s="1">
        <v>43443.720208333332</v>
      </c>
      <c r="W604" s="1">
        <v>43443.702604166669</v>
      </c>
      <c r="X604" s="1">
        <f t="shared" si="321"/>
        <v>43443.702604166669</v>
      </c>
      <c r="Y604" s="28">
        <f t="shared" si="322"/>
        <v>1.063657407212304E-2</v>
      </c>
      <c r="Z604" s="28">
        <f t="shared" si="323"/>
        <v>1.063657407212304E-2</v>
      </c>
      <c r="AA604" s="25"/>
      <c r="AB604" s="25">
        <f t="shared" si="324"/>
        <v>0</v>
      </c>
      <c r="AC604" s="25">
        <f t="shared" si="325"/>
        <v>2.2916666639503092E-3</v>
      </c>
      <c r="AD604" s="25"/>
      <c r="AE604" s="25"/>
    </row>
    <row r="605" spans="1:31" s="2" customFormat="1" hidden="1" x14ac:dyDescent="0.4">
      <c r="A605" s="14" t="str">
        <f t="shared" si="326"/>
        <v>-</v>
      </c>
      <c r="B605" s="14" t="str">
        <f t="shared" si="327"/>
        <v>-</v>
      </c>
      <c r="C605" s="6">
        <v>16</v>
      </c>
      <c r="D605" s="1">
        <v>43443.696932870371</v>
      </c>
      <c r="E605" s="2" t="s">
        <v>1463</v>
      </c>
      <c r="F605" s="2">
        <v>28638</v>
      </c>
      <c r="G605" s="2" t="s">
        <v>95</v>
      </c>
      <c r="H605" s="2">
        <v>0</v>
      </c>
      <c r="I605" s="2">
        <v>494</v>
      </c>
      <c r="J605" s="2">
        <v>7</v>
      </c>
      <c r="K605" s="2">
        <v>2</v>
      </c>
      <c r="M605" s="1">
        <v>43443.719375000001</v>
      </c>
      <c r="N605" s="1">
        <v>43443.726689814815</v>
      </c>
      <c r="O605" s="2" t="s">
        <v>30</v>
      </c>
      <c r="P605" s="2" t="s">
        <v>31</v>
      </c>
      <c r="Q605" s="2" t="s">
        <v>22</v>
      </c>
      <c r="R605" s="2" t="s">
        <v>23</v>
      </c>
      <c r="S605" s="1">
        <v>43443.721030092594</v>
      </c>
      <c r="T605" s="1">
        <v>43443.721030092594</v>
      </c>
      <c r="U605" s="1">
        <v>43443.730497685188</v>
      </c>
      <c r="V605" s="1">
        <v>43443.729803240742</v>
      </c>
      <c r="X605" s="1">
        <f t="shared" si="321"/>
        <v>43443.696932870371</v>
      </c>
      <c r="Y605" s="28">
        <f t="shared" si="322"/>
        <v>7.3148148148902692E-3</v>
      </c>
      <c r="Z605" s="28">
        <f t="shared" si="323"/>
        <v>1.4629629629780538E-2</v>
      </c>
      <c r="AA605" s="25"/>
      <c r="AB605" s="25">
        <f t="shared" si="324"/>
        <v>0</v>
      </c>
      <c r="AC605" s="25">
        <f t="shared" si="325"/>
        <v>2.2442129629780538E-2</v>
      </c>
      <c r="AD605" s="25"/>
      <c r="AE605" s="25"/>
    </row>
    <row r="606" spans="1:31" s="2" customFormat="1" hidden="1" x14ac:dyDescent="0.4">
      <c r="A606" s="14" t="str">
        <f t="shared" si="326"/>
        <v>★</v>
      </c>
      <c r="B606" s="14" t="str">
        <f t="shared" si="327"/>
        <v>-</v>
      </c>
      <c r="C606" s="6">
        <v>16</v>
      </c>
      <c r="D606" s="1">
        <v>43443.697083333333</v>
      </c>
      <c r="E606" s="2" t="s">
        <v>1047</v>
      </c>
      <c r="F606" s="2">
        <v>28639</v>
      </c>
      <c r="G606" s="2" t="s">
        <v>32</v>
      </c>
      <c r="H606" s="2">
        <v>4537</v>
      </c>
      <c r="I606" s="2">
        <v>456</v>
      </c>
      <c r="J606" s="2">
        <v>13</v>
      </c>
      <c r="K606" s="2">
        <v>2</v>
      </c>
      <c r="M606" s="1">
        <v>43443.717546296299</v>
      </c>
      <c r="N606" s="1">
        <v>43443.723773148151</v>
      </c>
      <c r="O606" s="2" t="s">
        <v>30</v>
      </c>
      <c r="P606" s="2" t="s">
        <v>31</v>
      </c>
      <c r="Q606" s="2" t="s">
        <v>43</v>
      </c>
      <c r="R606" s="2" t="s">
        <v>89</v>
      </c>
      <c r="S606" s="1">
        <v>43443.72215277778</v>
      </c>
      <c r="T606" s="1">
        <v>43443.72215277778</v>
      </c>
      <c r="U606" s="1">
        <v>43443.729780092595</v>
      </c>
      <c r="V606" s="1">
        <v>43443.72625</v>
      </c>
      <c r="W606" s="1">
        <v>43443.704016203701</v>
      </c>
      <c r="X606" s="1">
        <f t="shared" si="321"/>
        <v>43443.704016203701</v>
      </c>
      <c r="Y606" s="28">
        <f t="shared" si="322"/>
        <v>6.2268518522614613E-3</v>
      </c>
      <c r="Z606" s="28">
        <f t="shared" si="323"/>
        <v>1.2453703704522923E-2</v>
      </c>
      <c r="AA606" s="25"/>
      <c r="AB606" s="25">
        <f t="shared" si="324"/>
        <v>0</v>
      </c>
      <c r="AC606" s="25">
        <f t="shared" si="325"/>
        <v>1.3530092597648036E-2</v>
      </c>
      <c r="AD606" s="25"/>
      <c r="AE606" s="25"/>
    </row>
    <row r="607" spans="1:31" s="2" customFormat="1" hidden="1" x14ac:dyDescent="0.4">
      <c r="A607" s="14" t="str">
        <f t="shared" si="317"/>
        <v>★</v>
      </c>
      <c r="B607" s="14" t="str">
        <f t="shared" si="318"/>
        <v>-</v>
      </c>
      <c r="C607" s="6">
        <v>16</v>
      </c>
      <c r="D607" s="1">
        <v>43443.69767361111</v>
      </c>
      <c r="E607" s="2" t="s">
        <v>1464</v>
      </c>
      <c r="F607" s="2">
        <v>28640</v>
      </c>
      <c r="G607" s="2" t="s">
        <v>95</v>
      </c>
      <c r="H607" s="2">
        <v>0</v>
      </c>
      <c r="I607" s="2">
        <v>255</v>
      </c>
      <c r="J607" s="2">
        <v>8</v>
      </c>
      <c r="K607" s="2">
        <v>3</v>
      </c>
      <c r="M607" s="1">
        <v>43443.702824074076</v>
      </c>
      <c r="N607" s="1">
        <v>43443.71837962963</v>
      </c>
      <c r="O607" s="2" t="s">
        <v>30</v>
      </c>
      <c r="P607" s="2" t="s">
        <v>31</v>
      </c>
      <c r="Q607" s="2" t="s">
        <v>68</v>
      </c>
      <c r="R607" s="2" t="s">
        <v>69</v>
      </c>
      <c r="S607" s="1">
        <v>43443.704386574071</v>
      </c>
      <c r="T607" s="1">
        <v>43443.704386574071</v>
      </c>
      <c r="U607" s="1">
        <v>43443.719027777777</v>
      </c>
      <c r="V607" s="1">
        <v>43443.718032407407</v>
      </c>
      <c r="W607" s="1">
        <v>43443.704386574071</v>
      </c>
      <c r="X607" s="1">
        <f t="shared" si="321"/>
        <v>43443.704386574071</v>
      </c>
      <c r="Y607" s="28">
        <f t="shared" si="322"/>
        <v>1.5555555553874001E-2</v>
      </c>
      <c r="Z607" s="28">
        <f t="shared" si="323"/>
        <v>4.6666666661622003E-2</v>
      </c>
      <c r="AA607" s="25"/>
      <c r="AB607" s="25">
        <f t="shared" si="324"/>
        <v>0</v>
      </c>
      <c r="AC607" s="25">
        <f t="shared" si="325"/>
        <v>0</v>
      </c>
      <c r="AD607" s="25"/>
      <c r="AE607" s="25"/>
    </row>
    <row r="608" spans="1:31" s="2" customFormat="1" hidden="1" x14ac:dyDescent="0.4">
      <c r="A608" s="14" t="str">
        <f t="shared" si="317"/>
        <v>-</v>
      </c>
      <c r="B608" s="14" t="str">
        <f t="shared" si="318"/>
        <v>-</v>
      </c>
      <c r="C608" s="6">
        <v>16</v>
      </c>
      <c r="D608" s="1">
        <v>43443.698252314818</v>
      </c>
      <c r="E608" s="2" t="s">
        <v>1456</v>
      </c>
      <c r="F608" s="2">
        <v>28643</v>
      </c>
      <c r="G608" s="2" t="s">
        <v>32</v>
      </c>
      <c r="H608" s="2">
        <v>2855</v>
      </c>
      <c r="I608" s="2">
        <v>432</v>
      </c>
      <c r="J608" s="2">
        <v>2</v>
      </c>
      <c r="K608" s="2">
        <v>1</v>
      </c>
      <c r="M608" s="1">
        <v>43443.704942129632</v>
      </c>
      <c r="N608" s="1">
        <v>43443.713067129633</v>
      </c>
      <c r="O608" s="2" t="s">
        <v>22</v>
      </c>
      <c r="P608" s="2" t="s">
        <v>23</v>
      </c>
      <c r="Q608" s="2" t="s">
        <v>100</v>
      </c>
      <c r="R608" s="2" t="s">
        <v>19</v>
      </c>
      <c r="S608" s="1">
        <v>43443.706030092595</v>
      </c>
      <c r="T608" s="1">
        <v>43443.706030092595</v>
      </c>
      <c r="U608" s="1">
        <v>43443.7262962963</v>
      </c>
      <c r="V608" s="1">
        <v>43443.7262962963</v>
      </c>
      <c r="X608" s="1">
        <f t="shared" si="321"/>
        <v>43443.698252314818</v>
      </c>
      <c r="Y608" s="28">
        <f t="shared" si="322"/>
        <v>8.1250000002910383E-3</v>
      </c>
      <c r="Z608" s="28">
        <f t="shared" si="323"/>
        <v>8.1250000002910383E-3</v>
      </c>
      <c r="AA608" s="25"/>
      <c r="AB608" s="25">
        <f t="shared" si="324"/>
        <v>0</v>
      </c>
      <c r="AC608" s="25">
        <f t="shared" si="325"/>
        <v>6.6898148143081926E-3</v>
      </c>
      <c r="AD608" s="25"/>
      <c r="AE608" s="25"/>
    </row>
    <row r="609" spans="1:33" s="2" customFormat="1" hidden="1" x14ac:dyDescent="0.4">
      <c r="A609" s="14" t="str">
        <f t="shared" si="317"/>
        <v>★</v>
      </c>
      <c r="B609" s="14" t="str">
        <f t="shared" si="318"/>
        <v>-</v>
      </c>
      <c r="C609" s="6">
        <v>16</v>
      </c>
      <c r="D609" s="1">
        <v>43443.699756944443</v>
      </c>
      <c r="E609" s="2" t="s">
        <v>1467</v>
      </c>
      <c r="F609" s="2">
        <v>28646</v>
      </c>
      <c r="G609" s="2" t="s">
        <v>18</v>
      </c>
      <c r="H609" s="2">
        <v>8867</v>
      </c>
      <c r="I609" s="2">
        <v>688</v>
      </c>
      <c r="J609" s="2">
        <v>15</v>
      </c>
      <c r="K609" s="2">
        <v>2</v>
      </c>
      <c r="M609" s="1">
        <v>43443.717719907407</v>
      </c>
      <c r="N609" s="1">
        <v>43443.720532407409</v>
      </c>
      <c r="O609" s="2" t="s">
        <v>36</v>
      </c>
      <c r="P609" s="2" t="s">
        <v>37</v>
      </c>
      <c r="Q609" s="2" t="s">
        <v>30</v>
      </c>
      <c r="R609" s="2" t="s">
        <v>31</v>
      </c>
      <c r="S609" s="1">
        <v>43443.712094907409</v>
      </c>
      <c r="T609" s="1">
        <v>43443.715729166666</v>
      </c>
      <c r="U609" s="1">
        <v>43443.717870370368</v>
      </c>
      <c r="V609" s="1">
        <v>43443.721504629626</v>
      </c>
      <c r="W609" s="1">
        <v>43443.706689814811</v>
      </c>
      <c r="X609" s="1">
        <f t="shared" si="321"/>
        <v>43443.706689814811</v>
      </c>
      <c r="Y609" s="28">
        <f t="shared" si="322"/>
        <v>2.8125000026193447E-3</v>
      </c>
      <c r="Z609" s="28">
        <f t="shared" si="323"/>
        <v>5.6250000052386895E-3</v>
      </c>
      <c r="AA609" s="25"/>
      <c r="AB609" s="25">
        <f t="shared" si="324"/>
        <v>5.6249999979627319E-3</v>
      </c>
      <c r="AC609" s="25">
        <f t="shared" si="325"/>
        <v>1.1030092595319729E-2</v>
      </c>
      <c r="AD609" s="25"/>
      <c r="AE609" s="25"/>
    </row>
    <row r="610" spans="1:33" s="2" customFormat="1" hidden="1" x14ac:dyDescent="0.4">
      <c r="A610" s="14" t="str">
        <f t="shared" ref="A610:A694" si="328">IF(W610&gt;0, "★", "-")</f>
        <v>-</v>
      </c>
      <c r="B610" s="14" t="str">
        <f t="shared" ref="B610:B694" si="329">IF(L610&gt;0, "☆", "-")</f>
        <v>-</v>
      </c>
      <c r="C610" s="6">
        <v>16</v>
      </c>
      <c r="D610" s="1">
        <v>43443.701203703706</v>
      </c>
      <c r="E610" s="2" t="s">
        <v>960</v>
      </c>
      <c r="F610" s="2">
        <v>28651</v>
      </c>
      <c r="G610" s="2" t="s">
        <v>32</v>
      </c>
      <c r="H610" s="2">
        <v>8176</v>
      </c>
      <c r="I610" s="2">
        <v>84</v>
      </c>
      <c r="J610" s="2">
        <v>1</v>
      </c>
      <c r="K610" s="2">
        <v>1</v>
      </c>
      <c r="M610" s="1">
        <v>43443.70648148148</v>
      </c>
      <c r="N610" s="1">
        <v>43443.726944444446</v>
      </c>
      <c r="O610" s="2" t="s">
        <v>24</v>
      </c>
      <c r="P610" s="2" t="s">
        <v>25</v>
      </c>
      <c r="Q610" s="2" t="s">
        <v>39</v>
      </c>
      <c r="R610" s="2" t="s">
        <v>40</v>
      </c>
      <c r="S610" s="1">
        <v>43443.710277777776</v>
      </c>
      <c r="T610" s="1">
        <v>43443.710277777776</v>
      </c>
      <c r="U610" s="1">
        <v>43443.727002314816</v>
      </c>
      <c r="V610" s="1">
        <v>43443.726793981485</v>
      </c>
      <c r="X610" s="1">
        <f t="shared" si="321"/>
        <v>43443.701203703706</v>
      </c>
      <c r="Y610" s="28">
        <f t="shared" si="322"/>
        <v>2.0462962966121268E-2</v>
      </c>
      <c r="Z610" s="28">
        <f t="shared" si="323"/>
        <v>2.0462962966121268E-2</v>
      </c>
      <c r="AA610" s="25"/>
      <c r="AB610" s="25">
        <f t="shared" si="324"/>
        <v>0</v>
      </c>
      <c r="AC610" s="25">
        <f t="shared" si="325"/>
        <v>5.277777774608694E-3</v>
      </c>
      <c r="AD610" s="25"/>
      <c r="AE610" s="25"/>
    </row>
    <row r="611" spans="1:33" s="2" customFormat="1" hidden="1" x14ac:dyDescent="0.4">
      <c r="A611" s="14" t="str">
        <f t="shared" si="328"/>
        <v>-</v>
      </c>
      <c r="B611" s="14" t="str">
        <f t="shared" si="329"/>
        <v>-</v>
      </c>
      <c r="C611" s="6">
        <v>16</v>
      </c>
      <c r="D611" s="1">
        <v>43443.705474537041</v>
      </c>
      <c r="E611" s="2" t="s">
        <v>1469</v>
      </c>
      <c r="F611" s="2">
        <v>28659</v>
      </c>
      <c r="G611" s="2" t="s">
        <v>32</v>
      </c>
      <c r="H611" s="2">
        <v>3401</v>
      </c>
      <c r="I611" s="2">
        <v>346</v>
      </c>
      <c r="J611" s="2">
        <v>3</v>
      </c>
      <c r="K611" s="2">
        <v>1</v>
      </c>
      <c r="M611" s="1">
        <v>43443.713368055556</v>
      </c>
      <c r="N611" s="1">
        <v>43443.726284722223</v>
      </c>
      <c r="O611" s="2" t="s">
        <v>61</v>
      </c>
      <c r="P611" s="2" t="s">
        <v>62</v>
      </c>
      <c r="Q611" s="2" t="s">
        <v>71</v>
      </c>
      <c r="R611" s="2" t="s">
        <v>72</v>
      </c>
      <c r="S611" s="1">
        <v>43443.715729166666</v>
      </c>
      <c r="T611" s="1">
        <v>43443.715729166666</v>
      </c>
      <c r="U611" s="1">
        <v>43443.72865740741</v>
      </c>
      <c r="V611" s="1">
        <v>43443.726412037038</v>
      </c>
      <c r="X611" s="1">
        <f t="shared" si="321"/>
        <v>43443.705474537041</v>
      </c>
      <c r="Y611" s="28">
        <f t="shared" si="322"/>
        <v>1.2916666666569654E-2</v>
      </c>
      <c r="Z611" s="28">
        <f t="shared" si="323"/>
        <v>1.2916666666569654E-2</v>
      </c>
      <c r="AA611" s="25"/>
      <c r="AB611" s="25">
        <f t="shared" si="324"/>
        <v>0</v>
      </c>
      <c r="AC611" s="25">
        <f t="shared" si="325"/>
        <v>7.8935185156296939E-3</v>
      </c>
      <c r="AD611" s="25"/>
      <c r="AE611" s="25"/>
    </row>
    <row r="612" spans="1:33" s="2" customFormat="1" hidden="1" x14ac:dyDescent="0.4">
      <c r="A612" s="14" t="str">
        <f t="shared" ref="A612:A643" si="330">IF(W612&gt;0, "★", "-")</f>
        <v>★</v>
      </c>
      <c r="B612" s="14" t="str">
        <f t="shared" ref="B612:B643" si="331">IF(L612&gt;0, "☆", "-")</f>
        <v>☆</v>
      </c>
      <c r="C612" s="6">
        <v>16</v>
      </c>
      <c r="D612" s="1">
        <v>43443.647511574076</v>
      </c>
      <c r="E612" s="2" t="s">
        <v>718</v>
      </c>
      <c r="F612" s="2">
        <v>28494</v>
      </c>
      <c r="G612" s="2" t="s">
        <v>107</v>
      </c>
      <c r="H612" s="2">
        <v>4820</v>
      </c>
      <c r="I612" s="2">
        <v>926</v>
      </c>
      <c r="J612" s="2">
        <v>15</v>
      </c>
      <c r="K612" s="2">
        <v>1</v>
      </c>
      <c r="L612" s="1">
        <v>43443.647858796299</v>
      </c>
      <c r="O612" s="2" t="s">
        <v>88</v>
      </c>
      <c r="P612" s="2" t="s">
        <v>35</v>
      </c>
      <c r="Q612" s="2" t="s">
        <v>63</v>
      </c>
      <c r="R612" s="2" t="s">
        <v>64</v>
      </c>
      <c r="S612" s="1">
        <v>43443.689155092594</v>
      </c>
      <c r="U612" s="1">
        <v>43443.703067129631</v>
      </c>
      <c r="W612" s="1">
        <v>43443.689155092594</v>
      </c>
      <c r="X612" s="1">
        <f t="shared" ref="X612:X643" si="332">IF(W612&gt;0,W612,D612)</f>
        <v>43443.689155092594</v>
      </c>
      <c r="Y612" s="28">
        <f t="shared" ref="Y612:Y643" si="333">N612-M612</f>
        <v>0</v>
      </c>
      <c r="Z612" s="28">
        <f t="shared" ref="Z612:Z643" si="334">Y612*K612</f>
        <v>0</v>
      </c>
      <c r="AA612" s="25"/>
      <c r="AB612" s="25">
        <f t="shared" ref="AB612:AB643" si="335">IF(IF(A612="☆",L612-S612,M612-S612)&lt;0,0,IF(A612="☆",L612-S612,M612-S612))</f>
        <v>0</v>
      </c>
      <c r="AC612" s="25">
        <f>IF(IF(B612="☆",(IF(L612&gt;S612,L612-X612,S612-X612)),M612-X612)&lt;0,0,IF(B612="☆",(IF(L612&gt;S612,L612-X612,S612-X612)),M612-X612))</f>
        <v>0</v>
      </c>
      <c r="AD612" s="25"/>
      <c r="AE612" s="25"/>
      <c r="AG612" s="2" t="s">
        <v>1616</v>
      </c>
    </row>
    <row r="613" spans="1:33" s="2" customFormat="1" hidden="1" x14ac:dyDescent="0.4">
      <c r="A613" s="14" t="str">
        <f t="shared" si="330"/>
        <v>★</v>
      </c>
      <c r="B613" s="14" t="str">
        <f t="shared" si="331"/>
        <v>☆</v>
      </c>
      <c r="C613" s="6">
        <v>16</v>
      </c>
      <c r="D613" s="1">
        <v>43443.6481712963</v>
      </c>
      <c r="E613" s="2" t="s">
        <v>718</v>
      </c>
      <c r="F613" s="2">
        <v>28496</v>
      </c>
      <c r="G613" s="2" t="s">
        <v>32</v>
      </c>
      <c r="H613" s="2">
        <v>4820</v>
      </c>
      <c r="I613" s="2">
        <v>554</v>
      </c>
      <c r="J613" s="2">
        <v>5</v>
      </c>
      <c r="K613" s="2">
        <v>1</v>
      </c>
      <c r="L613" s="1">
        <v>43443.65121527778</v>
      </c>
      <c r="O613" s="2" t="s">
        <v>88</v>
      </c>
      <c r="P613" s="2" t="s">
        <v>35</v>
      </c>
      <c r="Q613" s="2" t="s">
        <v>36</v>
      </c>
      <c r="R613" s="2" t="s">
        <v>37</v>
      </c>
      <c r="S613" s="1">
        <v>43443.689814814818</v>
      </c>
      <c r="U613" s="1">
        <v>43443.701481481483</v>
      </c>
      <c r="W613" s="1">
        <v>43443.689814814818</v>
      </c>
      <c r="X613" s="1">
        <f t="shared" si="332"/>
        <v>43443.689814814818</v>
      </c>
      <c r="Y613" s="28">
        <f t="shared" si="333"/>
        <v>0</v>
      </c>
      <c r="Z613" s="28">
        <f t="shared" si="334"/>
        <v>0</v>
      </c>
      <c r="AA613" s="25"/>
      <c r="AB613" s="25">
        <f t="shared" si="335"/>
        <v>0</v>
      </c>
      <c r="AC613" s="25"/>
      <c r="AD613" s="25"/>
      <c r="AE613" s="25"/>
      <c r="AG613" s="2" t="s">
        <v>1617</v>
      </c>
    </row>
    <row r="614" spans="1:33" s="2" customFormat="1" hidden="1" x14ac:dyDescent="0.4">
      <c r="A614" s="14" t="str">
        <f t="shared" si="330"/>
        <v>★</v>
      </c>
      <c r="B614" s="14" t="str">
        <f t="shared" si="331"/>
        <v>☆</v>
      </c>
      <c r="C614" s="6">
        <v>16</v>
      </c>
      <c r="D614" s="1">
        <v>43443.651354166665</v>
      </c>
      <c r="E614" s="2" t="s">
        <v>718</v>
      </c>
      <c r="F614" s="2">
        <v>28508</v>
      </c>
      <c r="G614" s="2" t="s">
        <v>107</v>
      </c>
      <c r="H614" s="2">
        <v>4820</v>
      </c>
      <c r="I614" s="2">
        <v>834</v>
      </c>
      <c r="J614" s="2">
        <v>5</v>
      </c>
      <c r="K614" s="2">
        <v>1</v>
      </c>
      <c r="L614" s="1">
        <v>43443.694953703707</v>
      </c>
      <c r="O614" s="2" t="s">
        <v>88</v>
      </c>
      <c r="P614" s="2" t="s">
        <v>35</v>
      </c>
      <c r="Q614" s="2" t="s">
        <v>36</v>
      </c>
      <c r="R614" s="2" t="s">
        <v>37</v>
      </c>
      <c r="S614" s="1">
        <v>43443.692997685182</v>
      </c>
      <c r="U614" s="1">
        <v>43443.704664351855</v>
      </c>
      <c r="W614" s="1">
        <v>43443.692997685182</v>
      </c>
      <c r="X614" s="1">
        <f t="shared" si="332"/>
        <v>43443.692997685182</v>
      </c>
      <c r="Y614" s="28">
        <f t="shared" si="333"/>
        <v>0</v>
      </c>
      <c r="Z614" s="28">
        <f t="shared" si="334"/>
        <v>0</v>
      </c>
      <c r="AA614" s="25"/>
      <c r="AB614" s="25">
        <f t="shared" si="335"/>
        <v>0</v>
      </c>
      <c r="AC614" s="25"/>
      <c r="AD614" s="25"/>
      <c r="AE614" s="25"/>
      <c r="AG614" s="2" t="s">
        <v>1618</v>
      </c>
    </row>
    <row r="615" spans="1:33" s="2" customFormat="1" hidden="1" x14ac:dyDescent="0.4">
      <c r="A615" s="14" t="str">
        <f t="shared" si="330"/>
        <v>★</v>
      </c>
      <c r="B615" s="14" t="str">
        <f t="shared" si="331"/>
        <v>☆</v>
      </c>
      <c r="C615" s="6">
        <v>16</v>
      </c>
      <c r="D615" s="1">
        <v>43443.660405092596</v>
      </c>
      <c r="E615" s="2" t="s">
        <v>1418</v>
      </c>
      <c r="F615" s="2">
        <v>28532</v>
      </c>
      <c r="G615" s="2" t="s">
        <v>107</v>
      </c>
      <c r="H615" s="2">
        <v>5037</v>
      </c>
      <c r="I615" s="2">
        <v>190</v>
      </c>
      <c r="J615" s="2">
        <v>2</v>
      </c>
      <c r="K615" s="2">
        <v>1</v>
      </c>
      <c r="L615" s="1">
        <v>43443.660520833335</v>
      </c>
      <c r="O615" s="2" t="s">
        <v>26</v>
      </c>
      <c r="P615" s="2" t="s">
        <v>27</v>
      </c>
      <c r="Q615" s="2" t="s">
        <v>33</v>
      </c>
      <c r="R615" s="2" t="s">
        <v>34</v>
      </c>
      <c r="S615" s="1">
        <v>43443.690104166664</v>
      </c>
      <c r="U615" s="1">
        <v>43443.695983796293</v>
      </c>
      <c r="W615" s="1">
        <v>43443.667337962965</v>
      </c>
      <c r="X615" s="1">
        <f t="shared" si="332"/>
        <v>43443.667337962965</v>
      </c>
      <c r="Y615" s="28">
        <f t="shared" si="333"/>
        <v>0</v>
      </c>
      <c r="Z615" s="28">
        <f t="shared" si="334"/>
        <v>0</v>
      </c>
      <c r="AA615" s="25"/>
      <c r="AB615" s="25">
        <f t="shared" si="335"/>
        <v>0</v>
      </c>
      <c r="AC615" s="25"/>
      <c r="AD615" s="25"/>
      <c r="AE615" s="25"/>
      <c r="AG615" s="2" t="s">
        <v>1619</v>
      </c>
    </row>
    <row r="616" spans="1:33" s="2" customFormat="1" hidden="1" x14ac:dyDescent="0.4">
      <c r="A616" s="14" t="str">
        <f t="shared" si="330"/>
        <v>★</v>
      </c>
      <c r="B616" s="14" t="str">
        <f t="shared" si="331"/>
        <v>☆</v>
      </c>
      <c r="C616" s="6">
        <v>16</v>
      </c>
      <c r="D616" s="1">
        <v>43443.662152777775</v>
      </c>
      <c r="E616" s="2" t="s">
        <v>1047</v>
      </c>
      <c r="F616" s="2">
        <v>28535</v>
      </c>
      <c r="G616" s="2" t="s">
        <v>32</v>
      </c>
      <c r="H616" s="2">
        <v>4537</v>
      </c>
      <c r="I616" s="2">
        <v>547</v>
      </c>
      <c r="J616" s="2">
        <v>8</v>
      </c>
      <c r="K616" s="2">
        <v>2</v>
      </c>
      <c r="L616" s="1">
        <v>43443.685162037036</v>
      </c>
      <c r="O616" s="2" t="s">
        <v>57</v>
      </c>
      <c r="P616" s="2" t="s">
        <v>58</v>
      </c>
      <c r="Q616" s="2" t="s">
        <v>30</v>
      </c>
      <c r="R616" s="2" t="s">
        <v>31</v>
      </c>
      <c r="S616" s="1">
        <v>43443.685115740744</v>
      </c>
      <c r="U616" s="1">
        <v>43443.693113425928</v>
      </c>
      <c r="W616" s="1">
        <v>43443.669085648151</v>
      </c>
      <c r="X616" s="1">
        <f t="shared" si="332"/>
        <v>43443.669085648151</v>
      </c>
      <c r="Y616" s="28">
        <f t="shared" si="333"/>
        <v>0</v>
      </c>
      <c r="Z616" s="28">
        <f t="shared" si="334"/>
        <v>0</v>
      </c>
      <c r="AA616" s="25"/>
      <c r="AB616" s="25">
        <f t="shared" si="335"/>
        <v>0</v>
      </c>
      <c r="AC616" s="25">
        <f t="shared" ref="AC616:AC622" si="336">IF(IF(B616="☆",(IF(L616&gt;S616,L616-X616,S616-X616)),M616-X616)&lt;0,0,IF(B616="☆",(IF(L616&gt;S616,L616-X616,S616-X616)),M616-X616))</f>
        <v>1.6076388885267079E-2</v>
      </c>
      <c r="AD616" s="25"/>
      <c r="AE616" s="25"/>
    </row>
    <row r="617" spans="1:33" s="2" customFormat="1" hidden="1" x14ac:dyDescent="0.4">
      <c r="A617" s="14" t="str">
        <f t="shared" si="330"/>
        <v>★</v>
      </c>
      <c r="B617" s="14" t="str">
        <f t="shared" si="331"/>
        <v>☆</v>
      </c>
      <c r="C617" s="6">
        <v>16</v>
      </c>
      <c r="D617" s="1">
        <v>43443.662627314814</v>
      </c>
      <c r="E617" s="2" t="s">
        <v>1305</v>
      </c>
      <c r="F617" s="2">
        <v>28538</v>
      </c>
      <c r="G617" s="2" t="s">
        <v>32</v>
      </c>
      <c r="H617" s="2">
        <v>8499</v>
      </c>
      <c r="I617" s="2">
        <v>386</v>
      </c>
      <c r="J617" s="2">
        <v>2</v>
      </c>
      <c r="K617" s="2">
        <v>2</v>
      </c>
      <c r="L617" s="1">
        <v>43443.662997685184</v>
      </c>
      <c r="O617" s="2" t="s">
        <v>88</v>
      </c>
      <c r="P617" s="2" t="s">
        <v>35</v>
      </c>
      <c r="Q617" s="2" t="s">
        <v>61</v>
      </c>
      <c r="R617" s="2" t="s">
        <v>62</v>
      </c>
      <c r="S617" s="1">
        <v>43443.68540509259</v>
      </c>
      <c r="U617" s="1">
        <v>43443.701932870368</v>
      </c>
      <c r="W617" s="1">
        <v>43443.669560185182</v>
      </c>
      <c r="X617" s="1">
        <f t="shared" si="332"/>
        <v>43443.669560185182</v>
      </c>
      <c r="Y617" s="28">
        <f t="shared" si="333"/>
        <v>0</v>
      </c>
      <c r="Z617" s="28">
        <f t="shared" si="334"/>
        <v>0</v>
      </c>
      <c r="AA617" s="25"/>
      <c r="AB617" s="25">
        <f t="shared" si="335"/>
        <v>0</v>
      </c>
      <c r="AC617" s="25">
        <f t="shared" si="336"/>
        <v>1.5844907407881692E-2</v>
      </c>
      <c r="AD617" s="25"/>
      <c r="AE617" s="25"/>
    </row>
    <row r="618" spans="1:33" s="2" customFormat="1" hidden="1" x14ac:dyDescent="0.4">
      <c r="A618" s="14" t="str">
        <f t="shared" si="330"/>
        <v>★</v>
      </c>
      <c r="B618" s="14" t="str">
        <f t="shared" si="331"/>
        <v>☆</v>
      </c>
      <c r="C618" s="6">
        <v>16</v>
      </c>
      <c r="D618" s="1">
        <v>43443.662685185183</v>
      </c>
      <c r="E618" s="2" t="s">
        <v>1418</v>
      </c>
      <c r="F618" s="2">
        <v>28539</v>
      </c>
      <c r="G618" s="2" t="s">
        <v>107</v>
      </c>
      <c r="H618" s="2">
        <v>5037</v>
      </c>
      <c r="I618" s="2">
        <v>680</v>
      </c>
      <c r="J618" s="2">
        <v>15</v>
      </c>
      <c r="K618" s="2">
        <v>1</v>
      </c>
      <c r="L618" s="1">
        <v>43443.662916666668</v>
      </c>
      <c r="O618" s="2" t="s">
        <v>26</v>
      </c>
      <c r="P618" s="2" t="s">
        <v>27</v>
      </c>
      <c r="Q618" s="2" t="s">
        <v>33</v>
      </c>
      <c r="R618" s="2" t="s">
        <v>34</v>
      </c>
      <c r="S618" s="1">
        <v>43443.686226851853</v>
      </c>
      <c r="U618" s="1">
        <v>43443.692106481481</v>
      </c>
      <c r="W618" s="1">
        <v>43443.669606481482</v>
      </c>
      <c r="X618" s="1">
        <f t="shared" si="332"/>
        <v>43443.669606481482</v>
      </c>
      <c r="Y618" s="28">
        <f t="shared" si="333"/>
        <v>0</v>
      </c>
      <c r="Z618" s="28">
        <f t="shared" si="334"/>
        <v>0</v>
      </c>
      <c r="AA618" s="25"/>
      <c r="AB618" s="25">
        <f t="shared" si="335"/>
        <v>0</v>
      </c>
      <c r="AC618" s="25">
        <f t="shared" si="336"/>
        <v>1.6620370370219462E-2</v>
      </c>
      <c r="AD618" s="25"/>
      <c r="AE618" s="25"/>
      <c r="AG618" s="2" t="s">
        <v>1620</v>
      </c>
    </row>
    <row r="619" spans="1:33" s="2" customFormat="1" hidden="1" x14ac:dyDescent="0.4">
      <c r="A619" s="14" t="str">
        <f t="shared" si="330"/>
        <v>★</v>
      </c>
      <c r="B619" s="14" t="str">
        <f t="shared" si="331"/>
        <v>☆</v>
      </c>
      <c r="C619" s="6">
        <v>16</v>
      </c>
      <c r="D619" s="1">
        <v>43443.663587962961</v>
      </c>
      <c r="E619" s="2" t="s">
        <v>1427</v>
      </c>
      <c r="F619" s="2">
        <v>28544</v>
      </c>
      <c r="G619" s="2" t="s">
        <v>32</v>
      </c>
      <c r="H619" s="2">
        <v>4690</v>
      </c>
      <c r="I619" s="2">
        <v>5</v>
      </c>
      <c r="J619" s="2">
        <v>2</v>
      </c>
      <c r="K619" s="2">
        <v>1</v>
      </c>
      <c r="L619" s="1">
        <v>43443.664456018516</v>
      </c>
      <c r="O619" s="2" t="s">
        <v>26</v>
      </c>
      <c r="P619" s="2" t="s">
        <v>27</v>
      </c>
      <c r="Q619" s="2" t="s">
        <v>43</v>
      </c>
      <c r="R619" s="2" t="s">
        <v>89</v>
      </c>
      <c r="S619" s="1">
        <v>43443.683692129627</v>
      </c>
      <c r="U619" s="1">
        <v>43443.689756944441</v>
      </c>
      <c r="W619" s="1">
        <v>43443.67050925926</v>
      </c>
      <c r="X619" s="1">
        <f t="shared" si="332"/>
        <v>43443.67050925926</v>
      </c>
      <c r="Y619" s="28">
        <f t="shared" si="333"/>
        <v>0</v>
      </c>
      <c r="Z619" s="28">
        <f t="shared" si="334"/>
        <v>0</v>
      </c>
      <c r="AA619" s="25"/>
      <c r="AB619" s="25">
        <f t="shared" si="335"/>
        <v>0</v>
      </c>
      <c r="AC619" s="25">
        <f t="shared" si="336"/>
        <v>1.318287036701804E-2</v>
      </c>
      <c r="AD619" s="25"/>
      <c r="AE619" s="25"/>
    </row>
    <row r="620" spans="1:33" s="2" customFormat="1" hidden="1" x14ac:dyDescent="0.4">
      <c r="A620" s="14" t="str">
        <f t="shared" si="330"/>
        <v>★</v>
      </c>
      <c r="B620" s="14" t="str">
        <f t="shared" si="331"/>
        <v>☆</v>
      </c>
      <c r="C620" s="6">
        <v>16</v>
      </c>
      <c r="D620" s="1">
        <v>43443.665162037039</v>
      </c>
      <c r="E620" s="2" t="s">
        <v>1431</v>
      </c>
      <c r="F620" s="2">
        <v>28551</v>
      </c>
      <c r="G620" s="2" t="s">
        <v>32</v>
      </c>
      <c r="H620" s="2">
        <v>8860</v>
      </c>
      <c r="I620" s="2">
        <v>857</v>
      </c>
      <c r="J620" s="2">
        <v>15</v>
      </c>
      <c r="K620" s="2">
        <v>2</v>
      </c>
      <c r="L620" s="1">
        <v>43443.673194444447</v>
      </c>
      <c r="O620" s="2" t="s">
        <v>100</v>
      </c>
      <c r="P620" s="2" t="s">
        <v>19</v>
      </c>
      <c r="Q620" s="2" t="s">
        <v>61</v>
      </c>
      <c r="R620" s="2" t="s">
        <v>62</v>
      </c>
      <c r="S620" s="1">
        <v>43443.686284722222</v>
      </c>
      <c r="U620" s="1">
        <v>43443.6950462963</v>
      </c>
      <c r="W620" s="1">
        <v>43443.672094907408</v>
      </c>
      <c r="X620" s="1">
        <f t="shared" si="332"/>
        <v>43443.672094907408</v>
      </c>
      <c r="Y620" s="28">
        <f t="shared" si="333"/>
        <v>0</v>
      </c>
      <c r="Z620" s="28">
        <f t="shared" si="334"/>
        <v>0</v>
      </c>
      <c r="AA620" s="25"/>
      <c r="AB620" s="25">
        <f t="shared" si="335"/>
        <v>0</v>
      </c>
      <c r="AC620" s="25">
        <f t="shared" si="336"/>
        <v>1.4189814814017154E-2</v>
      </c>
      <c r="AD620" s="25"/>
      <c r="AE620" s="25"/>
    </row>
    <row r="621" spans="1:33" s="2" customFormat="1" hidden="1" x14ac:dyDescent="0.4">
      <c r="A621" s="14" t="str">
        <f t="shared" si="330"/>
        <v>★</v>
      </c>
      <c r="B621" s="14" t="str">
        <f t="shared" si="331"/>
        <v>☆</v>
      </c>
      <c r="C621" s="6">
        <v>16</v>
      </c>
      <c r="D621" s="1">
        <v>43443.665289351855</v>
      </c>
      <c r="E621" s="2" t="s">
        <v>1311</v>
      </c>
      <c r="F621" s="2">
        <v>28552</v>
      </c>
      <c r="G621" s="2" t="s">
        <v>32</v>
      </c>
      <c r="H621" s="2">
        <v>6252</v>
      </c>
      <c r="I621" s="2">
        <v>416</v>
      </c>
      <c r="J621" s="2">
        <v>1</v>
      </c>
      <c r="K621" s="2">
        <v>1</v>
      </c>
      <c r="L621" s="1">
        <v>43443.665613425925</v>
      </c>
      <c r="O621" s="2" t="s">
        <v>63</v>
      </c>
      <c r="P621" s="2" t="s">
        <v>64</v>
      </c>
      <c r="Q621" s="2" t="s">
        <v>53</v>
      </c>
      <c r="R621" s="2" t="s">
        <v>54</v>
      </c>
      <c r="S621" s="1">
        <v>43443.692245370374</v>
      </c>
      <c r="U621" s="1">
        <v>43443.705347222225</v>
      </c>
      <c r="W621" s="1">
        <v>43443.672233796293</v>
      </c>
      <c r="X621" s="1">
        <f t="shared" si="332"/>
        <v>43443.672233796293</v>
      </c>
      <c r="Y621" s="28">
        <f t="shared" si="333"/>
        <v>0</v>
      </c>
      <c r="Z621" s="28">
        <f t="shared" si="334"/>
        <v>0</v>
      </c>
      <c r="AA621" s="25"/>
      <c r="AB621" s="25">
        <f t="shared" si="335"/>
        <v>0</v>
      </c>
      <c r="AC621" s="25">
        <f t="shared" si="336"/>
        <v>2.0011574080854189E-2</v>
      </c>
      <c r="AD621" s="25"/>
      <c r="AE621" s="25"/>
    </row>
    <row r="622" spans="1:33" s="2" customFormat="1" hidden="1" x14ac:dyDescent="0.4">
      <c r="A622" s="14" t="str">
        <f t="shared" si="330"/>
        <v>-</v>
      </c>
      <c r="B622" s="14" t="str">
        <f t="shared" si="331"/>
        <v>☆</v>
      </c>
      <c r="C622" s="6">
        <v>16</v>
      </c>
      <c r="D622" s="1">
        <v>43443.66778935185</v>
      </c>
      <c r="E622" s="2" t="s">
        <v>1338</v>
      </c>
      <c r="F622" s="2">
        <v>28558</v>
      </c>
      <c r="G622" s="2" t="s">
        <v>96</v>
      </c>
      <c r="H622" s="2">
        <v>7400</v>
      </c>
      <c r="I622" s="2">
        <v>233</v>
      </c>
      <c r="J622" s="2">
        <v>5</v>
      </c>
      <c r="K622" s="2">
        <v>1</v>
      </c>
      <c r="L622" s="1">
        <v>43443.667916666665</v>
      </c>
      <c r="O622" s="2" t="s">
        <v>53</v>
      </c>
      <c r="P622" s="2" t="s">
        <v>54</v>
      </c>
      <c r="Q622" s="2" t="s">
        <v>39</v>
      </c>
      <c r="R622" s="2" t="s">
        <v>40</v>
      </c>
      <c r="S622" s="1">
        <v>43443.674097222225</v>
      </c>
      <c r="U622" s="1">
        <v>43443.685925925929</v>
      </c>
      <c r="X622" s="1">
        <f t="shared" si="332"/>
        <v>43443.66778935185</v>
      </c>
      <c r="Y622" s="28">
        <f t="shared" si="333"/>
        <v>0</v>
      </c>
      <c r="Z622" s="28">
        <f t="shared" si="334"/>
        <v>0</v>
      </c>
      <c r="AA622" s="25"/>
      <c r="AB622" s="25">
        <f t="shared" si="335"/>
        <v>0</v>
      </c>
      <c r="AC622" s="25">
        <f t="shared" si="336"/>
        <v>6.3078703751671128E-3</v>
      </c>
      <c r="AD622" s="25"/>
      <c r="AE622" s="25"/>
      <c r="AG622" s="2" t="s">
        <v>115</v>
      </c>
    </row>
    <row r="623" spans="1:33" s="2" customFormat="1" hidden="1" x14ac:dyDescent="0.4">
      <c r="A623" s="14" t="str">
        <f t="shared" si="330"/>
        <v>-</v>
      </c>
      <c r="B623" s="14" t="str">
        <f t="shared" si="331"/>
        <v>☆</v>
      </c>
      <c r="C623" s="6">
        <v>16</v>
      </c>
      <c r="D623" s="1">
        <v>43443.668252314812</v>
      </c>
      <c r="E623" s="2" t="s">
        <v>1338</v>
      </c>
      <c r="F623" s="2">
        <v>28559</v>
      </c>
      <c r="G623" s="2" t="s">
        <v>96</v>
      </c>
      <c r="H623" s="2">
        <v>7400</v>
      </c>
      <c r="I623" s="2">
        <v>537</v>
      </c>
      <c r="J623" s="2">
        <v>11</v>
      </c>
      <c r="K623" s="2">
        <v>3</v>
      </c>
      <c r="L623" s="1">
        <v>43443.66846064815</v>
      </c>
      <c r="O623" s="2" t="s">
        <v>53</v>
      </c>
      <c r="P623" s="2" t="s">
        <v>54</v>
      </c>
      <c r="Q623" s="2" t="s">
        <v>39</v>
      </c>
      <c r="R623" s="2" t="s">
        <v>40</v>
      </c>
      <c r="S623" s="1">
        <v>43443.691736111112</v>
      </c>
      <c r="U623" s="1">
        <v>43443.699930555558</v>
      </c>
      <c r="X623" s="1">
        <f t="shared" si="332"/>
        <v>43443.668252314812</v>
      </c>
      <c r="Y623" s="28">
        <f t="shared" si="333"/>
        <v>0</v>
      </c>
      <c r="Z623" s="28">
        <f t="shared" si="334"/>
        <v>0</v>
      </c>
      <c r="AA623" s="25"/>
      <c r="AB623" s="25">
        <f t="shared" si="335"/>
        <v>0</v>
      </c>
      <c r="AC623" s="25"/>
      <c r="AD623" s="25"/>
      <c r="AE623" s="25"/>
      <c r="AG623" s="2" t="s">
        <v>116</v>
      </c>
    </row>
    <row r="624" spans="1:33" s="2" customFormat="1" hidden="1" x14ac:dyDescent="0.4">
      <c r="A624" s="14" t="str">
        <f t="shared" si="330"/>
        <v>-</v>
      </c>
      <c r="B624" s="14" t="str">
        <f t="shared" si="331"/>
        <v>☆</v>
      </c>
      <c r="C624" s="6">
        <v>16</v>
      </c>
      <c r="D624" s="1">
        <v>43443.668576388889</v>
      </c>
      <c r="E624" s="2" t="s">
        <v>1433</v>
      </c>
      <c r="F624" s="2">
        <v>28560</v>
      </c>
      <c r="G624" s="2" t="s">
        <v>32</v>
      </c>
      <c r="H624" s="2">
        <v>8855</v>
      </c>
      <c r="I624" s="2">
        <v>47</v>
      </c>
      <c r="J624" s="2">
        <v>15</v>
      </c>
      <c r="K624" s="2">
        <v>2</v>
      </c>
      <c r="L624" s="1">
        <v>43443.668912037036</v>
      </c>
      <c r="O624" s="2" t="s">
        <v>22</v>
      </c>
      <c r="P624" s="2" t="s">
        <v>23</v>
      </c>
      <c r="Q624" s="2" t="s">
        <v>100</v>
      </c>
      <c r="R624" s="2" t="s">
        <v>19</v>
      </c>
      <c r="S624" s="1">
        <v>43443.699479166666</v>
      </c>
      <c r="U624" s="1">
        <v>43443.708333333336</v>
      </c>
      <c r="X624" s="1">
        <f t="shared" si="332"/>
        <v>43443.668576388889</v>
      </c>
      <c r="Y624" s="28">
        <f t="shared" si="333"/>
        <v>0</v>
      </c>
      <c r="Z624" s="28">
        <f t="shared" si="334"/>
        <v>0</v>
      </c>
      <c r="AA624" s="25"/>
      <c r="AB624" s="25">
        <f t="shared" si="335"/>
        <v>0</v>
      </c>
      <c r="AC624" s="25"/>
      <c r="AD624" s="25"/>
      <c r="AE624" s="25"/>
      <c r="AG624" s="2" t="s">
        <v>117</v>
      </c>
    </row>
    <row r="625" spans="1:33" s="2" customFormat="1" hidden="1" x14ac:dyDescent="0.4">
      <c r="A625" s="14" t="str">
        <f t="shared" si="330"/>
        <v>-</v>
      </c>
      <c r="B625" s="14" t="str">
        <f t="shared" si="331"/>
        <v>☆</v>
      </c>
      <c r="C625" s="6">
        <v>16</v>
      </c>
      <c r="D625" s="1">
        <v>43443.669224537036</v>
      </c>
      <c r="E625" s="2" t="s">
        <v>1434</v>
      </c>
      <c r="F625" s="2">
        <v>28561</v>
      </c>
      <c r="G625" s="2" t="s">
        <v>32</v>
      </c>
      <c r="H625" s="2">
        <v>8864</v>
      </c>
      <c r="I625" s="2">
        <v>406</v>
      </c>
      <c r="J625" s="2">
        <v>8</v>
      </c>
      <c r="K625" s="2">
        <v>2</v>
      </c>
      <c r="L625" s="1">
        <v>43443.669652777775</v>
      </c>
      <c r="O625" s="2" t="s">
        <v>36</v>
      </c>
      <c r="P625" s="2" t="s">
        <v>37</v>
      </c>
      <c r="Q625" s="2" t="s">
        <v>30</v>
      </c>
      <c r="R625" s="2" t="s">
        <v>31</v>
      </c>
      <c r="S625" s="1">
        <v>43443.688032407408</v>
      </c>
      <c r="U625" s="1">
        <v>43443.693807870368</v>
      </c>
      <c r="X625" s="1">
        <f t="shared" si="332"/>
        <v>43443.669224537036</v>
      </c>
      <c r="Y625" s="28">
        <f t="shared" si="333"/>
        <v>0</v>
      </c>
      <c r="Z625" s="28">
        <f t="shared" si="334"/>
        <v>0</v>
      </c>
      <c r="AA625" s="25"/>
      <c r="AB625" s="25">
        <f t="shared" si="335"/>
        <v>0</v>
      </c>
      <c r="AC625" s="25">
        <f>IF(IF(B625="☆",(IF(L625&gt;S625,L625-X625,S625-X625)),M625-X625)&lt;0,0,IF(B625="☆",(IF(L625&gt;S625,L625-X625,S625-X625)),M625-X625))</f>
        <v>1.880787037225673E-2</v>
      </c>
      <c r="AD625" s="25"/>
      <c r="AE625" s="25"/>
    </row>
    <row r="626" spans="1:33" s="2" customFormat="1" hidden="1" x14ac:dyDescent="0.4">
      <c r="A626" s="14" t="str">
        <f t="shared" si="330"/>
        <v>★</v>
      </c>
      <c r="B626" s="14" t="str">
        <f t="shared" si="331"/>
        <v>☆</v>
      </c>
      <c r="C626" s="6">
        <v>16</v>
      </c>
      <c r="D626" s="1">
        <v>43443.669583333336</v>
      </c>
      <c r="E626" s="2" t="s">
        <v>1435</v>
      </c>
      <c r="F626" s="2">
        <v>28563</v>
      </c>
      <c r="G626" s="2" t="s">
        <v>32</v>
      </c>
      <c r="H626" s="2">
        <v>8865</v>
      </c>
      <c r="I626" s="2">
        <v>632</v>
      </c>
      <c r="J626" s="2">
        <v>3</v>
      </c>
      <c r="K626" s="2">
        <v>2</v>
      </c>
      <c r="L626" s="1">
        <v>43443.669872685183</v>
      </c>
      <c r="O626" s="2" t="s">
        <v>68</v>
      </c>
      <c r="P626" s="2" t="s">
        <v>69</v>
      </c>
      <c r="Q626" s="2" t="s">
        <v>30</v>
      </c>
      <c r="R626" s="2" t="s">
        <v>31</v>
      </c>
      <c r="S626" s="1">
        <v>43443.688958333332</v>
      </c>
      <c r="U626" s="1">
        <v>43443.699907407405</v>
      </c>
      <c r="W626" s="1">
        <v>43443.676516203705</v>
      </c>
      <c r="X626" s="1">
        <f t="shared" si="332"/>
        <v>43443.676516203705</v>
      </c>
      <c r="Y626" s="28">
        <f t="shared" si="333"/>
        <v>0</v>
      </c>
      <c r="Z626" s="28">
        <f t="shared" si="334"/>
        <v>0</v>
      </c>
      <c r="AA626" s="25"/>
      <c r="AB626" s="25">
        <f t="shared" si="335"/>
        <v>0</v>
      </c>
      <c r="AC626" s="25">
        <f>IF(IF(B626="☆",(IF(L626&gt;S626,L626-X626,S626-X626)),M626-X626)&lt;0,0,IF(B626="☆",(IF(L626&gt;S626,L626-X626,S626-X626)),M626-X626))</f>
        <v>1.244212962774327E-2</v>
      </c>
      <c r="AD626" s="25"/>
      <c r="AE626" s="25"/>
      <c r="AG626" s="2" t="s">
        <v>119</v>
      </c>
    </row>
    <row r="627" spans="1:33" s="2" customFormat="1" hidden="1" x14ac:dyDescent="0.4">
      <c r="A627" s="14" t="str">
        <f t="shared" si="330"/>
        <v>★</v>
      </c>
      <c r="B627" s="14" t="str">
        <f t="shared" si="331"/>
        <v>☆</v>
      </c>
      <c r="C627" s="6">
        <v>16</v>
      </c>
      <c r="D627" s="1">
        <v>43443.669722222221</v>
      </c>
      <c r="E627" s="2" t="s">
        <v>1433</v>
      </c>
      <c r="F627" s="2">
        <v>28565</v>
      </c>
      <c r="G627" s="2" t="s">
        <v>32</v>
      </c>
      <c r="H627" s="2">
        <v>8855</v>
      </c>
      <c r="I627" s="2">
        <v>645</v>
      </c>
      <c r="J627" s="2">
        <v>9</v>
      </c>
      <c r="K627" s="2">
        <v>2</v>
      </c>
      <c r="L627" s="1">
        <v>43443.676006944443</v>
      </c>
      <c r="O627" s="2" t="s">
        <v>22</v>
      </c>
      <c r="P627" s="2" t="s">
        <v>23</v>
      </c>
      <c r="Q627" s="2" t="s">
        <v>100</v>
      </c>
      <c r="R627" s="2" t="s">
        <v>19</v>
      </c>
      <c r="S627" s="1">
        <v>43443.699282407404</v>
      </c>
      <c r="U627" s="1">
        <v>43443.708136574074</v>
      </c>
      <c r="W627" s="1">
        <v>43443.676655092589</v>
      </c>
      <c r="X627" s="1">
        <f t="shared" si="332"/>
        <v>43443.676655092589</v>
      </c>
      <c r="Y627" s="28">
        <f t="shared" si="333"/>
        <v>0</v>
      </c>
      <c r="Z627" s="28">
        <f t="shared" si="334"/>
        <v>0</v>
      </c>
      <c r="AA627" s="25"/>
      <c r="AB627" s="25">
        <f t="shared" si="335"/>
        <v>0</v>
      </c>
      <c r="AC627" s="25">
        <f>IF(IF(B627="☆",(IF(L627&gt;S627,L627-X627,S627-X627)),M627-X627)&lt;0,0,IF(B627="☆",(IF(L627&gt;S627,L627-X627,S627-X627)),M627-X627))</f>
        <v>2.2627314814599231E-2</v>
      </c>
      <c r="AD627" s="25"/>
      <c r="AE627" s="25"/>
      <c r="AG627" s="2" t="s">
        <v>1621</v>
      </c>
    </row>
    <row r="628" spans="1:33" s="2" customFormat="1" hidden="1" x14ac:dyDescent="0.4">
      <c r="A628" s="14" t="str">
        <f t="shared" si="330"/>
        <v>★</v>
      </c>
      <c r="B628" s="14" t="str">
        <f t="shared" si="331"/>
        <v>☆</v>
      </c>
      <c r="C628" s="6">
        <v>16</v>
      </c>
      <c r="D628" s="1">
        <v>43443.67046296296</v>
      </c>
      <c r="E628" s="2" t="s">
        <v>1205</v>
      </c>
      <c r="F628" s="2">
        <v>28566</v>
      </c>
      <c r="G628" s="2" t="s">
        <v>18</v>
      </c>
      <c r="H628" s="2">
        <v>8666</v>
      </c>
      <c r="I628" s="2">
        <v>481</v>
      </c>
      <c r="J628" s="2">
        <v>12</v>
      </c>
      <c r="K628" s="2">
        <v>3</v>
      </c>
      <c r="L628" s="1">
        <v>43443.670798611114</v>
      </c>
      <c r="O628" s="2" t="s">
        <v>30</v>
      </c>
      <c r="P628" s="2" t="s">
        <v>31</v>
      </c>
      <c r="Q628" s="2" t="s">
        <v>100</v>
      </c>
      <c r="R628" s="2" t="s">
        <v>19</v>
      </c>
      <c r="S628" s="1">
        <v>43443.685601851852</v>
      </c>
      <c r="U628" s="1">
        <v>43443.695393518516</v>
      </c>
      <c r="W628" s="1">
        <v>43443.677384259259</v>
      </c>
      <c r="X628" s="1">
        <f t="shared" si="332"/>
        <v>43443.677384259259</v>
      </c>
      <c r="Y628" s="28">
        <f t="shared" si="333"/>
        <v>0</v>
      </c>
      <c r="Z628" s="28">
        <f t="shared" si="334"/>
        <v>0</v>
      </c>
      <c r="AA628" s="25"/>
      <c r="AB628" s="25">
        <f t="shared" si="335"/>
        <v>0</v>
      </c>
      <c r="AC628" s="25">
        <f>IF(IF(B628="☆",(IF(L628&gt;S628,L628-X628,S628-X628)),M628-X628)&lt;0,0,IF(B628="☆",(IF(L628&gt;S628,L628-X628,S628-X628)),M628-X628))</f>
        <v>8.2175925927003846E-3</v>
      </c>
      <c r="AD628" s="25"/>
      <c r="AE628" s="25"/>
    </row>
    <row r="629" spans="1:33" s="2" customFormat="1" hidden="1" x14ac:dyDescent="0.4">
      <c r="A629" s="14" t="str">
        <f t="shared" si="330"/>
        <v>-</v>
      </c>
      <c r="B629" s="14" t="str">
        <f t="shared" si="331"/>
        <v>☆</v>
      </c>
      <c r="C629" s="6">
        <v>16</v>
      </c>
      <c r="D629" s="1">
        <v>43443.670555555553</v>
      </c>
      <c r="E629" s="2" t="s">
        <v>1435</v>
      </c>
      <c r="F629" s="2">
        <v>28567</v>
      </c>
      <c r="G629" s="2" t="s">
        <v>32</v>
      </c>
      <c r="H629" s="2">
        <v>8865</v>
      </c>
      <c r="I629" s="2">
        <v>223</v>
      </c>
      <c r="J629" s="2">
        <v>3</v>
      </c>
      <c r="K629" s="2">
        <v>2</v>
      </c>
      <c r="L629" s="1">
        <v>43443.671319444446</v>
      </c>
      <c r="O629" s="2" t="s">
        <v>68</v>
      </c>
      <c r="P629" s="2" t="s">
        <v>69</v>
      </c>
      <c r="Q629" s="2" t="s">
        <v>30</v>
      </c>
      <c r="R629" s="2" t="s">
        <v>31</v>
      </c>
      <c r="S629" s="1">
        <v>43443.688958333332</v>
      </c>
      <c r="U629" s="1">
        <v>43443.699907407405</v>
      </c>
      <c r="X629" s="1">
        <f t="shared" si="332"/>
        <v>43443.670555555553</v>
      </c>
      <c r="Y629" s="28">
        <f t="shared" si="333"/>
        <v>0</v>
      </c>
      <c r="Z629" s="28">
        <f t="shared" si="334"/>
        <v>0</v>
      </c>
      <c r="AA629" s="25"/>
      <c r="AB629" s="25">
        <f t="shared" si="335"/>
        <v>0</v>
      </c>
      <c r="AC629" s="25"/>
      <c r="AD629" s="25"/>
      <c r="AE629" s="25"/>
      <c r="AG629" s="2" t="s">
        <v>136</v>
      </c>
    </row>
    <row r="630" spans="1:33" s="2" customFormat="1" hidden="1" x14ac:dyDescent="0.4">
      <c r="A630" s="14" t="str">
        <f t="shared" si="330"/>
        <v>-</v>
      </c>
      <c r="B630" s="14" t="str">
        <f t="shared" si="331"/>
        <v>☆</v>
      </c>
      <c r="C630" s="6">
        <v>16</v>
      </c>
      <c r="D630" s="1">
        <v>43443.670648148145</v>
      </c>
      <c r="E630" s="2" t="s">
        <v>1436</v>
      </c>
      <c r="F630" s="2">
        <v>28568</v>
      </c>
      <c r="G630" s="2" t="s">
        <v>18</v>
      </c>
      <c r="H630" s="2">
        <v>1485</v>
      </c>
      <c r="I630" s="2">
        <v>867</v>
      </c>
      <c r="J630" s="2">
        <v>13</v>
      </c>
      <c r="K630" s="2">
        <v>1</v>
      </c>
      <c r="L630" s="1">
        <v>43443.670844907407</v>
      </c>
      <c r="O630" s="2" t="s">
        <v>22</v>
      </c>
      <c r="P630" s="2" t="s">
        <v>23</v>
      </c>
      <c r="Q630" s="2" t="s">
        <v>33</v>
      </c>
      <c r="R630" s="2" t="s">
        <v>34</v>
      </c>
      <c r="S630" s="1">
        <v>43443.692233796297</v>
      </c>
      <c r="U630" s="1">
        <v>43443.699687499997</v>
      </c>
      <c r="X630" s="1">
        <f t="shared" si="332"/>
        <v>43443.670648148145</v>
      </c>
      <c r="Y630" s="28">
        <f t="shared" si="333"/>
        <v>0</v>
      </c>
      <c r="Z630" s="28">
        <f t="shared" si="334"/>
        <v>0</v>
      </c>
      <c r="AA630" s="25"/>
      <c r="AB630" s="25">
        <f t="shared" si="335"/>
        <v>0</v>
      </c>
      <c r="AC630" s="25"/>
      <c r="AD630" s="25"/>
      <c r="AE630" s="25"/>
      <c r="AG630" s="2" t="s">
        <v>1622</v>
      </c>
    </row>
    <row r="631" spans="1:33" s="2" customFormat="1" hidden="1" x14ac:dyDescent="0.4">
      <c r="A631" s="14" t="str">
        <f t="shared" si="330"/>
        <v>-</v>
      </c>
      <c r="B631" s="14" t="str">
        <f t="shared" si="331"/>
        <v>☆</v>
      </c>
      <c r="C631" s="6">
        <v>16</v>
      </c>
      <c r="D631" s="1">
        <v>43443.671435185184</v>
      </c>
      <c r="E631" s="2" t="s">
        <v>1437</v>
      </c>
      <c r="F631" s="2">
        <v>28571</v>
      </c>
      <c r="G631" s="2" t="s">
        <v>32</v>
      </c>
      <c r="H631" s="2">
        <v>1485</v>
      </c>
      <c r="I631" s="2">
        <v>306</v>
      </c>
      <c r="J631" s="2">
        <v>10</v>
      </c>
      <c r="K631" s="2">
        <v>2</v>
      </c>
      <c r="L631" s="1">
        <v>43443.671631944446</v>
      </c>
      <c r="O631" s="2" t="s">
        <v>22</v>
      </c>
      <c r="P631" s="2" t="s">
        <v>23</v>
      </c>
      <c r="Q631" s="2" t="s">
        <v>46</v>
      </c>
      <c r="R631" s="2" t="s">
        <v>47</v>
      </c>
      <c r="S631" s="1">
        <v>43443.692881944444</v>
      </c>
      <c r="U631" s="1">
        <v>43443.699374999997</v>
      </c>
      <c r="X631" s="1">
        <f t="shared" si="332"/>
        <v>43443.671435185184</v>
      </c>
      <c r="Y631" s="28">
        <f t="shared" si="333"/>
        <v>0</v>
      </c>
      <c r="Z631" s="28">
        <f t="shared" si="334"/>
        <v>0</v>
      </c>
      <c r="AA631" s="25"/>
      <c r="AB631" s="25">
        <f t="shared" si="335"/>
        <v>0</v>
      </c>
      <c r="AC631" s="25">
        <f>IF(IF(B631="☆",(IF(L631&gt;S631,L631-X631,S631-X631)),M631-X631)&lt;0,0,IF(B631="☆",(IF(L631&gt;S631,L631-X631,S631-X631)),M631-X631))</f>
        <v>2.1446759259561077E-2</v>
      </c>
      <c r="AD631" s="25"/>
      <c r="AE631" s="25"/>
      <c r="AG631" s="2" t="s">
        <v>118</v>
      </c>
    </row>
    <row r="632" spans="1:33" s="2" customFormat="1" hidden="1" x14ac:dyDescent="0.4">
      <c r="A632" s="14" t="str">
        <f t="shared" si="330"/>
        <v>-</v>
      </c>
      <c r="B632" s="14" t="str">
        <f t="shared" si="331"/>
        <v>☆</v>
      </c>
      <c r="C632" s="6">
        <v>16</v>
      </c>
      <c r="D632" s="1">
        <v>43443.67292824074</v>
      </c>
      <c r="E632" s="2" t="s">
        <v>1418</v>
      </c>
      <c r="F632" s="2">
        <v>28573</v>
      </c>
      <c r="G632" s="2" t="s">
        <v>107</v>
      </c>
      <c r="H632" s="2">
        <v>5037</v>
      </c>
      <c r="I632" s="2">
        <v>143</v>
      </c>
      <c r="J632" s="2">
        <v>1</v>
      </c>
      <c r="K632" s="2">
        <v>1</v>
      </c>
      <c r="L632" s="1">
        <v>43443.673090277778</v>
      </c>
      <c r="O632" s="2" t="s">
        <v>26</v>
      </c>
      <c r="P632" s="2" t="s">
        <v>27</v>
      </c>
      <c r="Q632" s="2" t="s">
        <v>33</v>
      </c>
      <c r="R632" s="2" t="s">
        <v>34</v>
      </c>
      <c r="S632" s="1">
        <v>43443.695891203701</v>
      </c>
      <c r="U632" s="1">
        <v>43443.701770833337</v>
      </c>
      <c r="X632" s="1">
        <f t="shared" si="332"/>
        <v>43443.67292824074</v>
      </c>
      <c r="Y632" s="28">
        <f t="shared" si="333"/>
        <v>0</v>
      </c>
      <c r="Z632" s="28">
        <f t="shared" si="334"/>
        <v>0</v>
      </c>
      <c r="AA632" s="25"/>
      <c r="AB632" s="25">
        <f t="shared" si="335"/>
        <v>0</v>
      </c>
      <c r="AC632" s="25">
        <f>IF(IF(B632="☆",(IF(L632&gt;S632,L632-X632,S632-X632)),M632-X632)&lt;0,0,IF(B632="☆",(IF(L632&gt;S632,L632-X632,S632-X632)),M632-X632))</f>
        <v>2.2962962961173616E-2</v>
      </c>
      <c r="AD632" s="25"/>
      <c r="AE632" s="25"/>
    </row>
    <row r="633" spans="1:33" s="2" customFormat="1" hidden="1" x14ac:dyDescent="0.4">
      <c r="A633" s="14" t="str">
        <f t="shared" si="330"/>
        <v>★</v>
      </c>
      <c r="B633" s="14" t="str">
        <f t="shared" si="331"/>
        <v>☆</v>
      </c>
      <c r="C633" s="6">
        <v>16</v>
      </c>
      <c r="D633" s="1">
        <v>43443.675671296296</v>
      </c>
      <c r="E633" s="2" t="s">
        <v>1439</v>
      </c>
      <c r="F633" s="2">
        <v>28578</v>
      </c>
      <c r="G633" s="2" t="s">
        <v>96</v>
      </c>
      <c r="H633" s="2">
        <v>5653</v>
      </c>
      <c r="I633" s="2">
        <v>620</v>
      </c>
      <c r="J633" s="2">
        <v>1</v>
      </c>
      <c r="K633" s="2">
        <v>2</v>
      </c>
      <c r="L633" s="1">
        <v>43443.676006944443</v>
      </c>
      <c r="O633" s="2" t="s">
        <v>46</v>
      </c>
      <c r="P633" s="2" t="s">
        <v>47</v>
      </c>
      <c r="Q633" s="2" t="s">
        <v>24</v>
      </c>
      <c r="R633" s="2" t="s">
        <v>25</v>
      </c>
      <c r="S633" s="1">
        <v>43443.69258101852</v>
      </c>
      <c r="U633" s="1">
        <v>43443.707662037035</v>
      </c>
      <c r="W633" s="1">
        <v>43443.681944444441</v>
      </c>
      <c r="X633" s="1">
        <f t="shared" si="332"/>
        <v>43443.681944444441</v>
      </c>
      <c r="Y633" s="28">
        <f t="shared" si="333"/>
        <v>0</v>
      </c>
      <c r="Z633" s="28">
        <f t="shared" si="334"/>
        <v>0</v>
      </c>
      <c r="AA633" s="25"/>
      <c r="AB633" s="25">
        <f t="shared" si="335"/>
        <v>0</v>
      </c>
      <c r="AC633" s="25">
        <f>IF(IF(B633="☆",(IF(L633&gt;S633,L633-X633,S633-X633)),M633-X633)&lt;0,0,IF(B633="☆",(IF(L633&gt;S633,L633-X633,S633-X633)),M633-X633))</f>
        <v>1.0636574079398997E-2</v>
      </c>
      <c r="AD633" s="25"/>
      <c r="AE633" s="25"/>
    </row>
    <row r="634" spans="1:33" s="2" customFormat="1" hidden="1" x14ac:dyDescent="0.4">
      <c r="A634" s="14" t="str">
        <f t="shared" si="330"/>
        <v>-</v>
      </c>
      <c r="B634" s="14" t="str">
        <f t="shared" si="331"/>
        <v>☆</v>
      </c>
      <c r="C634" s="6">
        <v>16</v>
      </c>
      <c r="D634" s="1">
        <v>43443.676817129628</v>
      </c>
      <c r="E634" s="2" t="s">
        <v>1441</v>
      </c>
      <c r="F634" s="2">
        <v>28580</v>
      </c>
      <c r="G634" s="2" t="s">
        <v>95</v>
      </c>
      <c r="H634" s="2">
        <v>0</v>
      </c>
      <c r="I634" s="2">
        <v>710</v>
      </c>
      <c r="J634" s="2">
        <v>9</v>
      </c>
      <c r="K634" s="2">
        <v>2</v>
      </c>
      <c r="L634" s="1">
        <v>43443.677754629629</v>
      </c>
      <c r="O634" s="2" t="s">
        <v>61</v>
      </c>
      <c r="P634" s="2" t="s">
        <v>62</v>
      </c>
      <c r="Q634" s="2" t="s">
        <v>100</v>
      </c>
      <c r="R634" s="2" t="s">
        <v>19</v>
      </c>
      <c r="S634" s="1">
        <v>43443.695543981485</v>
      </c>
      <c r="U634" s="1">
        <v>43443.702523148146</v>
      </c>
      <c r="X634" s="1">
        <f t="shared" si="332"/>
        <v>43443.676817129628</v>
      </c>
      <c r="Y634" s="28">
        <f t="shared" si="333"/>
        <v>0</v>
      </c>
      <c r="Z634" s="28">
        <f t="shared" si="334"/>
        <v>0</v>
      </c>
      <c r="AA634" s="25"/>
      <c r="AB634" s="25">
        <f t="shared" si="335"/>
        <v>0</v>
      </c>
      <c r="AC634" s="25">
        <f>IF(IF(B634="☆",(IF(L634&gt;S634,L634-X634,S634-X634)),M634-X634)&lt;0,0,IF(B634="☆",(IF(L634&gt;S634,L634-X634,S634-X634)),M634-X634))</f>
        <v>1.8726851856627036E-2</v>
      </c>
      <c r="AD634" s="25"/>
      <c r="AE634" s="25"/>
    </row>
    <row r="635" spans="1:33" s="2" customFormat="1" hidden="1" x14ac:dyDescent="0.4">
      <c r="A635" s="14" t="str">
        <f t="shared" si="330"/>
        <v>★</v>
      </c>
      <c r="B635" s="14" t="str">
        <f t="shared" si="331"/>
        <v>☆</v>
      </c>
      <c r="C635" s="6">
        <v>16</v>
      </c>
      <c r="D635" s="1">
        <v>43443.676817129628</v>
      </c>
      <c r="E635" s="2" t="s">
        <v>1442</v>
      </c>
      <c r="F635" s="2">
        <v>28581</v>
      </c>
      <c r="G635" s="2" t="s">
        <v>18</v>
      </c>
      <c r="H635" s="2">
        <v>8829</v>
      </c>
      <c r="I635" s="2">
        <v>910</v>
      </c>
      <c r="J635" s="2">
        <v>9</v>
      </c>
      <c r="K635" s="2">
        <v>2</v>
      </c>
      <c r="L635" s="1">
        <v>43443.677245370367</v>
      </c>
      <c r="O635" s="2" t="s">
        <v>100</v>
      </c>
      <c r="P635" s="2" t="s">
        <v>19</v>
      </c>
      <c r="Q635" s="2" t="s">
        <v>39</v>
      </c>
      <c r="R635" s="2" t="s">
        <v>40</v>
      </c>
      <c r="S635" s="1">
        <v>43443.702523148146</v>
      </c>
      <c r="U635" s="1">
        <v>43443.711157407408</v>
      </c>
      <c r="W635" s="1">
        <v>43443.68372685185</v>
      </c>
      <c r="X635" s="1">
        <f t="shared" si="332"/>
        <v>43443.68372685185</v>
      </c>
      <c r="Y635" s="28">
        <f t="shared" si="333"/>
        <v>0</v>
      </c>
      <c r="Z635" s="28">
        <f t="shared" si="334"/>
        <v>0</v>
      </c>
      <c r="AA635" s="25"/>
      <c r="AB635" s="25">
        <f t="shared" si="335"/>
        <v>0</v>
      </c>
      <c r="AC635" s="25"/>
      <c r="AD635" s="25"/>
      <c r="AE635" s="25"/>
      <c r="AG635" s="2" t="s">
        <v>1623</v>
      </c>
    </row>
    <row r="636" spans="1:33" s="2" customFormat="1" hidden="1" x14ac:dyDescent="0.4">
      <c r="A636" s="14" t="str">
        <f t="shared" si="330"/>
        <v>★</v>
      </c>
      <c r="B636" s="14" t="str">
        <f t="shared" si="331"/>
        <v>☆</v>
      </c>
      <c r="C636" s="6">
        <v>16</v>
      </c>
      <c r="D636" s="1">
        <v>43443.677465277775</v>
      </c>
      <c r="E636" s="2" t="s">
        <v>1392</v>
      </c>
      <c r="F636" s="2">
        <v>28582</v>
      </c>
      <c r="G636" s="2" t="s">
        <v>18</v>
      </c>
      <c r="H636" s="2">
        <v>8295</v>
      </c>
      <c r="I636" s="2">
        <v>998</v>
      </c>
      <c r="J636" s="2">
        <v>15</v>
      </c>
      <c r="K636" s="2">
        <v>3</v>
      </c>
      <c r="L636" s="1">
        <v>43443.67765046296</v>
      </c>
      <c r="O636" s="2" t="s">
        <v>46</v>
      </c>
      <c r="P636" s="2" t="s">
        <v>47</v>
      </c>
      <c r="Q636" s="2" t="s">
        <v>41</v>
      </c>
      <c r="R636" s="2" t="s">
        <v>42</v>
      </c>
      <c r="S636" s="1">
        <v>43443.703750000001</v>
      </c>
      <c r="U636" s="1">
        <v>43443.71634259259</v>
      </c>
      <c r="W636" s="1">
        <v>43443.684386574074</v>
      </c>
      <c r="X636" s="1">
        <f t="shared" si="332"/>
        <v>43443.684386574074</v>
      </c>
      <c r="Y636" s="28">
        <f t="shared" si="333"/>
        <v>0</v>
      </c>
      <c r="Z636" s="28">
        <f t="shared" si="334"/>
        <v>0</v>
      </c>
      <c r="AA636" s="25"/>
      <c r="AB636" s="25">
        <f t="shared" si="335"/>
        <v>0</v>
      </c>
      <c r="AC636" s="25">
        <f t="shared" ref="AC636:AC644" si="337">IF(IF(B636="☆",(IF(L636&gt;S636,L636-X636,S636-X636)),M636-X636)&lt;0,0,IF(B636="☆",(IF(L636&gt;S636,L636-X636,S636-X636)),M636-X636))</f>
        <v>1.9363425926712807E-2</v>
      </c>
      <c r="AD636" s="25"/>
      <c r="AE636" s="25"/>
    </row>
    <row r="637" spans="1:33" s="2" customFormat="1" hidden="1" x14ac:dyDescent="0.4">
      <c r="A637" s="14" t="str">
        <f t="shared" si="330"/>
        <v>★</v>
      </c>
      <c r="B637" s="14" t="str">
        <f t="shared" si="331"/>
        <v>☆</v>
      </c>
      <c r="C637" s="6">
        <v>16</v>
      </c>
      <c r="D637" s="1">
        <v>43443.677476851852</v>
      </c>
      <c r="E637" s="2" t="s">
        <v>960</v>
      </c>
      <c r="F637" s="2">
        <v>28583</v>
      </c>
      <c r="G637" s="2" t="s">
        <v>32</v>
      </c>
      <c r="H637" s="2">
        <v>8176</v>
      </c>
      <c r="I637" s="2">
        <v>277</v>
      </c>
      <c r="J637" s="2">
        <v>2</v>
      </c>
      <c r="K637" s="2">
        <v>1</v>
      </c>
      <c r="L637" s="1">
        <v>43443.677777777775</v>
      </c>
      <c r="O637" s="2" t="s">
        <v>24</v>
      </c>
      <c r="P637" s="2" t="s">
        <v>25</v>
      </c>
      <c r="Q637" s="2" t="s">
        <v>36</v>
      </c>
      <c r="R637" s="2" t="s">
        <v>37</v>
      </c>
      <c r="S637" s="1">
        <v>43443.695787037039</v>
      </c>
      <c r="U637" s="1">
        <v>43443.703761574077</v>
      </c>
      <c r="W637" s="1">
        <v>43443.68440972222</v>
      </c>
      <c r="X637" s="1">
        <f t="shared" si="332"/>
        <v>43443.68440972222</v>
      </c>
      <c r="Y637" s="28">
        <f t="shared" si="333"/>
        <v>0</v>
      </c>
      <c r="Z637" s="28">
        <f t="shared" si="334"/>
        <v>0</v>
      </c>
      <c r="AA637" s="25"/>
      <c r="AB637" s="25">
        <f t="shared" si="335"/>
        <v>0</v>
      </c>
      <c r="AC637" s="25">
        <f t="shared" si="337"/>
        <v>1.1377314818673767E-2</v>
      </c>
      <c r="AD637" s="25"/>
      <c r="AE637" s="25"/>
    </row>
    <row r="638" spans="1:33" s="2" customFormat="1" hidden="1" x14ac:dyDescent="0.4">
      <c r="A638" s="14" t="str">
        <f t="shared" si="330"/>
        <v>★</v>
      </c>
      <c r="B638" s="14" t="str">
        <f t="shared" si="331"/>
        <v>☆</v>
      </c>
      <c r="C638" s="6">
        <v>16</v>
      </c>
      <c r="D638" s="1">
        <v>43443.677789351852</v>
      </c>
      <c r="E638" s="2" t="s">
        <v>1218</v>
      </c>
      <c r="F638" s="2">
        <v>28584</v>
      </c>
      <c r="G638" s="2" t="s">
        <v>18</v>
      </c>
      <c r="H638" s="2">
        <v>3975</v>
      </c>
      <c r="I638" s="2">
        <v>975</v>
      </c>
      <c r="J638" s="2">
        <v>9</v>
      </c>
      <c r="K638" s="2">
        <v>3</v>
      </c>
      <c r="L638" s="1">
        <v>43443.677916666667</v>
      </c>
      <c r="O638" s="2" t="s">
        <v>46</v>
      </c>
      <c r="P638" s="2" t="s">
        <v>47</v>
      </c>
      <c r="Q638" s="2" t="s">
        <v>26</v>
      </c>
      <c r="R638" s="2" t="s">
        <v>27</v>
      </c>
      <c r="S638" s="1">
        <v>43443.698773148149</v>
      </c>
      <c r="U638" s="1">
        <v>43443.708067129628</v>
      </c>
      <c r="W638" s="1">
        <v>43443.68472222222</v>
      </c>
      <c r="X638" s="1">
        <f t="shared" si="332"/>
        <v>43443.68472222222</v>
      </c>
      <c r="Y638" s="28">
        <f t="shared" si="333"/>
        <v>0</v>
      </c>
      <c r="Z638" s="28">
        <f t="shared" si="334"/>
        <v>0</v>
      </c>
      <c r="AA638" s="25"/>
      <c r="AB638" s="25">
        <f t="shared" si="335"/>
        <v>0</v>
      </c>
      <c r="AC638" s="25">
        <f t="shared" si="337"/>
        <v>1.4050925929041114E-2</v>
      </c>
      <c r="AD638" s="25"/>
      <c r="AE638" s="25"/>
    </row>
    <row r="639" spans="1:33" s="2" customFormat="1" hidden="1" x14ac:dyDescent="0.4">
      <c r="A639" s="14" t="str">
        <f t="shared" si="330"/>
        <v>-</v>
      </c>
      <c r="B639" s="14" t="str">
        <f t="shared" si="331"/>
        <v>☆</v>
      </c>
      <c r="C639" s="6">
        <v>16</v>
      </c>
      <c r="D639" s="1">
        <v>43443.677824074075</v>
      </c>
      <c r="E639" s="2" t="s">
        <v>1443</v>
      </c>
      <c r="F639" s="2">
        <v>28585</v>
      </c>
      <c r="G639" s="2" t="s">
        <v>18</v>
      </c>
      <c r="H639" s="2">
        <v>8863</v>
      </c>
      <c r="I639" s="2">
        <v>197</v>
      </c>
      <c r="J639" s="2">
        <v>15</v>
      </c>
      <c r="K639" s="2">
        <v>2</v>
      </c>
      <c r="L639" s="1">
        <v>43443.714282407411</v>
      </c>
      <c r="O639" s="2" t="s">
        <v>57</v>
      </c>
      <c r="P639" s="2" t="s">
        <v>58</v>
      </c>
      <c r="Q639" s="2" t="s">
        <v>39</v>
      </c>
      <c r="R639" s="2" t="s">
        <v>40</v>
      </c>
      <c r="S639" s="1">
        <v>43443.704942129632</v>
      </c>
      <c r="U639" s="1">
        <v>43443.715312499997</v>
      </c>
      <c r="X639" s="1">
        <f t="shared" si="332"/>
        <v>43443.677824074075</v>
      </c>
      <c r="Y639" s="28">
        <f t="shared" si="333"/>
        <v>0</v>
      </c>
      <c r="Z639" s="28">
        <f t="shared" si="334"/>
        <v>0</v>
      </c>
      <c r="AA639" s="25"/>
      <c r="AB639" s="25">
        <f t="shared" si="335"/>
        <v>0</v>
      </c>
      <c r="AC639" s="25">
        <f t="shared" si="337"/>
        <v>3.6458333335758653E-2</v>
      </c>
      <c r="AD639" s="25"/>
      <c r="AE639" s="25"/>
    </row>
    <row r="640" spans="1:33" s="2" customFormat="1" hidden="1" x14ac:dyDescent="0.4">
      <c r="A640" s="14" t="str">
        <f t="shared" si="330"/>
        <v>★</v>
      </c>
      <c r="B640" s="14" t="str">
        <f t="shared" si="331"/>
        <v>☆</v>
      </c>
      <c r="C640" s="6">
        <v>16</v>
      </c>
      <c r="D640" s="1">
        <v>43443.678148148145</v>
      </c>
      <c r="E640" s="2" t="s">
        <v>1444</v>
      </c>
      <c r="F640" s="2">
        <v>28586</v>
      </c>
      <c r="G640" s="2" t="s">
        <v>18</v>
      </c>
      <c r="H640" s="2">
        <v>8829</v>
      </c>
      <c r="I640" s="2">
        <v>939</v>
      </c>
      <c r="J640" s="2">
        <v>9</v>
      </c>
      <c r="K640" s="2">
        <v>1</v>
      </c>
      <c r="L640" s="1">
        <v>43443.678368055553</v>
      </c>
      <c r="O640" s="2" t="s">
        <v>100</v>
      </c>
      <c r="P640" s="2" t="s">
        <v>19</v>
      </c>
      <c r="Q640" s="2" t="s">
        <v>28</v>
      </c>
      <c r="R640" s="2" t="s">
        <v>29</v>
      </c>
      <c r="S640" s="1">
        <v>43443.70113425926</v>
      </c>
      <c r="U640" s="1">
        <v>43443.709074074075</v>
      </c>
      <c r="W640" s="1">
        <v>43443.685046296298</v>
      </c>
      <c r="X640" s="1">
        <f t="shared" si="332"/>
        <v>43443.685046296298</v>
      </c>
      <c r="Y640" s="28">
        <f t="shared" si="333"/>
        <v>0</v>
      </c>
      <c r="Z640" s="28">
        <f t="shared" si="334"/>
        <v>0</v>
      </c>
      <c r="AA640" s="25"/>
      <c r="AB640" s="25">
        <f t="shared" si="335"/>
        <v>0</v>
      </c>
      <c r="AC640" s="25">
        <f t="shared" si="337"/>
        <v>1.6087962962046731E-2</v>
      </c>
      <c r="AD640" s="25"/>
      <c r="AE640" s="25"/>
      <c r="AG640" s="2" t="s">
        <v>1624</v>
      </c>
    </row>
    <row r="641" spans="1:33" s="2" customFormat="1" hidden="1" x14ac:dyDescent="0.4">
      <c r="A641" s="14" t="str">
        <f t="shared" si="330"/>
        <v>-</v>
      </c>
      <c r="B641" s="14" t="str">
        <f t="shared" si="331"/>
        <v>☆</v>
      </c>
      <c r="C641" s="6">
        <v>16</v>
      </c>
      <c r="D641" s="1">
        <v>43443.678206018521</v>
      </c>
      <c r="E641" s="2" t="s">
        <v>1218</v>
      </c>
      <c r="F641" s="2">
        <v>28588</v>
      </c>
      <c r="G641" s="2" t="s">
        <v>18</v>
      </c>
      <c r="H641" s="2">
        <v>3975</v>
      </c>
      <c r="I641" s="2">
        <v>386</v>
      </c>
      <c r="J641" s="2">
        <v>5</v>
      </c>
      <c r="K641" s="2">
        <v>3</v>
      </c>
      <c r="L641" s="1">
        <v>43443.678333333337</v>
      </c>
      <c r="O641" s="2" t="s">
        <v>46</v>
      </c>
      <c r="P641" s="2" t="s">
        <v>47</v>
      </c>
      <c r="Q641" s="2" t="s">
        <v>26</v>
      </c>
      <c r="R641" s="2" t="s">
        <v>27</v>
      </c>
      <c r="S641" s="1">
        <v>43443.709490740737</v>
      </c>
      <c r="U641" s="1">
        <v>43443.718784722223</v>
      </c>
      <c r="X641" s="1">
        <f t="shared" si="332"/>
        <v>43443.678206018521</v>
      </c>
      <c r="Y641" s="28">
        <f t="shared" si="333"/>
        <v>0</v>
      </c>
      <c r="Z641" s="28">
        <f t="shared" si="334"/>
        <v>0</v>
      </c>
      <c r="AA641" s="25"/>
      <c r="AB641" s="25">
        <f t="shared" si="335"/>
        <v>0</v>
      </c>
      <c r="AC641" s="25">
        <f t="shared" si="337"/>
        <v>3.1284722215787042E-2</v>
      </c>
      <c r="AD641" s="25"/>
      <c r="AE641" s="25"/>
    </row>
    <row r="642" spans="1:33" s="2" customFormat="1" hidden="1" x14ac:dyDescent="0.4">
      <c r="A642" s="14" t="str">
        <f t="shared" si="330"/>
        <v>-</v>
      </c>
      <c r="B642" s="14" t="str">
        <f t="shared" si="331"/>
        <v>☆</v>
      </c>
      <c r="C642" s="6">
        <v>16</v>
      </c>
      <c r="D642" s="1">
        <v>43443.678402777776</v>
      </c>
      <c r="E642" s="2" t="s">
        <v>1172</v>
      </c>
      <c r="F642" s="2">
        <v>28591</v>
      </c>
      <c r="G642" s="2" t="s">
        <v>32</v>
      </c>
      <c r="H642" s="2">
        <v>1436</v>
      </c>
      <c r="I642" s="2">
        <v>496</v>
      </c>
      <c r="J642" s="2">
        <v>9</v>
      </c>
      <c r="K642" s="2">
        <v>1</v>
      </c>
      <c r="L642" s="1">
        <v>43443.680115740739</v>
      </c>
      <c r="O642" s="2" t="s">
        <v>66</v>
      </c>
      <c r="P642" s="2" t="s">
        <v>67</v>
      </c>
      <c r="Q642" s="2" t="s">
        <v>63</v>
      </c>
      <c r="R642" s="2" t="s">
        <v>64</v>
      </c>
      <c r="S642" s="1">
        <v>43443.690162037034</v>
      </c>
      <c r="U642" s="1">
        <v>43443.702569444446</v>
      </c>
      <c r="X642" s="1">
        <f t="shared" si="332"/>
        <v>43443.678402777776</v>
      </c>
      <c r="Y642" s="28">
        <f t="shared" si="333"/>
        <v>0</v>
      </c>
      <c r="Z642" s="28">
        <f t="shared" si="334"/>
        <v>0</v>
      </c>
      <c r="AA642" s="25"/>
      <c r="AB642" s="25">
        <f t="shared" si="335"/>
        <v>0</v>
      </c>
      <c r="AC642" s="25">
        <f t="shared" si="337"/>
        <v>1.1759259257814847E-2</v>
      </c>
      <c r="AD642" s="25"/>
      <c r="AE642" s="25"/>
    </row>
    <row r="643" spans="1:33" s="2" customFormat="1" hidden="1" x14ac:dyDescent="0.4">
      <c r="A643" s="14" t="str">
        <f t="shared" si="330"/>
        <v>-</v>
      </c>
      <c r="B643" s="14" t="str">
        <f t="shared" si="331"/>
        <v>☆</v>
      </c>
      <c r="C643" s="6">
        <v>16</v>
      </c>
      <c r="D643" s="1">
        <v>43443.678680555553</v>
      </c>
      <c r="E643" s="2" t="s">
        <v>1218</v>
      </c>
      <c r="F643" s="2">
        <v>28592</v>
      </c>
      <c r="G643" s="2" t="s">
        <v>18</v>
      </c>
      <c r="H643" s="2">
        <v>3975</v>
      </c>
      <c r="I643" s="2">
        <v>862</v>
      </c>
      <c r="J643" s="2">
        <v>9</v>
      </c>
      <c r="K643" s="2">
        <v>3</v>
      </c>
      <c r="L643" s="1">
        <v>43443.678807870368</v>
      </c>
      <c r="O643" s="2" t="s">
        <v>46</v>
      </c>
      <c r="P643" s="2" t="s">
        <v>47</v>
      </c>
      <c r="Q643" s="2" t="s">
        <v>26</v>
      </c>
      <c r="R643" s="2" t="s">
        <v>27</v>
      </c>
      <c r="S643" s="1">
        <v>43443.704965277779</v>
      </c>
      <c r="U643" s="1">
        <v>43443.714259259257</v>
      </c>
      <c r="X643" s="1">
        <f t="shared" si="332"/>
        <v>43443.678680555553</v>
      </c>
      <c r="Y643" s="28">
        <f t="shared" si="333"/>
        <v>0</v>
      </c>
      <c r="Z643" s="28">
        <f t="shared" si="334"/>
        <v>0</v>
      </c>
      <c r="AA643" s="25"/>
      <c r="AB643" s="25">
        <f t="shared" si="335"/>
        <v>0</v>
      </c>
      <c r="AC643" s="25">
        <f t="shared" si="337"/>
        <v>2.6284722225682344E-2</v>
      </c>
      <c r="AD643" s="25"/>
      <c r="AE643" s="25"/>
    </row>
    <row r="644" spans="1:33" s="2" customFormat="1" hidden="1" x14ac:dyDescent="0.4">
      <c r="A644" s="14" t="str">
        <f t="shared" ref="A644:A675" si="338">IF(W644&gt;0, "★", "-")</f>
        <v>-</v>
      </c>
      <c r="B644" s="14" t="str">
        <f t="shared" ref="B644:B675" si="339">IF(L644&gt;0, "☆", "-")</f>
        <v>☆</v>
      </c>
      <c r="C644" s="6">
        <v>16</v>
      </c>
      <c r="D644" s="1">
        <v>43443.678865740738</v>
      </c>
      <c r="E644" s="2" t="s">
        <v>1336</v>
      </c>
      <c r="F644" s="2">
        <v>28593</v>
      </c>
      <c r="G644" s="2" t="s">
        <v>107</v>
      </c>
      <c r="H644" s="2">
        <v>5455</v>
      </c>
      <c r="I644" s="2">
        <v>42</v>
      </c>
      <c r="J644" s="2">
        <v>3</v>
      </c>
      <c r="K644" s="2">
        <v>1</v>
      </c>
      <c r="L644" s="1">
        <v>43443.679375</v>
      </c>
      <c r="O644" s="2" t="s">
        <v>43</v>
      </c>
      <c r="P644" s="2" t="s">
        <v>89</v>
      </c>
      <c r="Q644" s="2" t="s">
        <v>30</v>
      </c>
      <c r="R644" s="2" t="s">
        <v>31</v>
      </c>
      <c r="S644" s="1">
        <v>43443.692442129628</v>
      </c>
      <c r="U644" s="1">
        <v>43443.701851851853</v>
      </c>
      <c r="X644" s="1">
        <f t="shared" ref="X644:X675" si="340">IF(W644&gt;0,W644,D644)</f>
        <v>43443.678865740738</v>
      </c>
      <c r="Y644" s="28">
        <f t="shared" ref="Y644:Y675" si="341">N644-M644</f>
        <v>0</v>
      </c>
      <c r="Z644" s="28">
        <f t="shared" ref="Z644:Z675" si="342">Y644*K644</f>
        <v>0</v>
      </c>
      <c r="AA644" s="25"/>
      <c r="AB644" s="25">
        <f t="shared" ref="AB644:AB675" si="343">IF(IF(A644="☆",L644-S644,M644-S644)&lt;0,0,IF(A644="☆",L644-S644,M644-S644))</f>
        <v>0</v>
      </c>
      <c r="AC644" s="25">
        <f t="shared" si="337"/>
        <v>1.357638889021473E-2</v>
      </c>
      <c r="AD644" s="25"/>
      <c r="AE644" s="25"/>
    </row>
    <row r="645" spans="1:33" s="2" customFormat="1" hidden="1" x14ac:dyDescent="0.4">
      <c r="A645" s="14" t="str">
        <f t="shared" si="338"/>
        <v>★</v>
      </c>
      <c r="B645" s="14" t="str">
        <f t="shared" si="339"/>
        <v>☆</v>
      </c>
      <c r="C645" s="6">
        <v>16</v>
      </c>
      <c r="D645" s="1">
        <v>43443.680555555555</v>
      </c>
      <c r="E645" s="2" t="s">
        <v>1446</v>
      </c>
      <c r="F645" s="2">
        <v>28597</v>
      </c>
      <c r="G645" s="2" t="s">
        <v>18</v>
      </c>
      <c r="H645" s="2">
        <v>8829</v>
      </c>
      <c r="I645" s="2">
        <v>980</v>
      </c>
      <c r="J645" s="2">
        <v>7</v>
      </c>
      <c r="K645" s="2">
        <v>2</v>
      </c>
      <c r="L645" s="1">
        <v>43443.680972222224</v>
      </c>
      <c r="O645" s="2" t="s">
        <v>100</v>
      </c>
      <c r="P645" s="2" t="s">
        <v>19</v>
      </c>
      <c r="Q645" s="2" t="s">
        <v>61</v>
      </c>
      <c r="R645" s="2" t="s">
        <v>62</v>
      </c>
      <c r="S645" s="1">
        <v>43443.705717592595</v>
      </c>
      <c r="U645" s="1">
        <v>43443.714479166665</v>
      </c>
      <c r="W645" s="1">
        <v>43443.687442129631</v>
      </c>
      <c r="X645" s="1">
        <f t="shared" si="340"/>
        <v>43443.687442129631</v>
      </c>
      <c r="Y645" s="28">
        <f t="shared" si="341"/>
        <v>0</v>
      </c>
      <c r="Z645" s="28">
        <f t="shared" si="342"/>
        <v>0</v>
      </c>
      <c r="AA645" s="25"/>
      <c r="AB645" s="25">
        <f t="shared" si="343"/>
        <v>0</v>
      </c>
      <c r="AC645" s="25"/>
      <c r="AD645" s="25"/>
      <c r="AE645" s="25"/>
      <c r="AG645" s="2" t="s">
        <v>1625</v>
      </c>
    </row>
    <row r="646" spans="1:33" s="2" customFormat="1" hidden="1" x14ac:dyDescent="0.4">
      <c r="A646" s="14" t="str">
        <f t="shared" si="338"/>
        <v>-</v>
      </c>
      <c r="B646" s="14" t="str">
        <f t="shared" si="339"/>
        <v>☆</v>
      </c>
      <c r="C646" s="6">
        <v>16</v>
      </c>
      <c r="D646" s="1">
        <v>43443.68136574074</v>
      </c>
      <c r="E646" s="2" t="s">
        <v>1447</v>
      </c>
      <c r="F646" s="2">
        <v>28598</v>
      </c>
      <c r="G646" s="2" t="s">
        <v>32</v>
      </c>
      <c r="H646" s="2">
        <v>1191</v>
      </c>
      <c r="I646" s="2">
        <v>706</v>
      </c>
      <c r="J646" s="2">
        <v>7</v>
      </c>
      <c r="K646" s="2">
        <v>3</v>
      </c>
      <c r="L646" s="1">
        <v>43443.68167824074</v>
      </c>
      <c r="O646" s="2" t="s">
        <v>33</v>
      </c>
      <c r="P646" s="2" t="s">
        <v>34</v>
      </c>
      <c r="Q646" s="2" t="s">
        <v>43</v>
      </c>
      <c r="R646" s="2" t="s">
        <v>89</v>
      </c>
      <c r="S646" s="1">
        <v>43443.705555555556</v>
      </c>
      <c r="U646" s="1">
        <v>43443.716817129629</v>
      </c>
      <c r="X646" s="1">
        <f t="shared" si="340"/>
        <v>43443.68136574074</v>
      </c>
      <c r="Y646" s="28">
        <f t="shared" si="341"/>
        <v>0</v>
      </c>
      <c r="Z646" s="28">
        <f t="shared" si="342"/>
        <v>0</v>
      </c>
      <c r="AA646" s="25"/>
      <c r="AB646" s="25">
        <f t="shared" si="343"/>
        <v>0</v>
      </c>
      <c r="AC646" s="25">
        <f>IF(IF(B646="☆",(IF(L646&gt;S646,L646-X646,S646-X646)),M646-X646)&lt;0,0,IF(B646="☆",(IF(L646&gt;S646,L646-X646,S646-X646)),M646-X646))</f>
        <v>2.4189814816054422E-2</v>
      </c>
      <c r="AD646" s="25"/>
      <c r="AE646" s="25"/>
    </row>
    <row r="647" spans="1:33" s="2" customFormat="1" hidden="1" x14ac:dyDescent="0.4">
      <c r="A647" s="14" t="str">
        <f t="shared" si="338"/>
        <v>-</v>
      </c>
      <c r="B647" s="14" t="str">
        <f t="shared" si="339"/>
        <v>☆</v>
      </c>
      <c r="C647" s="6">
        <v>16</v>
      </c>
      <c r="D647" s="1">
        <v>43443.683796296296</v>
      </c>
      <c r="E647" s="2" t="s">
        <v>1449</v>
      </c>
      <c r="F647" s="2">
        <v>28603</v>
      </c>
      <c r="G647" s="2" t="s">
        <v>32</v>
      </c>
      <c r="H647" s="2">
        <v>1440</v>
      </c>
      <c r="I647" s="2">
        <v>230</v>
      </c>
      <c r="J647" s="2">
        <v>2</v>
      </c>
      <c r="K647" s="2">
        <v>2</v>
      </c>
      <c r="L647" s="1">
        <v>43443.684120370373</v>
      </c>
      <c r="O647" s="2" t="s">
        <v>22</v>
      </c>
      <c r="P647" s="2" t="s">
        <v>23</v>
      </c>
      <c r="Q647" s="2" t="s">
        <v>46</v>
      </c>
      <c r="R647" s="2" t="s">
        <v>47</v>
      </c>
      <c r="S647" s="1">
        <v>43443.703310185185</v>
      </c>
      <c r="U647" s="1">
        <v>43443.713506944441</v>
      </c>
      <c r="X647" s="1">
        <f t="shared" si="340"/>
        <v>43443.683796296296</v>
      </c>
      <c r="Y647" s="28">
        <f t="shared" si="341"/>
        <v>0</v>
      </c>
      <c r="Z647" s="28">
        <f t="shared" si="342"/>
        <v>0</v>
      </c>
      <c r="AA647" s="25"/>
      <c r="AB647" s="25">
        <f t="shared" si="343"/>
        <v>0</v>
      </c>
      <c r="AC647" s="25">
        <f>IF(IF(B647="☆",(IF(L647&gt;S647,L647-X647,S647-X647)),M647-X647)&lt;0,0,IF(B647="☆",(IF(L647&gt;S647,L647-X647,S647-X647)),M647-X647))</f>
        <v>1.95138888884685E-2</v>
      </c>
      <c r="AD647" s="25"/>
      <c r="AE647" s="25"/>
    </row>
    <row r="648" spans="1:33" s="2" customFormat="1" hidden="1" x14ac:dyDescent="0.4">
      <c r="A648" s="14" t="str">
        <f t="shared" si="338"/>
        <v>-</v>
      </c>
      <c r="B648" s="14" t="str">
        <f t="shared" si="339"/>
        <v>☆</v>
      </c>
      <c r="C648" s="6">
        <v>16</v>
      </c>
      <c r="D648" s="1">
        <v>43443.685474537036</v>
      </c>
      <c r="E648" s="2" t="s">
        <v>1039</v>
      </c>
      <c r="F648" s="2">
        <v>28605</v>
      </c>
      <c r="G648" s="2" t="s">
        <v>32</v>
      </c>
      <c r="H648" s="2">
        <v>4537</v>
      </c>
      <c r="I648" s="2">
        <v>525</v>
      </c>
      <c r="J648" s="2">
        <v>5</v>
      </c>
      <c r="K648" s="2">
        <v>1</v>
      </c>
      <c r="L648" s="1">
        <v>43443.685636574075</v>
      </c>
      <c r="O648" s="2" t="s">
        <v>36</v>
      </c>
      <c r="P648" s="2" t="s">
        <v>37</v>
      </c>
      <c r="Q648" s="2" t="s">
        <v>30</v>
      </c>
      <c r="R648" s="2" t="s">
        <v>31</v>
      </c>
      <c r="S648" s="1">
        <v>43443.705358796295</v>
      </c>
      <c r="U648" s="1">
        <v>43443.710439814815</v>
      </c>
      <c r="X648" s="1">
        <f t="shared" si="340"/>
        <v>43443.685474537036</v>
      </c>
      <c r="Y648" s="28">
        <f t="shared" si="341"/>
        <v>0</v>
      </c>
      <c r="Z648" s="28">
        <f t="shared" si="342"/>
        <v>0</v>
      </c>
      <c r="AA648" s="25"/>
      <c r="AB648" s="25">
        <f t="shared" si="343"/>
        <v>0</v>
      </c>
      <c r="AC648" s="25"/>
      <c r="AD648" s="25"/>
      <c r="AE648" s="25"/>
      <c r="AG648" s="2" t="s">
        <v>1626</v>
      </c>
    </row>
    <row r="649" spans="1:33" s="2" customFormat="1" hidden="1" x14ac:dyDescent="0.4">
      <c r="A649" s="14" t="str">
        <f t="shared" si="338"/>
        <v>-</v>
      </c>
      <c r="B649" s="14" t="str">
        <f t="shared" si="339"/>
        <v>☆</v>
      </c>
      <c r="C649" s="6">
        <v>16</v>
      </c>
      <c r="D649" s="1">
        <v>43443.685995370368</v>
      </c>
      <c r="E649" s="2" t="s">
        <v>1039</v>
      </c>
      <c r="F649" s="2">
        <v>28609</v>
      </c>
      <c r="G649" s="2" t="s">
        <v>32</v>
      </c>
      <c r="H649" s="2">
        <v>4537</v>
      </c>
      <c r="I649" s="2">
        <v>814</v>
      </c>
      <c r="J649" s="2">
        <v>5</v>
      </c>
      <c r="K649" s="2">
        <v>1</v>
      </c>
      <c r="L649" s="1">
        <v>43443.686099537037</v>
      </c>
      <c r="O649" s="2" t="s">
        <v>36</v>
      </c>
      <c r="P649" s="2" t="s">
        <v>37</v>
      </c>
      <c r="Q649" s="2" t="s">
        <v>30</v>
      </c>
      <c r="R649" s="2" t="s">
        <v>31</v>
      </c>
      <c r="S649" s="1">
        <v>43443.705358796295</v>
      </c>
      <c r="U649" s="1">
        <v>43443.710439814815</v>
      </c>
      <c r="X649" s="1">
        <f t="shared" si="340"/>
        <v>43443.685995370368</v>
      </c>
      <c r="Y649" s="28">
        <f t="shared" si="341"/>
        <v>0</v>
      </c>
      <c r="Z649" s="28">
        <f t="shared" si="342"/>
        <v>0</v>
      </c>
      <c r="AA649" s="25"/>
      <c r="AB649" s="25">
        <f t="shared" si="343"/>
        <v>0</v>
      </c>
      <c r="AC649" s="25"/>
      <c r="AD649" s="25"/>
      <c r="AE649" s="25"/>
      <c r="AG649" s="2" t="s">
        <v>1627</v>
      </c>
    </row>
    <row r="650" spans="1:33" s="2" customFormat="1" hidden="1" x14ac:dyDescent="0.4">
      <c r="A650" s="14" t="str">
        <f t="shared" si="338"/>
        <v>-</v>
      </c>
      <c r="B650" s="14" t="str">
        <f t="shared" si="339"/>
        <v>☆</v>
      </c>
      <c r="C650" s="6">
        <v>16</v>
      </c>
      <c r="D650" s="1">
        <v>43443.686493055553</v>
      </c>
      <c r="E650" s="2" t="s">
        <v>1047</v>
      </c>
      <c r="F650" s="2">
        <v>28610</v>
      </c>
      <c r="G650" s="2" t="s">
        <v>32</v>
      </c>
      <c r="H650" s="2">
        <v>4537</v>
      </c>
      <c r="I650" s="2">
        <v>157</v>
      </c>
      <c r="J650" s="2">
        <v>5</v>
      </c>
      <c r="K650" s="2">
        <v>2</v>
      </c>
      <c r="L650" s="1">
        <v>43443.686666666668</v>
      </c>
      <c r="O650" s="2" t="s">
        <v>36</v>
      </c>
      <c r="P650" s="2" t="s">
        <v>37</v>
      </c>
      <c r="Q650" s="2" t="s">
        <v>30</v>
      </c>
      <c r="R650" s="2" t="s">
        <v>31</v>
      </c>
      <c r="S650" s="1">
        <v>43443.705358796295</v>
      </c>
      <c r="U650" s="1">
        <v>43443.711134259262</v>
      </c>
      <c r="X650" s="1">
        <f t="shared" si="340"/>
        <v>43443.686493055553</v>
      </c>
      <c r="Y650" s="28">
        <f t="shared" si="341"/>
        <v>0</v>
      </c>
      <c r="Z650" s="28">
        <f t="shared" si="342"/>
        <v>0</v>
      </c>
      <c r="AA650" s="25"/>
      <c r="AB650" s="25">
        <f t="shared" si="343"/>
        <v>0</v>
      </c>
      <c r="AC650" s="25">
        <f>IF(IF(B650="☆",(IF(L650&gt;S650,L650-X650,S650-X650)),M650-X650)&lt;0,0,IF(B650="☆",(IF(L650&gt;S650,L650-X650,S650-X650)),M650-X650))</f>
        <v>1.8865740741603076E-2</v>
      </c>
      <c r="AD650" s="25"/>
      <c r="AE650" s="25"/>
      <c r="AG650" s="2" t="s">
        <v>1628</v>
      </c>
    </row>
    <row r="651" spans="1:33" s="2" customFormat="1" hidden="1" x14ac:dyDescent="0.4">
      <c r="A651" s="14" t="str">
        <f t="shared" si="338"/>
        <v>-</v>
      </c>
      <c r="B651" s="14" t="str">
        <f t="shared" si="339"/>
        <v>☆</v>
      </c>
      <c r="C651" s="6">
        <v>16</v>
      </c>
      <c r="D651" s="1">
        <v>43443.687731481485</v>
      </c>
      <c r="E651" s="2" t="s">
        <v>1451</v>
      </c>
      <c r="F651" s="2">
        <v>28612</v>
      </c>
      <c r="G651" s="2" t="s">
        <v>18</v>
      </c>
      <c r="H651" s="2">
        <v>8764</v>
      </c>
      <c r="I651" s="2">
        <v>309</v>
      </c>
      <c r="J651" s="2">
        <v>5</v>
      </c>
      <c r="K651" s="2">
        <v>2</v>
      </c>
      <c r="L651" s="1">
        <v>43443.687916666669</v>
      </c>
      <c r="O651" s="2" t="s">
        <v>100</v>
      </c>
      <c r="P651" s="2" t="s">
        <v>19</v>
      </c>
      <c r="Q651" s="2" t="s">
        <v>48</v>
      </c>
      <c r="R651" s="2" t="s">
        <v>49</v>
      </c>
      <c r="S651" s="1">
        <v>43443.711851851855</v>
      </c>
      <c r="U651" s="1">
        <v>43443.719618055555</v>
      </c>
      <c r="X651" s="1">
        <f t="shared" si="340"/>
        <v>43443.687731481485</v>
      </c>
      <c r="Y651" s="28">
        <f t="shared" si="341"/>
        <v>0</v>
      </c>
      <c r="Z651" s="28">
        <f t="shared" si="342"/>
        <v>0</v>
      </c>
      <c r="AA651" s="25"/>
      <c r="AB651" s="25">
        <f t="shared" si="343"/>
        <v>0</v>
      </c>
      <c r="AC651" s="25"/>
      <c r="AD651" s="25"/>
      <c r="AE651" s="25"/>
      <c r="AG651" s="2" t="s">
        <v>1629</v>
      </c>
    </row>
    <row r="652" spans="1:33" s="2" customFormat="1" hidden="1" x14ac:dyDescent="0.4">
      <c r="A652" s="14" t="str">
        <f t="shared" si="338"/>
        <v>-</v>
      </c>
      <c r="B652" s="14" t="str">
        <f t="shared" si="339"/>
        <v>☆</v>
      </c>
      <c r="C652" s="6">
        <v>16</v>
      </c>
      <c r="D652" s="1">
        <v>43443.688206018516</v>
      </c>
      <c r="E652" s="2" t="s">
        <v>1452</v>
      </c>
      <c r="F652" s="2">
        <v>28613</v>
      </c>
      <c r="G652" s="2" t="s">
        <v>18</v>
      </c>
      <c r="H652" s="2">
        <v>8764</v>
      </c>
      <c r="I652" s="2">
        <v>925</v>
      </c>
      <c r="J652" s="2">
        <v>5</v>
      </c>
      <c r="K652" s="2">
        <v>1</v>
      </c>
      <c r="L652" s="1">
        <v>43443.688321759262</v>
      </c>
      <c r="O652" s="2" t="s">
        <v>33</v>
      </c>
      <c r="P652" s="2" t="s">
        <v>34</v>
      </c>
      <c r="Q652" s="2" t="s">
        <v>48</v>
      </c>
      <c r="R652" s="2" t="s">
        <v>49</v>
      </c>
      <c r="S652" s="1">
        <v>43443.699942129628</v>
      </c>
      <c r="U652" s="1">
        <v>43443.715289351851</v>
      </c>
      <c r="X652" s="1">
        <f t="shared" si="340"/>
        <v>43443.688206018516</v>
      </c>
      <c r="Y652" s="28">
        <f t="shared" si="341"/>
        <v>0</v>
      </c>
      <c r="Z652" s="28">
        <f t="shared" si="342"/>
        <v>0</v>
      </c>
      <c r="AA652" s="25"/>
      <c r="AB652" s="25">
        <f t="shared" si="343"/>
        <v>0</v>
      </c>
      <c r="AC652" s="25">
        <f>IF(IF(B652="☆",(IF(L652&gt;S652,L652-X652,S652-X652)),M652-X652)&lt;0,0,IF(B652="☆",(IF(L652&gt;S652,L652-X652,S652-X652)),M652-X652))</f>
        <v>1.17361111115315E-2</v>
      </c>
      <c r="AD652" s="25"/>
      <c r="AE652" s="25"/>
      <c r="AG652" s="2" t="s">
        <v>1630</v>
      </c>
    </row>
    <row r="653" spans="1:33" s="2" customFormat="1" hidden="1" x14ac:dyDescent="0.4">
      <c r="A653" s="14" t="str">
        <f t="shared" si="338"/>
        <v>-</v>
      </c>
      <c r="B653" s="14" t="str">
        <f t="shared" si="339"/>
        <v>☆</v>
      </c>
      <c r="C653" s="6">
        <v>16</v>
      </c>
      <c r="D653" s="1">
        <v>43443.688449074078</v>
      </c>
      <c r="E653" s="2" t="s">
        <v>1453</v>
      </c>
      <c r="F653" s="2">
        <v>28614</v>
      </c>
      <c r="G653" s="2" t="s">
        <v>18</v>
      </c>
      <c r="H653" s="2">
        <v>8866</v>
      </c>
      <c r="I653" s="2">
        <v>429</v>
      </c>
      <c r="J653" s="2">
        <v>5</v>
      </c>
      <c r="K653" s="2">
        <v>1</v>
      </c>
      <c r="L653" s="1">
        <v>43443.689050925925</v>
      </c>
      <c r="O653" s="2" t="s">
        <v>22</v>
      </c>
      <c r="P653" s="2" t="s">
        <v>23</v>
      </c>
      <c r="Q653" s="2" t="s">
        <v>43</v>
      </c>
      <c r="R653" s="2" t="s">
        <v>89</v>
      </c>
      <c r="S653" s="1">
        <v>43443.709155092591</v>
      </c>
      <c r="U653" s="1">
        <v>43443.721608796295</v>
      </c>
      <c r="X653" s="1">
        <f t="shared" si="340"/>
        <v>43443.688449074078</v>
      </c>
      <c r="Y653" s="28">
        <f t="shared" si="341"/>
        <v>0</v>
      </c>
      <c r="Z653" s="28">
        <f t="shared" si="342"/>
        <v>0</v>
      </c>
      <c r="AA653" s="25"/>
      <c r="AB653" s="25">
        <f t="shared" si="343"/>
        <v>0</v>
      </c>
      <c r="AC653" s="25">
        <f>IF(IF(B653="☆",(IF(L653&gt;S653,L653-X653,S653-X653)),M653-X653)&lt;0,0,IF(B653="☆",(IF(L653&gt;S653,L653-X653,S653-X653)),M653-X653))</f>
        <v>2.0706018513010349E-2</v>
      </c>
      <c r="AD653" s="25"/>
      <c r="AE653" s="25"/>
    </row>
    <row r="654" spans="1:33" s="2" customFormat="1" hidden="1" x14ac:dyDescent="0.4">
      <c r="A654" s="14" t="str">
        <f t="shared" si="338"/>
        <v>-</v>
      </c>
      <c r="B654" s="14" t="str">
        <f t="shared" si="339"/>
        <v>☆</v>
      </c>
      <c r="C654" s="6">
        <v>16</v>
      </c>
      <c r="D654" s="1">
        <v>43443.68854166667</v>
      </c>
      <c r="E654" s="2" t="s">
        <v>1327</v>
      </c>
      <c r="F654" s="2">
        <v>28615</v>
      </c>
      <c r="G654" s="2" t="s">
        <v>18</v>
      </c>
      <c r="H654" s="2">
        <v>8832</v>
      </c>
      <c r="I654" s="2">
        <v>230</v>
      </c>
      <c r="J654" s="2">
        <v>1</v>
      </c>
      <c r="K654" s="2">
        <v>3</v>
      </c>
      <c r="L654" s="1">
        <v>43443.692696759259</v>
      </c>
      <c r="O654" s="2" t="s">
        <v>24</v>
      </c>
      <c r="P654" s="2" t="s">
        <v>25</v>
      </c>
      <c r="Q654" s="2" t="s">
        <v>33</v>
      </c>
      <c r="R654" s="2" t="s">
        <v>34</v>
      </c>
      <c r="S654" s="1">
        <v>43443.709583333337</v>
      </c>
      <c r="U654" s="1">
        <v>43443.718113425923</v>
      </c>
      <c r="X654" s="1">
        <f t="shared" si="340"/>
        <v>43443.68854166667</v>
      </c>
      <c r="Y654" s="28">
        <f t="shared" si="341"/>
        <v>0</v>
      </c>
      <c r="Z654" s="28">
        <f t="shared" si="342"/>
        <v>0</v>
      </c>
      <c r="AA654" s="25"/>
      <c r="AB654" s="25">
        <f t="shared" si="343"/>
        <v>0</v>
      </c>
      <c r="AC654" s="25">
        <f>IF(IF(B654="☆",(IF(L654&gt;S654,L654-X654,S654-X654)),M654-X654)&lt;0,0,IF(B654="☆",(IF(L654&gt;S654,L654-X654,S654-X654)),M654-X654))</f>
        <v>2.1041666666860692E-2</v>
      </c>
      <c r="AD654" s="25"/>
      <c r="AE654" s="25"/>
    </row>
    <row r="655" spans="1:33" s="2" customFormat="1" hidden="1" x14ac:dyDescent="0.4">
      <c r="A655" s="14" t="str">
        <f t="shared" si="338"/>
        <v>-</v>
      </c>
      <c r="B655" s="14" t="str">
        <f t="shared" si="339"/>
        <v>☆</v>
      </c>
      <c r="C655" s="6">
        <v>16</v>
      </c>
      <c r="D655" s="1">
        <v>43443.688923611109</v>
      </c>
      <c r="E655" s="2" t="s">
        <v>1454</v>
      </c>
      <c r="F655" s="2">
        <v>28616</v>
      </c>
      <c r="G655" s="2" t="s">
        <v>50</v>
      </c>
      <c r="H655" s="2">
        <v>8868</v>
      </c>
      <c r="I655" s="2">
        <v>86</v>
      </c>
      <c r="J655" s="2">
        <v>4</v>
      </c>
      <c r="K655" s="2">
        <v>1</v>
      </c>
      <c r="L655" s="1">
        <v>43443.692719907405</v>
      </c>
      <c r="O655" s="2" t="s">
        <v>100</v>
      </c>
      <c r="P655" s="2" t="s">
        <v>19</v>
      </c>
      <c r="Q655" s="2" t="s">
        <v>30</v>
      </c>
      <c r="R655" s="2" t="s">
        <v>31</v>
      </c>
      <c r="S655" s="1">
        <v>43443.699687499997</v>
      </c>
      <c r="U655" s="1">
        <v>43443.713379629633</v>
      </c>
      <c r="X655" s="1">
        <f t="shared" si="340"/>
        <v>43443.688923611109</v>
      </c>
      <c r="Y655" s="28">
        <f t="shared" si="341"/>
        <v>0</v>
      </c>
      <c r="Z655" s="28">
        <f t="shared" si="342"/>
        <v>0</v>
      </c>
      <c r="AA655" s="25"/>
      <c r="AB655" s="25">
        <f t="shared" si="343"/>
        <v>0</v>
      </c>
      <c r="AC655" s="25">
        <f>IF(IF(B655="☆",(IF(L655&gt;S655,L655-X655,S655-X655)),M655-X655)&lt;0,0,IF(B655="☆",(IF(L655&gt;S655,L655-X655,S655-X655)),M655-X655))</f>
        <v>1.0763888887595385E-2</v>
      </c>
      <c r="AD655" s="25"/>
      <c r="AE655" s="25"/>
    </row>
    <row r="656" spans="1:33" s="2" customFormat="1" hidden="1" x14ac:dyDescent="0.4">
      <c r="A656" s="14" t="str">
        <f t="shared" si="338"/>
        <v>★</v>
      </c>
      <c r="B656" s="14" t="str">
        <f t="shared" si="339"/>
        <v>☆</v>
      </c>
      <c r="C656" s="6">
        <v>16</v>
      </c>
      <c r="D656" s="1">
        <v>43443.689409722225</v>
      </c>
      <c r="E656" s="2" t="s">
        <v>1047</v>
      </c>
      <c r="F656" s="2">
        <v>28617</v>
      </c>
      <c r="G656" s="2" t="s">
        <v>32</v>
      </c>
      <c r="H656" s="2">
        <v>4537</v>
      </c>
      <c r="I656" s="2">
        <v>638</v>
      </c>
      <c r="J656" s="2">
        <v>6</v>
      </c>
      <c r="K656" s="2">
        <v>2</v>
      </c>
      <c r="L656" s="1">
        <v>43443.689606481479</v>
      </c>
      <c r="O656" s="2" t="s">
        <v>30</v>
      </c>
      <c r="P656" s="2" t="s">
        <v>31</v>
      </c>
      <c r="Q656" s="2" t="s">
        <v>43</v>
      </c>
      <c r="R656" s="2" t="s">
        <v>89</v>
      </c>
      <c r="S656" s="1">
        <v>43443.696342592593</v>
      </c>
      <c r="U656" s="1">
        <v>43443.703969907408</v>
      </c>
      <c r="W656" s="1">
        <v>43443.696342592593</v>
      </c>
      <c r="X656" s="1">
        <f t="shared" si="340"/>
        <v>43443.696342592593</v>
      </c>
      <c r="Y656" s="28">
        <f t="shared" si="341"/>
        <v>0</v>
      </c>
      <c r="Z656" s="28">
        <f t="shared" si="342"/>
        <v>0</v>
      </c>
      <c r="AA656" s="25"/>
      <c r="AB656" s="25">
        <f t="shared" si="343"/>
        <v>0</v>
      </c>
      <c r="AC656" s="25">
        <f>IF(IF(B656="☆",(IF(L656&gt;S656,L656-X656,S656-X656)),M656-X656)&lt;0,0,IF(B656="☆",(IF(L656&gt;S656,L656-X656,S656-X656)),M656-X656))</f>
        <v>0</v>
      </c>
      <c r="AD656" s="25"/>
      <c r="AE656" s="25"/>
    </row>
    <row r="657" spans="1:33" s="2" customFormat="1" hidden="1" x14ac:dyDescent="0.4">
      <c r="A657" s="14" t="str">
        <f t="shared" si="338"/>
        <v>★</v>
      </c>
      <c r="B657" s="14" t="str">
        <f t="shared" si="339"/>
        <v>☆</v>
      </c>
      <c r="C657" s="6">
        <v>16</v>
      </c>
      <c r="D657" s="1">
        <v>43443.691168981481</v>
      </c>
      <c r="E657" s="2" t="s">
        <v>1455</v>
      </c>
      <c r="F657" s="2">
        <v>28618</v>
      </c>
      <c r="G657" s="2" t="s">
        <v>32</v>
      </c>
      <c r="H657" s="2">
        <v>2855</v>
      </c>
      <c r="I657" s="2">
        <v>357</v>
      </c>
      <c r="J657" s="2">
        <v>5</v>
      </c>
      <c r="K657" s="2">
        <v>3</v>
      </c>
      <c r="L657" s="1">
        <v>43443.691319444442</v>
      </c>
      <c r="O657" s="2" t="s">
        <v>22</v>
      </c>
      <c r="P657" s="2" t="s">
        <v>23</v>
      </c>
      <c r="Q657" s="2" t="s">
        <v>100</v>
      </c>
      <c r="R657" s="2" t="s">
        <v>19</v>
      </c>
      <c r="S657" s="1">
        <v>43443.709155092591</v>
      </c>
      <c r="U657" s="1">
        <v>43443.7187037037</v>
      </c>
      <c r="W657" s="1">
        <v>43443.69809027778</v>
      </c>
      <c r="X657" s="1">
        <f t="shared" si="340"/>
        <v>43443.69809027778</v>
      </c>
      <c r="Y657" s="28">
        <f t="shared" si="341"/>
        <v>0</v>
      </c>
      <c r="Z657" s="28">
        <f t="shared" si="342"/>
        <v>0</v>
      </c>
      <c r="AA657" s="25"/>
      <c r="AB657" s="25">
        <f t="shared" si="343"/>
        <v>0</v>
      </c>
      <c r="AC657" s="25"/>
      <c r="AD657" s="25"/>
      <c r="AE657" s="25"/>
      <c r="AG657" s="2" t="s">
        <v>91</v>
      </c>
    </row>
    <row r="658" spans="1:33" s="2" customFormat="1" hidden="1" x14ac:dyDescent="0.4">
      <c r="A658" s="14" t="str">
        <f t="shared" si="338"/>
        <v>-</v>
      </c>
      <c r="B658" s="14" t="str">
        <f t="shared" si="339"/>
        <v>☆</v>
      </c>
      <c r="C658" s="6">
        <v>16</v>
      </c>
      <c r="D658" s="1">
        <v>43443.691562499997</v>
      </c>
      <c r="E658" s="2" t="s">
        <v>1456</v>
      </c>
      <c r="F658" s="2">
        <v>28619</v>
      </c>
      <c r="G658" s="2" t="s">
        <v>32</v>
      </c>
      <c r="H658" s="2">
        <v>2855</v>
      </c>
      <c r="I658" s="2">
        <v>152</v>
      </c>
      <c r="J658" s="2">
        <v>5</v>
      </c>
      <c r="K658" s="2">
        <v>1</v>
      </c>
      <c r="L658" s="1">
        <v>43443.691655092596</v>
      </c>
      <c r="O658" s="2" t="s">
        <v>22</v>
      </c>
      <c r="P658" s="2" t="s">
        <v>23</v>
      </c>
      <c r="Q658" s="2" t="s">
        <v>100</v>
      </c>
      <c r="R658" s="2" t="s">
        <v>19</v>
      </c>
      <c r="S658" s="1">
        <v>43443.709155092591</v>
      </c>
      <c r="U658" s="1">
        <v>43443.717314814814</v>
      </c>
      <c r="X658" s="1">
        <f t="shared" si="340"/>
        <v>43443.691562499997</v>
      </c>
      <c r="Y658" s="28">
        <f t="shared" si="341"/>
        <v>0</v>
      </c>
      <c r="Z658" s="28">
        <f t="shared" si="342"/>
        <v>0</v>
      </c>
      <c r="AA658" s="25"/>
      <c r="AB658" s="25">
        <f t="shared" si="343"/>
        <v>0</v>
      </c>
      <c r="AC658" s="25"/>
      <c r="AD658" s="25"/>
      <c r="AE658" s="25"/>
      <c r="AG658" s="2" t="s">
        <v>91</v>
      </c>
    </row>
    <row r="659" spans="1:33" s="2" customFormat="1" hidden="1" x14ac:dyDescent="0.4">
      <c r="A659" s="14" t="str">
        <f t="shared" si="338"/>
        <v>-</v>
      </c>
      <c r="B659" s="14" t="str">
        <f t="shared" si="339"/>
        <v>☆</v>
      </c>
      <c r="C659" s="6">
        <v>16</v>
      </c>
      <c r="D659" s="1">
        <v>43443.691944444443</v>
      </c>
      <c r="E659" s="2" t="s">
        <v>1457</v>
      </c>
      <c r="F659" s="2">
        <v>28620</v>
      </c>
      <c r="G659" s="2" t="s">
        <v>95</v>
      </c>
      <c r="H659" s="2">
        <v>0</v>
      </c>
      <c r="I659" s="2">
        <v>168</v>
      </c>
      <c r="J659" s="2">
        <v>5</v>
      </c>
      <c r="K659" s="2">
        <v>1</v>
      </c>
      <c r="L659" s="1">
        <v>43443.692337962966</v>
      </c>
      <c r="O659" s="2" t="s">
        <v>100</v>
      </c>
      <c r="P659" s="2" t="s">
        <v>19</v>
      </c>
      <c r="Q659" s="2" t="s">
        <v>39</v>
      </c>
      <c r="R659" s="2" t="s">
        <v>40</v>
      </c>
      <c r="S659" s="1">
        <v>43443.711851851855</v>
      </c>
      <c r="U659" s="1">
        <v>43443.71979166667</v>
      </c>
      <c r="X659" s="1">
        <f t="shared" si="340"/>
        <v>43443.691944444443</v>
      </c>
      <c r="Y659" s="28">
        <f t="shared" si="341"/>
        <v>0</v>
      </c>
      <c r="Z659" s="28">
        <f t="shared" si="342"/>
        <v>0</v>
      </c>
      <c r="AA659" s="25"/>
      <c r="AB659" s="25">
        <f t="shared" si="343"/>
        <v>0</v>
      </c>
      <c r="AC659" s="25">
        <f>IF(IF(B659="☆",(IF(L659&gt;S659,L659-X659,S659-X659)),M659-X659)&lt;0,0,IF(B659="☆",(IF(L659&gt;S659,L659-X659,S659-X659)),M659-X659))</f>
        <v>1.990740741166519E-2</v>
      </c>
      <c r="AD659" s="25"/>
      <c r="AE659" s="25"/>
    </row>
    <row r="660" spans="1:33" s="2" customFormat="1" hidden="1" x14ac:dyDescent="0.4">
      <c r="A660" s="14" t="str">
        <f t="shared" si="338"/>
        <v>-</v>
      </c>
      <c r="B660" s="14" t="str">
        <f t="shared" si="339"/>
        <v>☆</v>
      </c>
      <c r="C660" s="6">
        <v>16</v>
      </c>
      <c r="D660" s="1">
        <v>43443.692083333335</v>
      </c>
      <c r="E660" s="2" t="s">
        <v>1455</v>
      </c>
      <c r="F660" s="2">
        <v>28621</v>
      </c>
      <c r="G660" s="2" t="s">
        <v>32</v>
      </c>
      <c r="H660" s="2">
        <v>2855</v>
      </c>
      <c r="I660" s="2">
        <v>104</v>
      </c>
      <c r="J660" s="2">
        <v>9</v>
      </c>
      <c r="K660" s="2">
        <v>3</v>
      </c>
      <c r="L660" s="1">
        <v>43443.692210648151</v>
      </c>
      <c r="O660" s="2" t="s">
        <v>22</v>
      </c>
      <c r="P660" s="2" t="s">
        <v>23</v>
      </c>
      <c r="Q660" s="2" t="s">
        <v>100</v>
      </c>
      <c r="R660" s="2" t="s">
        <v>19</v>
      </c>
      <c r="S660" s="1">
        <v>43443.715624999997</v>
      </c>
      <c r="U660" s="1">
        <v>43443.725173611114</v>
      </c>
      <c r="X660" s="1">
        <f t="shared" si="340"/>
        <v>43443.692083333335</v>
      </c>
      <c r="Y660" s="28">
        <f t="shared" si="341"/>
        <v>0</v>
      </c>
      <c r="Z660" s="28">
        <f t="shared" si="342"/>
        <v>0</v>
      </c>
      <c r="AA660" s="25"/>
      <c r="AB660" s="25">
        <f t="shared" si="343"/>
        <v>0</v>
      </c>
      <c r="AC660" s="25"/>
      <c r="AD660" s="25"/>
      <c r="AE660" s="25"/>
      <c r="AG660" s="2" t="s">
        <v>91</v>
      </c>
    </row>
    <row r="661" spans="1:33" s="2" customFormat="1" hidden="1" x14ac:dyDescent="0.4">
      <c r="A661" s="14" t="str">
        <f t="shared" si="338"/>
        <v>★</v>
      </c>
      <c r="B661" s="14" t="str">
        <f t="shared" si="339"/>
        <v>☆</v>
      </c>
      <c r="C661" s="6">
        <v>16</v>
      </c>
      <c r="D661" s="1">
        <v>43443.692476851851</v>
      </c>
      <c r="E661" s="2" t="s">
        <v>1456</v>
      </c>
      <c r="F661" s="2">
        <v>28622</v>
      </c>
      <c r="G661" s="2" t="s">
        <v>32</v>
      </c>
      <c r="H661" s="2">
        <v>2855</v>
      </c>
      <c r="I661" s="2">
        <v>785</v>
      </c>
      <c r="J661" s="2">
        <v>5</v>
      </c>
      <c r="K661" s="2">
        <v>1</v>
      </c>
      <c r="L661" s="1">
        <v>43443.692662037036</v>
      </c>
      <c r="O661" s="2" t="s">
        <v>22</v>
      </c>
      <c r="P661" s="2" t="s">
        <v>23</v>
      </c>
      <c r="Q661" s="2" t="s">
        <v>100</v>
      </c>
      <c r="R661" s="2" t="s">
        <v>19</v>
      </c>
      <c r="S661" s="1">
        <v>43443.709155092591</v>
      </c>
      <c r="U661" s="1">
        <v>43443.717314814814</v>
      </c>
      <c r="W661" s="1">
        <v>43443.69939814815</v>
      </c>
      <c r="X661" s="1">
        <f t="shared" si="340"/>
        <v>43443.69939814815</v>
      </c>
      <c r="Y661" s="28">
        <f t="shared" si="341"/>
        <v>0</v>
      </c>
      <c r="Z661" s="28">
        <f t="shared" si="342"/>
        <v>0</v>
      </c>
      <c r="AA661" s="25"/>
      <c r="AB661" s="25">
        <f t="shared" si="343"/>
        <v>0</v>
      </c>
      <c r="AC661" s="25">
        <f>IF(IF(B661="☆",(IF(L661&gt;S661,L661-X661,S661-X661)),M661-X661)&lt;0,0,IF(B661="☆",(IF(L661&gt;S661,L661-X661,S661-X661)),M661-X661))</f>
        <v>9.7569444405962713E-3</v>
      </c>
      <c r="AD661" s="25"/>
      <c r="AE661" s="25"/>
      <c r="AG661" s="2" t="s">
        <v>91</v>
      </c>
    </row>
    <row r="662" spans="1:33" s="2" customFormat="1" hidden="1" x14ac:dyDescent="0.4">
      <c r="A662" s="14" t="str">
        <f t="shared" si="338"/>
        <v>★</v>
      </c>
      <c r="B662" s="14" t="str">
        <f t="shared" si="339"/>
        <v>☆</v>
      </c>
      <c r="C662" s="6">
        <v>16</v>
      </c>
      <c r="D662" s="1">
        <v>43443.694733796299</v>
      </c>
      <c r="E662" s="2" t="s">
        <v>736</v>
      </c>
      <c r="F662" s="2">
        <v>28628</v>
      </c>
      <c r="G662" s="2" t="s">
        <v>32</v>
      </c>
      <c r="H662" s="2">
        <v>2855</v>
      </c>
      <c r="I662" s="2">
        <v>6</v>
      </c>
      <c r="J662" s="2">
        <v>11</v>
      </c>
      <c r="K662" s="2">
        <v>2</v>
      </c>
      <c r="L662" s="1">
        <v>43443.694826388892</v>
      </c>
      <c r="O662" s="2" t="s">
        <v>22</v>
      </c>
      <c r="P662" s="2" t="s">
        <v>23</v>
      </c>
      <c r="Q662" s="2" t="s">
        <v>100</v>
      </c>
      <c r="R662" s="2" t="s">
        <v>19</v>
      </c>
      <c r="S662" s="1">
        <v>43443.718946759262</v>
      </c>
      <c r="U662" s="1">
        <v>43443.727800925924</v>
      </c>
      <c r="W662" s="1">
        <v>43443.701666666668</v>
      </c>
      <c r="X662" s="1">
        <f t="shared" si="340"/>
        <v>43443.701666666668</v>
      </c>
      <c r="Y662" s="28">
        <f t="shared" si="341"/>
        <v>0</v>
      </c>
      <c r="Z662" s="28">
        <f t="shared" si="342"/>
        <v>0</v>
      </c>
      <c r="AA662" s="25"/>
      <c r="AB662" s="25">
        <f t="shared" si="343"/>
        <v>0</v>
      </c>
      <c r="AC662" s="25"/>
      <c r="AD662" s="25"/>
      <c r="AE662" s="25"/>
      <c r="AG662" s="2" t="s">
        <v>91</v>
      </c>
    </row>
    <row r="663" spans="1:33" s="2" customFormat="1" hidden="1" x14ac:dyDescent="0.4">
      <c r="A663" s="14" t="str">
        <f t="shared" si="338"/>
        <v>-</v>
      </c>
      <c r="B663" s="14" t="str">
        <f t="shared" si="339"/>
        <v>☆</v>
      </c>
      <c r="C663" s="6">
        <v>16</v>
      </c>
      <c r="D663" s="1">
        <v>43443.694745370369</v>
      </c>
      <c r="E663" s="2" t="s">
        <v>1460</v>
      </c>
      <c r="F663" s="2">
        <v>28629</v>
      </c>
      <c r="G663" s="2" t="s">
        <v>96</v>
      </c>
      <c r="H663" s="2">
        <v>7927</v>
      </c>
      <c r="I663" s="2">
        <v>184</v>
      </c>
      <c r="J663" s="2">
        <v>10</v>
      </c>
      <c r="K663" s="2">
        <v>3</v>
      </c>
      <c r="L663" s="1">
        <v>43443.695196759261</v>
      </c>
      <c r="O663" s="2" t="s">
        <v>68</v>
      </c>
      <c r="P663" s="2" t="s">
        <v>69</v>
      </c>
      <c r="Q663" s="2" t="s">
        <v>46</v>
      </c>
      <c r="R663" s="2" t="s">
        <v>47</v>
      </c>
      <c r="S663" s="1">
        <v>43443.719490740739</v>
      </c>
      <c r="U663" s="1">
        <v>43443.733877314815</v>
      </c>
      <c r="X663" s="1">
        <f t="shared" si="340"/>
        <v>43443.694745370369</v>
      </c>
      <c r="Y663" s="28">
        <f t="shared" si="341"/>
        <v>0</v>
      </c>
      <c r="Z663" s="28">
        <f t="shared" si="342"/>
        <v>0</v>
      </c>
      <c r="AA663" s="25"/>
      <c r="AB663" s="25">
        <f t="shared" si="343"/>
        <v>0</v>
      </c>
      <c r="AC663" s="25"/>
      <c r="AD663" s="25"/>
      <c r="AE663" s="25"/>
      <c r="AG663" s="2" t="s">
        <v>130</v>
      </c>
    </row>
    <row r="664" spans="1:33" s="2" customFormat="1" hidden="1" x14ac:dyDescent="0.4">
      <c r="A664" s="14" t="str">
        <f t="shared" si="338"/>
        <v>-</v>
      </c>
      <c r="B664" s="14" t="str">
        <f t="shared" si="339"/>
        <v>☆</v>
      </c>
      <c r="C664" s="6">
        <v>16</v>
      </c>
      <c r="D664" s="1">
        <v>43443.695092592592</v>
      </c>
      <c r="E664" s="2" t="s">
        <v>1461</v>
      </c>
      <c r="F664" s="2">
        <v>28631</v>
      </c>
      <c r="G664" s="2" t="s">
        <v>32</v>
      </c>
      <c r="H664" s="2">
        <v>4092</v>
      </c>
      <c r="I664" s="2">
        <v>270</v>
      </c>
      <c r="J664" s="2">
        <v>8</v>
      </c>
      <c r="K664" s="2">
        <v>1</v>
      </c>
      <c r="L664" s="1">
        <v>43443.697453703702</v>
      </c>
      <c r="O664" s="2" t="s">
        <v>53</v>
      </c>
      <c r="P664" s="2" t="s">
        <v>54</v>
      </c>
      <c r="Q664" s="2" t="s">
        <v>66</v>
      </c>
      <c r="R664" s="2" t="s">
        <v>67</v>
      </c>
      <c r="S664" s="1">
        <v>43443.710636574076</v>
      </c>
      <c r="U664" s="1">
        <v>43443.718206018515</v>
      </c>
      <c r="X664" s="1">
        <f t="shared" si="340"/>
        <v>43443.695092592592</v>
      </c>
      <c r="Y664" s="28">
        <f t="shared" si="341"/>
        <v>0</v>
      </c>
      <c r="Z664" s="28">
        <f t="shared" si="342"/>
        <v>0</v>
      </c>
      <c r="AA664" s="25"/>
      <c r="AB664" s="25">
        <f t="shared" si="343"/>
        <v>0</v>
      </c>
      <c r="AC664" s="25">
        <f>IF(IF(B664="☆",(IF(L664&gt;S664,L664-X664,S664-X664)),M664-X664)&lt;0,0,IF(B664="☆",(IF(L664&gt;S664,L664-X664,S664-X664)),M664-X664))</f>
        <v>1.5543981484370306E-2</v>
      </c>
      <c r="AD664" s="25"/>
      <c r="AE664" s="25"/>
      <c r="AG664" s="2" t="s">
        <v>642</v>
      </c>
    </row>
    <row r="665" spans="1:33" s="2" customFormat="1" hidden="1" x14ac:dyDescent="0.4">
      <c r="A665" s="14" t="str">
        <f t="shared" si="338"/>
        <v>-</v>
      </c>
      <c r="B665" s="14" t="str">
        <f t="shared" si="339"/>
        <v>☆</v>
      </c>
      <c r="C665" s="6">
        <v>16</v>
      </c>
      <c r="D665" s="1">
        <v>43443.695127314815</v>
      </c>
      <c r="E665" s="2" t="s">
        <v>1456</v>
      </c>
      <c r="F665" s="2">
        <v>28632</v>
      </c>
      <c r="G665" s="2" t="s">
        <v>32</v>
      </c>
      <c r="H665" s="2">
        <v>2855</v>
      </c>
      <c r="I665" s="2">
        <v>502</v>
      </c>
      <c r="J665" s="2">
        <v>2</v>
      </c>
      <c r="K665" s="2">
        <v>1</v>
      </c>
      <c r="L665" s="1">
        <v>43443.695347222223</v>
      </c>
      <c r="O665" s="2" t="s">
        <v>22</v>
      </c>
      <c r="P665" s="2" t="s">
        <v>23</v>
      </c>
      <c r="Q665" s="2" t="s">
        <v>100</v>
      </c>
      <c r="R665" s="2" t="s">
        <v>19</v>
      </c>
      <c r="S665" s="1">
        <v>43443.706678240742</v>
      </c>
      <c r="U665" s="1">
        <v>43443.7262962963</v>
      </c>
      <c r="X665" s="1">
        <f t="shared" si="340"/>
        <v>43443.695127314815</v>
      </c>
      <c r="Y665" s="28">
        <f t="shared" si="341"/>
        <v>0</v>
      </c>
      <c r="Z665" s="28">
        <f t="shared" si="342"/>
        <v>0</v>
      </c>
      <c r="AA665" s="25"/>
      <c r="AB665" s="25">
        <f t="shared" si="343"/>
        <v>0</v>
      </c>
      <c r="AC665" s="25"/>
      <c r="AD665" s="25"/>
      <c r="AE665" s="25"/>
      <c r="AG665" s="2" t="s">
        <v>91</v>
      </c>
    </row>
    <row r="666" spans="1:33" s="2" customFormat="1" hidden="1" x14ac:dyDescent="0.4">
      <c r="A666" s="14" t="str">
        <f t="shared" si="338"/>
        <v>★</v>
      </c>
      <c r="B666" s="14" t="str">
        <f t="shared" si="339"/>
        <v>☆</v>
      </c>
      <c r="C666" s="6">
        <v>16</v>
      </c>
      <c r="D666" s="1">
        <v>43443.695671296293</v>
      </c>
      <c r="E666" s="2" t="s">
        <v>1455</v>
      </c>
      <c r="F666" s="2">
        <v>28633</v>
      </c>
      <c r="G666" s="2" t="s">
        <v>32</v>
      </c>
      <c r="H666" s="2">
        <v>2855</v>
      </c>
      <c r="I666" s="2">
        <v>538</v>
      </c>
      <c r="J666" s="2">
        <v>11</v>
      </c>
      <c r="K666" s="2">
        <v>3</v>
      </c>
      <c r="L666" s="1">
        <v>43443.695844907408</v>
      </c>
      <c r="O666" s="2" t="s">
        <v>22</v>
      </c>
      <c r="P666" s="2" t="s">
        <v>23</v>
      </c>
      <c r="Q666" s="2" t="s">
        <v>100</v>
      </c>
      <c r="R666" s="2" t="s">
        <v>19</v>
      </c>
      <c r="S666" s="1">
        <v>43443.718564814815</v>
      </c>
      <c r="U666" s="1">
        <v>43443.728113425925</v>
      </c>
      <c r="W666" s="1">
        <v>43443.702604166669</v>
      </c>
      <c r="X666" s="1">
        <f t="shared" si="340"/>
        <v>43443.702604166669</v>
      </c>
      <c r="Y666" s="28">
        <f t="shared" si="341"/>
        <v>0</v>
      </c>
      <c r="Z666" s="28">
        <f t="shared" si="342"/>
        <v>0</v>
      </c>
      <c r="AA666" s="25"/>
      <c r="AB666" s="25">
        <f t="shared" si="343"/>
        <v>0</v>
      </c>
      <c r="AC666" s="25"/>
      <c r="AD666" s="25"/>
      <c r="AE666" s="25"/>
      <c r="AG666" s="2" t="s">
        <v>91</v>
      </c>
    </row>
    <row r="667" spans="1:33" s="2" customFormat="1" hidden="1" x14ac:dyDescent="0.4">
      <c r="A667" s="14" t="str">
        <f t="shared" si="338"/>
        <v>★</v>
      </c>
      <c r="B667" s="14" t="str">
        <f t="shared" si="339"/>
        <v>☆</v>
      </c>
      <c r="C667" s="6">
        <v>16</v>
      </c>
      <c r="D667" s="1">
        <v>43443.695972222224</v>
      </c>
      <c r="E667" s="2" t="s">
        <v>1460</v>
      </c>
      <c r="F667" s="2">
        <v>28635</v>
      </c>
      <c r="G667" s="2" t="s">
        <v>96</v>
      </c>
      <c r="H667" s="2">
        <v>7927</v>
      </c>
      <c r="I667" s="2">
        <v>988</v>
      </c>
      <c r="J667" s="2">
        <v>10</v>
      </c>
      <c r="K667" s="2">
        <v>3</v>
      </c>
      <c r="L667" s="1">
        <v>43443.696331018517</v>
      </c>
      <c r="O667" s="2" t="s">
        <v>68</v>
      </c>
      <c r="P667" s="2" t="s">
        <v>69</v>
      </c>
      <c r="Q667" s="2" t="s">
        <v>46</v>
      </c>
      <c r="R667" s="2" t="s">
        <v>47</v>
      </c>
      <c r="S667" s="1">
        <v>43443.719907407409</v>
      </c>
      <c r="U667" s="1">
        <v>43443.734293981484</v>
      </c>
      <c r="W667" s="1">
        <v>43443.702777777777</v>
      </c>
      <c r="X667" s="1">
        <f t="shared" si="340"/>
        <v>43443.702777777777</v>
      </c>
      <c r="Y667" s="28">
        <f t="shared" si="341"/>
        <v>0</v>
      </c>
      <c r="Z667" s="28">
        <f t="shared" si="342"/>
        <v>0</v>
      </c>
      <c r="AA667" s="25"/>
      <c r="AB667" s="25">
        <f t="shared" si="343"/>
        <v>0</v>
      </c>
      <c r="AC667" s="25">
        <f>IF(IF(B667="☆",(IF(L667&gt;S667,L667-X667,S667-X667)),M667-X667)&lt;0,0,IF(B667="☆",(IF(L667&gt;S667,L667-X667,S667-X667)),M667-X667))</f>
        <v>1.7129629632108845E-2</v>
      </c>
      <c r="AD667" s="25"/>
      <c r="AE667" s="25"/>
      <c r="AG667" s="2" t="s">
        <v>1631</v>
      </c>
    </row>
    <row r="668" spans="1:33" s="2" customFormat="1" hidden="1" x14ac:dyDescent="0.4">
      <c r="A668" s="14" t="str">
        <f t="shared" si="338"/>
        <v>-</v>
      </c>
      <c r="B668" s="14" t="str">
        <f t="shared" si="339"/>
        <v>☆</v>
      </c>
      <c r="C668" s="6">
        <v>16</v>
      </c>
      <c r="D668" s="1">
        <v>43443.696145833332</v>
      </c>
      <c r="E668" s="2" t="s">
        <v>1462</v>
      </c>
      <c r="F668" s="2">
        <v>28636</v>
      </c>
      <c r="G668" s="2" t="s">
        <v>95</v>
      </c>
      <c r="H668" s="2">
        <v>0</v>
      </c>
      <c r="I668" s="2">
        <v>565</v>
      </c>
      <c r="J668" s="2">
        <v>11</v>
      </c>
      <c r="K668" s="2">
        <v>1</v>
      </c>
      <c r="L668" s="1">
        <v>43443.709513888891</v>
      </c>
      <c r="O668" s="2" t="s">
        <v>63</v>
      </c>
      <c r="P668" s="2" t="s">
        <v>64</v>
      </c>
      <c r="Q668" s="2" t="s">
        <v>30</v>
      </c>
      <c r="R668" s="2" t="s">
        <v>31</v>
      </c>
      <c r="S668" s="1">
        <v>43443.716122685182</v>
      </c>
      <c r="U668" s="1">
        <v>43443.724351851852</v>
      </c>
      <c r="X668" s="1">
        <f t="shared" si="340"/>
        <v>43443.696145833332</v>
      </c>
      <c r="Y668" s="28">
        <f t="shared" si="341"/>
        <v>0</v>
      </c>
      <c r="Z668" s="28">
        <f t="shared" si="342"/>
        <v>0</v>
      </c>
      <c r="AA668" s="25"/>
      <c r="AB668" s="25">
        <f t="shared" si="343"/>
        <v>0</v>
      </c>
      <c r="AC668" s="25">
        <f>IF(IF(B668="☆",(IF(L668&gt;S668,L668-X668,S668-X668)),M668-X668)&lt;0,0,IF(B668="☆",(IF(L668&gt;S668,L668-X668,S668-X668)),M668-X668))</f>
        <v>1.9976851850515231E-2</v>
      </c>
      <c r="AD668" s="25"/>
      <c r="AE668" s="25"/>
    </row>
    <row r="669" spans="1:33" s="2" customFormat="1" hidden="1" x14ac:dyDescent="0.4">
      <c r="A669" s="14" t="str">
        <f t="shared" si="338"/>
        <v>-</v>
      </c>
      <c r="B669" s="14" t="str">
        <f t="shared" si="339"/>
        <v>☆</v>
      </c>
      <c r="C669" s="6">
        <v>16</v>
      </c>
      <c r="D669" s="1">
        <v>43443.697789351849</v>
      </c>
      <c r="E669" s="2" t="s">
        <v>1461</v>
      </c>
      <c r="F669" s="2">
        <v>28641</v>
      </c>
      <c r="G669" s="2" t="s">
        <v>32</v>
      </c>
      <c r="H669" s="2">
        <v>4092</v>
      </c>
      <c r="I669" s="2">
        <v>20</v>
      </c>
      <c r="J669" s="2">
        <v>10</v>
      </c>
      <c r="K669" s="2">
        <v>1</v>
      </c>
      <c r="L669" s="1">
        <v>43443.708043981482</v>
      </c>
      <c r="O669" s="2" t="s">
        <v>53</v>
      </c>
      <c r="P669" s="2" t="s">
        <v>54</v>
      </c>
      <c r="Q669" s="2" t="s">
        <v>66</v>
      </c>
      <c r="R669" s="2" t="s">
        <v>67</v>
      </c>
      <c r="S669" s="1">
        <v>43443.717268518521</v>
      </c>
      <c r="U669" s="1">
        <v>43443.72483796296</v>
      </c>
      <c r="X669" s="1">
        <f t="shared" si="340"/>
        <v>43443.697789351849</v>
      </c>
      <c r="Y669" s="28">
        <f t="shared" si="341"/>
        <v>0</v>
      </c>
      <c r="Z669" s="28">
        <f t="shared" si="342"/>
        <v>0</v>
      </c>
      <c r="AA669" s="25"/>
      <c r="AB669" s="25">
        <f t="shared" si="343"/>
        <v>0</v>
      </c>
      <c r="AC669" s="25"/>
      <c r="AD669" s="25"/>
      <c r="AE669" s="25"/>
      <c r="AG669" s="2" t="s">
        <v>108</v>
      </c>
    </row>
    <row r="670" spans="1:33" s="2" customFormat="1" hidden="1" x14ac:dyDescent="0.4">
      <c r="A670" s="14" t="str">
        <f t="shared" si="338"/>
        <v>-</v>
      </c>
      <c r="B670" s="14" t="str">
        <f t="shared" si="339"/>
        <v>☆</v>
      </c>
      <c r="C670" s="6">
        <v>16</v>
      </c>
      <c r="D670" s="1">
        <v>43443.698009259257</v>
      </c>
      <c r="E670" s="2" t="s">
        <v>1465</v>
      </c>
      <c r="F670" s="2">
        <v>28642</v>
      </c>
      <c r="G670" s="2" t="s">
        <v>32</v>
      </c>
      <c r="H670" s="2">
        <v>1309</v>
      </c>
      <c r="I670" s="2">
        <v>271</v>
      </c>
      <c r="J670" s="2">
        <v>1</v>
      </c>
      <c r="K670" s="2">
        <v>2</v>
      </c>
      <c r="L670" s="1">
        <v>43443.698287037034</v>
      </c>
      <c r="O670" s="2" t="s">
        <v>73</v>
      </c>
      <c r="P670" s="2" t="s">
        <v>74</v>
      </c>
      <c r="Q670" s="2" t="s">
        <v>100</v>
      </c>
      <c r="R670" s="2" t="s">
        <v>19</v>
      </c>
      <c r="S670" s="1">
        <v>43443.713842592595</v>
      </c>
      <c r="U670" s="1">
        <v>43443.72451388889</v>
      </c>
      <c r="X670" s="1">
        <f t="shared" si="340"/>
        <v>43443.698009259257</v>
      </c>
      <c r="Y670" s="28">
        <f t="shared" si="341"/>
        <v>0</v>
      </c>
      <c r="Z670" s="28">
        <f t="shared" si="342"/>
        <v>0</v>
      </c>
      <c r="AA670" s="25"/>
      <c r="AB670" s="25">
        <f t="shared" si="343"/>
        <v>0</v>
      </c>
      <c r="AC670" s="25">
        <f>IF(IF(B670="☆",(IF(L670&gt;S670,L670-X670,S670-X670)),M670-X670)&lt;0,0,IF(B670="☆",(IF(L670&gt;S670,L670-X670,S670-X670)),M670-X670))</f>
        <v>1.5833333338377997E-2</v>
      </c>
      <c r="AD670" s="25"/>
      <c r="AE670" s="25"/>
    </row>
    <row r="671" spans="1:33" s="2" customFormat="1" hidden="1" x14ac:dyDescent="0.4">
      <c r="A671" s="14" t="str">
        <f t="shared" si="338"/>
        <v>-</v>
      </c>
      <c r="B671" s="14" t="str">
        <f t="shared" si="339"/>
        <v>☆</v>
      </c>
      <c r="C671" s="6">
        <v>16</v>
      </c>
      <c r="D671" s="1">
        <v>43443.699236111112</v>
      </c>
      <c r="E671" s="2" t="s">
        <v>1460</v>
      </c>
      <c r="F671" s="2">
        <v>28644</v>
      </c>
      <c r="G671" s="2" t="s">
        <v>96</v>
      </c>
      <c r="H671" s="2">
        <v>7927</v>
      </c>
      <c r="I671" s="2">
        <v>200</v>
      </c>
      <c r="J671" s="2">
        <v>10</v>
      </c>
      <c r="K671" s="2">
        <v>3</v>
      </c>
      <c r="L671" s="1">
        <v>43443.69939814815</v>
      </c>
      <c r="O671" s="2" t="s">
        <v>53</v>
      </c>
      <c r="P671" s="2" t="s">
        <v>54</v>
      </c>
      <c r="Q671" s="2" t="s">
        <v>46</v>
      </c>
      <c r="R671" s="2" t="s">
        <v>47</v>
      </c>
      <c r="S671" s="1">
        <v>43443.720486111109</v>
      </c>
      <c r="U671" s="1">
        <v>43443.737743055557</v>
      </c>
      <c r="X671" s="1">
        <f t="shared" si="340"/>
        <v>43443.699236111112</v>
      </c>
      <c r="Y671" s="28">
        <f t="shared" si="341"/>
        <v>0</v>
      </c>
      <c r="Z671" s="28">
        <f t="shared" si="342"/>
        <v>0</v>
      </c>
      <c r="AA671" s="25"/>
      <c r="AB671" s="25">
        <f t="shared" si="343"/>
        <v>0</v>
      </c>
      <c r="AC671" s="25"/>
      <c r="AD671" s="25"/>
      <c r="AE671" s="25"/>
      <c r="AG671" s="2" t="s">
        <v>104</v>
      </c>
    </row>
    <row r="672" spans="1:33" s="2" customFormat="1" hidden="1" x14ac:dyDescent="0.4">
      <c r="A672" s="14" t="str">
        <f t="shared" si="338"/>
        <v>★</v>
      </c>
      <c r="B672" s="14" t="str">
        <f t="shared" si="339"/>
        <v>☆</v>
      </c>
      <c r="C672" s="6">
        <v>16</v>
      </c>
      <c r="D672" s="1">
        <v>43443.699571759258</v>
      </c>
      <c r="E672" s="2" t="s">
        <v>1466</v>
      </c>
      <c r="F672" s="2">
        <v>28645</v>
      </c>
      <c r="G672" s="2" t="s">
        <v>96</v>
      </c>
      <c r="H672" s="2">
        <v>8858</v>
      </c>
      <c r="I672" s="2">
        <v>957</v>
      </c>
      <c r="J672" s="2">
        <v>1</v>
      </c>
      <c r="K672" s="2">
        <v>2</v>
      </c>
      <c r="L672" s="1">
        <v>43443.699814814812</v>
      </c>
      <c r="O672" s="2" t="s">
        <v>100</v>
      </c>
      <c r="P672" s="2" t="s">
        <v>19</v>
      </c>
      <c r="Q672" s="2" t="s">
        <v>30</v>
      </c>
      <c r="R672" s="2" t="s">
        <v>31</v>
      </c>
      <c r="S672" s="1">
        <v>43443.720150462963</v>
      </c>
      <c r="U672" s="1">
        <v>43443.728414351855</v>
      </c>
      <c r="W672" s="1">
        <v>43443.701388888891</v>
      </c>
      <c r="X672" s="1">
        <f t="shared" si="340"/>
        <v>43443.701388888891</v>
      </c>
      <c r="Y672" s="28">
        <f t="shared" si="341"/>
        <v>0</v>
      </c>
      <c r="Z672" s="28">
        <f t="shared" si="342"/>
        <v>0</v>
      </c>
      <c r="AA672" s="25"/>
      <c r="AB672" s="25">
        <f t="shared" si="343"/>
        <v>0</v>
      </c>
      <c r="AC672" s="25">
        <f>IF(IF(B672="☆",(IF(L672&gt;S672,L672-X672,S672-X672)),M672-X672)&lt;0,0,IF(B672="☆",(IF(L672&gt;S672,L672-X672,S672-X672)),M672-X672))</f>
        <v>1.8761574072414078E-2</v>
      </c>
      <c r="AD672" s="25"/>
      <c r="AE672" s="25"/>
    </row>
    <row r="673" spans="1:33" s="2" customFormat="1" hidden="1" x14ac:dyDescent="0.4">
      <c r="A673" s="14" t="str">
        <f t="shared" si="338"/>
        <v>-</v>
      </c>
      <c r="B673" s="14" t="str">
        <f t="shared" si="339"/>
        <v>☆</v>
      </c>
      <c r="C673" s="6">
        <v>16</v>
      </c>
      <c r="D673" s="1">
        <v>43443.699976851851</v>
      </c>
      <c r="E673" s="2" t="s">
        <v>1460</v>
      </c>
      <c r="F673" s="2">
        <v>28647</v>
      </c>
      <c r="G673" s="2" t="s">
        <v>96</v>
      </c>
      <c r="H673" s="2">
        <v>7927</v>
      </c>
      <c r="I673" s="2">
        <v>972</v>
      </c>
      <c r="J673" s="2">
        <v>10</v>
      </c>
      <c r="K673" s="2">
        <v>3</v>
      </c>
      <c r="L673" s="1">
        <v>43443.700138888889</v>
      </c>
      <c r="O673" s="2" t="s">
        <v>68</v>
      </c>
      <c r="P673" s="2" t="s">
        <v>69</v>
      </c>
      <c r="Q673" s="2" t="s">
        <v>57</v>
      </c>
      <c r="R673" s="2" t="s">
        <v>58</v>
      </c>
      <c r="S673" s="1">
        <v>43443.720717592594</v>
      </c>
      <c r="U673" s="1">
        <v>43443.735451388886</v>
      </c>
      <c r="X673" s="1">
        <f t="shared" si="340"/>
        <v>43443.699976851851</v>
      </c>
      <c r="Y673" s="28">
        <f t="shared" si="341"/>
        <v>0</v>
      </c>
      <c r="Z673" s="28">
        <f t="shared" si="342"/>
        <v>0</v>
      </c>
      <c r="AA673" s="25"/>
      <c r="AB673" s="25">
        <f t="shared" si="343"/>
        <v>0</v>
      </c>
      <c r="AC673" s="25"/>
      <c r="AD673" s="25"/>
      <c r="AE673" s="25"/>
      <c r="AG673" s="2" t="s">
        <v>104</v>
      </c>
    </row>
    <row r="674" spans="1:33" s="2" customFormat="1" hidden="1" x14ac:dyDescent="0.4">
      <c r="A674" s="14" t="str">
        <f t="shared" si="338"/>
        <v>-</v>
      </c>
      <c r="B674" s="14" t="str">
        <f t="shared" si="339"/>
        <v>☆</v>
      </c>
      <c r="C674" s="6">
        <v>16</v>
      </c>
      <c r="D674" s="1">
        <v>43443.700069444443</v>
      </c>
      <c r="E674" s="2" t="s">
        <v>1468</v>
      </c>
      <c r="F674" s="2">
        <v>28648</v>
      </c>
      <c r="G674" s="2" t="s">
        <v>94</v>
      </c>
      <c r="H674" s="2">
        <v>0</v>
      </c>
      <c r="I674" s="2">
        <v>498</v>
      </c>
      <c r="J674" s="2">
        <v>11</v>
      </c>
      <c r="K674" s="2">
        <v>2</v>
      </c>
      <c r="L674" s="1">
        <v>43443.727743055555</v>
      </c>
      <c r="O674" s="2" t="s">
        <v>33</v>
      </c>
      <c r="P674" s="2" t="s">
        <v>34</v>
      </c>
      <c r="Q674" s="2" t="s">
        <v>30</v>
      </c>
      <c r="R674" s="2" t="s">
        <v>31</v>
      </c>
      <c r="S674" s="1">
        <v>43443.722500000003</v>
      </c>
      <c r="U674" s="1">
        <v>43443.733541666668</v>
      </c>
      <c r="X674" s="1">
        <f t="shared" si="340"/>
        <v>43443.700069444443</v>
      </c>
      <c r="Y674" s="28">
        <f t="shared" si="341"/>
        <v>0</v>
      </c>
      <c r="Z674" s="28">
        <f t="shared" si="342"/>
        <v>0</v>
      </c>
      <c r="AA674" s="25"/>
      <c r="AB674" s="25">
        <f t="shared" si="343"/>
        <v>0</v>
      </c>
      <c r="AC674" s="25">
        <f>IF(IF(B674="☆",(IF(L674&gt;S674,L674-X674,S674-X674)),M674-X674)&lt;0,0,IF(B674="☆",(IF(L674&gt;S674,L674-X674,S674-X674)),M674-X674))</f>
        <v>2.7673611111822538E-2</v>
      </c>
      <c r="AD674" s="25"/>
      <c r="AE674" s="25"/>
    </row>
    <row r="675" spans="1:33" s="2" customFormat="1" hidden="1" x14ac:dyDescent="0.4">
      <c r="A675" s="14" t="str">
        <f t="shared" si="338"/>
        <v>-</v>
      </c>
      <c r="B675" s="14" t="str">
        <f t="shared" si="339"/>
        <v>☆</v>
      </c>
      <c r="C675" s="6">
        <v>16</v>
      </c>
      <c r="D675" s="1">
        <v>43443.700104166666</v>
      </c>
      <c r="E675" s="2" t="s">
        <v>1311</v>
      </c>
      <c r="F675" s="2">
        <v>28649</v>
      </c>
      <c r="G675" s="2" t="s">
        <v>32</v>
      </c>
      <c r="H675" s="2">
        <v>6252</v>
      </c>
      <c r="I675" s="2">
        <v>696</v>
      </c>
      <c r="J675" s="2">
        <v>4</v>
      </c>
      <c r="K675" s="2">
        <v>1</v>
      </c>
      <c r="L675" s="1">
        <v>43443.700254629628</v>
      </c>
      <c r="O675" s="2" t="s">
        <v>26</v>
      </c>
      <c r="P675" s="2" t="s">
        <v>27</v>
      </c>
      <c r="Q675" s="2" t="s">
        <v>53</v>
      </c>
      <c r="R675" s="2" t="s">
        <v>54</v>
      </c>
      <c r="S675" s="1">
        <v>43443.718136574076</v>
      </c>
      <c r="U675" s="1">
        <v>43443.725856481484</v>
      </c>
      <c r="X675" s="1">
        <f t="shared" si="340"/>
        <v>43443.700104166666</v>
      </c>
      <c r="Y675" s="28">
        <f t="shared" si="341"/>
        <v>0</v>
      </c>
      <c r="Z675" s="28">
        <f t="shared" si="342"/>
        <v>0</v>
      </c>
      <c r="AA675" s="25"/>
      <c r="AB675" s="25">
        <f t="shared" si="343"/>
        <v>0</v>
      </c>
      <c r="AC675" s="25">
        <f>IF(IF(B675="☆",(IF(L675&gt;S675,L675-X675,S675-X675)),M675-X675)&lt;0,0,IF(B675="☆",(IF(L675&gt;S675,L675-X675,S675-X675)),M675-X675))</f>
        <v>1.803240740991896E-2</v>
      </c>
      <c r="AD675" s="25"/>
      <c r="AE675" s="25"/>
    </row>
    <row r="676" spans="1:33" s="2" customFormat="1" hidden="1" x14ac:dyDescent="0.4">
      <c r="A676" s="14" t="str">
        <f t="shared" ref="A676:A688" si="344">IF(W676&gt;0, "★", "-")</f>
        <v>-</v>
      </c>
      <c r="B676" s="14" t="str">
        <f t="shared" ref="B676:B688" si="345">IF(L676&gt;0, "☆", "-")</f>
        <v>☆</v>
      </c>
      <c r="C676" s="6">
        <v>16</v>
      </c>
      <c r="D676" s="1">
        <v>43443.700636574074</v>
      </c>
      <c r="E676" s="2" t="s">
        <v>1460</v>
      </c>
      <c r="F676" s="2">
        <v>28650</v>
      </c>
      <c r="G676" s="2" t="s">
        <v>96</v>
      </c>
      <c r="H676" s="2">
        <v>7927</v>
      </c>
      <c r="I676" s="2">
        <v>685</v>
      </c>
      <c r="J676" s="2">
        <v>10</v>
      </c>
      <c r="K676" s="2">
        <v>3</v>
      </c>
      <c r="L676" s="1">
        <v>43443.700879629629</v>
      </c>
      <c r="O676" s="2" t="s">
        <v>53</v>
      </c>
      <c r="P676" s="2" t="s">
        <v>54</v>
      </c>
      <c r="Q676" s="2" t="s">
        <v>57</v>
      </c>
      <c r="R676" s="2" t="s">
        <v>58</v>
      </c>
      <c r="S676" s="1">
        <v>43443.717800925922</v>
      </c>
      <c r="U676" s="1">
        <v>43443.733622685184</v>
      </c>
      <c r="X676" s="1">
        <f t="shared" ref="X676:X688" si="346">IF(W676&gt;0,W676,D676)</f>
        <v>43443.700636574074</v>
      </c>
      <c r="Y676" s="28">
        <f t="shared" ref="Y676:Y688" si="347">N676-M676</f>
        <v>0</v>
      </c>
      <c r="Z676" s="28">
        <f t="shared" ref="Z676:Z688" si="348">Y676*K676</f>
        <v>0</v>
      </c>
      <c r="AA676" s="25"/>
      <c r="AB676" s="25">
        <f t="shared" ref="AB676:AB688" si="349">IF(IF(A676="☆",L676-S676,M676-S676)&lt;0,0,IF(A676="☆",L676-S676,M676-S676))</f>
        <v>0</v>
      </c>
      <c r="AC676" s="25">
        <f>IF(IF(B676="☆",(IF(L676&gt;S676,L676-X676,S676-X676)),M676-X676)&lt;0,0,IF(B676="☆",(IF(L676&gt;S676,L676-X676,S676-X676)),M676-X676))</f>
        <v>1.7164351847895887E-2</v>
      </c>
      <c r="AD676" s="25"/>
      <c r="AE676" s="25"/>
      <c r="AG676" s="2" t="s">
        <v>104</v>
      </c>
    </row>
    <row r="677" spans="1:33" s="2" customFormat="1" hidden="1" x14ac:dyDescent="0.4">
      <c r="A677" s="14" t="str">
        <f t="shared" si="344"/>
        <v>-</v>
      </c>
      <c r="B677" s="14" t="str">
        <f t="shared" si="345"/>
        <v>☆</v>
      </c>
      <c r="C677" s="6">
        <v>16</v>
      </c>
      <c r="D677" s="1">
        <v>43443.701284722221</v>
      </c>
      <c r="E677" s="2" t="s">
        <v>1466</v>
      </c>
      <c r="F677" s="2">
        <v>28652</v>
      </c>
      <c r="G677" s="2" t="s">
        <v>96</v>
      </c>
      <c r="H677" s="2">
        <v>8858</v>
      </c>
      <c r="I677" s="2">
        <v>664</v>
      </c>
      <c r="J677" s="2">
        <v>10</v>
      </c>
      <c r="K677" s="2">
        <v>2</v>
      </c>
      <c r="L677" s="1">
        <v>43443.731666666667</v>
      </c>
      <c r="O677" s="2" t="s">
        <v>100</v>
      </c>
      <c r="P677" s="2" t="s">
        <v>19</v>
      </c>
      <c r="Q677" s="2" t="s">
        <v>30</v>
      </c>
      <c r="R677" s="2" t="s">
        <v>31</v>
      </c>
      <c r="S677" s="1">
        <v>43443.729351851849</v>
      </c>
      <c r="U677" s="1">
        <v>43443.737615740742</v>
      </c>
      <c r="X677" s="1">
        <f t="shared" si="346"/>
        <v>43443.701284722221</v>
      </c>
      <c r="Y677" s="28">
        <f t="shared" si="347"/>
        <v>0</v>
      </c>
      <c r="Z677" s="28">
        <f t="shared" si="348"/>
        <v>0</v>
      </c>
      <c r="AA677" s="25"/>
      <c r="AB677" s="25">
        <f t="shared" si="349"/>
        <v>0</v>
      </c>
      <c r="AC677" s="25">
        <f>IF(IF(B677="☆",(IF(L677&gt;S677,L677-X677,S677-X677)),M677-X677)&lt;0,0,IF(B677="☆",(IF(L677&gt;S677,L677-X677,S677-X677)),M677-X677))</f>
        <v>3.0381944445252884E-2</v>
      </c>
      <c r="AD677" s="25"/>
      <c r="AE677" s="25"/>
    </row>
    <row r="678" spans="1:33" s="2" customFormat="1" hidden="1" x14ac:dyDescent="0.4">
      <c r="A678" s="14" t="str">
        <f t="shared" si="344"/>
        <v>-</v>
      </c>
      <c r="B678" s="14" t="str">
        <f t="shared" si="345"/>
        <v>☆</v>
      </c>
      <c r="C678" s="6">
        <v>16</v>
      </c>
      <c r="D678" s="1">
        <v>43443.701493055552</v>
      </c>
      <c r="E678" s="2" t="s">
        <v>1460</v>
      </c>
      <c r="F678" s="2">
        <v>28653</v>
      </c>
      <c r="G678" s="2" t="s">
        <v>97</v>
      </c>
      <c r="H678" s="2">
        <v>7927</v>
      </c>
      <c r="I678" s="2">
        <v>402</v>
      </c>
      <c r="J678" s="2">
        <v>5</v>
      </c>
      <c r="K678" s="2">
        <v>3</v>
      </c>
      <c r="L678" s="1">
        <v>43443.70171296296</v>
      </c>
      <c r="O678" s="2" t="s">
        <v>53</v>
      </c>
      <c r="P678" s="2" t="s">
        <v>54</v>
      </c>
      <c r="Q678" s="2" t="s">
        <v>46</v>
      </c>
      <c r="R678" s="2" t="s">
        <v>47</v>
      </c>
      <c r="S678" s="1">
        <v>43443.730115740742</v>
      </c>
      <c r="U678" s="1">
        <v>43443.74559027778</v>
      </c>
      <c r="X678" s="1">
        <f t="shared" si="346"/>
        <v>43443.701493055552</v>
      </c>
      <c r="Y678" s="28">
        <f t="shared" si="347"/>
        <v>0</v>
      </c>
      <c r="Z678" s="28">
        <f t="shared" si="348"/>
        <v>0</v>
      </c>
      <c r="AA678" s="25"/>
      <c r="AB678" s="25">
        <f t="shared" si="349"/>
        <v>0</v>
      </c>
      <c r="AC678" s="25"/>
      <c r="AD678" s="25"/>
      <c r="AE678" s="25"/>
      <c r="AG678" s="2" t="s">
        <v>104</v>
      </c>
    </row>
    <row r="679" spans="1:33" s="2" customFormat="1" hidden="1" x14ac:dyDescent="0.4">
      <c r="A679" s="14" t="str">
        <f t="shared" si="344"/>
        <v>-</v>
      </c>
      <c r="B679" s="14" t="str">
        <f t="shared" si="345"/>
        <v>☆</v>
      </c>
      <c r="C679" s="6">
        <v>16</v>
      </c>
      <c r="D679" s="1">
        <v>43443.702025462961</v>
      </c>
      <c r="E679" s="2" t="s">
        <v>1198</v>
      </c>
      <c r="F679" s="2">
        <v>28654</v>
      </c>
      <c r="G679" s="2" t="s">
        <v>97</v>
      </c>
      <c r="H679" s="2">
        <v>7106</v>
      </c>
      <c r="I679" s="2">
        <v>289</v>
      </c>
      <c r="J679" s="2">
        <v>5</v>
      </c>
      <c r="K679" s="2">
        <v>3</v>
      </c>
      <c r="L679" s="1">
        <v>43443.702361111114</v>
      </c>
      <c r="O679" s="2" t="s">
        <v>41</v>
      </c>
      <c r="P679" s="2" t="s">
        <v>42</v>
      </c>
      <c r="Q679" s="2" t="s">
        <v>100</v>
      </c>
      <c r="R679" s="2" t="s">
        <v>19</v>
      </c>
      <c r="S679" s="1">
        <v>43443.72923611111</v>
      </c>
      <c r="U679" s="1">
        <v>43443.741087962961</v>
      </c>
      <c r="X679" s="1">
        <f t="shared" si="346"/>
        <v>43443.702025462961</v>
      </c>
      <c r="Y679" s="28">
        <f t="shared" si="347"/>
        <v>0</v>
      </c>
      <c r="Z679" s="28">
        <f t="shared" si="348"/>
        <v>0</v>
      </c>
      <c r="AA679" s="25"/>
      <c r="AB679" s="25">
        <f t="shared" si="349"/>
        <v>0</v>
      </c>
      <c r="AC679" s="25"/>
      <c r="AD679" s="25"/>
      <c r="AE679" s="25"/>
      <c r="AG679" s="2" t="s">
        <v>105</v>
      </c>
    </row>
    <row r="680" spans="1:33" s="2" customFormat="1" hidden="1" x14ac:dyDescent="0.4">
      <c r="A680" s="14" t="str">
        <f t="shared" si="344"/>
        <v>-</v>
      </c>
      <c r="B680" s="14" t="str">
        <f t="shared" si="345"/>
        <v>☆</v>
      </c>
      <c r="C680" s="6">
        <v>16</v>
      </c>
      <c r="D680" s="1">
        <v>43443.702777777777</v>
      </c>
      <c r="E680" s="2" t="s">
        <v>1198</v>
      </c>
      <c r="F680" s="2">
        <v>28655</v>
      </c>
      <c r="G680" s="2" t="s">
        <v>97</v>
      </c>
      <c r="H680" s="2">
        <v>7106</v>
      </c>
      <c r="I680" s="2">
        <v>642</v>
      </c>
      <c r="J680" s="2">
        <v>4</v>
      </c>
      <c r="K680" s="2">
        <v>3</v>
      </c>
      <c r="L680" s="1">
        <v>43443.703726851854</v>
      </c>
      <c r="O680" s="2" t="s">
        <v>53</v>
      </c>
      <c r="P680" s="2" t="s">
        <v>54</v>
      </c>
      <c r="Q680" s="2" t="s">
        <v>100</v>
      </c>
      <c r="R680" s="2" t="s">
        <v>19</v>
      </c>
      <c r="S680" s="1">
        <v>43443.726134259261</v>
      </c>
      <c r="U680" s="1">
        <v>43443.737916666665</v>
      </c>
      <c r="X680" s="1">
        <f t="shared" si="346"/>
        <v>43443.702777777777</v>
      </c>
      <c r="Y680" s="28">
        <f t="shared" si="347"/>
        <v>0</v>
      </c>
      <c r="Z680" s="28">
        <f t="shared" si="348"/>
        <v>0</v>
      </c>
      <c r="AA680" s="25"/>
      <c r="AB680" s="25">
        <f t="shared" si="349"/>
        <v>0</v>
      </c>
      <c r="AC680" s="25">
        <f>IF(IF(B680="☆",(IF(L680&gt;S680,L680-X680,S680-X680)),M680-X680)&lt;0,0,IF(B680="☆",(IF(L680&gt;S680,L680-X680,S680-X680)),M680-X680))</f>
        <v>2.3356481484370306E-2</v>
      </c>
      <c r="AD680" s="25"/>
      <c r="AE680" s="25"/>
      <c r="AG680" s="2" t="s">
        <v>105</v>
      </c>
    </row>
    <row r="681" spans="1:33" s="2" customFormat="1" hidden="1" x14ac:dyDescent="0.4">
      <c r="A681" s="14" t="str">
        <f t="shared" si="344"/>
        <v>-</v>
      </c>
      <c r="B681" s="14" t="str">
        <f t="shared" si="345"/>
        <v>☆</v>
      </c>
      <c r="C681" s="6">
        <v>16</v>
      </c>
      <c r="D681" s="1">
        <v>43443.70412037037</v>
      </c>
      <c r="E681" s="2" t="s">
        <v>1198</v>
      </c>
      <c r="F681" s="2">
        <v>28656</v>
      </c>
      <c r="G681" s="2" t="s">
        <v>97</v>
      </c>
      <c r="H681" s="2">
        <v>7106</v>
      </c>
      <c r="I681" s="2">
        <v>159</v>
      </c>
      <c r="J681" s="2">
        <v>5</v>
      </c>
      <c r="K681" s="2">
        <v>3</v>
      </c>
      <c r="L681" s="1">
        <v>43443.704594907409</v>
      </c>
      <c r="O681" s="2" t="s">
        <v>41</v>
      </c>
      <c r="P681" s="2" t="s">
        <v>42</v>
      </c>
      <c r="Q681" s="2" t="s">
        <v>100</v>
      </c>
      <c r="R681" s="2" t="s">
        <v>19</v>
      </c>
      <c r="S681" s="1">
        <v>43443.72923611111</v>
      </c>
      <c r="U681" s="1">
        <v>43443.741087962961</v>
      </c>
      <c r="X681" s="1">
        <f t="shared" si="346"/>
        <v>43443.70412037037</v>
      </c>
      <c r="Y681" s="28">
        <f t="shared" si="347"/>
        <v>0</v>
      </c>
      <c r="Z681" s="28">
        <f t="shared" si="348"/>
        <v>0</v>
      </c>
      <c r="AA681" s="25"/>
      <c r="AB681" s="25">
        <f t="shared" si="349"/>
        <v>0</v>
      </c>
      <c r="AC681" s="25"/>
      <c r="AD681" s="25"/>
      <c r="AE681" s="25"/>
      <c r="AG681" s="2" t="s">
        <v>105</v>
      </c>
    </row>
    <row r="682" spans="1:33" s="2" customFormat="1" hidden="1" x14ac:dyDescent="0.4">
      <c r="A682" s="14" t="str">
        <f t="shared" si="344"/>
        <v>-</v>
      </c>
      <c r="B682" s="14" t="str">
        <f t="shared" si="345"/>
        <v>☆</v>
      </c>
      <c r="C682" s="6">
        <v>16</v>
      </c>
      <c r="D682" s="1">
        <v>43443.704317129632</v>
      </c>
      <c r="E682" s="2" t="s">
        <v>1411</v>
      </c>
      <c r="F682" s="2">
        <v>28657</v>
      </c>
      <c r="G682" s="2" t="s">
        <v>32</v>
      </c>
      <c r="H682" s="2">
        <v>1308</v>
      </c>
      <c r="I682" s="2">
        <v>6</v>
      </c>
      <c r="J682" s="2">
        <v>15</v>
      </c>
      <c r="K682" s="2">
        <v>2</v>
      </c>
      <c r="L682" s="1">
        <v>43443.722685185188</v>
      </c>
      <c r="O682" s="2" t="s">
        <v>26</v>
      </c>
      <c r="P682" s="2" t="s">
        <v>27</v>
      </c>
      <c r="Q682" s="2" t="s">
        <v>46</v>
      </c>
      <c r="R682" s="2" t="s">
        <v>47</v>
      </c>
      <c r="S682" s="1">
        <v>43443.733981481484</v>
      </c>
      <c r="U682" s="1">
        <v>43443.744016203702</v>
      </c>
      <c r="X682" s="1">
        <f t="shared" si="346"/>
        <v>43443.704317129632</v>
      </c>
      <c r="Y682" s="28">
        <f t="shared" si="347"/>
        <v>0</v>
      </c>
      <c r="Z682" s="28">
        <f t="shared" si="348"/>
        <v>0</v>
      </c>
      <c r="AA682" s="25"/>
      <c r="AB682" s="25">
        <f t="shared" si="349"/>
        <v>0</v>
      </c>
      <c r="AC682" s="25">
        <f>IF(IF(B682="☆",(IF(L682&gt;S682,L682-X682,S682-X682)),M682-X682)&lt;0,0,IF(B682="☆",(IF(L682&gt;S682,L682-X682,S682-X682)),M682-X682))</f>
        <v>2.9664351852261461E-2</v>
      </c>
      <c r="AD682" s="25"/>
      <c r="AE682" s="25"/>
    </row>
    <row r="683" spans="1:33" s="2" customFormat="1" hidden="1" x14ac:dyDescent="0.4">
      <c r="A683" s="14" t="str">
        <f t="shared" si="344"/>
        <v>-</v>
      </c>
      <c r="B683" s="14" t="str">
        <f t="shared" si="345"/>
        <v>☆</v>
      </c>
      <c r="C683" s="6">
        <v>16</v>
      </c>
      <c r="D683" s="1">
        <v>43443.704930555556</v>
      </c>
      <c r="E683" s="2" t="s">
        <v>1198</v>
      </c>
      <c r="F683" s="2">
        <v>28658</v>
      </c>
      <c r="G683" s="2" t="s">
        <v>97</v>
      </c>
      <c r="H683" s="2">
        <v>7106</v>
      </c>
      <c r="I683" s="2">
        <v>855</v>
      </c>
      <c r="J683" s="2">
        <v>5</v>
      </c>
      <c r="K683" s="2">
        <v>3</v>
      </c>
      <c r="L683" s="1">
        <v>43443.705648148149</v>
      </c>
      <c r="O683" s="2" t="s">
        <v>53</v>
      </c>
      <c r="P683" s="2" t="s">
        <v>54</v>
      </c>
      <c r="Q683" s="2" t="s">
        <v>100</v>
      </c>
      <c r="R683" s="2" t="s">
        <v>19</v>
      </c>
      <c r="S683" s="1">
        <v>43443.730115740742</v>
      </c>
      <c r="U683" s="1">
        <v>43443.741898148146</v>
      </c>
      <c r="X683" s="1">
        <f t="shared" si="346"/>
        <v>43443.704930555556</v>
      </c>
      <c r="Y683" s="28">
        <f t="shared" si="347"/>
        <v>0</v>
      </c>
      <c r="Z683" s="28">
        <f t="shared" si="348"/>
        <v>0</v>
      </c>
      <c r="AA683" s="25"/>
      <c r="AB683" s="25">
        <f t="shared" si="349"/>
        <v>0</v>
      </c>
      <c r="AC683" s="25"/>
      <c r="AD683" s="25"/>
      <c r="AE683" s="25"/>
      <c r="AG683" s="2" t="s">
        <v>105</v>
      </c>
    </row>
    <row r="684" spans="1:33" s="2" customFormat="1" hidden="1" x14ac:dyDescent="0.4">
      <c r="A684" s="14" t="str">
        <f t="shared" si="344"/>
        <v>-</v>
      </c>
      <c r="B684" s="14" t="str">
        <f t="shared" si="345"/>
        <v>☆</v>
      </c>
      <c r="C684" s="6">
        <v>16</v>
      </c>
      <c r="D684" s="1">
        <v>43443.706296296295</v>
      </c>
      <c r="E684" s="2" t="s">
        <v>1198</v>
      </c>
      <c r="F684" s="2">
        <v>28660</v>
      </c>
      <c r="G684" s="2" t="s">
        <v>97</v>
      </c>
      <c r="H684" s="2">
        <v>7106</v>
      </c>
      <c r="I684" s="2">
        <v>837</v>
      </c>
      <c r="J684" s="2">
        <v>5</v>
      </c>
      <c r="K684" s="2">
        <v>3</v>
      </c>
      <c r="L684" s="1">
        <v>43443.715011574073</v>
      </c>
      <c r="O684" s="2" t="s">
        <v>41</v>
      </c>
      <c r="P684" s="2" t="s">
        <v>42</v>
      </c>
      <c r="Q684" s="2" t="s">
        <v>100</v>
      </c>
      <c r="R684" s="2" t="s">
        <v>19</v>
      </c>
      <c r="S684" s="1">
        <v>43443.72923611111</v>
      </c>
      <c r="U684" s="1">
        <v>43443.741087962961</v>
      </c>
      <c r="X684" s="1">
        <f t="shared" si="346"/>
        <v>43443.706296296295</v>
      </c>
      <c r="Y684" s="28">
        <f t="shared" si="347"/>
        <v>0</v>
      </c>
      <c r="Z684" s="28">
        <f t="shared" si="348"/>
        <v>0</v>
      </c>
      <c r="AA684" s="25"/>
      <c r="AB684" s="25">
        <f t="shared" si="349"/>
        <v>0</v>
      </c>
      <c r="AC684" s="25"/>
      <c r="AD684" s="25"/>
      <c r="AE684" s="25"/>
      <c r="AG684" s="2" t="s">
        <v>105</v>
      </c>
    </row>
    <row r="685" spans="1:33" s="4" customFormat="1" hidden="1" x14ac:dyDescent="0.4">
      <c r="A685" s="15" t="str">
        <f t="shared" si="344"/>
        <v>-</v>
      </c>
      <c r="B685" s="15" t="str">
        <f t="shared" si="345"/>
        <v>☆</v>
      </c>
      <c r="C685" s="10">
        <v>16</v>
      </c>
      <c r="D685" s="3">
        <v>43443.708275462966</v>
      </c>
      <c r="E685" s="4" t="s">
        <v>1470</v>
      </c>
      <c r="F685" s="4">
        <v>28662</v>
      </c>
      <c r="G685" s="4" t="s">
        <v>18</v>
      </c>
      <c r="H685" s="4">
        <v>5980</v>
      </c>
      <c r="I685" s="4">
        <v>991</v>
      </c>
      <c r="J685" s="4">
        <v>8</v>
      </c>
      <c r="K685" s="4">
        <v>6</v>
      </c>
      <c r="L685" s="3">
        <v>43443.710347222222</v>
      </c>
      <c r="O685" s="4" t="s">
        <v>33</v>
      </c>
      <c r="P685" s="4" t="s">
        <v>34</v>
      </c>
      <c r="Q685" s="4" t="s">
        <v>68</v>
      </c>
      <c r="R685" s="4" t="s">
        <v>69</v>
      </c>
      <c r="S685" s="3">
        <v>43443.742766203701</v>
      </c>
      <c r="U685" s="3">
        <v>43443.757349537038</v>
      </c>
      <c r="X685" s="3">
        <f t="shared" si="346"/>
        <v>43443.708275462966</v>
      </c>
      <c r="Y685" s="29">
        <f t="shared" si="347"/>
        <v>0</v>
      </c>
      <c r="Z685" s="29">
        <f t="shared" si="348"/>
        <v>0</v>
      </c>
      <c r="AA685" s="26"/>
      <c r="AB685" s="26">
        <f t="shared" si="349"/>
        <v>0</v>
      </c>
      <c r="AC685" s="26">
        <f>IF(IF(B685="☆",(IF(L685&gt;S685,L685-X685,S685-X685)),M685-X685)&lt;0,0,IF(B685="☆",(IF(L685&gt;S685,L685-X685,S685-X685)),M685-X685))</f>
        <v>3.4490740734327119E-2</v>
      </c>
      <c r="AD685" s="26"/>
      <c r="AE685" s="26"/>
    </row>
    <row r="686" spans="1:33" s="18" customFormat="1" hidden="1" x14ac:dyDescent="0.4">
      <c r="A686" s="17" t="str">
        <f t="shared" si="344"/>
        <v>★</v>
      </c>
      <c r="B686" s="17" t="str">
        <f t="shared" si="345"/>
        <v>-</v>
      </c>
      <c r="C686" s="20">
        <v>17</v>
      </c>
      <c r="D686" s="19">
        <v>43443.678182870368</v>
      </c>
      <c r="E686" s="18" t="s">
        <v>1445</v>
      </c>
      <c r="F686" s="18">
        <v>28587</v>
      </c>
      <c r="G686" s="18" t="s">
        <v>95</v>
      </c>
      <c r="H686" s="18">
        <v>0</v>
      </c>
      <c r="I686" s="18">
        <v>457</v>
      </c>
      <c r="J686" s="18">
        <v>2</v>
      </c>
      <c r="K686" s="18">
        <v>2</v>
      </c>
      <c r="M686" s="19">
        <v>43443.71607638889</v>
      </c>
      <c r="N686" s="19">
        <v>43443.724212962959</v>
      </c>
      <c r="O686" s="18" t="s">
        <v>61</v>
      </c>
      <c r="P686" s="18" t="s">
        <v>62</v>
      </c>
      <c r="Q686" s="18" t="s">
        <v>100</v>
      </c>
      <c r="R686" s="18" t="s">
        <v>19</v>
      </c>
      <c r="S686" s="19">
        <v>43443.719664351855</v>
      </c>
      <c r="T686" s="19">
        <v>43443.719664351855</v>
      </c>
      <c r="U686" s="19">
        <v>43443.726643518516</v>
      </c>
      <c r="V686" s="19">
        <v>43443.727685185186</v>
      </c>
      <c r="W686" s="19">
        <v>43443.719664351855</v>
      </c>
      <c r="X686" s="19">
        <f t="shared" si="346"/>
        <v>43443.719664351855</v>
      </c>
      <c r="Y686" s="30">
        <f t="shared" si="347"/>
        <v>8.1365740697947331E-3</v>
      </c>
      <c r="Z686" s="30">
        <f t="shared" si="348"/>
        <v>1.6273148139589466E-2</v>
      </c>
      <c r="AA686" s="27">
        <f>SUM(Z686:Z772)</f>
        <v>0.70072916659410112</v>
      </c>
      <c r="AB686" s="27">
        <f t="shared" si="349"/>
        <v>0</v>
      </c>
      <c r="AC686" s="27">
        <f>IF(IF(B686="☆",(IF(L686&gt;S686,L686-X686,S686-X686)),M686-X686)&lt;0,0,IF(B686="☆",(IF(L686&gt;S686,L686-X686,S686-X686)),M686-X686))</f>
        <v>0</v>
      </c>
      <c r="AD686" s="27">
        <f>AVERAGE(AC686:AC772)</f>
        <v>1.7087673610755399E-2</v>
      </c>
      <c r="AE686" s="27">
        <f>MEDIAN(AC686:AC772)</f>
        <v>1.5717592592409346E-2</v>
      </c>
    </row>
    <row r="687" spans="1:33" s="2" customFormat="1" hidden="1" x14ac:dyDescent="0.4">
      <c r="A687" s="14" t="str">
        <f t="shared" si="344"/>
        <v>★</v>
      </c>
      <c r="B687" s="14" t="str">
        <f t="shared" si="345"/>
        <v>-</v>
      </c>
      <c r="C687" s="6">
        <v>17</v>
      </c>
      <c r="D687" s="1">
        <v>43443.682870370372</v>
      </c>
      <c r="E687" s="2" t="s">
        <v>1448</v>
      </c>
      <c r="F687" s="2">
        <v>28601</v>
      </c>
      <c r="G687" s="2" t="s">
        <v>107</v>
      </c>
      <c r="H687" s="2">
        <v>2554</v>
      </c>
      <c r="I687" s="2">
        <v>553</v>
      </c>
      <c r="J687" s="2">
        <v>8</v>
      </c>
      <c r="K687" s="2">
        <v>1</v>
      </c>
      <c r="M687" s="1">
        <v>43443.724641203706</v>
      </c>
      <c r="N687" s="1">
        <v>43443.728773148148</v>
      </c>
      <c r="O687" s="2" t="s">
        <v>43</v>
      </c>
      <c r="P687" s="2" t="s">
        <v>89</v>
      </c>
      <c r="Q687" s="2" t="s">
        <v>100</v>
      </c>
      <c r="R687" s="2" t="s">
        <v>19</v>
      </c>
      <c r="S687" s="1">
        <v>43443.72452546296</v>
      </c>
      <c r="T687" s="1">
        <v>43443.726145833331</v>
      </c>
      <c r="U687" s="1">
        <v>43443.74046296296</v>
      </c>
      <c r="V687" s="1">
        <v>43443.746018518519</v>
      </c>
      <c r="W687" s="1">
        <v>43443.72452546296</v>
      </c>
      <c r="X687" s="1">
        <f t="shared" si="346"/>
        <v>43443.72452546296</v>
      </c>
      <c r="Y687" s="28">
        <f t="shared" si="347"/>
        <v>4.1319444426335394E-3</v>
      </c>
      <c r="Z687" s="28">
        <f t="shared" si="348"/>
        <v>4.1319444426335394E-3</v>
      </c>
      <c r="AA687" s="25"/>
      <c r="AB687" s="25">
        <f t="shared" si="349"/>
        <v>1.1574074596865103E-4</v>
      </c>
      <c r="AC687" s="25">
        <f>IF(IF(B687="☆",(IF(L687&gt;S687,L687-X687,S687-X687)),M687-X687)&lt;0,0,IF(B687="☆",(IF(L687&gt;S687,L687-X687,S687-X687)),M687-X687))</f>
        <v>1.1574074596865103E-4</v>
      </c>
      <c r="AD687" s="25"/>
      <c r="AE687" s="25"/>
    </row>
    <row r="688" spans="1:33" s="2" customFormat="1" hidden="1" x14ac:dyDescent="0.4">
      <c r="A688" s="14" t="str">
        <f t="shared" si="344"/>
        <v>★</v>
      </c>
      <c r="B688" s="14" t="str">
        <f t="shared" si="345"/>
        <v>-</v>
      </c>
      <c r="C688" s="6">
        <v>17</v>
      </c>
      <c r="D688" s="1">
        <v>43443.696666666663</v>
      </c>
      <c r="E688" s="2" t="s">
        <v>1375</v>
      </c>
      <c r="F688" s="2">
        <v>28637</v>
      </c>
      <c r="G688" s="2" t="s">
        <v>18</v>
      </c>
      <c r="H688" s="2">
        <v>8638</v>
      </c>
      <c r="I688" s="2">
        <v>108</v>
      </c>
      <c r="J688" s="2">
        <v>6</v>
      </c>
      <c r="K688" s="2">
        <v>4</v>
      </c>
      <c r="M688" s="1">
        <v>43443.733124999999</v>
      </c>
      <c r="N688" s="1">
        <v>43443.738032407404</v>
      </c>
      <c r="O688" s="2" t="s">
        <v>61</v>
      </c>
      <c r="P688" s="2" t="s">
        <v>62</v>
      </c>
      <c r="Q688" s="2" t="s">
        <v>100</v>
      </c>
      <c r="R688" s="2" t="s">
        <v>19</v>
      </c>
      <c r="S688" s="1">
        <v>43443.738321759258</v>
      </c>
      <c r="T688" s="1">
        <v>43443.738321759258</v>
      </c>
      <c r="U688" s="1">
        <v>43443.746689814812</v>
      </c>
      <c r="V688" s="1">
        <v>43443.746689814812</v>
      </c>
      <c r="W688" s="1">
        <v>43443.738321759258</v>
      </c>
      <c r="X688" s="1">
        <f t="shared" si="346"/>
        <v>43443.738321759258</v>
      </c>
      <c r="Y688" s="28">
        <f t="shared" si="347"/>
        <v>4.907407404971309E-3</v>
      </c>
      <c r="Z688" s="28">
        <f t="shared" si="348"/>
        <v>1.9629629619885236E-2</v>
      </c>
      <c r="AA688" s="25"/>
      <c r="AB688" s="25">
        <f t="shared" si="349"/>
        <v>0</v>
      </c>
      <c r="AC688" s="25">
        <f>IF(IF(B688="☆",(IF(L688&gt;S688,L688-X688,S688-X688)),M688-X688)&lt;0,0,IF(B688="☆",(IF(L688&gt;S688,L688-X688,S688-X688)),M688-X688))</f>
        <v>0</v>
      </c>
      <c r="AD688" s="25"/>
      <c r="AE688" s="25"/>
    </row>
    <row r="689" spans="1:31" s="2" customFormat="1" hidden="1" x14ac:dyDescent="0.4">
      <c r="A689" s="14" t="str">
        <f t="shared" si="328"/>
        <v>-</v>
      </c>
      <c r="B689" s="14" t="str">
        <f t="shared" si="329"/>
        <v>-</v>
      </c>
      <c r="C689" s="6">
        <v>17</v>
      </c>
      <c r="D689" s="1">
        <v>43443.708738425928</v>
      </c>
      <c r="E689" s="2" t="s">
        <v>1327</v>
      </c>
      <c r="F689" s="2">
        <v>28663</v>
      </c>
      <c r="G689" s="2" t="s">
        <v>107</v>
      </c>
      <c r="H689" s="2">
        <v>8832</v>
      </c>
      <c r="I689" s="2">
        <v>471</v>
      </c>
      <c r="J689" s="2">
        <v>9</v>
      </c>
      <c r="K689" s="2">
        <v>3</v>
      </c>
      <c r="M689" s="1">
        <v>43443.730775462966</v>
      </c>
      <c r="N689" s="1">
        <v>43443.738599537035</v>
      </c>
      <c r="O689" s="2" t="s">
        <v>24</v>
      </c>
      <c r="P689" s="2" t="s">
        <v>25</v>
      </c>
      <c r="Q689" s="2" t="s">
        <v>100</v>
      </c>
      <c r="R689" s="2" t="s">
        <v>19</v>
      </c>
      <c r="S689" s="1">
        <v>43443.731539351851</v>
      </c>
      <c r="T689" s="1">
        <v>43443.731539351851</v>
      </c>
      <c r="U689" s="1">
        <v>43443.740798611114</v>
      </c>
      <c r="V689" s="1">
        <v>43443.743726851855</v>
      </c>
      <c r="X689" s="1">
        <f t="shared" si="321"/>
        <v>43443.708738425928</v>
      </c>
      <c r="Y689" s="28">
        <f t="shared" si="322"/>
        <v>7.8240740695036948E-3</v>
      </c>
      <c r="Z689" s="28">
        <f t="shared" si="323"/>
        <v>2.3472222208511084E-2</v>
      </c>
      <c r="AA689" s="25"/>
      <c r="AB689" s="25">
        <f t="shared" si="324"/>
        <v>0</v>
      </c>
      <c r="AC689" s="25">
        <f t="shared" si="325"/>
        <v>2.2037037037080154E-2</v>
      </c>
      <c r="AD689" s="25"/>
      <c r="AE689" s="25"/>
    </row>
    <row r="690" spans="1:31" s="2" customFormat="1" hidden="1" x14ac:dyDescent="0.4">
      <c r="A690" s="14" t="str">
        <f t="shared" si="328"/>
        <v>-</v>
      </c>
      <c r="B690" s="14" t="str">
        <f t="shared" si="329"/>
        <v>-</v>
      </c>
      <c r="C690" s="6">
        <v>17</v>
      </c>
      <c r="D690" s="1">
        <v>43443.709733796299</v>
      </c>
      <c r="E690" s="2" t="s">
        <v>802</v>
      </c>
      <c r="F690" s="2">
        <v>28664</v>
      </c>
      <c r="G690" s="2" t="s">
        <v>95</v>
      </c>
      <c r="H690" s="2">
        <v>0</v>
      </c>
      <c r="I690" s="2">
        <v>45</v>
      </c>
      <c r="J690" s="2">
        <v>1</v>
      </c>
      <c r="K690" s="2">
        <v>1</v>
      </c>
      <c r="M690" s="1">
        <v>43443.712164351855</v>
      </c>
      <c r="N690" s="1">
        <v>43443.718229166669</v>
      </c>
      <c r="O690" s="2" t="s">
        <v>46</v>
      </c>
      <c r="P690" s="2" t="s">
        <v>47</v>
      </c>
      <c r="Q690" s="2" t="s">
        <v>30</v>
      </c>
      <c r="R690" s="2" t="s">
        <v>31</v>
      </c>
      <c r="S690" s="1">
        <v>43443.714409722219</v>
      </c>
      <c r="T690" s="1">
        <v>43443.714409722219</v>
      </c>
      <c r="U690" s="1">
        <v>43443.723009259258</v>
      </c>
      <c r="V690" s="1">
        <v>43443.724004629628</v>
      </c>
      <c r="X690" s="1">
        <f t="shared" si="321"/>
        <v>43443.709733796299</v>
      </c>
      <c r="Y690" s="28">
        <f t="shared" si="322"/>
        <v>6.064814813726116E-3</v>
      </c>
      <c r="Z690" s="28">
        <f t="shared" si="323"/>
        <v>6.064814813726116E-3</v>
      </c>
      <c r="AA690" s="25"/>
      <c r="AB690" s="25">
        <f t="shared" si="324"/>
        <v>0</v>
      </c>
      <c r="AC690" s="25">
        <f t="shared" si="325"/>
        <v>2.4305555562023073E-3</v>
      </c>
      <c r="AD690" s="25"/>
      <c r="AE690" s="25"/>
    </row>
    <row r="691" spans="1:31" s="2" customFormat="1" hidden="1" x14ac:dyDescent="0.4">
      <c r="A691" s="14" t="str">
        <f t="shared" si="328"/>
        <v>★</v>
      </c>
      <c r="B691" s="14" t="str">
        <f t="shared" si="329"/>
        <v>-</v>
      </c>
      <c r="C691" s="6">
        <v>17</v>
      </c>
      <c r="D691" s="1">
        <v>43443.712013888886</v>
      </c>
      <c r="E691" s="2" t="s">
        <v>1440</v>
      </c>
      <c r="F691" s="2">
        <v>28668</v>
      </c>
      <c r="G691" s="2" t="s">
        <v>32</v>
      </c>
      <c r="H691" s="2">
        <v>5211</v>
      </c>
      <c r="I691" s="2">
        <v>883</v>
      </c>
      <c r="J691" s="2">
        <v>11</v>
      </c>
      <c r="K691" s="2">
        <v>3</v>
      </c>
      <c r="M691" s="1">
        <v>43443.738333333335</v>
      </c>
      <c r="N691" s="1">
        <v>43443.747812499998</v>
      </c>
      <c r="O691" s="2" t="s">
        <v>30</v>
      </c>
      <c r="P691" s="2" t="s">
        <v>31</v>
      </c>
      <c r="Q691" s="2" t="s">
        <v>26</v>
      </c>
      <c r="R691" s="2" t="s">
        <v>27</v>
      </c>
      <c r="S691" s="1">
        <v>43443.733194444445</v>
      </c>
      <c r="T691" s="1">
        <v>43443.738912037035</v>
      </c>
      <c r="U691" s="1">
        <v>43443.74255787037</v>
      </c>
      <c r="V691" s="1">
        <v>43443.749409722222</v>
      </c>
      <c r="W691" s="1">
        <v>43443.718946759262</v>
      </c>
      <c r="X691" s="1">
        <f t="shared" si="321"/>
        <v>43443.718946759262</v>
      </c>
      <c r="Y691" s="28">
        <f t="shared" si="322"/>
        <v>9.4791666633682325E-3</v>
      </c>
      <c r="Z691" s="28">
        <f t="shared" si="323"/>
        <v>2.8437499990104698E-2</v>
      </c>
      <c r="AA691" s="25"/>
      <c r="AB691" s="25">
        <f t="shared" si="324"/>
        <v>5.1388888896326534E-3</v>
      </c>
      <c r="AC691" s="25">
        <f t="shared" si="325"/>
        <v>1.9386574072996154E-2</v>
      </c>
      <c r="AD691" s="25"/>
      <c r="AE691" s="25"/>
    </row>
    <row r="692" spans="1:31" s="2" customFormat="1" hidden="1" x14ac:dyDescent="0.4">
      <c r="A692" s="14" t="str">
        <f t="shared" si="328"/>
        <v>★</v>
      </c>
      <c r="B692" s="14" t="str">
        <f t="shared" si="329"/>
        <v>-</v>
      </c>
      <c r="C692" s="6">
        <v>17</v>
      </c>
      <c r="D692" s="1">
        <v>43443.713564814818</v>
      </c>
      <c r="E692" s="2" t="s">
        <v>1349</v>
      </c>
      <c r="F692" s="2">
        <v>28669</v>
      </c>
      <c r="G692" s="2" t="s">
        <v>96</v>
      </c>
      <c r="H692" s="2">
        <v>6654</v>
      </c>
      <c r="I692" s="2">
        <v>42</v>
      </c>
      <c r="J692" s="2">
        <v>2</v>
      </c>
      <c r="K692" s="2">
        <v>3</v>
      </c>
      <c r="M692" s="1">
        <v>43443.719594907408</v>
      </c>
      <c r="N692" s="1">
        <v>43443.724328703705</v>
      </c>
      <c r="O692" s="2" t="s">
        <v>61</v>
      </c>
      <c r="P692" s="2" t="s">
        <v>62</v>
      </c>
      <c r="Q692" s="2" t="s">
        <v>100</v>
      </c>
      <c r="R692" s="2" t="s">
        <v>19</v>
      </c>
      <c r="S692" s="1">
        <v>43443.720358796294</v>
      </c>
      <c r="T692" s="1">
        <v>43443.720358796294</v>
      </c>
      <c r="U692" s="1">
        <v>43443.728726851848</v>
      </c>
      <c r="V692" s="1">
        <v>43443.728726851848</v>
      </c>
      <c r="W692" s="1">
        <v>43443.720138888886</v>
      </c>
      <c r="X692" s="1">
        <f t="shared" si="321"/>
        <v>43443.720138888886</v>
      </c>
      <c r="Y692" s="28">
        <f t="shared" si="322"/>
        <v>4.7337962969322689E-3</v>
      </c>
      <c r="Z692" s="28">
        <f t="shared" si="323"/>
        <v>1.4201388890796807E-2</v>
      </c>
      <c r="AA692" s="25"/>
      <c r="AB692" s="25">
        <f t="shared" si="324"/>
        <v>0</v>
      </c>
      <c r="AC692" s="25">
        <f t="shared" si="325"/>
        <v>0</v>
      </c>
      <c r="AD692" s="25"/>
      <c r="AE692" s="25"/>
    </row>
    <row r="693" spans="1:31" s="2" customFormat="1" hidden="1" x14ac:dyDescent="0.4">
      <c r="A693" s="14" t="str">
        <f t="shared" si="328"/>
        <v>-</v>
      </c>
      <c r="B693" s="14" t="str">
        <f t="shared" si="329"/>
        <v>-</v>
      </c>
      <c r="C693" s="6">
        <v>17</v>
      </c>
      <c r="D693" s="1">
        <v>43443.714675925927</v>
      </c>
      <c r="E693" s="2" t="s">
        <v>1258</v>
      </c>
      <c r="F693" s="2">
        <v>28672</v>
      </c>
      <c r="G693" s="2" t="s">
        <v>65</v>
      </c>
      <c r="H693" s="2">
        <v>8802</v>
      </c>
      <c r="I693" s="2">
        <v>331</v>
      </c>
      <c r="J693" s="2">
        <v>8</v>
      </c>
      <c r="K693" s="2">
        <v>2</v>
      </c>
      <c r="M693" s="1">
        <v>43443.721365740741</v>
      </c>
      <c r="N693" s="1">
        <v>43443.735914351855</v>
      </c>
      <c r="O693" s="2" t="s">
        <v>53</v>
      </c>
      <c r="P693" s="2" t="s">
        <v>54</v>
      </c>
      <c r="Q693" s="2" t="s">
        <v>33</v>
      </c>
      <c r="R693" s="2" t="s">
        <v>34</v>
      </c>
      <c r="S693" s="1">
        <v>43443.720104166663</v>
      </c>
      <c r="T693" s="1">
        <v>43443.720104166663</v>
      </c>
      <c r="U693" s="1">
        <v>43443.740104166667</v>
      </c>
      <c r="V693" s="1">
        <v>43443.737523148149</v>
      </c>
      <c r="X693" s="1">
        <f t="shared" si="321"/>
        <v>43443.714675925927</v>
      </c>
      <c r="Y693" s="28">
        <f t="shared" si="322"/>
        <v>1.4548611114150845E-2</v>
      </c>
      <c r="Z693" s="28">
        <f t="shared" si="323"/>
        <v>2.9097222228301689E-2</v>
      </c>
      <c r="AA693" s="25"/>
      <c r="AB693" s="25">
        <f t="shared" si="324"/>
        <v>1.2615740779438056E-3</v>
      </c>
      <c r="AC693" s="25">
        <f t="shared" si="325"/>
        <v>6.6898148143081926E-3</v>
      </c>
      <c r="AD693" s="25"/>
      <c r="AE693" s="25"/>
    </row>
    <row r="694" spans="1:31" s="2" customFormat="1" hidden="1" x14ac:dyDescent="0.4">
      <c r="A694" s="14" t="str">
        <f t="shared" si="328"/>
        <v>-</v>
      </c>
      <c r="B694" s="14" t="str">
        <f t="shared" si="329"/>
        <v>-</v>
      </c>
      <c r="C694" s="6">
        <v>17</v>
      </c>
      <c r="D694" s="1">
        <v>43443.716099537036</v>
      </c>
      <c r="E694" s="2" t="s">
        <v>1475</v>
      </c>
      <c r="F694" s="2">
        <v>28676</v>
      </c>
      <c r="G694" s="2" t="s">
        <v>95</v>
      </c>
      <c r="H694" s="2">
        <v>0</v>
      </c>
      <c r="I694" s="2">
        <v>865</v>
      </c>
      <c r="J694" s="2">
        <v>5</v>
      </c>
      <c r="K694" s="2">
        <v>1</v>
      </c>
      <c r="M694" s="1">
        <v>43443.729085648149</v>
      </c>
      <c r="N694" s="1">
        <v>43443.743483796294</v>
      </c>
      <c r="O694" s="2" t="s">
        <v>38</v>
      </c>
      <c r="P694" s="2" t="s">
        <v>103</v>
      </c>
      <c r="Q694" s="2" t="s">
        <v>61</v>
      </c>
      <c r="R694" s="2" t="s">
        <v>62</v>
      </c>
      <c r="S694" s="1">
        <v>43443.726967592593</v>
      </c>
      <c r="T694" s="1">
        <v>43443.726967592593</v>
      </c>
      <c r="U694" s="1">
        <v>43443.741331018522</v>
      </c>
      <c r="V694" s="1">
        <v>43443.746458333335</v>
      </c>
      <c r="X694" s="1">
        <f t="shared" si="321"/>
        <v>43443.716099537036</v>
      </c>
      <c r="Y694" s="28">
        <f t="shared" si="322"/>
        <v>1.4398148145119194E-2</v>
      </c>
      <c r="Z694" s="28">
        <f t="shared" si="323"/>
        <v>1.4398148145119194E-2</v>
      </c>
      <c r="AA694" s="25"/>
      <c r="AB694" s="25">
        <f t="shared" si="324"/>
        <v>2.118055555911269E-3</v>
      </c>
      <c r="AC694" s="25">
        <f t="shared" si="325"/>
        <v>1.2986111112695653E-2</v>
      </c>
      <c r="AD694" s="25"/>
      <c r="AE694" s="25"/>
    </row>
    <row r="695" spans="1:31" s="2" customFormat="1" hidden="1" x14ac:dyDescent="0.4">
      <c r="A695" s="14" t="str">
        <f t="shared" ref="A695:A699" si="350">IF(W695&gt;0, "★", "-")</f>
        <v>-</v>
      </c>
      <c r="B695" s="14" t="str">
        <f t="shared" ref="B695:B699" si="351">IF(L695&gt;0, "☆", "-")</f>
        <v>-</v>
      </c>
      <c r="C695" s="6">
        <v>17</v>
      </c>
      <c r="D695" s="1">
        <v>43443.716539351852</v>
      </c>
      <c r="E695" s="2" t="s">
        <v>1476</v>
      </c>
      <c r="F695" s="2">
        <v>28678</v>
      </c>
      <c r="G695" s="2" t="s">
        <v>32</v>
      </c>
      <c r="H695" s="2">
        <v>8404</v>
      </c>
      <c r="I695" s="2">
        <v>661</v>
      </c>
      <c r="J695" s="2">
        <v>5</v>
      </c>
      <c r="K695" s="2">
        <v>2</v>
      </c>
      <c r="M695" s="1">
        <v>43443.731840277775</v>
      </c>
      <c r="N695" s="1">
        <v>43443.737800925926</v>
      </c>
      <c r="O695" s="2" t="s">
        <v>43</v>
      </c>
      <c r="P695" s="2" t="s">
        <v>89</v>
      </c>
      <c r="Q695" s="2" t="s">
        <v>30</v>
      </c>
      <c r="R695" s="2" t="s">
        <v>31</v>
      </c>
      <c r="S695" s="1">
        <v>43443.729525462964</v>
      </c>
      <c r="T695" s="1">
        <v>43443.729525462964</v>
      </c>
      <c r="U695" s="1">
        <v>43443.739629629628</v>
      </c>
      <c r="V695" s="1">
        <v>43443.738530092596</v>
      </c>
      <c r="X695" s="1">
        <f t="shared" ref="X695:X696" si="352">IF(W695&gt;0,W695,D695)</f>
        <v>43443.716539351852</v>
      </c>
      <c r="Y695" s="28">
        <f t="shared" ref="Y695:Y696" si="353">N695-M695</f>
        <v>5.9606481518130749E-3</v>
      </c>
      <c r="Z695" s="28">
        <f t="shared" ref="Z695:Z696" si="354">Y695*K695</f>
        <v>1.192129630362615E-2</v>
      </c>
      <c r="AA695" s="25"/>
      <c r="AB695" s="25">
        <f t="shared" si="324"/>
        <v>2.3148148102336563E-3</v>
      </c>
      <c r="AC695" s="25">
        <f t="shared" si="325"/>
        <v>1.5300925922929309E-2</v>
      </c>
      <c r="AD695" s="25"/>
      <c r="AE695" s="25"/>
    </row>
    <row r="696" spans="1:31" s="2" customFormat="1" hidden="1" x14ac:dyDescent="0.4">
      <c r="A696" s="14" t="str">
        <f t="shared" si="350"/>
        <v>-</v>
      </c>
      <c r="B696" s="14" t="str">
        <f t="shared" si="351"/>
        <v>-</v>
      </c>
      <c r="C696" s="6">
        <v>17</v>
      </c>
      <c r="D696" s="1">
        <v>43443.71675925926</v>
      </c>
      <c r="E696" s="2" t="s">
        <v>1299</v>
      </c>
      <c r="F696" s="2">
        <v>28679</v>
      </c>
      <c r="G696" s="2" t="s">
        <v>32</v>
      </c>
      <c r="H696" s="2">
        <v>7171</v>
      </c>
      <c r="I696" s="2">
        <v>579</v>
      </c>
      <c r="J696" s="2">
        <v>10</v>
      </c>
      <c r="K696" s="2">
        <v>2</v>
      </c>
      <c r="M696" s="1">
        <v>43443.741805555554</v>
      </c>
      <c r="N696" s="1">
        <v>43443.764953703707</v>
      </c>
      <c r="O696" s="2" t="s">
        <v>68</v>
      </c>
      <c r="P696" s="2" t="s">
        <v>69</v>
      </c>
      <c r="Q696" s="2" t="s">
        <v>57</v>
      </c>
      <c r="R696" s="2" t="s">
        <v>58</v>
      </c>
      <c r="S696" s="1">
        <v>43443.74490740741</v>
      </c>
      <c r="T696" s="1">
        <v>43443.74490740741</v>
      </c>
      <c r="U696" s="1">
        <v>43443.757847222223</v>
      </c>
      <c r="V696" s="1">
        <v>43443.767500000002</v>
      </c>
      <c r="X696" s="1">
        <f t="shared" si="352"/>
        <v>43443.71675925926</v>
      </c>
      <c r="Y696" s="28">
        <f t="shared" si="353"/>
        <v>2.3148148153268266E-2</v>
      </c>
      <c r="Z696" s="28">
        <f t="shared" si="354"/>
        <v>4.6296296306536533E-2</v>
      </c>
      <c r="AA696" s="25"/>
      <c r="AB696" s="25">
        <f t="shared" si="324"/>
        <v>0</v>
      </c>
      <c r="AC696" s="25">
        <f t="shared" si="325"/>
        <v>2.5046296294021886E-2</v>
      </c>
      <c r="AD696" s="25"/>
      <c r="AE696" s="25"/>
    </row>
    <row r="697" spans="1:31" s="2" customFormat="1" hidden="1" x14ac:dyDescent="0.4">
      <c r="A697" s="14" t="str">
        <f t="shared" si="350"/>
        <v>-</v>
      </c>
      <c r="B697" s="14" t="str">
        <f t="shared" si="351"/>
        <v>-</v>
      </c>
      <c r="C697" s="6">
        <v>17</v>
      </c>
      <c r="D697" s="1">
        <v>43443.717974537038</v>
      </c>
      <c r="E697" s="2" t="s">
        <v>1198</v>
      </c>
      <c r="F697" s="2">
        <v>28682</v>
      </c>
      <c r="G697" s="2" t="s">
        <v>97</v>
      </c>
      <c r="H697" s="2">
        <v>7106</v>
      </c>
      <c r="I697" s="2">
        <v>249</v>
      </c>
      <c r="J697" s="2">
        <v>13</v>
      </c>
      <c r="K697" s="2">
        <v>3</v>
      </c>
      <c r="M697" s="1">
        <v>43443.726666666669</v>
      </c>
      <c r="N697" s="1">
        <v>43443.733287037037</v>
      </c>
      <c r="O697" s="2" t="s">
        <v>41</v>
      </c>
      <c r="P697" s="2" t="s">
        <v>42</v>
      </c>
      <c r="Q697" s="2" t="s">
        <v>100</v>
      </c>
      <c r="R697" s="2" t="s">
        <v>19</v>
      </c>
      <c r="S697" s="1">
        <v>43443.726724537039</v>
      </c>
      <c r="T697" s="1">
        <v>43443.728229166663</v>
      </c>
      <c r="U697" s="1">
        <v>43443.738576388889</v>
      </c>
      <c r="V697" s="1">
        <v>43443.736608796295</v>
      </c>
      <c r="X697" s="1">
        <f t="shared" ref="X697:X721" si="355">IF(W697&gt;0,W697,D697)</f>
        <v>43443.717974537038</v>
      </c>
      <c r="Y697" s="28">
        <f t="shared" ref="Y697:Y721" si="356">N697-M697</f>
        <v>6.6203703681821935E-3</v>
      </c>
      <c r="Z697" s="28">
        <f t="shared" ref="Z697:Z721" si="357">Y697*K697</f>
        <v>1.986111110454658E-2</v>
      </c>
      <c r="AA697" s="25"/>
      <c r="AB697" s="25">
        <f t="shared" ref="AB697:AB721" si="358">IF(IF(A697="☆",L697-S697,M697-S697)&lt;0,0,IF(A697="☆",L697-S697,M697-S697))</f>
        <v>0</v>
      </c>
      <c r="AC697" s="25">
        <f t="shared" ref="AC697:AC721" si="359">IF(IF(B697="☆",(IF(L697&gt;S697,L697-X697,S697-X697)),M697-X697)&lt;0,0,IF(B697="☆",(IF(L697&gt;S697,L697-X697,S697-X697)),M697-X697))</f>
        <v>8.6921296315267682E-3</v>
      </c>
      <c r="AD697" s="25"/>
      <c r="AE697" s="25"/>
    </row>
    <row r="698" spans="1:31" s="2" customFormat="1" hidden="1" x14ac:dyDescent="0.4">
      <c r="A698" s="14" t="str">
        <f t="shared" si="350"/>
        <v>-</v>
      </c>
      <c r="B698" s="14" t="str">
        <f t="shared" si="351"/>
        <v>-</v>
      </c>
      <c r="C698" s="6">
        <v>17</v>
      </c>
      <c r="D698" s="1">
        <v>43443.718460648146</v>
      </c>
      <c r="E698" s="2" t="s">
        <v>1285</v>
      </c>
      <c r="F698" s="2">
        <v>28683</v>
      </c>
      <c r="G698" s="2" t="s">
        <v>65</v>
      </c>
      <c r="H698" s="2">
        <v>8818</v>
      </c>
      <c r="I698" s="2">
        <v>328</v>
      </c>
      <c r="J698" s="2">
        <v>14</v>
      </c>
      <c r="K698" s="2">
        <v>2</v>
      </c>
      <c r="M698" s="1">
        <v>43443.738171296296</v>
      </c>
      <c r="N698" s="1">
        <v>43443.749305555553</v>
      </c>
      <c r="O698" s="2" t="s">
        <v>43</v>
      </c>
      <c r="P698" s="2" t="s">
        <v>89</v>
      </c>
      <c r="Q698" s="2" t="s">
        <v>61</v>
      </c>
      <c r="R698" s="2" t="s">
        <v>62</v>
      </c>
      <c r="S698" s="1">
        <v>43443.743159722224</v>
      </c>
      <c r="T698" s="1">
        <v>43443.743159722224</v>
      </c>
      <c r="U698" s="1">
        <v>43443.75712962963</v>
      </c>
      <c r="V698" s="1">
        <v>43443.75335648148</v>
      </c>
      <c r="X698" s="1">
        <f t="shared" si="355"/>
        <v>43443.718460648146</v>
      </c>
      <c r="Y698" s="28">
        <f t="shared" si="356"/>
        <v>1.113425925723277E-2</v>
      </c>
      <c r="Z698" s="28">
        <f t="shared" si="357"/>
        <v>2.2268518514465541E-2</v>
      </c>
      <c r="AA698" s="25"/>
      <c r="AB698" s="25">
        <f t="shared" si="358"/>
        <v>0</v>
      </c>
      <c r="AC698" s="25">
        <f t="shared" si="359"/>
        <v>1.9710648150066845E-2</v>
      </c>
      <c r="AD698" s="25"/>
      <c r="AE698" s="25"/>
    </row>
    <row r="699" spans="1:31" s="2" customFormat="1" hidden="1" x14ac:dyDescent="0.4">
      <c r="A699" s="14" t="str">
        <f t="shared" si="350"/>
        <v>-</v>
      </c>
      <c r="B699" s="14" t="str">
        <f t="shared" si="351"/>
        <v>-</v>
      </c>
      <c r="C699" s="6">
        <v>17</v>
      </c>
      <c r="D699" s="1">
        <v>43443.71875</v>
      </c>
      <c r="E699" s="2" t="s">
        <v>1351</v>
      </c>
      <c r="F699" s="2">
        <v>28684</v>
      </c>
      <c r="G699" s="2" t="s">
        <v>32</v>
      </c>
      <c r="H699" s="2">
        <v>5468</v>
      </c>
      <c r="I699" s="2">
        <v>631</v>
      </c>
      <c r="J699" s="2">
        <v>13</v>
      </c>
      <c r="K699" s="2">
        <v>2</v>
      </c>
      <c r="M699" s="1">
        <v>43443.737430555557</v>
      </c>
      <c r="N699" s="1">
        <v>43443.757962962962</v>
      </c>
      <c r="O699" s="2" t="s">
        <v>100</v>
      </c>
      <c r="P699" s="2" t="s">
        <v>19</v>
      </c>
      <c r="Q699" s="2" t="s">
        <v>41</v>
      </c>
      <c r="R699" s="2" t="s">
        <v>42</v>
      </c>
      <c r="S699" s="1">
        <v>43443.740081018521</v>
      </c>
      <c r="T699" s="1">
        <v>43443.740081018521</v>
      </c>
      <c r="U699" s="1">
        <v>43443.749965277777</v>
      </c>
      <c r="V699" s="1">
        <v>43443.75980324074</v>
      </c>
      <c r="X699" s="1">
        <f t="shared" si="355"/>
        <v>43443.71875</v>
      </c>
      <c r="Y699" s="28">
        <f t="shared" si="356"/>
        <v>2.0532407404971309E-2</v>
      </c>
      <c r="Z699" s="28">
        <f t="shared" si="357"/>
        <v>4.1064814809942618E-2</v>
      </c>
      <c r="AA699" s="25"/>
      <c r="AB699" s="25">
        <f t="shared" si="358"/>
        <v>0</v>
      </c>
      <c r="AC699" s="25">
        <f t="shared" si="359"/>
        <v>1.8680555556784384E-2</v>
      </c>
      <c r="AD699" s="25"/>
      <c r="AE699" s="25"/>
    </row>
    <row r="700" spans="1:31" s="2" customFormat="1" hidden="1" x14ac:dyDescent="0.4">
      <c r="A700" s="14" t="str">
        <f t="shared" ref="A700:A721" si="360">IF(W700&gt;0, "★", "-")</f>
        <v>★</v>
      </c>
      <c r="B700" s="14" t="str">
        <f t="shared" ref="B700:B721" si="361">IF(L700&gt;0, "☆", "-")</f>
        <v>-</v>
      </c>
      <c r="C700" s="6">
        <v>17</v>
      </c>
      <c r="D700" s="1">
        <v>43443.721342592595</v>
      </c>
      <c r="E700" s="2" t="s">
        <v>1480</v>
      </c>
      <c r="F700" s="2">
        <v>28690</v>
      </c>
      <c r="G700" s="2" t="s">
        <v>107</v>
      </c>
      <c r="H700" s="2">
        <v>6493</v>
      </c>
      <c r="I700" s="2">
        <v>316</v>
      </c>
      <c r="J700" s="2">
        <v>15</v>
      </c>
      <c r="K700" s="2">
        <v>1</v>
      </c>
      <c r="M700" s="1">
        <v>43443.726469907408</v>
      </c>
      <c r="N700" s="1">
        <v>43443.730798611112</v>
      </c>
      <c r="O700" s="2" t="s">
        <v>51</v>
      </c>
      <c r="P700" s="2" t="s">
        <v>52</v>
      </c>
      <c r="Q700" s="2" t="s">
        <v>26</v>
      </c>
      <c r="R700" s="2" t="s">
        <v>27</v>
      </c>
      <c r="S700" s="1">
        <v>43443.728263888886</v>
      </c>
      <c r="T700" s="1">
        <v>43443.728263888886</v>
      </c>
      <c r="U700" s="1">
        <v>43443.733900462961</v>
      </c>
      <c r="V700" s="1">
        <v>43443.731898148151</v>
      </c>
      <c r="W700" s="1">
        <v>43443.728263888886</v>
      </c>
      <c r="X700" s="1">
        <f t="shared" si="355"/>
        <v>43443.728263888886</v>
      </c>
      <c r="Y700" s="28">
        <f t="shared" si="356"/>
        <v>4.3287037042318843E-3</v>
      </c>
      <c r="Z700" s="28">
        <f t="shared" si="357"/>
        <v>4.3287037042318843E-3</v>
      </c>
      <c r="AA700" s="25"/>
      <c r="AB700" s="25">
        <f t="shared" si="358"/>
        <v>0</v>
      </c>
      <c r="AC700" s="25">
        <f t="shared" si="359"/>
        <v>0</v>
      </c>
      <c r="AD700" s="25"/>
      <c r="AE700" s="25"/>
    </row>
    <row r="701" spans="1:31" s="2" customFormat="1" hidden="1" x14ac:dyDescent="0.4">
      <c r="A701" s="14" t="str">
        <f t="shared" si="360"/>
        <v>★</v>
      </c>
      <c r="B701" s="14" t="str">
        <f t="shared" si="361"/>
        <v>-</v>
      </c>
      <c r="C701" s="6">
        <v>17</v>
      </c>
      <c r="D701" s="1">
        <v>43443.72152777778</v>
      </c>
      <c r="E701" s="2" t="s">
        <v>802</v>
      </c>
      <c r="F701" s="2">
        <v>28691</v>
      </c>
      <c r="G701" s="2" t="s">
        <v>95</v>
      </c>
      <c r="H701" s="2">
        <v>0</v>
      </c>
      <c r="I701" s="2">
        <v>25</v>
      </c>
      <c r="J701" s="2">
        <v>11</v>
      </c>
      <c r="K701" s="2">
        <v>1</v>
      </c>
      <c r="M701" s="1">
        <v>43443.738425925927</v>
      </c>
      <c r="N701" s="1">
        <v>43443.745474537034</v>
      </c>
      <c r="O701" s="2" t="s">
        <v>30</v>
      </c>
      <c r="P701" s="2" t="s">
        <v>31</v>
      </c>
      <c r="Q701" s="2" t="s">
        <v>48</v>
      </c>
      <c r="R701" s="2" t="s">
        <v>49</v>
      </c>
      <c r="S701" s="1">
        <v>43443.734803240739</v>
      </c>
      <c r="T701" s="1">
        <v>43443.739953703705</v>
      </c>
      <c r="U701" s="1">
        <v>43443.741122685184</v>
      </c>
      <c r="V701" s="1">
        <v>43443.745046296295</v>
      </c>
      <c r="W701" s="1">
        <v>43443.728125000001</v>
      </c>
      <c r="X701" s="1">
        <f t="shared" si="355"/>
        <v>43443.728125000001</v>
      </c>
      <c r="Y701" s="28">
        <f t="shared" si="356"/>
        <v>7.0486111071659252E-3</v>
      </c>
      <c r="Z701" s="28">
        <f t="shared" si="357"/>
        <v>7.0486111071659252E-3</v>
      </c>
      <c r="AA701" s="25"/>
      <c r="AB701" s="25">
        <f t="shared" si="358"/>
        <v>3.6226851880201139E-3</v>
      </c>
      <c r="AC701" s="25">
        <f t="shared" si="359"/>
        <v>1.0300925925548654E-2</v>
      </c>
      <c r="AD701" s="25"/>
      <c r="AE701" s="25"/>
    </row>
    <row r="702" spans="1:31" s="2" customFormat="1" hidden="1" x14ac:dyDescent="0.4">
      <c r="A702" s="14" t="str">
        <f t="shared" si="360"/>
        <v>-</v>
      </c>
      <c r="B702" s="14" t="str">
        <f t="shared" si="361"/>
        <v>-</v>
      </c>
      <c r="C702" s="6">
        <v>17</v>
      </c>
      <c r="D702" s="1">
        <v>43443.721770833334</v>
      </c>
      <c r="E702" s="2" t="s">
        <v>1482</v>
      </c>
      <c r="F702" s="2">
        <v>28694</v>
      </c>
      <c r="G702" s="2" t="s">
        <v>96</v>
      </c>
      <c r="H702" s="2">
        <v>8875</v>
      </c>
      <c r="I702" s="2">
        <v>951</v>
      </c>
      <c r="J702" s="2">
        <v>15</v>
      </c>
      <c r="K702" s="2">
        <v>1</v>
      </c>
      <c r="M702" s="1">
        <v>43443.731122685182</v>
      </c>
      <c r="N702" s="1">
        <v>43443.733900462961</v>
      </c>
      <c r="O702" s="2" t="s">
        <v>26</v>
      </c>
      <c r="P702" s="2" t="s">
        <v>27</v>
      </c>
      <c r="Q702" s="2" t="s">
        <v>100</v>
      </c>
      <c r="R702" s="2" t="s">
        <v>19</v>
      </c>
      <c r="S702" s="1">
        <v>43443.734675925924</v>
      </c>
      <c r="T702" s="1">
        <v>43443.734675925924</v>
      </c>
      <c r="U702" s="1">
        <v>43443.739722222221</v>
      </c>
      <c r="V702" s="1">
        <v>43443.739722222221</v>
      </c>
      <c r="X702" s="1">
        <f t="shared" si="355"/>
        <v>43443.721770833334</v>
      </c>
      <c r="Y702" s="28">
        <f t="shared" si="356"/>
        <v>2.7777777795563452E-3</v>
      </c>
      <c r="Z702" s="28">
        <f t="shared" si="357"/>
        <v>2.7777777795563452E-3</v>
      </c>
      <c r="AA702" s="25"/>
      <c r="AB702" s="25">
        <f t="shared" si="358"/>
        <v>0</v>
      </c>
      <c r="AC702" s="25">
        <f t="shared" si="359"/>
        <v>9.3518518478958867E-3</v>
      </c>
      <c r="AD702" s="25"/>
      <c r="AE702" s="25"/>
    </row>
    <row r="703" spans="1:31" s="2" customFormat="1" hidden="1" x14ac:dyDescent="0.4">
      <c r="A703" s="14" t="str">
        <f t="shared" si="360"/>
        <v>★</v>
      </c>
      <c r="B703" s="14" t="str">
        <f t="shared" si="361"/>
        <v>-</v>
      </c>
      <c r="C703" s="6">
        <v>17</v>
      </c>
      <c r="D703" s="1">
        <v>43443.722939814812</v>
      </c>
      <c r="E703" s="2" t="s">
        <v>1382</v>
      </c>
      <c r="F703" s="2">
        <v>28695</v>
      </c>
      <c r="G703" s="2" t="s">
        <v>32</v>
      </c>
      <c r="H703" s="2">
        <v>7459</v>
      </c>
      <c r="I703" s="2">
        <v>244</v>
      </c>
      <c r="J703" s="2">
        <v>4</v>
      </c>
      <c r="K703" s="2">
        <v>2</v>
      </c>
      <c r="M703" s="1">
        <v>43443.727685185186</v>
      </c>
      <c r="N703" s="1">
        <v>43443.733217592591</v>
      </c>
      <c r="O703" s="2" t="s">
        <v>53</v>
      </c>
      <c r="P703" s="2" t="s">
        <v>54</v>
      </c>
      <c r="Q703" s="2" t="s">
        <v>88</v>
      </c>
      <c r="R703" s="2" t="s">
        <v>35</v>
      </c>
      <c r="S703" s="1">
        <v>43443.729872685188</v>
      </c>
      <c r="T703" s="1">
        <v>43443.729872685188</v>
      </c>
      <c r="U703" s="1">
        <v>43443.736458333333</v>
      </c>
      <c r="V703" s="1">
        <v>43443.736006944448</v>
      </c>
      <c r="W703" s="1">
        <v>43443.729872685188</v>
      </c>
      <c r="X703" s="1">
        <f t="shared" si="355"/>
        <v>43443.729872685188</v>
      </c>
      <c r="Y703" s="28">
        <f t="shared" si="356"/>
        <v>5.5324074055533856E-3</v>
      </c>
      <c r="Z703" s="28">
        <f t="shared" si="357"/>
        <v>1.1064814811106771E-2</v>
      </c>
      <c r="AA703" s="25"/>
      <c r="AB703" s="25">
        <f t="shared" si="358"/>
        <v>0</v>
      </c>
      <c r="AC703" s="25">
        <f t="shared" si="359"/>
        <v>0</v>
      </c>
      <c r="AD703" s="25"/>
      <c r="AE703" s="25"/>
    </row>
    <row r="704" spans="1:31" s="2" customFormat="1" hidden="1" x14ac:dyDescent="0.4">
      <c r="A704" s="14" t="str">
        <f t="shared" si="360"/>
        <v>-</v>
      </c>
      <c r="B704" s="14" t="str">
        <f t="shared" si="361"/>
        <v>-</v>
      </c>
      <c r="C704" s="6">
        <v>17</v>
      </c>
      <c r="D704" s="1">
        <v>43443.723437499997</v>
      </c>
      <c r="E704" s="2" t="s">
        <v>1449</v>
      </c>
      <c r="F704" s="2">
        <v>28697</v>
      </c>
      <c r="G704" s="2" t="s">
        <v>32</v>
      </c>
      <c r="H704" s="2">
        <v>1440</v>
      </c>
      <c r="I704" s="2">
        <v>373</v>
      </c>
      <c r="J704" s="2">
        <v>8</v>
      </c>
      <c r="K704" s="2">
        <v>2</v>
      </c>
      <c r="M704" s="1">
        <v>43443.737476851849</v>
      </c>
      <c r="N704" s="1">
        <v>43443.760972222219</v>
      </c>
      <c r="O704" s="2" t="s">
        <v>33</v>
      </c>
      <c r="P704" s="2" t="s">
        <v>34</v>
      </c>
      <c r="Q704" s="2" t="s">
        <v>75</v>
      </c>
      <c r="R704" s="2" t="s">
        <v>76</v>
      </c>
      <c r="S704" s="1">
        <v>43443.741724537038</v>
      </c>
      <c r="T704" s="1">
        <v>43443.741724537038</v>
      </c>
      <c r="U704" s="1">
        <v>43443.754849537036</v>
      </c>
      <c r="V704" s="1">
        <v>43443.761030092595</v>
      </c>
      <c r="X704" s="1">
        <f t="shared" si="355"/>
        <v>43443.723437499997</v>
      </c>
      <c r="Y704" s="28">
        <f t="shared" si="356"/>
        <v>2.3495370369346347E-2</v>
      </c>
      <c r="Z704" s="28">
        <f t="shared" si="357"/>
        <v>4.6990740738692693E-2</v>
      </c>
      <c r="AA704" s="25"/>
      <c r="AB704" s="25">
        <f t="shared" si="358"/>
        <v>0</v>
      </c>
      <c r="AC704" s="25">
        <f t="shared" si="359"/>
        <v>1.4039351852261461E-2</v>
      </c>
      <c r="AD704" s="25"/>
      <c r="AE704" s="25"/>
    </row>
    <row r="705" spans="1:31" s="2" customFormat="1" hidden="1" x14ac:dyDescent="0.4">
      <c r="A705" s="14" t="str">
        <f t="shared" si="360"/>
        <v>★</v>
      </c>
      <c r="B705" s="14" t="str">
        <f t="shared" si="361"/>
        <v>-</v>
      </c>
      <c r="C705" s="6">
        <v>17</v>
      </c>
      <c r="D705" s="1">
        <v>43443.723981481482</v>
      </c>
      <c r="E705" s="2" t="s">
        <v>1439</v>
      </c>
      <c r="F705" s="2">
        <v>28699</v>
      </c>
      <c r="G705" s="2" t="s">
        <v>96</v>
      </c>
      <c r="H705" s="2">
        <v>5653</v>
      </c>
      <c r="I705" s="2">
        <v>904</v>
      </c>
      <c r="J705" s="2">
        <v>9</v>
      </c>
      <c r="K705" s="2">
        <v>2</v>
      </c>
      <c r="M705" s="1">
        <v>43443.745613425926</v>
      </c>
      <c r="N705" s="1">
        <v>43443.760335648149</v>
      </c>
      <c r="O705" s="2" t="s">
        <v>24</v>
      </c>
      <c r="P705" s="2" t="s">
        <v>25</v>
      </c>
      <c r="Q705" s="2" t="s">
        <v>48</v>
      </c>
      <c r="R705" s="2" t="s">
        <v>49</v>
      </c>
      <c r="S705" s="1">
        <v>43443.746215277781</v>
      </c>
      <c r="T705" s="1">
        <v>43443.749143518522</v>
      </c>
      <c r="U705" s="1">
        <v>43443.755960648145</v>
      </c>
      <c r="V705" s="1">
        <v>43443.758981481478</v>
      </c>
      <c r="W705" s="1">
        <v>43443.729861111111</v>
      </c>
      <c r="X705" s="1">
        <f t="shared" si="355"/>
        <v>43443.729861111111</v>
      </c>
      <c r="Y705" s="28">
        <f t="shared" si="356"/>
        <v>1.4722222222189885E-2</v>
      </c>
      <c r="Z705" s="28">
        <f t="shared" si="357"/>
        <v>2.9444444444379769E-2</v>
      </c>
      <c r="AA705" s="25"/>
      <c r="AB705" s="25">
        <f t="shared" si="358"/>
        <v>0</v>
      </c>
      <c r="AC705" s="25">
        <f t="shared" si="359"/>
        <v>1.5752314815472346E-2</v>
      </c>
      <c r="AD705" s="25"/>
      <c r="AE705" s="25"/>
    </row>
    <row r="706" spans="1:31" s="2" customFormat="1" hidden="1" x14ac:dyDescent="0.4">
      <c r="A706" s="14" t="str">
        <f t="shared" si="360"/>
        <v>-</v>
      </c>
      <c r="B706" s="14" t="str">
        <f t="shared" si="361"/>
        <v>-</v>
      </c>
      <c r="C706" s="6">
        <v>17</v>
      </c>
      <c r="D706" s="1">
        <v>43443.724143518521</v>
      </c>
      <c r="E706" s="2" t="s">
        <v>1483</v>
      </c>
      <c r="F706" s="2">
        <v>28700</v>
      </c>
      <c r="G706" s="2" t="s">
        <v>65</v>
      </c>
      <c r="H706" s="2">
        <v>6318</v>
      </c>
      <c r="I706" s="2">
        <v>128</v>
      </c>
      <c r="J706" s="2">
        <v>3</v>
      </c>
      <c r="K706" s="2">
        <v>1</v>
      </c>
      <c r="M706" s="1">
        <v>43443.730150462965</v>
      </c>
      <c r="N706" s="1">
        <v>43443.739317129628</v>
      </c>
      <c r="O706" s="2" t="s">
        <v>33</v>
      </c>
      <c r="P706" s="2" t="s">
        <v>34</v>
      </c>
      <c r="Q706" s="2" t="s">
        <v>22</v>
      </c>
      <c r="R706" s="2" t="s">
        <v>23</v>
      </c>
      <c r="S706" s="1">
        <v>43443.730451388888</v>
      </c>
      <c r="T706" s="1">
        <v>43443.730451388888</v>
      </c>
      <c r="U706" s="1">
        <v>43443.738738425927</v>
      </c>
      <c r="V706" s="1">
        <v>43443.737696759257</v>
      </c>
      <c r="X706" s="1">
        <f t="shared" si="355"/>
        <v>43443.724143518521</v>
      </c>
      <c r="Y706" s="28">
        <f t="shared" si="356"/>
        <v>9.1666666630771942E-3</v>
      </c>
      <c r="Z706" s="28">
        <f t="shared" si="357"/>
        <v>9.1666666630771942E-3</v>
      </c>
      <c r="AA706" s="25"/>
      <c r="AB706" s="25">
        <f t="shared" si="358"/>
        <v>0</v>
      </c>
      <c r="AC706" s="25">
        <f t="shared" si="359"/>
        <v>6.0069444443797693E-3</v>
      </c>
      <c r="AD706" s="25"/>
      <c r="AE706" s="25"/>
    </row>
    <row r="707" spans="1:31" s="2" customFormat="1" hidden="1" x14ac:dyDescent="0.4">
      <c r="A707" s="14" t="str">
        <f t="shared" si="360"/>
        <v>-</v>
      </c>
      <c r="B707" s="14" t="str">
        <f t="shared" si="361"/>
        <v>-</v>
      </c>
      <c r="C707" s="6">
        <v>17</v>
      </c>
      <c r="D707" s="1">
        <v>43443.727094907408</v>
      </c>
      <c r="E707" s="2" t="s">
        <v>1487</v>
      </c>
      <c r="F707" s="2">
        <v>28706</v>
      </c>
      <c r="G707" s="2" t="s">
        <v>97</v>
      </c>
      <c r="H707" s="2">
        <v>8876</v>
      </c>
      <c r="I707" s="2">
        <v>339</v>
      </c>
      <c r="J707" s="2">
        <v>15</v>
      </c>
      <c r="K707" s="2">
        <v>2</v>
      </c>
      <c r="M707" s="1">
        <v>43443.734120370369</v>
      </c>
      <c r="N707" s="1">
        <v>43443.745694444442</v>
      </c>
      <c r="O707" s="2" t="s">
        <v>100</v>
      </c>
      <c r="P707" s="2" t="s">
        <v>19</v>
      </c>
      <c r="Q707" s="2" t="s">
        <v>68</v>
      </c>
      <c r="R707" s="2" t="s">
        <v>69</v>
      </c>
      <c r="S707" s="1">
        <v>43443.739722222221</v>
      </c>
      <c r="T707" s="1">
        <v>43443.739722222221</v>
      </c>
      <c r="U707" s="1">
        <v>43443.749282407407</v>
      </c>
      <c r="V707" s="1">
        <v>43443.747407407405</v>
      </c>
      <c r="X707" s="1">
        <f t="shared" si="355"/>
        <v>43443.727094907408</v>
      </c>
      <c r="Y707" s="28">
        <f t="shared" si="356"/>
        <v>1.1574074072996154E-2</v>
      </c>
      <c r="Z707" s="28">
        <f t="shared" si="357"/>
        <v>2.3148148145992309E-2</v>
      </c>
      <c r="AA707" s="25"/>
      <c r="AB707" s="25">
        <f t="shared" si="358"/>
        <v>0</v>
      </c>
      <c r="AC707" s="25">
        <f t="shared" si="359"/>
        <v>7.025462960882578E-3</v>
      </c>
      <c r="AD707" s="25"/>
      <c r="AE707" s="25"/>
    </row>
    <row r="708" spans="1:31" s="2" customFormat="1" hidden="1" x14ac:dyDescent="0.4">
      <c r="A708" s="14" t="str">
        <f t="shared" si="360"/>
        <v>-</v>
      </c>
      <c r="B708" s="14" t="str">
        <f t="shared" si="361"/>
        <v>-</v>
      </c>
      <c r="C708" s="6">
        <v>17</v>
      </c>
      <c r="D708" s="1">
        <v>43443.728425925925</v>
      </c>
      <c r="E708" s="2" t="s">
        <v>1326</v>
      </c>
      <c r="F708" s="2">
        <v>28715</v>
      </c>
      <c r="G708" s="2" t="s">
        <v>32</v>
      </c>
      <c r="H708" s="2">
        <v>8816</v>
      </c>
      <c r="I708" s="2">
        <v>558</v>
      </c>
      <c r="J708" s="2">
        <v>7</v>
      </c>
      <c r="K708" s="2">
        <v>1</v>
      </c>
      <c r="M708" s="1">
        <v>43443.746759259258</v>
      </c>
      <c r="N708" s="1">
        <v>43443.764537037037</v>
      </c>
      <c r="O708" s="2" t="s">
        <v>30</v>
      </c>
      <c r="P708" s="2" t="s">
        <v>31</v>
      </c>
      <c r="Q708" s="2" t="s">
        <v>38</v>
      </c>
      <c r="R708" s="2" t="s">
        <v>103</v>
      </c>
      <c r="S708" s="1">
        <v>43443.743425925924</v>
      </c>
      <c r="T708" s="1">
        <v>43443.746261574073</v>
      </c>
      <c r="U708" s="1">
        <v>43443.751111111109</v>
      </c>
      <c r="V708" s="1">
        <v>43443.75984953704</v>
      </c>
      <c r="X708" s="1">
        <f t="shared" si="355"/>
        <v>43443.728425925925</v>
      </c>
      <c r="Y708" s="28">
        <f t="shared" si="356"/>
        <v>1.7777777778974269E-2</v>
      </c>
      <c r="Z708" s="28">
        <f t="shared" si="357"/>
        <v>1.7777777778974269E-2</v>
      </c>
      <c r="AA708" s="25"/>
      <c r="AB708" s="25">
        <f t="shared" si="358"/>
        <v>3.3333333340124227E-3</v>
      </c>
      <c r="AC708" s="25">
        <f t="shared" si="359"/>
        <v>1.8333333333430346E-2</v>
      </c>
      <c r="AD708" s="25"/>
      <c r="AE708" s="25"/>
    </row>
    <row r="709" spans="1:31" s="2" customFormat="1" hidden="1" x14ac:dyDescent="0.4">
      <c r="A709" s="14" t="str">
        <f t="shared" si="360"/>
        <v>-</v>
      </c>
      <c r="B709" s="14" t="str">
        <f t="shared" si="361"/>
        <v>-</v>
      </c>
      <c r="C709" s="6">
        <v>17</v>
      </c>
      <c r="D709" s="1">
        <v>43443.730162037034</v>
      </c>
      <c r="E709" s="2" t="s">
        <v>1491</v>
      </c>
      <c r="F709" s="2">
        <v>28718</v>
      </c>
      <c r="G709" s="2" t="s">
        <v>94</v>
      </c>
      <c r="H709" s="2">
        <v>0</v>
      </c>
      <c r="I709" s="2">
        <v>731</v>
      </c>
      <c r="J709" s="2">
        <v>8</v>
      </c>
      <c r="K709" s="2">
        <v>2</v>
      </c>
      <c r="M709" s="1">
        <v>43443.750219907408</v>
      </c>
      <c r="N709" s="1">
        <v>43443.754872685182</v>
      </c>
      <c r="O709" s="2" t="s">
        <v>36</v>
      </c>
      <c r="P709" s="2" t="s">
        <v>37</v>
      </c>
      <c r="Q709" s="2" t="s">
        <v>30</v>
      </c>
      <c r="R709" s="2" t="s">
        <v>31</v>
      </c>
      <c r="S709" s="1">
        <v>43443.747337962966</v>
      </c>
      <c r="T709" s="1">
        <v>43443.747974537036</v>
      </c>
      <c r="U709" s="1">
        <v>43443.753113425926</v>
      </c>
      <c r="V709" s="1">
        <v>43443.753750000003</v>
      </c>
      <c r="X709" s="1">
        <f t="shared" si="355"/>
        <v>43443.730162037034</v>
      </c>
      <c r="Y709" s="28">
        <f t="shared" si="356"/>
        <v>4.6527777740266174E-3</v>
      </c>
      <c r="Z709" s="28">
        <f t="shared" si="357"/>
        <v>9.3055555480532348E-3</v>
      </c>
      <c r="AA709" s="25"/>
      <c r="AB709" s="25">
        <f t="shared" si="358"/>
        <v>2.8819444414693862E-3</v>
      </c>
      <c r="AC709" s="25">
        <f t="shared" si="359"/>
        <v>2.0057870373420883E-2</v>
      </c>
      <c r="AD709" s="25"/>
      <c r="AE709" s="25"/>
    </row>
    <row r="710" spans="1:31" s="2" customFormat="1" hidden="1" x14ac:dyDescent="0.4">
      <c r="A710" s="14" t="str">
        <f t="shared" si="360"/>
        <v>-</v>
      </c>
      <c r="B710" s="14" t="str">
        <f t="shared" si="361"/>
        <v>-</v>
      </c>
      <c r="C710" s="6">
        <v>17</v>
      </c>
      <c r="D710" s="1">
        <v>43443.730543981481</v>
      </c>
      <c r="E710" s="2" t="s">
        <v>1492</v>
      </c>
      <c r="F710" s="2">
        <v>28719</v>
      </c>
      <c r="G710" s="2" t="s">
        <v>95</v>
      </c>
      <c r="H710" s="2">
        <v>0</v>
      </c>
      <c r="I710" s="2">
        <v>453</v>
      </c>
      <c r="J710" s="2">
        <v>13</v>
      </c>
      <c r="K710" s="2">
        <v>1</v>
      </c>
      <c r="M710" s="1">
        <v>43443.742280092592</v>
      </c>
      <c r="N710" s="1">
        <v>43443.745833333334</v>
      </c>
      <c r="O710" s="2" t="s">
        <v>63</v>
      </c>
      <c r="P710" s="2" t="s">
        <v>64</v>
      </c>
      <c r="Q710" s="2" t="s">
        <v>33</v>
      </c>
      <c r="R710" s="2" t="s">
        <v>34</v>
      </c>
      <c r="S710" s="1">
        <v>43443.747083333335</v>
      </c>
      <c r="T710" s="1">
        <v>43443.747083333335</v>
      </c>
      <c r="U710" s="1">
        <v>43443.751817129632</v>
      </c>
      <c r="V710" s="1">
        <v>43443.74795138889</v>
      </c>
      <c r="X710" s="1">
        <f t="shared" si="355"/>
        <v>43443.730543981481</v>
      </c>
      <c r="Y710" s="28">
        <f t="shared" si="356"/>
        <v>3.5532407418941148E-3</v>
      </c>
      <c r="Z710" s="28">
        <f t="shared" si="357"/>
        <v>3.5532407418941148E-3</v>
      </c>
      <c r="AA710" s="25"/>
      <c r="AB710" s="25">
        <f t="shared" si="358"/>
        <v>0</v>
      </c>
      <c r="AC710" s="25">
        <f t="shared" si="359"/>
        <v>1.17361111115315E-2</v>
      </c>
      <c r="AD710" s="25"/>
      <c r="AE710" s="25"/>
    </row>
    <row r="711" spans="1:31" s="2" customFormat="1" hidden="1" x14ac:dyDescent="0.4">
      <c r="A711" s="14" t="str">
        <f t="shared" si="360"/>
        <v>-</v>
      </c>
      <c r="B711" s="14" t="str">
        <f t="shared" si="361"/>
        <v>-</v>
      </c>
      <c r="C711" s="6">
        <v>17</v>
      </c>
      <c r="D711" s="1">
        <v>43443.732106481482</v>
      </c>
      <c r="E711" s="2" t="s">
        <v>1494</v>
      </c>
      <c r="F711" s="2">
        <v>28724</v>
      </c>
      <c r="G711" s="2" t="s">
        <v>95</v>
      </c>
      <c r="H711" s="2">
        <v>0</v>
      </c>
      <c r="I711" s="2">
        <v>457</v>
      </c>
      <c r="J711" s="2">
        <v>10</v>
      </c>
      <c r="K711" s="2">
        <v>2</v>
      </c>
      <c r="M711" s="1">
        <v>43443.749942129631</v>
      </c>
      <c r="N711" s="1">
        <v>43443.764872685184</v>
      </c>
      <c r="O711" s="2" t="s">
        <v>30</v>
      </c>
      <c r="P711" s="2" t="s">
        <v>31</v>
      </c>
      <c r="Q711" s="2" t="s">
        <v>57</v>
      </c>
      <c r="R711" s="2" t="s">
        <v>58</v>
      </c>
      <c r="S711" s="1">
        <v>43443.755162037036</v>
      </c>
      <c r="T711" s="1">
        <v>43443.755162037036</v>
      </c>
      <c r="U711" s="1">
        <v>43443.763935185183</v>
      </c>
      <c r="V711" s="1">
        <v>43443.766805555555</v>
      </c>
      <c r="X711" s="1">
        <f t="shared" si="355"/>
        <v>43443.732106481482</v>
      </c>
      <c r="Y711" s="28">
        <f t="shared" si="356"/>
        <v>1.4930555553291924E-2</v>
      </c>
      <c r="Z711" s="28">
        <f t="shared" si="357"/>
        <v>2.9861111106583849E-2</v>
      </c>
      <c r="AA711" s="25"/>
      <c r="AB711" s="25">
        <f t="shared" si="358"/>
        <v>0</v>
      </c>
      <c r="AC711" s="25">
        <f t="shared" si="359"/>
        <v>1.7835648148320615E-2</v>
      </c>
      <c r="AD711" s="25"/>
      <c r="AE711" s="25"/>
    </row>
    <row r="712" spans="1:31" s="2" customFormat="1" hidden="1" x14ac:dyDescent="0.4">
      <c r="A712" s="14" t="str">
        <f t="shared" si="360"/>
        <v>★</v>
      </c>
      <c r="B712" s="14" t="str">
        <f t="shared" si="361"/>
        <v>-</v>
      </c>
      <c r="C712" s="6">
        <v>17</v>
      </c>
      <c r="D712" s="1">
        <v>43443.734571759262</v>
      </c>
      <c r="E712" s="2" t="s">
        <v>1380</v>
      </c>
      <c r="F712" s="2">
        <v>28725</v>
      </c>
      <c r="G712" s="2" t="s">
        <v>96</v>
      </c>
      <c r="H712" s="2">
        <v>8847</v>
      </c>
      <c r="I712" s="2">
        <v>854</v>
      </c>
      <c r="J712" s="2">
        <v>9</v>
      </c>
      <c r="K712" s="2">
        <v>2</v>
      </c>
      <c r="M712" s="1">
        <v>43443.751504629632</v>
      </c>
      <c r="N712" s="1">
        <v>43443.77480324074</v>
      </c>
      <c r="O712" s="2" t="s">
        <v>30</v>
      </c>
      <c r="P712" s="2" t="s">
        <v>31</v>
      </c>
      <c r="Q712" s="2" t="s">
        <v>43</v>
      </c>
      <c r="R712" s="2" t="s">
        <v>89</v>
      </c>
      <c r="S712" s="1">
        <v>43443.753900462965</v>
      </c>
      <c r="T712" s="1">
        <v>43443.753900462965</v>
      </c>
      <c r="U712" s="1">
        <v>43443.764340277776</v>
      </c>
      <c r="V712" s="1">
        <v>43443.766979166663</v>
      </c>
      <c r="W712" s="1">
        <v>43443.740972222222</v>
      </c>
      <c r="X712" s="1">
        <f t="shared" si="355"/>
        <v>43443.740972222222</v>
      </c>
      <c r="Y712" s="28">
        <f t="shared" si="356"/>
        <v>2.3298611107748002E-2</v>
      </c>
      <c r="Z712" s="28">
        <f t="shared" si="357"/>
        <v>4.6597222215496004E-2</v>
      </c>
      <c r="AA712" s="25"/>
      <c r="AB712" s="25">
        <f t="shared" si="358"/>
        <v>0</v>
      </c>
      <c r="AC712" s="25">
        <f t="shared" si="359"/>
        <v>1.0532407410209998E-2</v>
      </c>
      <c r="AD712" s="25"/>
      <c r="AE712" s="25"/>
    </row>
    <row r="713" spans="1:31" s="2" customFormat="1" hidden="1" x14ac:dyDescent="0.4">
      <c r="A713" s="14" t="str">
        <f t="shared" si="360"/>
        <v>★</v>
      </c>
      <c r="B713" s="14" t="str">
        <f t="shared" si="361"/>
        <v>-</v>
      </c>
      <c r="C713" s="6">
        <v>17</v>
      </c>
      <c r="D713" s="1">
        <v>43443.73505787037</v>
      </c>
      <c r="E713" s="2" t="s">
        <v>1294</v>
      </c>
      <c r="F713" s="2">
        <v>28726</v>
      </c>
      <c r="G713" s="2" t="s">
        <v>18</v>
      </c>
      <c r="H713" s="2">
        <v>8243</v>
      </c>
      <c r="I713" s="2">
        <v>121</v>
      </c>
      <c r="J713" s="2">
        <v>13</v>
      </c>
      <c r="K713" s="2">
        <v>1</v>
      </c>
      <c r="M713" s="1">
        <v>43443.762731481482</v>
      </c>
      <c r="N713" s="1">
        <v>43443.772557870368</v>
      </c>
      <c r="O713" s="2" t="s">
        <v>53</v>
      </c>
      <c r="P713" s="2" t="s">
        <v>54</v>
      </c>
      <c r="Q713" s="2" t="s">
        <v>33</v>
      </c>
      <c r="R713" s="2" t="s">
        <v>34</v>
      </c>
      <c r="S713" s="1">
        <v>43443.765590277777</v>
      </c>
      <c r="T713" s="1">
        <v>43443.765590277777</v>
      </c>
      <c r="U713" s="1">
        <v>43443.776817129627</v>
      </c>
      <c r="V713" s="1">
        <v>43443.780023148145</v>
      </c>
      <c r="W713" s="1">
        <v>43443.741979166669</v>
      </c>
      <c r="X713" s="1">
        <f t="shared" si="355"/>
        <v>43443.741979166669</v>
      </c>
      <c r="Y713" s="28">
        <f t="shared" si="356"/>
        <v>9.8263888867222704E-3</v>
      </c>
      <c r="Z713" s="28">
        <f t="shared" si="357"/>
        <v>9.8263888867222704E-3</v>
      </c>
      <c r="AA713" s="25"/>
      <c r="AB713" s="25">
        <f t="shared" si="358"/>
        <v>0</v>
      </c>
      <c r="AC713" s="25">
        <f t="shared" si="359"/>
        <v>2.0752314812853001E-2</v>
      </c>
      <c r="AD713" s="25"/>
      <c r="AE713" s="25"/>
    </row>
    <row r="714" spans="1:31" s="2" customFormat="1" hidden="1" x14ac:dyDescent="0.4">
      <c r="A714" s="14" t="str">
        <f t="shared" si="360"/>
        <v>★</v>
      </c>
      <c r="B714" s="14" t="str">
        <f t="shared" si="361"/>
        <v>-</v>
      </c>
      <c r="C714" s="6">
        <v>17</v>
      </c>
      <c r="D714" s="1">
        <v>43443.73642361111</v>
      </c>
      <c r="E714" s="2" t="s">
        <v>1021</v>
      </c>
      <c r="F714" s="2">
        <v>28728</v>
      </c>
      <c r="G714" s="2" t="s">
        <v>32</v>
      </c>
      <c r="H714" s="2">
        <v>8789</v>
      </c>
      <c r="I714" s="2">
        <v>947</v>
      </c>
      <c r="J714" s="2">
        <v>4</v>
      </c>
      <c r="K714" s="2">
        <v>3</v>
      </c>
      <c r="M714" s="1">
        <v>43443.769606481481</v>
      </c>
      <c r="N714" s="1">
        <v>43443.777199074073</v>
      </c>
      <c r="O714" s="2" t="s">
        <v>30</v>
      </c>
      <c r="P714" s="2" t="s">
        <v>31</v>
      </c>
      <c r="Q714" s="2" t="s">
        <v>26</v>
      </c>
      <c r="R714" s="2" t="s">
        <v>27</v>
      </c>
      <c r="S714" s="1">
        <v>43443.763495370367</v>
      </c>
      <c r="T714" s="1">
        <v>43443.763495370367</v>
      </c>
      <c r="U714" s="1">
        <v>43443.772858796299</v>
      </c>
      <c r="V714" s="1">
        <v>43443.777337962965</v>
      </c>
      <c r="W714" s="1">
        <v>43443.743275462963</v>
      </c>
      <c r="X714" s="1">
        <f t="shared" si="355"/>
        <v>43443.743275462963</v>
      </c>
      <c r="Y714" s="28">
        <f t="shared" si="356"/>
        <v>7.5925925921183079E-3</v>
      </c>
      <c r="Z714" s="28">
        <f t="shared" si="357"/>
        <v>2.2777777776354924E-2</v>
      </c>
      <c r="AA714" s="25"/>
      <c r="AB714" s="25">
        <f t="shared" si="358"/>
        <v>6.1111111135687679E-3</v>
      </c>
      <c r="AC714" s="25">
        <f t="shared" si="359"/>
        <v>2.6331018518249039E-2</v>
      </c>
      <c r="AD714" s="25"/>
      <c r="AE714" s="25"/>
    </row>
    <row r="715" spans="1:31" s="2" customFormat="1" hidden="1" x14ac:dyDescent="0.4">
      <c r="A715" s="14" t="str">
        <f t="shared" si="360"/>
        <v>-</v>
      </c>
      <c r="B715" s="14" t="str">
        <f t="shared" si="361"/>
        <v>-</v>
      </c>
      <c r="C715" s="6">
        <v>17</v>
      </c>
      <c r="D715" s="1">
        <v>43443.736828703702</v>
      </c>
      <c r="E715" s="2" t="s">
        <v>1496</v>
      </c>
      <c r="F715" s="2">
        <v>28730</v>
      </c>
      <c r="G715" s="2" t="s">
        <v>95</v>
      </c>
      <c r="H715" s="2">
        <v>0</v>
      </c>
      <c r="I715" s="2">
        <v>697</v>
      </c>
      <c r="J715" s="2">
        <v>15</v>
      </c>
      <c r="K715" s="2">
        <v>1</v>
      </c>
      <c r="M715" s="1">
        <v>43443.738587962966</v>
      </c>
      <c r="N715" s="1">
        <v>43443.742060185185</v>
      </c>
      <c r="O715" s="2" t="s">
        <v>51</v>
      </c>
      <c r="P715" s="2" t="s">
        <v>52</v>
      </c>
      <c r="Q715" s="2" t="s">
        <v>38</v>
      </c>
      <c r="R715" s="2" t="s">
        <v>103</v>
      </c>
      <c r="S715" s="1">
        <v>43443.739745370367</v>
      </c>
      <c r="T715" s="1">
        <v>43443.740208333336</v>
      </c>
      <c r="U715" s="1">
        <v>43443.743449074071</v>
      </c>
      <c r="V715" s="1">
        <v>43443.74291666667</v>
      </c>
      <c r="X715" s="1">
        <f t="shared" si="355"/>
        <v>43443.736828703702</v>
      </c>
      <c r="Y715" s="28">
        <f t="shared" si="356"/>
        <v>3.4722222189884633E-3</v>
      </c>
      <c r="Z715" s="28">
        <f t="shared" si="357"/>
        <v>3.4722222189884633E-3</v>
      </c>
      <c r="AA715" s="25"/>
      <c r="AB715" s="25">
        <f t="shared" si="358"/>
        <v>0</v>
      </c>
      <c r="AC715" s="25">
        <f t="shared" si="359"/>
        <v>1.7592592630535364E-3</v>
      </c>
      <c r="AD715" s="25"/>
      <c r="AE715" s="25"/>
    </row>
    <row r="716" spans="1:31" s="2" customFormat="1" hidden="1" x14ac:dyDescent="0.4">
      <c r="A716" s="14" t="str">
        <f t="shared" si="360"/>
        <v>-</v>
      </c>
      <c r="B716" s="14" t="str">
        <f t="shared" si="361"/>
        <v>-</v>
      </c>
      <c r="C716" s="6">
        <v>17</v>
      </c>
      <c r="D716" s="1">
        <v>43443.737337962964</v>
      </c>
      <c r="E716" s="2" t="s">
        <v>1497</v>
      </c>
      <c r="F716" s="2">
        <v>28731</v>
      </c>
      <c r="G716" s="2" t="s">
        <v>94</v>
      </c>
      <c r="H716" s="2">
        <v>0</v>
      </c>
      <c r="I716" s="2">
        <v>695</v>
      </c>
      <c r="J716" s="2">
        <v>14</v>
      </c>
      <c r="K716" s="2">
        <v>2</v>
      </c>
      <c r="M716" s="1">
        <v>43443.742997685185</v>
      </c>
      <c r="N716" s="1">
        <v>43443.752384259256</v>
      </c>
      <c r="O716" s="2" t="s">
        <v>55</v>
      </c>
      <c r="P716" s="2" t="s">
        <v>56</v>
      </c>
      <c r="Q716" s="2" t="s">
        <v>63</v>
      </c>
      <c r="R716" s="2" t="s">
        <v>64</v>
      </c>
      <c r="S716" s="1">
        <v>43443.746504629627</v>
      </c>
      <c r="T716" s="1">
        <v>43443.746504629627</v>
      </c>
      <c r="U716" s="1">
        <v>43443.762129629627</v>
      </c>
      <c r="V716" s="1">
        <v>43443.756412037037</v>
      </c>
      <c r="X716" s="1">
        <f t="shared" si="355"/>
        <v>43443.737337962964</v>
      </c>
      <c r="Y716" s="28">
        <f t="shared" si="356"/>
        <v>9.3865740709588863E-3</v>
      </c>
      <c r="Z716" s="28">
        <f t="shared" si="357"/>
        <v>1.8773148141917773E-2</v>
      </c>
      <c r="AA716" s="25"/>
      <c r="AB716" s="25">
        <f t="shared" si="358"/>
        <v>0</v>
      </c>
      <c r="AC716" s="25">
        <f t="shared" si="359"/>
        <v>5.6597222210257314E-3</v>
      </c>
      <c r="AD716" s="25"/>
      <c r="AE716" s="25"/>
    </row>
    <row r="717" spans="1:31" s="2" customFormat="1" hidden="1" x14ac:dyDescent="0.4">
      <c r="A717" s="14" t="str">
        <f t="shared" si="360"/>
        <v>-</v>
      </c>
      <c r="B717" s="14" t="str">
        <f t="shared" si="361"/>
        <v>-</v>
      </c>
      <c r="C717" s="6">
        <v>17</v>
      </c>
      <c r="D717" s="1">
        <v>43443.738136574073</v>
      </c>
      <c r="E717" s="2" t="s">
        <v>1200</v>
      </c>
      <c r="F717" s="2">
        <v>28733</v>
      </c>
      <c r="G717" s="2" t="s">
        <v>18</v>
      </c>
      <c r="H717" s="2">
        <v>4860</v>
      </c>
      <c r="I717" s="2">
        <v>455</v>
      </c>
      <c r="J717" s="2">
        <v>6</v>
      </c>
      <c r="K717" s="2">
        <v>2</v>
      </c>
      <c r="M717" s="1">
        <v>43443.742731481485</v>
      </c>
      <c r="N717" s="1">
        <v>43443.745173611111</v>
      </c>
      <c r="O717" s="2" t="s">
        <v>57</v>
      </c>
      <c r="P717" s="2" t="s">
        <v>58</v>
      </c>
      <c r="Q717" s="2" t="s">
        <v>100</v>
      </c>
      <c r="R717" s="2" t="s">
        <v>19</v>
      </c>
      <c r="S717" s="1">
        <v>43443.742337962962</v>
      </c>
      <c r="T717" s="1">
        <v>43443.742337962962</v>
      </c>
      <c r="U717" s="1">
        <v>43443.746550925927</v>
      </c>
      <c r="V717" s="1">
        <v>43443.746550925927</v>
      </c>
      <c r="X717" s="1">
        <f t="shared" si="355"/>
        <v>43443.738136574073</v>
      </c>
      <c r="Y717" s="28">
        <f t="shared" si="356"/>
        <v>2.4421296257060021E-3</v>
      </c>
      <c r="Z717" s="28">
        <f t="shared" si="357"/>
        <v>4.8842592514120042E-3</v>
      </c>
      <c r="AA717" s="25"/>
      <c r="AB717" s="25">
        <f t="shared" si="358"/>
        <v>3.9351852319668978E-4</v>
      </c>
      <c r="AC717" s="25">
        <f t="shared" si="359"/>
        <v>4.5949074119562283E-3</v>
      </c>
      <c r="AD717" s="25"/>
      <c r="AE717" s="25"/>
    </row>
    <row r="718" spans="1:31" s="2" customFormat="1" hidden="1" x14ac:dyDescent="0.4">
      <c r="A718" s="14" t="str">
        <f t="shared" si="360"/>
        <v>-</v>
      </c>
      <c r="B718" s="14" t="str">
        <f t="shared" si="361"/>
        <v>-</v>
      </c>
      <c r="C718" s="6">
        <v>17</v>
      </c>
      <c r="D718" s="1">
        <v>43443.739525462966</v>
      </c>
      <c r="E718" s="2" t="s">
        <v>1501</v>
      </c>
      <c r="F718" s="2">
        <v>28739</v>
      </c>
      <c r="G718" s="2" t="s">
        <v>18</v>
      </c>
      <c r="H718" s="2">
        <v>8866</v>
      </c>
      <c r="I718" s="2">
        <v>547</v>
      </c>
      <c r="J718" s="2">
        <v>4</v>
      </c>
      <c r="K718" s="2">
        <v>2</v>
      </c>
      <c r="M718" s="1">
        <v>43443.782060185185</v>
      </c>
      <c r="N718" s="1">
        <v>43443.804155092592</v>
      </c>
      <c r="O718" s="2" t="s">
        <v>43</v>
      </c>
      <c r="P718" s="2" t="s">
        <v>89</v>
      </c>
      <c r="Q718" s="2" t="s">
        <v>22</v>
      </c>
      <c r="R718" s="2" t="s">
        <v>23</v>
      </c>
      <c r="S718" s="1">
        <v>43443.778229166666</v>
      </c>
      <c r="T718" s="1">
        <v>43443.782280092593</v>
      </c>
      <c r="U718" s="1">
        <v>43443.792696759258</v>
      </c>
      <c r="V718" s="1">
        <v>43443.806192129632</v>
      </c>
      <c r="X718" s="1">
        <f t="shared" si="355"/>
        <v>43443.739525462966</v>
      </c>
      <c r="Y718" s="28">
        <f t="shared" si="356"/>
        <v>2.2094907406426501E-2</v>
      </c>
      <c r="Z718" s="28">
        <f t="shared" si="357"/>
        <v>4.4189814812853001E-2</v>
      </c>
      <c r="AA718" s="25"/>
      <c r="AB718" s="25">
        <f t="shared" si="358"/>
        <v>3.8310185191221535E-3</v>
      </c>
      <c r="AC718" s="25">
        <f t="shared" si="359"/>
        <v>4.2534722218988463E-2</v>
      </c>
      <c r="AD718" s="25"/>
      <c r="AE718" s="25"/>
    </row>
    <row r="719" spans="1:31" s="2" customFormat="1" hidden="1" x14ac:dyDescent="0.4">
      <c r="A719" s="14" t="str">
        <f t="shared" si="360"/>
        <v>-</v>
      </c>
      <c r="B719" s="14" t="str">
        <f t="shared" si="361"/>
        <v>-</v>
      </c>
      <c r="C719" s="6">
        <v>17</v>
      </c>
      <c r="D719" s="1">
        <v>43443.739583333336</v>
      </c>
      <c r="E719" s="2" t="s">
        <v>1415</v>
      </c>
      <c r="F719" s="2">
        <v>28740</v>
      </c>
      <c r="G719" s="2" t="s">
        <v>95</v>
      </c>
      <c r="H719" s="2">
        <v>0</v>
      </c>
      <c r="I719" s="2">
        <v>27</v>
      </c>
      <c r="J719" s="2">
        <v>15</v>
      </c>
      <c r="K719" s="2">
        <v>1</v>
      </c>
      <c r="M719" s="1">
        <v>43443.743854166663</v>
      </c>
      <c r="N719" s="1">
        <v>43443.747245370374</v>
      </c>
      <c r="O719" s="2" t="s">
        <v>43</v>
      </c>
      <c r="P719" s="2" t="s">
        <v>89</v>
      </c>
      <c r="Q719" s="2" t="s">
        <v>53</v>
      </c>
      <c r="R719" s="2" t="s">
        <v>54</v>
      </c>
      <c r="S719" s="1">
        <v>43443.745127314818</v>
      </c>
      <c r="T719" s="1">
        <v>43443.745127314818</v>
      </c>
      <c r="U719" s="1">
        <v>43443.749826388892</v>
      </c>
      <c r="V719" s="1">
        <v>43443.749826388892</v>
      </c>
      <c r="X719" s="1">
        <f t="shared" si="355"/>
        <v>43443.739583333336</v>
      </c>
      <c r="Y719" s="28">
        <f t="shared" si="356"/>
        <v>3.391203710634727E-3</v>
      </c>
      <c r="Z719" s="28">
        <f t="shared" si="357"/>
        <v>3.391203710634727E-3</v>
      </c>
      <c r="AA719" s="25"/>
      <c r="AB719" s="25">
        <f t="shared" si="358"/>
        <v>0</v>
      </c>
      <c r="AC719" s="25">
        <f t="shared" si="359"/>
        <v>4.27083332760958E-3</v>
      </c>
      <c r="AD719" s="25"/>
      <c r="AE719" s="25"/>
    </row>
    <row r="720" spans="1:31" s="2" customFormat="1" hidden="1" x14ac:dyDescent="0.4">
      <c r="A720" s="14" t="str">
        <f t="shared" si="360"/>
        <v>★</v>
      </c>
      <c r="B720" s="14" t="str">
        <f t="shared" si="361"/>
        <v>-</v>
      </c>
      <c r="C720" s="6">
        <v>17</v>
      </c>
      <c r="D720" s="1">
        <v>43443.740254629629</v>
      </c>
      <c r="E720" s="2" t="s">
        <v>962</v>
      </c>
      <c r="F720" s="2">
        <v>28741</v>
      </c>
      <c r="G720" s="2" t="s">
        <v>32</v>
      </c>
      <c r="H720" s="2">
        <v>5418</v>
      </c>
      <c r="I720" s="2">
        <v>516</v>
      </c>
      <c r="J720" s="2">
        <v>5</v>
      </c>
      <c r="K720" s="2">
        <v>2</v>
      </c>
      <c r="M720" s="1">
        <v>43443.772013888891</v>
      </c>
      <c r="N720" s="1">
        <v>43443.787361111114</v>
      </c>
      <c r="O720" s="2" t="s">
        <v>63</v>
      </c>
      <c r="P720" s="2" t="s">
        <v>64</v>
      </c>
      <c r="Q720" s="2" t="s">
        <v>71</v>
      </c>
      <c r="R720" s="2" t="s">
        <v>72</v>
      </c>
      <c r="S720" s="1">
        <v>43443.772430555553</v>
      </c>
      <c r="T720" s="1">
        <v>43443.772430555553</v>
      </c>
      <c r="U720" s="1">
        <v>43443.791724537034</v>
      </c>
      <c r="V720" s="1">
        <v>43443.791921296295</v>
      </c>
      <c r="W720" s="1">
        <v>43443.747187499997</v>
      </c>
      <c r="X720" s="1">
        <f t="shared" si="355"/>
        <v>43443.747187499997</v>
      </c>
      <c r="Y720" s="28">
        <f t="shared" si="356"/>
        <v>1.5347222222771961E-2</v>
      </c>
      <c r="Z720" s="28">
        <f t="shared" si="357"/>
        <v>3.0694444445543922E-2</v>
      </c>
      <c r="AA720" s="25"/>
      <c r="AB720" s="25">
        <f t="shared" si="358"/>
        <v>0</v>
      </c>
      <c r="AC720" s="25">
        <f t="shared" si="359"/>
        <v>2.4826388893416151E-2</v>
      </c>
      <c r="AD720" s="25"/>
      <c r="AE720" s="25"/>
    </row>
    <row r="721" spans="1:33" s="2" customFormat="1" hidden="1" x14ac:dyDescent="0.4">
      <c r="A721" s="14" t="str">
        <f t="shared" si="360"/>
        <v>-</v>
      </c>
      <c r="B721" s="14" t="str">
        <f t="shared" si="361"/>
        <v>-</v>
      </c>
      <c r="C721" s="6">
        <v>17</v>
      </c>
      <c r="D721" s="1">
        <v>43443.740416666667</v>
      </c>
      <c r="E721" s="2" t="s">
        <v>1502</v>
      </c>
      <c r="F721" s="2">
        <v>28742</v>
      </c>
      <c r="G721" s="2" t="s">
        <v>18</v>
      </c>
      <c r="H721" s="2">
        <v>8878</v>
      </c>
      <c r="I721" s="2">
        <v>810</v>
      </c>
      <c r="J721" s="2">
        <v>3</v>
      </c>
      <c r="K721" s="2">
        <v>4</v>
      </c>
      <c r="M721" s="1">
        <v>43443.78534722222</v>
      </c>
      <c r="N721" s="1">
        <v>43443.790833333333</v>
      </c>
      <c r="O721" s="2" t="s">
        <v>61</v>
      </c>
      <c r="P721" s="2" t="s">
        <v>62</v>
      </c>
      <c r="Q721" s="2" t="s">
        <v>71</v>
      </c>
      <c r="R721" s="2" t="s">
        <v>72</v>
      </c>
      <c r="S721" s="1">
        <v>43443.785115740742</v>
      </c>
      <c r="T721" s="1">
        <v>43443.785115740742</v>
      </c>
      <c r="U721" s="1">
        <v>43443.796087962961</v>
      </c>
      <c r="V721" s="1">
        <v>43443.796087962961</v>
      </c>
      <c r="X721" s="1">
        <f t="shared" si="355"/>
        <v>43443.740416666667</v>
      </c>
      <c r="Y721" s="28">
        <f t="shared" si="356"/>
        <v>5.4861111129866913E-3</v>
      </c>
      <c r="Z721" s="28">
        <f t="shared" si="357"/>
        <v>2.1944444451946765E-2</v>
      </c>
      <c r="AA721" s="25"/>
      <c r="AB721" s="25">
        <f t="shared" si="358"/>
        <v>2.3148147738538682E-4</v>
      </c>
      <c r="AC721" s="25">
        <f t="shared" si="359"/>
        <v>4.4930555552127771E-2</v>
      </c>
      <c r="AD721" s="25"/>
      <c r="AE721" s="25"/>
    </row>
    <row r="722" spans="1:33" s="2" customFormat="1" hidden="1" x14ac:dyDescent="0.4">
      <c r="A722" s="14" t="str">
        <f t="shared" ref="A722:A838" si="362">IF(W722&gt;0, "★", "-")</f>
        <v>-</v>
      </c>
      <c r="B722" s="14" t="str">
        <f t="shared" ref="B722:B838" si="363">IF(L722&gt;0, "☆", "-")</f>
        <v>-</v>
      </c>
      <c r="C722" s="6">
        <v>17</v>
      </c>
      <c r="D722" s="1">
        <v>43443.745104166665</v>
      </c>
      <c r="E722" s="2" t="s">
        <v>960</v>
      </c>
      <c r="F722" s="2">
        <v>28756</v>
      </c>
      <c r="G722" s="2" t="s">
        <v>107</v>
      </c>
      <c r="H722" s="2">
        <v>8176</v>
      </c>
      <c r="I722" s="2">
        <v>709</v>
      </c>
      <c r="J722" s="2">
        <v>7</v>
      </c>
      <c r="K722" s="2">
        <v>1</v>
      </c>
      <c r="M722" s="1">
        <v>43443.756898148145</v>
      </c>
      <c r="N722" s="1">
        <v>43443.75949074074</v>
      </c>
      <c r="O722" s="2" t="s">
        <v>88</v>
      </c>
      <c r="P722" s="2" t="s">
        <v>35</v>
      </c>
      <c r="Q722" s="2" t="s">
        <v>66</v>
      </c>
      <c r="R722" s="2" t="s">
        <v>67</v>
      </c>
      <c r="S722" s="1">
        <v>43443.750277777777</v>
      </c>
      <c r="T722" s="1">
        <v>43443.750277777777</v>
      </c>
      <c r="U722" s="1">
        <v>43443.753912037035</v>
      </c>
      <c r="V722" s="1">
        <v>43443.753912037035</v>
      </c>
      <c r="X722" s="1">
        <f t="shared" ref="X722:X834" si="364">IF(W722&gt;0,W722,D722)</f>
        <v>43443.745104166665</v>
      </c>
      <c r="Y722" s="28">
        <f t="shared" ref="Y722:Y834" si="365">N722-M722</f>
        <v>2.5925925947376527E-3</v>
      </c>
      <c r="Z722" s="28">
        <f t="shared" ref="Z722:Z834" si="366">Y722*K722</f>
        <v>2.5925925947376527E-3</v>
      </c>
      <c r="AA722" s="25"/>
      <c r="AB722" s="25">
        <f t="shared" ref="AB722:AB833" si="367">IF(IF(A722="☆",L722-S722,M722-S722)&lt;0,0,IF(A722="☆",L722-S722,M722-S722))</f>
        <v>6.6203703681821935E-3</v>
      </c>
      <c r="AC722" s="25">
        <f t="shared" ref="AC722:AC833" si="368">IF(IF(B722="☆",(IF(L722&gt;S722,L722-X722,S722-X722)),M722-X722)&lt;0,0,IF(B722="☆",(IF(L722&gt;S722,L722-X722,S722-X722)),M722-X722))</f>
        <v>1.1793981480877846E-2</v>
      </c>
      <c r="AD722" s="25"/>
      <c r="AE722" s="25"/>
    </row>
    <row r="723" spans="1:33" s="2" customFormat="1" hidden="1" x14ac:dyDescent="0.4">
      <c r="A723" s="14" t="str">
        <f t="shared" ref="A723:A754" si="369">IF(W723&gt;0, "★", "-")</f>
        <v>★</v>
      </c>
      <c r="B723" s="14" t="str">
        <f t="shared" ref="B723:B754" si="370">IF(L723&gt;0, "☆", "-")</f>
        <v>☆</v>
      </c>
      <c r="C723" s="6">
        <v>17</v>
      </c>
      <c r="D723" s="1">
        <v>43443.678263888891</v>
      </c>
      <c r="E723" s="2" t="s">
        <v>1185</v>
      </c>
      <c r="F723" s="2">
        <v>28589</v>
      </c>
      <c r="G723" s="2" t="s">
        <v>32</v>
      </c>
      <c r="H723" s="2">
        <v>6592</v>
      </c>
      <c r="I723" s="2">
        <v>733</v>
      </c>
      <c r="J723" s="2">
        <v>3</v>
      </c>
      <c r="K723" s="2">
        <v>3</v>
      </c>
      <c r="L723" s="1">
        <v>43443.720173611109</v>
      </c>
      <c r="O723" s="2" t="s">
        <v>63</v>
      </c>
      <c r="P723" s="2" t="s">
        <v>64</v>
      </c>
      <c r="Q723" s="2" t="s">
        <v>38</v>
      </c>
      <c r="R723" s="2" t="s">
        <v>103</v>
      </c>
      <c r="S723" s="1">
        <v>43443.719918981478</v>
      </c>
      <c r="U723" s="1">
        <v>43443.733530092592</v>
      </c>
      <c r="W723" s="1">
        <v>43443.719918981478</v>
      </c>
      <c r="X723" s="1">
        <f t="shared" ref="X723:X731" si="371">IF(W723&gt;0,W723,D723)</f>
        <v>43443.719918981478</v>
      </c>
      <c r="Y723" s="28">
        <f t="shared" ref="Y723:Y731" si="372">N723-M723</f>
        <v>0</v>
      </c>
      <c r="Z723" s="28">
        <f t="shared" ref="Z723:Z731" si="373">Y723*K723</f>
        <v>0</v>
      </c>
      <c r="AA723" s="25"/>
      <c r="AB723" s="25">
        <f t="shared" ref="AB723:AB754" si="374">IF(IF(A723="☆",L723-S723,M723-S723)&lt;0,0,IF(A723="☆",L723-S723,M723-S723))</f>
        <v>0</v>
      </c>
      <c r="AC723" s="25">
        <f>IF(IF(B723="☆",(IF(L723&gt;S723,L723-X723,S723-X723)),M723-X723)&lt;0,0,IF(B723="☆",(IF(L723&gt;S723,L723-X723,S723-X723)),M723-X723))</f>
        <v>2.546296309446916E-4</v>
      </c>
      <c r="AD723" s="25"/>
      <c r="AE723" s="25"/>
    </row>
    <row r="724" spans="1:33" s="2" customFormat="1" hidden="1" x14ac:dyDescent="0.4">
      <c r="A724" s="14" t="str">
        <f t="shared" si="369"/>
        <v>★</v>
      </c>
      <c r="B724" s="14" t="str">
        <f t="shared" si="370"/>
        <v>☆</v>
      </c>
      <c r="C724" s="6">
        <v>17</v>
      </c>
      <c r="D724" s="1">
        <v>43443.707858796297</v>
      </c>
      <c r="E724" s="2" t="s">
        <v>1470</v>
      </c>
      <c r="F724" s="2">
        <v>28661</v>
      </c>
      <c r="G724" s="2" t="s">
        <v>18</v>
      </c>
      <c r="H724" s="2">
        <v>5980</v>
      </c>
      <c r="I724" s="2">
        <v>291</v>
      </c>
      <c r="J724" s="2">
        <v>8</v>
      </c>
      <c r="K724" s="2">
        <v>6</v>
      </c>
      <c r="L724" s="1">
        <v>43443.708009259259</v>
      </c>
      <c r="O724" s="2" t="s">
        <v>33</v>
      </c>
      <c r="P724" s="2" t="s">
        <v>34</v>
      </c>
      <c r="Q724" s="2" t="s">
        <v>68</v>
      </c>
      <c r="R724" s="2" t="s">
        <v>69</v>
      </c>
      <c r="S724" s="1">
        <v>43443.742766203701</v>
      </c>
      <c r="U724" s="1">
        <v>43443.757349537038</v>
      </c>
      <c r="W724" s="1">
        <v>43443.714780092596</v>
      </c>
      <c r="X724" s="1">
        <f t="shared" si="371"/>
        <v>43443.714780092596</v>
      </c>
      <c r="Y724" s="28">
        <f t="shared" si="372"/>
        <v>0</v>
      </c>
      <c r="Z724" s="28">
        <f t="shared" si="373"/>
        <v>0</v>
      </c>
      <c r="AA724" s="25"/>
      <c r="AB724" s="25">
        <f t="shared" si="374"/>
        <v>0</v>
      </c>
      <c r="AC724" s="25">
        <f>IF(IF(B724="☆",(IF(L724&gt;S724,L724-X724,S724-X724)),M724-X724)&lt;0,0,IF(B724="☆",(IF(L724&gt;S724,L724-X724,S724-X724)),M724-X724))</f>
        <v>2.7986111104837619E-2</v>
      </c>
      <c r="AD724" s="25"/>
      <c r="AE724" s="25"/>
      <c r="AG724" s="2" t="s">
        <v>1632</v>
      </c>
    </row>
    <row r="725" spans="1:33" s="2" customFormat="1" hidden="1" x14ac:dyDescent="0.4">
      <c r="A725" s="14" t="str">
        <f t="shared" si="369"/>
        <v>-</v>
      </c>
      <c r="B725" s="14" t="str">
        <f t="shared" si="370"/>
        <v>☆</v>
      </c>
      <c r="C725" s="6">
        <v>17</v>
      </c>
      <c r="D725" s="1">
        <v>43443.710972222223</v>
      </c>
      <c r="E725" s="2" t="s">
        <v>1470</v>
      </c>
      <c r="F725" s="2">
        <v>28665</v>
      </c>
      <c r="G725" s="2" t="s">
        <v>18</v>
      </c>
      <c r="H725" s="2">
        <v>5980</v>
      </c>
      <c r="I725" s="2">
        <v>439</v>
      </c>
      <c r="J725" s="2">
        <v>8</v>
      </c>
      <c r="K725" s="2">
        <v>6</v>
      </c>
      <c r="L725" s="1">
        <v>43443.711550925924</v>
      </c>
      <c r="O725" s="2" t="s">
        <v>100</v>
      </c>
      <c r="P725" s="2" t="s">
        <v>19</v>
      </c>
      <c r="Q725" s="2" t="s">
        <v>48</v>
      </c>
      <c r="R725" s="2" t="s">
        <v>49</v>
      </c>
      <c r="S725" s="1">
        <v>43443.74046296296</v>
      </c>
      <c r="U725" s="1">
        <v>43443.751006944447</v>
      </c>
      <c r="X725" s="1">
        <f t="shared" si="371"/>
        <v>43443.710972222223</v>
      </c>
      <c r="Y725" s="28">
        <f t="shared" si="372"/>
        <v>0</v>
      </c>
      <c r="Z725" s="28">
        <f t="shared" si="373"/>
        <v>0</v>
      </c>
      <c r="AA725" s="25"/>
      <c r="AB725" s="25">
        <f t="shared" si="374"/>
        <v>0</v>
      </c>
      <c r="AC725" s="25"/>
      <c r="AD725" s="25"/>
      <c r="AE725" s="25"/>
      <c r="AG725" s="2" t="s">
        <v>1633</v>
      </c>
    </row>
    <row r="726" spans="1:33" s="2" customFormat="1" hidden="1" x14ac:dyDescent="0.4">
      <c r="A726" s="14" t="str">
        <f t="shared" si="369"/>
        <v>-</v>
      </c>
      <c r="B726" s="14" t="str">
        <f t="shared" si="370"/>
        <v>☆</v>
      </c>
      <c r="C726" s="6">
        <v>17</v>
      </c>
      <c r="D726" s="1">
        <v>43443.711956018517</v>
      </c>
      <c r="E726" s="2" t="s">
        <v>1472</v>
      </c>
      <c r="F726" s="2">
        <v>28667</v>
      </c>
      <c r="G726" s="2" t="s">
        <v>94</v>
      </c>
      <c r="H726" s="2">
        <v>0</v>
      </c>
      <c r="I726" s="2">
        <v>98</v>
      </c>
      <c r="J726" s="2">
        <v>7</v>
      </c>
      <c r="K726" s="2">
        <v>3</v>
      </c>
      <c r="L726" s="1">
        <v>43443.712418981479</v>
      </c>
      <c r="O726" s="2" t="s">
        <v>61</v>
      </c>
      <c r="P726" s="2" t="s">
        <v>62</v>
      </c>
      <c r="Q726" s="2" t="s">
        <v>30</v>
      </c>
      <c r="R726" s="2" t="s">
        <v>31</v>
      </c>
      <c r="S726" s="1">
        <v>43443.7346875</v>
      </c>
      <c r="U726" s="1">
        <v>43443.745833333334</v>
      </c>
      <c r="X726" s="1">
        <f t="shared" si="371"/>
        <v>43443.711956018517</v>
      </c>
      <c r="Y726" s="28">
        <f t="shared" si="372"/>
        <v>0</v>
      </c>
      <c r="Z726" s="28">
        <f t="shared" si="373"/>
        <v>0</v>
      </c>
      <c r="AA726" s="25"/>
      <c r="AB726" s="25">
        <f t="shared" si="374"/>
        <v>0</v>
      </c>
      <c r="AC726" s="25">
        <f>IF(IF(B726="☆",(IF(L726&gt;S726,L726-X726,S726-X726)),M726-X726)&lt;0,0,IF(B726="☆",(IF(L726&gt;S726,L726-X726,S726-X726)),M726-X726))</f>
        <v>2.273148148378823E-2</v>
      </c>
      <c r="AD726" s="25"/>
      <c r="AE726" s="25"/>
    </row>
    <row r="727" spans="1:33" s="2" customFormat="1" hidden="1" x14ac:dyDescent="0.4">
      <c r="A727" s="14" t="str">
        <f t="shared" si="369"/>
        <v>-</v>
      </c>
      <c r="B727" s="14" t="str">
        <f t="shared" si="370"/>
        <v>☆</v>
      </c>
      <c r="C727" s="6">
        <v>17</v>
      </c>
      <c r="D727" s="1">
        <v>43443.713738425926</v>
      </c>
      <c r="E727" s="2" t="s">
        <v>1171</v>
      </c>
      <c r="F727" s="2">
        <v>28670</v>
      </c>
      <c r="G727" s="2" t="s">
        <v>95</v>
      </c>
      <c r="H727" s="2">
        <v>0</v>
      </c>
      <c r="I727" s="2">
        <v>514</v>
      </c>
      <c r="J727" s="2">
        <v>12</v>
      </c>
      <c r="K727" s="2">
        <v>1</v>
      </c>
      <c r="L727" s="1">
        <v>43443.715532407405</v>
      </c>
      <c r="O727" s="2" t="s">
        <v>39</v>
      </c>
      <c r="P727" s="2" t="s">
        <v>40</v>
      </c>
      <c r="Q727" s="2" t="s">
        <v>75</v>
      </c>
      <c r="R727" s="2" t="s">
        <v>76</v>
      </c>
      <c r="S727" s="1">
        <v>43443.716990740744</v>
      </c>
      <c r="U727" s="1">
        <v>43443.721909722219</v>
      </c>
      <c r="X727" s="1">
        <f t="shared" si="371"/>
        <v>43443.713738425926</v>
      </c>
      <c r="Y727" s="28">
        <f t="shared" si="372"/>
        <v>0</v>
      </c>
      <c r="Z727" s="28">
        <f t="shared" si="373"/>
        <v>0</v>
      </c>
      <c r="AA727" s="25"/>
      <c r="AB727" s="25">
        <f t="shared" si="374"/>
        <v>0</v>
      </c>
      <c r="AC727" s="25">
        <f>IF(IF(B727="☆",(IF(L727&gt;S727,L727-X727,S727-X727)),M727-X727)&lt;0,0,IF(B727="☆",(IF(L727&gt;S727,L727-X727,S727-X727)),M727-X727))</f>
        <v>3.2523148183827288E-3</v>
      </c>
      <c r="AD727" s="25"/>
      <c r="AE727" s="25"/>
    </row>
    <row r="728" spans="1:33" s="2" customFormat="1" hidden="1" x14ac:dyDescent="0.4">
      <c r="A728" s="14" t="str">
        <f t="shared" si="369"/>
        <v>★</v>
      </c>
      <c r="B728" s="14" t="str">
        <f t="shared" si="370"/>
        <v>☆</v>
      </c>
      <c r="C728" s="6">
        <v>17</v>
      </c>
      <c r="D728" s="1">
        <v>43443.714629629627</v>
      </c>
      <c r="E728" s="2" t="s">
        <v>1473</v>
      </c>
      <c r="F728" s="2">
        <v>28671</v>
      </c>
      <c r="G728" s="2" t="s">
        <v>18</v>
      </c>
      <c r="H728" s="2">
        <v>2059</v>
      </c>
      <c r="I728" s="2">
        <v>995</v>
      </c>
      <c r="J728" s="2">
        <v>7</v>
      </c>
      <c r="K728" s="2">
        <v>1</v>
      </c>
      <c r="L728" s="1">
        <v>43443.740162037036</v>
      </c>
      <c r="O728" s="2" t="s">
        <v>36</v>
      </c>
      <c r="P728" s="2" t="s">
        <v>37</v>
      </c>
      <c r="Q728" s="2" t="s">
        <v>41</v>
      </c>
      <c r="R728" s="2" t="s">
        <v>42</v>
      </c>
      <c r="S728" s="1">
        <v>43443.738344907404</v>
      </c>
      <c r="U728" s="1">
        <v>43443.749085648145</v>
      </c>
      <c r="W728" s="1">
        <v>43443.721562500003</v>
      </c>
      <c r="X728" s="1">
        <f t="shared" si="371"/>
        <v>43443.721562500003</v>
      </c>
      <c r="Y728" s="28">
        <f t="shared" si="372"/>
        <v>0</v>
      </c>
      <c r="Z728" s="28">
        <f t="shared" si="373"/>
        <v>0</v>
      </c>
      <c r="AA728" s="25"/>
      <c r="AB728" s="25">
        <f t="shared" si="374"/>
        <v>0</v>
      </c>
      <c r="AC728" s="25">
        <f>IF(IF(B728="☆",(IF(L728&gt;S728,L728-X728,S728-X728)),M728-X728)&lt;0,0,IF(B728="☆",(IF(L728&gt;S728,L728-X728,S728-X728)),M728-X728))</f>
        <v>1.8599537033878732E-2</v>
      </c>
      <c r="AD728" s="25"/>
      <c r="AE728" s="25"/>
    </row>
    <row r="729" spans="1:33" s="2" customFormat="1" hidden="1" x14ac:dyDescent="0.4">
      <c r="A729" s="14" t="str">
        <f t="shared" si="369"/>
        <v>-</v>
      </c>
      <c r="B729" s="14" t="str">
        <f t="shared" si="370"/>
        <v>☆</v>
      </c>
      <c r="C729" s="6">
        <v>17</v>
      </c>
      <c r="D729" s="1">
        <v>43443.715555555558</v>
      </c>
      <c r="E729" s="2" t="s">
        <v>1198</v>
      </c>
      <c r="F729" s="2">
        <v>28675</v>
      </c>
      <c r="G729" s="2" t="s">
        <v>97</v>
      </c>
      <c r="H729" s="2">
        <v>7106</v>
      </c>
      <c r="I729" s="2">
        <v>900</v>
      </c>
      <c r="J729" s="2">
        <v>5</v>
      </c>
      <c r="K729" s="2">
        <v>3</v>
      </c>
      <c r="L729" s="1">
        <v>43443.71607638889</v>
      </c>
      <c r="O729" s="2" t="s">
        <v>53</v>
      </c>
      <c r="P729" s="2" t="s">
        <v>54</v>
      </c>
      <c r="Q729" s="2" t="s">
        <v>100</v>
      </c>
      <c r="R729" s="2" t="s">
        <v>19</v>
      </c>
      <c r="S729" s="1">
        <v>43443.727326388886</v>
      </c>
      <c r="U729" s="1">
        <v>43443.739108796297</v>
      </c>
      <c r="X729" s="1">
        <f t="shared" si="371"/>
        <v>43443.715555555558</v>
      </c>
      <c r="Y729" s="28">
        <f t="shared" si="372"/>
        <v>0</v>
      </c>
      <c r="Z729" s="28">
        <f t="shared" si="373"/>
        <v>0</v>
      </c>
      <c r="AA729" s="25"/>
      <c r="AB729" s="25">
        <f t="shared" si="374"/>
        <v>0</v>
      </c>
      <c r="AC729" s="25">
        <f>IF(IF(B729="☆",(IF(L729&gt;S729,L729-X729,S729-X729)),M729-X729)&lt;0,0,IF(B729="☆",(IF(L729&gt;S729,L729-X729,S729-X729)),M729-X729))</f>
        <v>1.1770833327318542E-2</v>
      </c>
      <c r="AD729" s="25"/>
      <c r="AE729" s="25"/>
      <c r="AG729" s="2" t="s">
        <v>1634</v>
      </c>
    </row>
    <row r="730" spans="1:33" s="2" customFormat="1" hidden="1" x14ac:dyDescent="0.4">
      <c r="A730" s="14" t="str">
        <f t="shared" si="369"/>
        <v>-</v>
      </c>
      <c r="B730" s="14" t="str">
        <f t="shared" si="370"/>
        <v>☆</v>
      </c>
      <c r="C730" s="6">
        <v>17</v>
      </c>
      <c r="D730" s="1">
        <v>43443.716481481482</v>
      </c>
      <c r="E730" s="2" t="s">
        <v>1198</v>
      </c>
      <c r="F730" s="2">
        <v>28677</v>
      </c>
      <c r="G730" s="2" t="s">
        <v>97</v>
      </c>
      <c r="H730" s="2">
        <v>7106</v>
      </c>
      <c r="I730" s="2">
        <v>822</v>
      </c>
      <c r="J730" s="2">
        <v>13</v>
      </c>
      <c r="K730" s="2">
        <v>3</v>
      </c>
      <c r="L730" s="1">
        <v>43443.716863425929</v>
      </c>
      <c r="O730" s="2" t="s">
        <v>41</v>
      </c>
      <c r="P730" s="2" t="s">
        <v>42</v>
      </c>
      <c r="Q730" s="2" t="s">
        <v>100</v>
      </c>
      <c r="R730" s="2" t="s">
        <v>19</v>
      </c>
      <c r="S730" s="1">
        <v>43443.731759259259</v>
      </c>
      <c r="U730" s="1">
        <v>43443.743611111109</v>
      </c>
      <c r="X730" s="1">
        <f t="shared" si="371"/>
        <v>43443.716481481482</v>
      </c>
      <c r="Y730" s="28">
        <f t="shared" si="372"/>
        <v>0</v>
      </c>
      <c r="Z730" s="28">
        <f t="shared" si="373"/>
        <v>0</v>
      </c>
      <c r="AA730" s="25"/>
      <c r="AB730" s="25">
        <f t="shared" si="374"/>
        <v>0</v>
      </c>
      <c r="AC730" s="25"/>
      <c r="AD730" s="25"/>
      <c r="AE730" s="25"/>
      <c r="AG730" s="2" t="s">
        <v>1635</v>
      </c>
    </row>
    <row r="731" spans="1:33" s="2" customFormat="1" hidden="1" x14ac:dyDescent="0.4">
      <c r="A731" s="14" t="str">
        <f t="shared" si="369"/>
        <v>-</v>
      </c>
      <c r="B731" s="14" t="str">
        <f t="shared" si="370"/>
        <v>☆</v>
      </c>
      <c r="C731" s="6">
        <v>17</v>
      </c>
      <c r="D731" s="1">
        <v>43443.716828703706</v>
      </c>
      <c r="E731" s="2" t="s">
        <v>1470</v>
      </c>
      <c r="F731" s="2">
        <v>28680</v>
      </c>
      <c r="G731" s="2" t="s">
        <v>18</v>
      </c>
      <c r="H731" s="2">
        <v>5980</v>
      </c>
      <c r="I731" s="2">
        <v>408</v>
      </c>
      <c r="J731" s="2">
        <v>4</v>
      </c>
      <c r="K731" s="2">
        <v>6</v>
      </c>
      <c r="L731" s="1">
        <v>43443.71702546296</v>
      </c>
      <c r="O731" s="2" t="s">
        <v>33</v>
      </c>
      <c r="P731" s="2" t="s">
        <v>34</v>
      </c>
      <c r="Q731" s="2" t="s">
        <v>68</v>
      </c>
      <c r="R731" s="2" t="s">
        <v>69</v>
      </c>
      <c r="S731" s="1">
        <v>43443.770949074074</v>
      </c>
      <c r="U731" s="1">
        <v>43443.785532407404</v>
      </c>
      <c r="X731" s="1">
        <f t="shared" si="371"/>
        <v>43443.716828703706</v>
      </c>
      <c r="Y731" s="28">
        <f t="shared" si="372"/>
        <v>0</v>
      </c>
      <c r="Z731" s="28">
        <f t="shared" si="373"/>
        <v>0</v>
      </c>
      <c r="AA731" s="25"/>
      <c r="AB731" s="25">
        <f t="shared" si="374"/>
        <v>0</v>
      </c>
      <c r="AC731" s="25">
        <f>IF(IF(B731="☆",(IF(L731&gt;S731,L731-X731,S731-X731)),M731-X731)&lt;0,0,IF(B731="☆",(IF(L731&gt;S731,L731-X731,S731-X731)),M731-X731))</f>
        <v>5.412037036876427E-2</v>
      </c>
      <c r="AD731" s="25"/>
      <c r="AE731" s="25"/>
    </row>
    <row r="732" spans="1:33" s="2" customFormat="1" hidden="1" x14ac:dyDescent="0.4">
      <c r="A732" s="14" t="str">
        <f t="shared" si="369"/>
        <v>-</v>
      </c>
      <c r="B732" s="14" t="str">
        <f t="shared" si="370"/>
        <v>☆</v>
      </c>
      <c r="C732" s="6">
        <v>17</v>
      </c>
      <c r="D732" s="1">
        <v>43443.717268518521</v>
      </c>
      <c r="E732" s="2" t="s">
        <v>1198</v>
      </c>
      <c r="F732" s="2">
        <v>28681</v>
      </c>
      <c r="G732" s="2" t="s">
        <v>97</v>
      </c>
      <c r="H732" s="2">
        <v>7106</v>
      </c>
      <c r="I732" s="2">
        <v>194</v>
      </c>
      <c r="J732" s="2">
        <v>13</v>
      </c>
      <c r="K732" s="2">
        <v>3</v>
      </c>
      <c r="L732" s="1">
        <v>43443.717592592591</v>
      </c>
      <c r="O732" s="2" t="s">
        <v>53</v>
      </c>
      <c r="P732" s="2" t="s">
        <v>54</v>
      </c>
      <c r="Q732" s="2" t="s">
        <v>100</v>
      </c>
      <c r="R732" s="2" t="s">
        <v>19</v>
      </c>
      <c r="S732" s="1">
        <v>43443.732025462959</v>
      </c>
      <c r="U732" s="1">
        <v>43443.743807870371</v>
      </c>
      <c r="X732" s="1">
        <f t="shared" ref="X732" si="375">IF(W732&gt;0,W732,D732)</f>
        <v>43443.717268518521</v>
      </c>
      <c r="Y732" s="28">
        <f t="shared" ref="Y732" si="376">N732-M732</f>
        <v>0</v>
      </c>
      <c r="Z732" s="28">
        <f t="shared" ref="Z732" si="377">Y732*K732</f>
        <v>0</v>
      </c>
      <c r="AA732" s="25"/>
      <c r="AB732" s="25">
        <f t="shared" si="374"/>
        <v>0</v>
      </c>
      <c r="AC732" s="25"/>
      <c r="AD732" s="25"/>
      <c r="AE732" s="25"/>
      <c r="AG732" s="2" t="s">
        <v>1636</v>
      </c>
    </row>
    <row r="733" spans="1:33" s="2" customFormat="1" hidden="1" x14ac:dyDescent="0.4">
      <c r="A733" s="14" t="str">
        <f t="shared" si="369"/>
        <v>-</v>
      </c>
      <c r="B733" s="14" t="str">
        <f t="shared" si="370"/>
        <v>☆</v>
      </c>
      <c r="C733" s="6">
        <v>17</v>
      </c>
      <c r="D733" s="1">
        <v>43443.720081018517</v>
      </c>
      <c r="E733" s="2" t="s">
        <v>1478</v>
      </c>
      <c r="F733" s="2">
        <v>28686</v>
      </c>
      <c r="G733" s="2" t="s">
        <v>32</v>
      </c>
      <c r="H733" s="2">
        <v>8770</v>
      </c>
      <c r="I733" s="2">
        <v>76</v>
      </c>
      <c r="J733" s="2">
        <v>9</v>
      </c>
      <c r="K733" s="2">
        <v>1</v>
      </c>
      <c r="L733" s="1">
        <v>43443.720439814817</v>
      </c>
      <c r="O733" s="2" t="s">
        <v>63</v>
      </c>
      <c r="P733" s="2" t="s">
        <v>64</v>
      </c>
      <c r="Q733" s="2" t="s">
        <v>30</v>
      </c>
      <c r="R733" s="2" t="s">
        <v>31</v>
      </c>
      <c r="S733" s="1">
        <v>43443.747175925928</v>
      </c>
      <c r="U733" s="1">
        <v>43443.75540509259</v>
      </c>
      <c r="X733" s="1">
        <f t="shared" ref="X733:X780" si="378">IF(W733&gt;0,W733,D733)</f>
        <v>43443.720081018517</v>
      </c>
      <c r="Y733" s="28">
        <f t="shared" ref="Y733:Y780" si="379">N733-M733</f>
        <v>0</v>
      </c>
      <c r="Z733" s="28">
        <f t="shared" ref="Z733:Z780" si="380">Y733*K733</f>
        <v>0</v>
      </c>
      <c r="AA733" s="25"/>
      <c r="AB733" s="25">
        <f t="shared" si="374"/>
        <v>0</v>
      </c>
      <c r="AC733" s="25"/>
      <c r="AD733" s="25"/>
      <c r="AE733" s="25"/>
      <c r="AG733" s="2" t="s">
        <v>1637</v>
      </c>
    </row>
    <row r="734" spans="1:33" s="2" customFormat="1" hidden="1" x14ac:dyDescent="0.4">
      <c r="A734" s="14" t="str">
        <f t="shared" si="369"/>
        <v>-</v>
      </c>
      <c r="B734" s="14" t="str">
        <f t="shared" si="370"/>
        <v>☆</v>
      </c>
      <c r="C734" s="6">
        <v>17</v>
      </c>
      <c r="D734" s="1">
        <v>43443.720648148148</v>
      </c>
      <c r="E734" s="2" t="s">
        <v>1479</v>
      </c>
      <c r="F734" s="2">
        <v>28687</v>
      </c>
      <c r="G734" s="2" t="s">
        <v>32</v>
      </c>
      <c r="H734" s="2">
        <v>6592</v>
      </c>
      <c r="I734" s="2">
        <v>769</v>
      </c>
      <c r="J734" s="2">
        <v>9</v>
      </c>
      <c r="K734" s="2">
        <v>1</v>
      </c>
      <c r="L734" s="1">
        <v>43443.720763888887</v>
      </c>
      <c r="O734" s="2" t="s">
        <v>38</v>
      </c>
      <c r="P734" s="2" t="s">
        <v>103</v>
      </c>
      <c r="Q734" s="2" t="s">
        <v>63</v>
      </c>
      <c r="R734" s="2" t="s">
        <v>64</v>
      </c>
      <c r="S734" s="1">
        <v>43443.748668981483</v>
      </c>
      <c r="U734" s="1">
        <v>43443.761956018519</v>
      </c>
      <c r="X734" s="1">
        <f t="shared" si="378"/>
        <v>43443.720648148148</v>
      </c>
      <c r="Y734" s="28">
        <f t="shared" si="379"/>
        <v>0</v>
      </c>
      <c r="Z734" s="28">
        <f t="shared" si="380"/>
        <v>0</v>
      </c>
      <c r="AA734" s="25"/>
      <c r="AB734" s="25">
        <f t="shared" si="374"/>
        <v>0</v>
      </c>
      <c r="AC734" s="25">
        <f>IF(IF(B734="☆",(IF(L734&gt;S734,L734-X734,S734-X734)),M734-X734)&lt;0,0,IF(B734="☆",(IF(L734&gt;S734,L734-X734,S734-X734)),M734-X734))</f>
        <v>2.8020833335176576E-2</v>
      </c>
      <c r="AD734" s="25"/>
      <c r="AE734" s="25"/>
    </row>
    <row r="735" spans="1:33" s="2" customFormat="1" hidden="1" x14ac:dyDescent="0.4">
      <c r="A735" s="14" t="str">
        <f t="shared" si="369"/>
        <v>-</v>
      </c>
      <c r="B735" s="14" t="str">
        <f t="shared" si="370"/>
        <v>☆</v>
      </c>
      <c r="C735" s="6">
        <v>17</v>
      </c>
      <c r="D735" s="1">
        <v>43443.720902777779</v>
      </c>
      <c r="E735" s="2" t="s">
        <v>1478</v>
      </c>
      <c r="F735" s="2">
        <v>28688</v>
      </c>
      <c r="G735" s="2" t="s">
        <v>32</v>
      </c>
      <c r="H735" s="2">
        <v>8770</v>
      </c>
      <c r="I735" s="2">
        <v>472</v>
      </c>
      <c r="J735" s="2">
        <v>9</v>
      </c>
      <c r="K735" s="2">
        <v>1</v>
      </c>
      <c r="L735" s="1">
        <v>43443.721053240741</v>
      </c>
      <c r="O735" s="2" t="s">
        <v>61</v>
      </c>
      <c r="P735" s="2" t="s">
        <v>62</v>
      </c>
      <c r="Q735" s="2" t="s">
        <v>30</v>
      </c>
      <c r="R735" s="2" t="s">
        <v>31</v>
      </c>
      <c r="S735" s="1">
        <v>43443.748171296298</v>
      </c>
      <c r="U735" s="1">
        <v>43443.757928240739</v>
      </c>
      <c r="X735" s="1">
        <f t="shared" si="378"/>
        <v>43443.720902777779</v>
      </c>
      <c r="Y735" s="28">
        <f t="shared" si="379"/>
        <v>0</v>
      </c>
      <c r="Z735" s="28">
        <f t="shared" si="380"/>
        <v>0</v>
      </c>
      <c r="AA735" s="25"/>
      <c r="AB735" s="25">
        <f t="shared" si="374"/>
        <v>0</v>
      </c>
      <c r="AC735" s="25"/>
      <c r="AD735" s="25"/>
      <c r="AE735" s="25"/>
      <c r="AG735" s="2" t="s">
        <v>1638</v>
      </c>
    </row>
    <row r="736" spans="1:33" s="2" customFormat="1" hidden="1" x14ac:dyDescent="0.4">
      <c r="A736" s="14" t="str">
        <f t="shared" si="369"/>
        <v>-</v>
      </c>
      <c r="B736" s="14" t="str">
        <f t="shared" si="370"/>
        <v>☆</v>
      </c>
      <c r="C736" s="6">
        <v>17</v>
      </c>
      <c r="D736" s="1">
        <v>43443.721261574072</v>
      </c>
      <c r="E736" s="2" t="s">
        <v>1185</v>
      </c>
      <c r="F736" s="2">
        <v>28689</v>
      </c>
      <c r="G736" s="2" t="s">
        <v>32</v>
      </c>
      <c r="H736" s="2">
        <v>6592</v>
      </c>
      <c r="I736" s="2">
        <v>277</v>
      </c>
      <c r="J736" s="2">
        <v>9</v>
      </c>
      <c r="K736" s="2">
        <v>3</v>
      </c>
      <c r="L736" s="1">
        <v>43443.72142361111</v>
      </c>
      <c r="O736" s="2" t="s">
        <v>38</v>
      </c>
      <c r="P736" s="2" t="s">
        <v>103</v>
      </c>
      <c r="Q736" s="2" t="s">
        <v>63</v>
      </c>
      <c r="R736" s="2" t="s">
        <v>64</v>
      </c>
      <c r="S736" s="1">
        <v>43443.748668981483</v>
      </c>
      <c r="U736" s="1">
        <v>43443.763344907406</v>
      </c>
      <c r="X736" s="1">
        <f t="shared" si="378"/>
        <v>43443.721261574072</v>
      </c>
      <c r="Y736" s="28">
        <f t="shared" si="379"/>
        <v>0</v>
      </c>
      <c r="Z736" s="28">
        <f t="shared" si="380"/>
        <v>0</v>
      </c>
      <c r="AA736" s="25"/>
      <c r="AB736" s="25">
        <f t="shared" si="374"/>
        <v>0</v>
      </c>
      <c r="AC736" s="25">
        <f>IF(IF(B736="☆",(IF(L736&gt;S736,L736-X736,S736-X736)),M736-X736)&lt;0,0,IF(B736="☆",(IF(L736&gt;S736,L736-X736,S736-X736)),M736-X736))</f>
        <v>2.7407407411374152E-2</v>
      </c>
      <c r="AD736" s="25"/>
      <c r="AE736" s="25"/>
    </row>
    <row r="737" spans="1:33" s="2" customFormat="1" hidden="1" x14ac:dyDescent="0.4">
      <c r="A737" s="14" t="str">
        <f t="shared" si="369"/>
        <v>-</v>
      </c>
      <c r="B737" s="14" t="str">
        <f t="shared" si="370"/>
        <v>☆</v>
      </c>
      <c r="C737" s="6">
        <v>17</v>
      </c>
      <c r="D737" s="1">
        <v>43443.721597222226</v>
      </c>
      <c r="E737" s="2" t="s">
        <v>1481</v>
      </c>
      <c r="F737" s="2">
        <v>28692</v>
      </c>
      <c r="G737" s="2" t="s">
        <v>94</v>
      </c>
      <c r="H737" s="2">
        <v>0</v>
      </c>
      <c r="I737" s="2">
        <v>718</v>
      </c>
      <c r="J737" s="2">
        <v>3</v>
      </c>
      <c r="K737" s="2">
        <v>1</v>
      </c>
      <c r="L737" s="1">
        <v>43443.721909722219</v>
      </c>
      <c r="O737" s="2" t="s">
        <v>51</v>
      </c>
      <c r="P737" s="2" t="s">
        <v>52</v>
      </c>
      <c r="Q737" s="2" t="s">
        <v>100</v>
      </c>
      <c r="R737" s="2" t="s">
        <v>19</v>
      </c>
      <c r="S737" s="1">
        <v>43443.730486111112</v>
      </c>
      <c r="U737" s="1">
        <v>43443.739317129628</v>
      </c>
      <c r="X737" s="1">
        <f t="shared" si="378"/>
        <v>43443.721597222226</v>
      </c>
      <c r="Y737" s="28">
        <f t="shared" si="379"/>
        <v>0</v>
      </c>
      <c r="Z737" s="28">
        <f t="shared" si="380"/>
        <v>0</v>
      </c>
      <c r="AA737" s="25"/>
      <c r="AB737" s="25">
        <f t="shared" si="374"/>
        <v>0</v>
      </c>
      <c r="AC737" s="25">
        <f>IF(IF(B737="☆",(IF(L737&gt;S737,L737-X737,S737-X737)),M737-X737)&lt;0,0,IF(B737="☆",(IF(L737&gt;S737,L737-X737,S737-X737)),M737-X737))</f>
        <v>8.8888888858491555E-3</v>
      </c>
      <c r="AD737" s="25"/>
      <c r="AE737" s="25"/>
    </row>
    <row r="738" spans="1:33" s="2" customFormat="1" hidden="1" x14ac:dyDescent="0.4">
      <c r="A738" s="14" t="str">
        <f t="shared" si="369"/>
        <v>-</v>
      </c>
      <c r="B738" s="14" t="str">
        <f t="shared" si="370"/>
        <v>☆</v>
      </c>
      <c r="C738" s="6">
        <v>17</v>
      </c>
      <c r="D738" s="1">
        <v>43443.721643518518</v>
      </c>
      <c r="E738" s="2" t="s">
        <v>1478</v>
      </c>
      <c r="F738" s="2">
        <v>28693</v>
      </c>
      <c r="G738" s="2" t="s">
        <v>32</v>
      </c>
      <c r="H738" s="2">
        <v>8770</v>
      </c>
      <c r="I738" s="2">
        <v>358</v>
      </c>
      <c r="J738" s="2">
        <v>8</v>
      </c>
      <c r="K738" s="2">
        <v>1</v>
      </c>
      <c r="L738" s="1">
        <v>43443.722071759257</v>
      </c>
      <c r="O738" s="2" t="s">
        <v>46</v>
      </c>
      <c r="P738" s="2" t="s">
        <v>47</v>
      </c>
      <c r="Q738" s="2" t="s">
        <v>30</v>
      </c>
      <c r="R738" s="2" t="s">
        <v>31</v>
      </c>
      <c r="S738" s="1">
        <v>43443.737534722219</v>
      </c>
      <c r="U738" s="1">
        <v>43443.751782407409</v>
      </c>
      <c r="X738" s="1">
        <f t="shared" si="378"/>
        <v>43443.721643518518</v>
      </c>
      <c r="Y738" s="28">
        <f t="shared" si="379"/>
        <v>0</v>
      </c>
      <c r="Z738" s="28">
        <f t="shared" si="380"/>
        <v>0</v>
      </c>
      <c r="AA738" s="25"/>
      <c r="AB738" s="25">
        <f t="shared" si="374"/>
        <v>0</v>
      </c>
      <c r="AC738" s="25">
        <f>IF(IF(B738="☆",(IF(L738&gt;S738,L738-X738,S738-X738)),M738-X738)&lt;0,0,IF(B738="☆",(IF(L738&gt;S738,L738-X738,S738-X738)),M738-X738))</f>
        <v>1.5891203700448386E-2</v>
      </c>
      <c r="AD738" s="25"/>
      <c r="AE738" s="25"/>
      <c r="AG738" s="2" t="s">
        <v>1639</v>
      </c>
    </row>
    <row r="739" spans="1:33" s="2" customFormat="1" hidden="1" x14ac:dyDescent="0.4">
      <c r="A739" s="14" t="str">
        <f t="shared" si="369"/>
        <v>★</v>
      </c>
      <c r="B739" s="14" t="str">
        <f t="shared" si="370"/>
        <v>☆</v>
      </c>
      <c r="C739" s="6">
        <v>17</v>
      </c>
      <c r="D739" s="1">
        <v>43443.723136574074</v>
      </c>
      <c r="E739" s="2" t="s">
        <v>1483</v>
      </c>
      <c r="F739" s="2">
        <v>28696</v>
      </c>
      <c r="G739" s="2" t="s">
        <v>65</v>
      </c>
      <c r="H739" s="2">
        <v>6318</v>
      </c>
      <c r="I739" s="2">
        <v>703</v>
      </c>
      <c r="J739" s="2">
        <v>9</v>
      </c>
      <c r="K739" s="2">
        <v>1</v>
      </c>
      <c r="L739" s="1">
        <v>43443.723530092589</v>
      </c>
      <c r="O739" s="2" t="s">
        <v>33</v>
      </c>
      <c r="P739" s="2" t="s">
        <v>34</v>
      </c>
      <c r="Q739" s="2" t="s">
        <v>22</v>
      </c>
      <c r="R739" s="2" t="s">
        <v>23</v>
      </c>
      <c r="S739" s="1">
        <v>43443.743101851855</v>
      </c>
      <c r="U739" s="1">
        <v>43443.751388888886</v>
      </c>
      <c r="W739" s="1">
        <v>43443.730081018519</v>
      </c>
      <c r="X739" s="1">
        <f t="shared" si="378"/>
        <v>43443.730081018519</v>
      </c>
      <c r="Y739" s="28">
        <f t="shared" si="379"/>
        <v>0</v>
      </c>
      <c r="Z739" s="28">
        <f t="shared" si="380"/>
        <v>0</v>
      </c>
      <c r="AA739" s="25"/>
      <c r="AB739" s="25">
        <f t="shared" si="374"/>
        <v>0</v>
      </c>
      <c r="AC739" s="25">
        <f>IF(IF(B739="☆",(IF(L739&gt;S739,L739-X739,S739-X739)),M739-X739)&lt;0,0,IF(B739="☆",(IF(L739&gt;S739,L739-X739,S739-X739)),M739-X739))</f>
        <v>1.3020833335758653E-2</v>
      </c>
      <c r="AD739" s="25"/>
      <c r="AE739" s="25"/>
    </row>
    <row r="740" spans="1:33" s="2" customFormat="1" hidden="1" x14ac:dyDescent="0.4">
      <c r="A740" s="14" t="str">
        <f t="shared" si="369"/>
        <v>-</v>
      </c>
      <c r="B740" s="14" t="str">
        <f t="shared" si="370"/>
        <v>☆</v>
      </c>
      <c r="C740" s="6">
        <v>17</v>
      </c>
      <c r="D740" s="1">
        <v>43443.724780092591</v>
      </c>
      <c r="E740" s="2" t="s">
        <v>1171</v>
      </c>
      <c r="F740" s="2">
        <v>28701</v>
      </c>
      <c r="G740" s="2" t="s">
        <v>95</v>
      </c>
      <c r="H740" s="2">
        <v>0</v>
      </c>
      <c r="I740" s="2">
        <v>88</v>
      </c>
      <c r="J740" s="2">
        <v>7</v>
      </c>
      <c r="K740" s="2">
        <v>1</v>
      </c>
      <c r="L740" s="1">
        <v>43443.7265162037</v>
      </c>
      <c r="O740" s="2" t="s">
        <v>39</v>
      </c>
      <c r="P740" s="2" t="s">
        <v>40</v>
      </c>
      <c r="Q740" s="2" t="s">
        <v>75</v>
      </c>
      <c r="R740" s="2" t="s">
        <v>76</v>
      </c>
      <c r="S740" s="1">
        <v>43443.747118055559</v>
      </c>
      <c r="U740" s="1">
        <v>43443.75203703704</v>
      </c>
      <c r="X740" s="1">
        <f t="shared" si="378"/>
        <v>43443.724780092591</v>
      </c>
      <c r="Y740" s="28">
        <f t="shared" si="379"/>
        <v>0</v>
      </c>
      <c r="Z740" s="28">
        <f t="shared" si="380"/>
        <v>0</v>
      </c>
      <c r="AA740" s="25"/>
      <c r="AB740" s="25">
        <f t="shared" si="374"/>
        <v>0</v>
      </c>
      <c r="AC740" s="25">
        <f>IF(IF(B740="☆",(IF(L740&gt;S740,L740-X740,S740-X740)),M740-X740)&lt;0,0,IF(B740="☆",(IF(L740&gt;S740,L740-X740,S740-X740)),M740-X740))</f>
        <v>2.2337962967867497E-2</v>
      </c>
      <c r="AD740" s="25"/>
      <c r="AE740" s="25"/>
    </row>
    <row r="741" spans="1:33" s="2" customFormat="1" hidden="1" x14ac:dyDescent="0.4">
      <c r="A741" s="14" t="str">
        <f t="shared" si="369"/>
        <v>★</v>
      </c>
      <c r="B741" s="14" t="str">
        <f t="shared" si="370"/>
        <v>☆</v>
      </c>
      <c r="C741" s="6">
        <v>17</v>
      </c>
      <c r="D741" s="1">
        <v>43443.725868055553</v>
      </c>
      <c r="E741" s="2" t="s">
        <v>1485</v>
      </c>
      <c r="F741" s="2">
        <v>28702</v>
      </c>
      <c r="G741" s="2" t="s">
        <v>32</v>
      </c>
      <c r="H741" s="2">
        <v>8773</v>
      </c>
      <c r="I741" s="2">
        <v>353</v>
      </c>
      <c r="J741" s="2">
        <v>12</v>
      </c>
      <c r="K741" s="2">
        <v>2</v>
      </c>
      <c r="L741" s="1">
        <v>43443.726111111115</v>
      </c>
      <c r="O741" s="2" t="s">
        <v>73</v>
      </c>
      <c r="P741" s="2" t="s">
        <v>74</v>
      </c>
      <c r="Q741" s="2" t="s">
        <v>33</v>
      </c>
      <c r="R741" s="2" t="s">
        <v>34</v>
      </c>
      <c r="S741" s="1">
        <v>43443.759594907409</v>
      </c>
      <c r="U741" s="1">
        <v>43443.766840277778</v>
      </c>
      <c r="W741" s="1">
        <v>43443.732800925929</v>
      </c>
      <c r="X741" s="1">
        <f t="shared" si="378"/>
        <v>43443.732800925929</v>
      </c>
      <c r="Y741" s="28">
        <f t="shared" si="379"/>
        <v>0</v>
      </c>
      <c r="Z741" s="28">
        <f t="shared" si="380"/>
        <v>0</v>
      </c>
      <c r="AA741" s="25"/>
      <c r="AB741" s="25">
        <f t="shared" si="374"/>
        <v>0</v>
      </c>
      <c r="AC741" s="25"/>
      <c r="AD741" s="25"/>
      <c r="AE741" s="25"/>
      <c r="AG741" s="2" t="s">
        <v>91</v>
      </c>
    </row>
    <row r="742" spans="1:33" s="2" customFormat="1" hidden="1" x14ac:dyDescent="0.4">
      <c r="A742" s="14" t="str">
        <f t="shared" si="369"/>
        <v>-</v>
      </c>
      <c r="B742" s="14" t="str">
        <f t="shared" si="370"/>
        <v>☆</v>
      </c>
      <c r="C742" s="6">
        <v>17</v>
      </c>
      <c r="D742" s="1">
        <v>43443.7265625</v>
      </c>
      <c r="E742" s="2" t="s">
        <v>1485</v>
      </c>
      <c r="F742" s="2">
        <v>28703</v>
      </c>
      <c r="G742" s="2" t="s">
        <v>32</v>
      </c>
      <c r="H742" s="2">
        <v>8773</v>
      </c>
      <c r="I742" s="2">
        <v>268</v>
      </c>
      <c r="J742" s="2">
        <v>7</v>
      </c>
      <c r="K742" s="2">
        <v>2</v>
      </c>
      <c r="L742" s="1">
        <v>43443.7268287037</v>
      </c>
      <c r="O742" s="2" t="s">
        <v>73</v>
      </c>
      <c r="P742" s="2" t="s">
        <v>74</v>
      </c>
      <c r="Q742" s="2" t="s">
        <v>100</v>
      </c>
      <c r="R742" s="2" t="s">
        <v>19</v>
      </c>
      <c r="S742" s="1">
        <v>43443.74009259259</v>
      </c>
      <c r="U742" s="1">
        <v>43443.748067129629</v>
      </c>
      <c r="X742" s="1">
        <f t="shared" si="378"/>
        <v>43443.7265625</v>
      </c>
      <c r="Y742" s="28">
        <f t="shared" si="379"/>
        <v>0</v>
      </c>
      <c r="Z742" s="28">
        <f t="shared" si="380"/>
        <v>0</v>
      </c>
      <c r="AA742" s="25"/>
      <c r="AB742" s="25">
        <f t="shared" si="374"/>
        <v>0</v>
      </c>
      <c r="AC742" s="25"/>
      <c r="AD742" s="25"/>
      <c r="AE742" s="25"/>
      <c r="AG742" s="2" t="s">
        <v>91</v>
      </c>
    </row>
    <row r="743" spans="1:33" s="2" customFormat="1" hidden="1" x14ac:dyDescent="0.4">
      <c r="A743" s="14" t="str">
        <f t="shared" si="369"/>
        <v>-</v>
      </c>
      <c r="B743" s="14" t="str">
        <f t="shared" si="370"/>
        <v>☆</v>
      </c>
      <c r="C743" s="6">
        <v>17</v>
      </c>
      <c r="D743" s="1">
        <v>43443.726643518516</v>
      </c>
      <c r="E743" s="2" t="s">
        <v>1486</v>
      </c>
      <c r="F743" s="2">
        <v>28704</v>
      </c>
      <c r="G743" s="2" t="s">
        <v>95</v>
      </c>
      <c r="H743" s="2">
        <v>0</v>
      </c>
      <c r="I743" s="2">
        <v>40</v>
      </c>
      <c r="J743" s="2">
        <v>9</v>
      </c>
      <c r="K743" s="2">
        <v>2</v>
      </c>
      <c r="L743" s="1">
        <v>43443.727083333331</v>
      </c>
      <c r="O743" s="2" t="s">
        <v>30</v>
      </c>
      <c r="P743" s="2" t="s">
        <v>31</v>
      </c>
      <c r="Q743" s="2" t="s">
        <v>26</v>
      </c>
      <c r="R743" s="2" t="s">
        <v>27</v>
      </c>
      <c r="S743" s="1">
        <v>43443.750972222224</v>
      </c>
      <c r="U743" s="1">
        <v>43443.762002314812</v>
      </c>
      <c r="X743" s="1">
        <f t="shared" si="378"/>
        <v>43443.726643518516</v>
      </c>
      <c r="Y743" s="28">
        <f t="shared" si="379"/>
        <v>0</v>
      </c>
      <c r="Z743" s="28">
        <f t="shared" si="380"/>
        <v>0</v>
      </c>
      <c r="AA743" s="25"/>
      <c r="AB743" s="25">
        <f t="shared" si="374"/>
        <v>0</v>
      </c>
      <c r="AC743" s="25">
        <f t="shared" ref="AC743:AC749" si="381">IF(IF(B743="☆",(IF(L743&gt;S743,L743-X743,S743-X743)),M743-X743)&lt;0,0,IF(B743="☆",(IF(L743&gt;S743,L743-X743,S743-X743)),M743-X743))</f>
        <v>2.4328703708306421E-2</v>
      </c>
      <c r="AD743" s="25"/>
      <c r="AE743" s="25"/>
    </row>
    <row r="744" spans="1:33" s="2" customFormat="1" hidden="1" x14ac:dyDescent="0.4">
      <c r="A744" s="14" t="str">
        <f t="shared" si="369"/>
        <v>★</v>
      </c>
      <c r="B744" s="14" t="str">
        <f t="shared" si="370"/>
        <v>☆</v>
      </c>
      <c r="C744" s="6">
        <v>17</v>
      </c>
      <c r="D744" s="1">
        <v>43443.726747685185</v>
      </c>
      <c r="E744" s="2" t="s">
        <v>1166</v>
      </c>
      <c r="F744" s="2">
        <v>28705</v>
      </c>
      <c r="G744" s="2" t="s">
        <v>32</v>
      </c>
      <c r="H744" s="2">
        <v>1605</v>
      </c>
      <c r="I744" s="2">
        <v>391</v>
      </c>
      <c r="J744" s="2">
        <v>10</v>
      </c>
      <c r="K744" s="2">
        <v>2</v>
      </c>
      <c r="L744" s="1">
        <v>43443.726979166669</v>
      </c>
      <c r="O744" s="2" t="s">
        <v>73</v>
      </c>
      <c r="P744" s="2" t="s">
        <v>74</v>
      </c>
      <c r="Q744" s="2" t="s">
        <v>100</v>
      </c>
      <c r="R744" s="2" t="s">
        <v>19</v>
      </c>
      <c r="S744" s="1">
        <v>43443.761469907404</v>
      </c>
      <c r="U744" s="1">
        <v>43443.769444444442</v>
      </c>
      <c r="W744" s="1">
        <v>43443.733668981484</v>
      </c>
      <c r="X744" s="1">
        <f t="shared" si="378"/>
        <v>43443.733668981484</v>
      </c>
      <c r="Y744" s="28">
        <f t="shared" si="379"/>
        <v>0</v>
      </c>
      <c r="Z744" s="28">
        <f t="shared" si="380"/>
        <v>0</v>
      </c>
      <c r="AA744" s="25"/>
      <c r="AB744" s="25">
        <f t="shared" si="374"/>
        <v>0</v>
      </c>
      <c r="AC744" s="25">
        <f t="shared" si="381"/>
        <v>2.7800925920018926E-2</v>
      </c>
      <c r="AD744" s="25"/>
      <c r="AE744" s="25"/>
    </row>
    <row r="745" spans="1:33" s="2" customFormat="1" hidden="1" x14ac:dyDescent="0.4">
      <c r="A745" s="14" t="str">
        <f t="shared" si="369"/>
        <v>-</v>
      </c>
      <c r="B745" s="14" t="str">
        <f t="shared" si="370"/>
        <v>☆</v>
      </c>
      <c r="C745" s="6">
        <v>17</v>
      </c>
      <c r="D745" s="1">
        <v>43443.727164351854</v>
      </c>
      <c r="E745" s="2" t="s">
        <v>1485</v>
      </c>
      <c r="F745" s="2">
        <v>28707</v>
      </c>
      <c r="G745" s="2" t="s">
        <v>32</v>
      </c>
      <c r="H745" s="2">
        <v>8773</v>
      </c>
      <c r="I745" s="2">
        <v>363</v>
      </c>
      <c r="J745" s="2">
        <v>7</v>
      </c>
      <c r="K745" s="2">
        <v>2</v>
      </c>
      <c r="L745" s="1">
        <v>43443.727361111109</v>
      </c>
      <c r="O745" s="2" t="s">
        <v>73</v>
      </c>
      <c r="P745" s="2" t="s">
        <v>74</v>
      </c>
      <c r="Q745" s="2" t="s">
        <v>33</v>
      </c>
      <c r="R745" s="2" t="s">
        <v>34</v>
      </c>
      <c r="S745" s="1">
        <v>43443.74009259259</v>
      </c>
      <c r="U745" s="1">
        <v>43443.747337962966</v>
      </c>
      <c r="X745" s="1">
        <f t="shared" si="378"/>
        <v>43443.727164351854</v>
      </c>
      <c r="Y745" s="28">
        <f t="shared" si="379"/>
        <v>0</v>
      </c>
      <c r="Z745" s="28">
        <f t="shared" si="380"/>
        <v>0</v>
      </c>
      <c r="AA745" s="25"/>
      <c r="AB745" s="25">
        <f t="shared" si="374"/>
        <v>0</v>
      </c>
      <c r="AC745" s="25">
        <f t="shared" si="381"/>
        <v>1.2928240736073349E-2</v>
      </c>
      <c r="AD745" s="25"/>
      <c r="AE745" s="25"/>
      <c r="AG745" s="2" t="s">
        <v>91</v>
      </c>
    </row>
    <row r="746" spans="1:33" s="2" customFormat="1" hidden="1" x14ac:dyDescent="0.4">
      <c r="A746" s="14" t="str">
        <f t="shared" si="369"/>
        <v>-</v>
      </c>
      <c r="B746" s="14" t="str">
        <f t="shared" si="370"/>
        <v>☆</v>
      </c>
      <c r="C746" s="6">
        <v>17</v>
      </c>
      <c r="D746" s="1">
        <v>43443.72729166667</v>
      </c>
      <c r="E746" s="2" t="s">
        <v>1435</v>
      </c>
      <c r="F746" s="2">
        <v>28708</v>
      </c>
      <c r="G746" s="2" t="s">
        <v>32</v>
      </c>
      <c r="H746" s="2">
        <v>8865</v>
      </c>
      <c r="I746" s="2">
        <v>960</v>
      </c>
      <c r="J746" s="2">
        <v>12</v>
      </c>
      <c r="K746" s="2">
        <v>2</v>
      </c>
      <c r="L746" s="1">
        <v>43443.727418981478</v>
      </c>
      <c r="O746" s="2" t="s">
        <v>20</v>
      </c>
      <c r="P746" s="2" t="s">
        <v>21</v>
      </c>
      <c r="Q746" s="2" t="s">
        <v>46</v>
      </c>
      <c r="R746" s="2" t="s">
        <v>47</v>
      </c>
      <c r="S746" s="1">
        <v>43443.757847222223</v>
      </c>
      <c r="U746" s="1">
        <v>43443.767650462964</v>
      </c>
      <c r="X746" s="1">
        <f t="shared" si="378"/>
        <v>43443.72729166667</v>
      </c>
      <c r="Y746" s="28">
        <f t="shared" si="379"/>
        <v>0</v>
      </c>
      <c r="Z746" s="28">
        <f t="shared" si="380"/>
        <v>0</v>
      </c>
      <c r="AA746" s="25"/>
      <c r="AB746" s="25">
        <f t="shared" si="374"/>
        <v>0</v>
      </c>
      <c r="AC746" s="25">
        <f t="shared" si="381"/>
        <v>3.0555555553291924E-2</v>
      </c>
      <c r="AD746" s="25"/>
      <c r="AE746" s="25"/>
    </row>
    <row r="747" spans="1:33" s="2" customFormat="1" hidden="1" x14ac:dyDescent="0.4">
      <c r="A747" s="14" t="str">
        <f t="shared" si="369"/>
        <v>-</v>
      </c>
      <c r="B747" s="14" t="str">
        <f t="shared" si="370"/>
        <v>☆</v>
      </c>
      <c r="C747" s="6">
        <v>17</v>
      </c>
      <c r="D747" s="1">
        <v>43443.727407407408</v>
      </c>
      <c r="E747" s="2" t="s">
        <v>1338</v>
      </c>
      <c r="F747" s="2">
        <v>28709</v>
      </c>
      <c r="G747" s="2" t="s">
        <v>96</v>
      </c>
      <c r="H747" s="2">
        <v>7400</v>
      </c>
      <c r="I747" s="2">
        <v>411</v>
      </c>
      <c r="J747" s="2">
        <v>7</v>
      </c>
      <c r="K747" s="2">
        <v>3</v>
      </c>
      <c r="L747" s="1">
        <v>43443.727569444447</v>
      </c>
      <c r="O747" s="2" t="s">
        <v>44</v>
      </c>
      <c r="P747" s="2" t="s">
        <v>45</v>
      </c>
      <c r="Q747" s="2" t="s">
        <v>100</v>
      </c>
      <c r="R747" s="2" t="s">
        <v>19</v>
      </c>
      <c r="S747" s="1">
        <v>43443.741724537038</v>
      </c>
      <c r="U747" s="1">
        <v>43443.750625000001</v>
      </c>
      <c r="X747" s="1">
        <f t="shared" si="378"/>
        <v>43443.727407407408</v>
      </c>
      <c r="Y747" s="28">
        <f t="shared" si="379"/>
        <v>0</v>
      </c>
      <c r="Z747" s="28">
        <f t="shared" si="380"/>
        <v>0</v>
      </c>
      <c r="AA747" s="25"/>
      <c r="AB747" s="25">
        <f t="shared" si="374"/>
        <v>0</v>
      </c>
      <c r="AC747" s="25">
        <f t="shared" si="381"/>
        <v>1.43171296294895E-2</v>
      </c>
      <c r="AD747" s="25"/>
      <c r="AE747" s="25"/>
    </row>
    <row r="748" spans="1:33" s="2" customFormat="1" hidden="1" x14ac:dyDescent="0.4">
      <c r="A748" s="14" t="str">
        <f t="shared" si="369"/>
        <v>★</v>
      </c>
      <c r="B748" s="14" t="str">
        <f t="shared" si="370"/>
        <v>☆</v>
      </c>
      <c r="C748" s="6">
        <v>17</v>
      </c>
      <c r="D748" s="1">
        <v>43443.727465277778</v>
      </c>
      <c r="E748" s="2" t="s">
        <v>1488</v>
      </c>
      <c r="F748" s="2">
        <v>28710</v>
      </c>
      <c r="G748" s="2" t="s">
        <v>95</v>
      </c>
      <c r="H748" s="2">
        <v>0</v>
      </c>
      <c r="I748" s="2">
        <v>606</v>
      </c>
      <c r="J748" s="2">
        <v>12</v>
      </c>
      <c r="K748" s="2">
        <v>1</v>
      </c>
      <c r="L748" s="1">
        <v>43443.728773148148</v>
      </c>
      <c r="O748" s="2" t="s">
        <v>39</v>
      </c>
      <c r="P748" s="2" t="s">
        <v>40</v>
      </c>
      <c r="Q748" s="2" t="s">
        <v>43</v>
      </c>
      <c r="R748" s="2" t="s">
        <v>89</v>
      </c>
      <c r="S748" s="1">
        <v>43443.753159722219</v>
      </c>
      <c r="U748" s="1">
        <v>43443.7578125</v>
      </c>
      <c r="W748" s="1">
        <v>43443.734201388892</v>
      </c>
      <c r="X748" s="1">
        <f t="shared" si="378"/>
        <v>43443.734201388892</v>
      </c>
      <c r="Y748" s="28">
        <f t="shared" si="379"/>
        <v>0</v>
      </c>
      <c r="Z748" s="28">
        <f t="shared" si="380"/>
        <v>0</v>
      </c>
      <c r="AA748" s="25"/>
      <c r="AB748" s="25">
        <f t="shared" si="374"/>
        <v>0</v>
      </c>
      <c r="AC748" s="25">
        <f t="shared" si="381"/>
        <v>1.8958333326736465E-2</v>
      </c>
      <c r="AD748" s="25"/>
      <c r="AE748" s="25"/>
    </row>
    <row r="749" spans="1:33" s="2" customFormat="1" hidden="1" x14ac:dyDescent="0.4">
      <c r="A749" s="14" t="str">
        <f t="shared" si="369"/>
        <v>-</v>
      </c>
      <c r="B749" s="14" t="str">
        <f t="shared" si="370"/>
        <v>☆</v>
      </c>
      <c r="C749" s="6">
        <v>17</v>
      </c>
      <c r="D749" s="1">
        <v>43443.727997685186</v>
      </c>
      <c r="E749" s="2" t="s">
        <v>1336</v>
      </c>
      <c r="F749" s="2">
        <v>28711</v>
      </c>
      <c r="G749" s="2" t="s">
        <v>107</v>
      </c>
      <c r="H749" s="2">
        <v>5455</v>
      </c>
      <c r="I749" s="2">
        <v>520</v>
      </c>
      <c r="J749" s="2">
        <v>7</v>
      </c>
      <c r="K749" s="2">
        <v>1</v>
      </c>
      <c r="L749" s="1">
        <v>43443.728379629632</v>
      </c>
      <c r="O749" s="2" t="s">
        <v>30</v>
      </c>
      <c r="P749" s="2" t="s">
        <v>31</v>
      </c>
      <c r="Q749" s="2" t="s">
        <v>43</v>
      </c>
      <c r="R749" s="2" t="s">
        <v>89</v>
      </c>
      <c r="S749" s="1">
        <v>43443.743078703701</v>
      </c>
      <c r="U749" s="1">
        <v>43443.750011574077</v>
      </c>
      <c r="X749" s="1">
        <f t="shared" si="378"/>
        <v>43443.727997685186</v>
      </c>
      <c r="Y749" s="28">
        <f t="shared" si="379"/>
        <v>0</v>
      </c>
      <c r="Z749" s="28">
        <f t="shared" si="380"/>
        <v>0</v>
      </c>
      <c r="AA749" s="25"/>
      <c r="AB749" s="25">
        <f t="shared" si="374"/>
        <v>0</v>
      </c>
      <c r="AC749" s="25">
        <f t="shared" si="381"/>
        <v>1.5081018515047617E-2</v>
      </c>
      <c r="AD749" s="25"/>
      <c r="AE749" s="25"/>
    </row>
    <row r="750" spans="1:33" s="2" customFormat="1" hidden="1" x14ac:dyDescent="0.4">
      <c r="A750" s="14" t="str">
        <f t="shared" si="369"/>
        <v>-</v>
      </c>
      <c r="B750" s="14" t="str">
        <f t="shared" si="370"/>
        <v>☆</v>
      </c>
      <c r="C750" s="6">
        <v>17</v>
      </c>
      <c r="D750" s="1">
        <v>43443.728252314817</v>
      </c>
      <c r="E750" s="2" t="s">
        <v>1485</v>
      </c>
      <c r="F750" s="2">
        <v>28712</v>
      </c>
      <c r="G750" s="2" t="s">
        <v>32</v>
      </c>
      <c r="H750" s="2">
        <v>8773</v>
      </c>
      <c r="I750" s="2">
        <v>600</v>
      </c>
      <c r="J750" s="2">
        <v>9</v>
      </c>
      <c r="K750" s="2">
        <v>2</v>
      </c>
      <c r="L750" s="1">
        <v>43443.728460648148</v>
      </c>
      <c r="O750" s="2" t="s">
        <v>44</v>
      </c>
      <c r="P750" s="2" t="s">
        <v>45</v>
      </c>
      <c r="Q750" s="2" t="s">
        <v>33</v>
      </c>
      <c r="R750" s="2" t="s">
        <v>34</v>
      </c>
      <c r="S750" s="1">
        <v>43443.749618055554</v>
      </c>
      <c r="U750" s="1">
        <v>43443.765902777777</v>
      </c>
      <c r="X750" s="1">
        <f t="shared" si="378"/>
        <v>43443.728252314817</v>
      </c>
      <c r="Y750" s="28">
        <f t="shared" si="379"/>
        <v>0</v>
      </c>
      <c r="Z750" s="28">
        <f t="shared" si="380"/>
        <v>0</v>
      </c>
      <c r="AA750" s="25"/>
      <c r="AB750" s="25">
        <f t="shared" si="374"/>
        <v>0</v>
      </c>
      <c r="AC750" s="25"/>
      <c r="AD750" s="25"/>
      <c r="AE750" s="25"/>
      <c r="AG750" s="2" t="s">
        <v>91</v>
      </c>
    </row>
    <row r="751" spans="1:33" s="2" customFormat="1" hidden="1" x14ac:dyDescent="0.4">
      <c r="A751" s="14" t="str">
        <f t="shared" si="369"/>
        <v>-</v>
      </c>
      <c r="B751" s="14" t="str">
        <f t="shared" si="370"/>
        <v>☆</v>
      </c>
      <c r="C751" s="6">
        <v>17</v>
      </c>
      <c r="D751" s="1">
        <v>43443.728391203702</v>
      </c>
      <c r="E751" s="2" t="s">
        <v>1489</v>
      </c>
      <c r="F751" s="2">
        <v>28713</v>
      </c>
      <c r="G751" s="2" t="s">
        <v>94</v>
      </c>
      <c r="H751" s="2">
        <v>0</v>
      </c>
      <c r="I751" s="2">
        <v>265</v>
      </c>
      <c r="J751" s="2">
        <v>14</v>
      </c>
      <c r="K751" s="2">
        <v>3</v>
      </c>
      <c r="L751" s="1">
        <v>43443.729953703703</v>
      </c>
      <c r="O751" s="2" t="s">
        <v>61</v>
      </c>
      <c r="P751" s="2" t="s">
        <v>62</v>
      </c>
      <c r="Q751" s="2" t="s">
        <v>68</v>
      </c>
      <c r="R751" s="2" t="s">
        <v>69</v>
      </c>
      <c r="S751" s="1">
        <v>43443.75712962963</v>
      </c>
      <c r="U751" s="1">
        <v>43443.771886574075</v>
      </c>
      <c r="X751" s="1">
        <f t="shared" si="378"/>
        <v>43443.728391203702</v>
      </c>
      <c r="Y751" s="28">
        <f t="shared" si="379"/>
        <v>0</v>
      </c>
      <c r="Z751" s="28">
        <f t="shared" si="380"/>
        <v>0</v>
      </c>
      <c r="AA751" s="25"/>
      <c r="AB751" s="25">
        <f t="shared" si="374"/>
        <v>0</v>
      </c>
      <c r="AC751" s="25">
        <f>IF(IF(B751="☆",(IF(L751&gt;S751,L751-X751,S751-X751)),M751-X751)&lt;0,0,IF(B751="☆",(IF(L751&gt;S751,L751-X751,S751-X751)),M751-X751))</f>
        <v>2.8738425928167999E-2</v>
      </c>
      <c r="AD751" s="25"/>
      <c r="AE751" s="25"/>
    </row>
    <row r="752" spans="1:33" s="2" customFormat="1" hidden="1" x14ac:dyDescent="0.4">
      <c r="A752" s="14" t="str">
        <f t="shared" si="369"/>
        <v>-</v>
      </c>
      <c r="B752" s="14" t="str">
        <f t="shared" si="370"/>
        <v>☆</v>
      </c>
      <c r="C752" s="6">
        <v>17</v>
      </c>
      <c r="D752" s="1">
        <v>43443.728414351855</v>
      </c>
      <c r="E752" s="2" t="s">
        <v>1325</v>
      </c>
      <c r="F752" s="2">
        <v>28714</v>
      </c>
      <c r="G752" s="2" t="s">
        <v>18</v>
      </c>
      <c r="H752" s="2">
        <v>8754</v>
      </c>
      <c r="I752" s="2">
        <v>734</v>
      </c>
      <c r="J752" s="2">
        <v>7</v>
      </c>
      <c r="K752" s="2">
        <v>1</v>
      </c>
      <c r="L752" s="1">
        <v>43443.748252314814</v>
      </c>
      <c r="O752" s="2" t="s">
        <v>30</v>
      </c>
      <c r="P752" s="2" t="s">
        <v>31</v>
      </c>
      <c r="Q752" s="2" t="s">
        <v>38</v>
      </c>
      <c r="R752" s="2" t="s">
        <v>103</v>
      </c>
      <c r="S752" s="1">
        <v>43443.743078703701</v>
      </c>
      <c r="U752" s="1">
        <v>43443.750763888886</v>
      </c>
      <c r="X752" s="1">
        <f t="shared" si="378"/>
        <v>43443.728414351855</v>
      </c>
      <c r="Y752" s="28">
        <f t="shared" si="379"/>
        <v>0</v>
      </c>
      <c r="Z752" s="28">
        <f t="shared" si="380"/>
        <v>0</v>
      </c>
      <c r="AA752" s="25"/>
      <c r="AB752" s="25">
        <f t="shared" si="374"/>
        <v>0</v>
      </c>
      <c r="AC752" s="25">
        <f>IF(IF(B752="☆",(IF(L752&gt;S752,L752-X752,S752-X752)),M752-X752)&lt;0,0,IF(B752="☆",(IF(L752&gt;S752,L752-X752,S752-X752)),M752-X752))</f>
        <v>1.9837962958263233E-2</v>
      </c>
      <c r="AD752" s="25"/>
      <c r="AE752" s="25"/>
    </row>
    <row r="753" spans="1:33" s="2" customFormat="1" hidden="1" x14ac:dyDescent="0.4">
      <c r="A753" s="14" t="str">
        <f t="shared" si="369"/>
        <v>-</v>
      </c>
      <c r="B753" s="14" t="str">
        <f t="shared" si="370"/>
        <v>☆</v>
      </c>
      <c r="C753" s="6">
        <v>17</v>
      </c>
      <c r="D753" s="1">
        <v>43443.72855324074</v>
      </c>
      <c r="E753" s="2" t="s">
        <v>1490</v>
      </c>
      <c r="F753" s="2">
        <v>28716</v>
      </c>
      <c r="G753" s="2" t="s">
        <v>18</v>
      </c>
      <c r="H753" s="2">
        <v>7690</v>
      </c>
      <c r="I753" s="2">
        <v>293</v>
      </c>
      <c r="J753" s="2">
        <v>9</v>
      </c>
      <c r="K753" s="2">
        <v>1</v>
      </c>
      <c r="L753" s="1">
        <v>43443.730081018519</v>
      </c>
      <c r="O753" s="2" t="s">
        <v>30</v>
      </c>
      <c r="P753" s="2" t="s">
        <v>31</v>
      </c>
      <c r="Q753" s="2" t="s">
        <v>26</v>
      </c>
      <c r="R753" s="2" t="s">
        <v>27</v>
      </c>
      <c r="S753" s="1">
        <v>43443.750972222224</v>
      </c>
      <c r="U753" s="1">
        <v>43443.761307870373</v>
      </c>
      <c r="X753" s="1">
        <f t="shared" si="378"/>
        <v>43443.72855324074</v>
      </c>
      <c r="Y753" s="28">
        <f t="shared" si="379"/>
        <v>0</v>
      </c>
      <c r="Z753" s="28">
        <f t="shared" si="380"/>
        <v>0</v>
      </c>
      <c r="AA753" s="25"/>
      <c r="AB753" s="25">
        <f t="shared" si="374"/>
        <v>0</v>
      </c>
      <c r="AC753" s="25"/>
      <c r="AD753" s="25"/>
      <c r="AE753" s="25"/>
      <c r="AG753" s="2" t="s">
        <v>1640</v>
      </c>
    </row>
    <row r="754" spans="1:33" s="2" customFormat="1" hidden="1" x14ac:dyDescent="0.4">
      <c r="A754" s="14" t="str">
        <f t="shared" si="369"/>
        <v>-</v>
      </c>
      <c r="B754" s="14" t="str">
        <f t="shared" si="370"/>
        <v>☆</v>
      </c>
      <c r="C754" s="6">
        <v>17</v>
      </c>
      <c r="D754" s="1">
        <v>43443.730671296296</v>
      </c>
      <c r="E754" s="2" t="s">
        <v>1493</v>
      </c>
      <c r="F754" s="2">
        <v>28720</v>
      </c>
      <c r="G754" s="2" t="s">
        <v>95</v>
      </c>
      <c r="H754" s="2">
        <v>0</v>
      </c>
      <c r="I754" s="2">
        <v>445</v>
      </c>
      <c r="J754" s="2">
        <v>4</v>
      </c>
      <c r="K754" s="2">
        <v>5</v>
      </c>
      <c r="L754" s="1">
        <v>43443.731099537035</v>
      </c>
      <c r="O754" s="2" t="s">
        <v>59</v>
      </c>
      <c r="P754" s="2" t="s">
        <v>60</v>
      </c>
      <c r="Q754" s="2" t="s">
        <v>30</v>
      </c>
      <c r="R754" s="2" t="s">
        <v>31</v>
      </c>
      <c r="S754" s="1">
        <v>43443.764166666668</v>
      </c>
      <c r="U754" s="1">
        <v>43443.777280092596</v>
      </c>
      <c r="X754" s="1">
        <f t="shared" si="378"/>
        <v>43443.730671296296</v>
      </c>
      <c r="Y754" s="28">
        <f t="shared" si="379"/>
        <v>0</v>
      </c>
      <c r="Z754" s="28">
        <f t="shared" si="380"/>
        <v>0</v>
      </c>
      <c r="AA754" s="25"/>
      <c r="AB754" s="25">
        <f t="shared" si="374"/>
        <v>0</v>
      </c>
      <c r="AC754" s="25">
        <f t="shared" ref="AC754:AC760" si="382">IF(IF(B754="☆",(IF(L754&gt;S754,L754-X754,S754-X754)),M754-X754)&lt;0,0,IF(B754="☆",(IF(L754&gt;S754,L754-X754,S754-X754)),M754-X754))</f>
        <v>3.3495370371383615E-2</v>
      </c>
      <c r="AD754" s="25"/>
      <c r="AE754" s="25"/>
    </row>
    <row r="755" spans="1:33" s="2" customFormat="1" hidden="1" x14ac:dyDescent="0.4">
      <c r="A755" s="14" t="str">
        <f t="shared" ref="A755:A780" si="383">IF(W755&gt;0, "★", "-")</f>
        <v>★</v>
      </c>
      <c r="B755" s="14" t="str">
        <f t="shared" ref="B755:B780" si="384">IF(L755&gt;0, "☆", "-")</f>
        <v>☆</v>
      </c>
      <c r="C755" s="6">
        <v>17</v>
      </c>
      <c r="D755" s="1">
        <v>43443.730891203704</v>
      </c>
      <c r="E755" s="2" t="s">
        <v>960</v>
      </c>
      <c r="F755" s="2">
        <v>28721</v>
      </c>
      <c r="G755" s="2" t="s">
        <v>32</v>
      </c>
      <c r="H755" s="2">
        <v>8176</v>
      </c>
      <c r="I755" s="2">
        <v>410</v>
      </c>
      <c r="J755" s="2">
        <v>14</v>
      </c>
      <c r="K755" s="2">
        <v>1</v>
      </c>
      <c r="L755" s="1">
        <v>43443.731099537035</v>
      </c>
      <c r="O755" s="2" t="s">
        <v>39</v>
      </c>
      <c r="P755" s="2" t="s">
        <v>40</v>
      </c>
      <c r="Q755" s="2" t="s">
        <v>66</v>
      </c>
      <c r="R755" s="2" t="s">
        <v>67</v>
      </c>
      <c r="S755" s="1">
        <v>43443.737812500003</v>
      </c>
      <c r="U755" s="1">
        <v>43443.748796296299</v>
      </c>
      <c r="W755" s="1">
        <v>43443.737812500003</v>
      </c>
      <c r="X755" s="1">
        <f t="shared" si="378"/>
        <v>43443.737812500003</v>
      </c>
      <c r="Y755" s="28">
        <f t="shared" si="379"/>
        <v>0</v>
      </c>
      <c r="Z755" s="28">
        <f t="shared" si="380"/>
        <v>0</v>
      </c>
      <c r="AA755" s="25"/>
      <c r="AB755" s="25">
        <f t="shared" ref="AB755:AB780" si="385">IF(IF(A755="☆",L755-S755,M755-S755)&lt;0,0,IF(A755="☆",L755-S755,M755-S755))</f>
        <v>0</v>
      </c>
      <c r="AC755" s="25">
        <f t="shared" si="382"/>
        <v>0</v>
      </c>
      <c r="AD755" s="25"/>
      <c r="AE755" s="25"/>
    </row>
    <row r="756" spans="1:33" s="2" customFormat="1" hidden="1" x14ac:dyDescent="0.4">
      <c r="A756" s="14" t="str">
        <f t="shared" si="383"/>
        <v>★</v>
      </c>
      <c r="B756" s="14" t="str">
        <f t="shared" si="384"/>
        <v>☆</v>
      </c>
      <c r="C756" s="6">
        <v>17</v>
      </c>
      <c r="D756" s="1">
        <v>43443.731666666667</v>
      </c>
      <c r="E756" s="2" t="s">
        <v>1244</v>
      </c>
      <c r="F756" s="2">
        <v>28722</v>
      </c>
      <c r="G756" s="2" t="s">
        <v>18</v>
      </c>
      <c r="H756" s="2">
        <v>7110</v>
      </c>
      <c r="I756" s="2">
        <v>223</v>
      </c>
      <c r="J756" s="2">
        <v>3</v>
      </c>
      <c r="K756" s="2">
        <v>4</v>
      </c>
      <c r="L756" s="1">
        <v>43443.753738425927</v>
      </c>
      <c r="O756" s="2" t="s">
        <v>30</v>
      </c>
      <c r="P756" s="2" t="s">
        <v>31</v>
      </c>
      <c r="Q756" s="2" t="s">
        <v>100</v>
      </c>
      <c r="R756" s="2" t="s">
        <v>19</v>
      </c>
      <c r="S756" s="1">
        <v>43443.767256944448</v>
      </c>
      <c r="U756" s="1">
        <v>43443.777743055558</v>
      </c>
      <c r="W756" s="1">
        <v>43443.738587962966</v>
      </c>
      <c r="X756" s="1">
        <f t="shared" si="378"/>
        <v>43443.738587962966</v>
      </c>
      <c r="Y756" s="28">
        <f t="shared" si="379"/>
        <v>0</v>
      </c>
      <c r="Z756" s="28">
        <f t="shared" si="380"/>
        <v>0</v>
      </c>
      <c r="AA756" s="25"/>
      <c r="AB756" s="25">
        <f t="shared" si="385"/>
        <v>0</v>
      </c>
      <c r="AC756" s="25">
        <f t="shared" si="382"/>
        <v>2.8668981482042E-2</v>
      </c>
      <c r="AD756" s="25"/>
      <c r="AE756" s="25"/>
    </row>
    <row r="757" spans="1:33" s="2" customFormat="1" hidden="1" x14ac:dyDescent="0.4">
      <c r="A757" s="14" t="str">
        <f t="shared" si="383"/>
        <v>-</v>
      </c>
      <c r="B757" s="14" t="str">
        <f t="shared" si="384"/>
        <v>☆</v>
      </c>
      <c r="C757" s="6">
        <v>17</v>
      </c>
      <c r="D757" s="1">
        <v>43443.731909722221</v>
      </c>
      <c r="E757" s="2" t="s">
        <v>1490</v>
      </c>
      <c r="F757" s="2">
        <v>28723</v>
      </c>
      <c r="G757" s="2" t="s">
        <v>32</v>
      </c>
      <c r="H757" s="2">
        <v>7690</v>
      </c>
      <c r="I757" s="2">
        <v>355</v>
      </c>
      <c r="J757" s="2">
        <v>9</v>
      </c>
      <c r="K757" s="2">
        <v>1</v>
      </c>
      <c r="L757" s="1">
        <v>43443.732349537036</v>
      </c>
      <c r="O757" s="2" t="s">
        <v>30</v>
      </c>
      <c r="P757" s="2" t="s">
        <v>31</v>
      </c>
      <c r="Q757" s="2" t="s">
        <v>100</v>
      </c>
      <c r="R757" s="2" t="s">
        <v>19</v>
      </c>
      <c r="S757" s="1">
        <v>43443.750972222224</v>
      </c>
      <c r="U757" s="1">
        <v>43443.764814814815</v>
      </c>
      <c r="X757" s="1">
        <f t="shared" si="378"/>
        <v>43443.731909722221</v>
      </c>
      <c r="Y757" s="28">
        <f t="shared" si="379"/>
        <v>0</v>
      </c>
      <c r="Z757" s="28">
        <f t="shared" si="380"/>
        <v>0</v>
      </c>
      <c r="AA757" s="25"/>
      <c r="AB757" s="25">
        <f t="shared" si="385"/>
        <v>0</v>
      </c>
      <c r="AC757" s="25">
        <f t="shared" si="382"/>
        <v>1.9062500003201421E-2</v>
      </c>
      <c r="AD757" s="25"/>
      <c r="AE757" s="25"/>
      <c r="AG757" s="2" t="s">
        <v>668</v>
      </c>
    </row>
    <row r="758" spans="1:33" s="2" customFormat="1" hidden="1" x14ac:dyDescent="0.4">
      <c r="A758" s="14" t="str">
        <f t="shared" si="383"/>
        <v>-</v>
      </c>
      <c r="B758" s="14" t="str">
        <f t="shared" si="384"/>
        <v>☆</v>
      </c>
      <c r="C758" s="6">
        <v>17</v>
      </c>
      <c r="D758" s="1">
        <v>43443.735671296294</v>
      </c>
      <c r="E758" s="2" t="s">
        <v>1495</v>
      </c>
      <c r="F758" s="2">
        <v>28727</v>
      </c>
      <c r="G758" s="2" t="s">
        <v>94</v>
      </c>
      <c r="H758" s="2">
        <v>0</v>
      </c>
      <c r="I758" s="2">
        <v>789</v>
      </c>
      <c r="J758" s="2">
        <v>11</v>
      </c>
      <c r="K758" s="2">
        <v>3</v>
      </c>
      <c r="L758" s="1">
        <v>43443.736655092594</v>
      </c>
      <c r="O758" s="2" t="s">
        <v>55</v>
      </c>
      <c r="P758" s="2" t="s">
        <v>56</v>
      </c>
      <c r="Q758" s="2" t="s">
        <v>63</v>
      </c>
      <c r="R758" s="2" t="s">
        <v>64</v>
      </c>
      <c r="S758" s="1">
        <v>43443.754756944443</v>
      </c>
      <c r="U758" s="1">
        <v>43443.775578703702</v>
      </c>
      <c r="X758" s="1">
        <f t="shared" si="378"/>
        <v>43443.735671296294</v>
      </c>
      <c r="Y758" s="28">
        <f t="shared" si="379"/>
        <v>0</v>
      </c>
      <c r="Z758" s="28">
        <f t="shared" si="380"/>
        <v>0</v>
      </c>
      <c r="AA758" s="25"/>
      <c r="AB758" s="25">
        <f t="shared" si="385"/>
        <v>0</v>
      </c>
      <c r="AC758" s="25">
        <f t="shared" si="382"/>
        <v>1.9085648149484769E-2</v>
      </c>
      <c r="AD758" s="25"/>
      <c r="AE758" s="25"/>
    </row>
    <row r="759" spans="1:33" s="2" customFormat="1" hidden="1" x14ac:dyDescent="0.4">
      <c r="A759" s="14" t="str">
        <f t="shared" si="383"/>
        <v>★</v>
      </c>
      <c r="B759" s="14" t="str">
        <f t="shared" si="384"/>
        <v>☆</v>
      </c>
      <c r="C759" s="6">
        <v>17</v>
      </c>
      <c r="D759" s="1">
        <v>43443.736597222225</v>
      </c>
      <c r="E759" s="2" t="s">
        <v>1376</v>
      </c>
      <c r="F759" s="2">
        <v>28729</v>
      </c>
      <c r="G759" s="2" t="s">
        <v>96</v>
      </c>
      <c r="H759" s="2">
        <v>8845</v>
      </c>
      <c r="I759" s="2">
        <v>571</v>
      </c>
      <c r="J759" s="2">
        <v>5</v>
      </c>
      <c r="K759" s="2">
        <v>3</v>
      </c>
      <c r="L759" s="1">
        <v>43443.736828703702</v>
      </c>
      <c r="O759" s="2" t="s">
        <v>73</v>
      </c>
      <c r="P759" s="2" t="s">
        <v>74</v>
      </c>
      <c r="Q759" s="2" t="s">
        <v>100</v>
      </c>
      <c r="R759" s="2" t="s">
        <v>19</v>
      </c>
      <c r="S759" s="1">
        <v>43443.776909722219</v>
      </c>
      <c r="U759" s="1">
        <v>43443.785578703704</v>
      </c>
      <c r="W759" s="1">
        <v>43443.743055555555</v>
      </c>
      <c r="X759" s="1">
        <f t="shared" si="378"/>
        <v>43443.743055555555</v>
      </c>
      <c r="Y759" s="28">
        <f t="shared" si="379"/>
        <v>0</v>
      </c>
      <c r="Z759" s="28">
        <f t="shared" si="380"/>
        <v>0</v>
      </c>
      <c r="AA759" s="25"/>
      <c r="AB759" s="25">
        <f t="shared" si="385"/>
        <v>0</v>
      </c>
      <c r="AC759" s="25">
        <f t="shared" si="382"/>
        <v>3.3854166664241347E-2</v>
      </c>
      <c r="AD759" s="25"/>
      <c r="AE759" s="25"/>
    </row>
    <row r="760" spans="1:33" s="2" customFormat="1" hidden="1" x14ac:dyDescent="0.4">
      <c r="A760" s="14" t="str">
        <f t="shared" si="383"/>
        <v>★</v>
      </c>
      <c r="B760" s="14" t="str">
        <f t="shared" si="384"/>
        <v>☆</v>
      </c>
      <c r="C760" s="6">
        <v>17</v>
      </c>
      <c r="D760" s="1">
        <v>43443.738437499997</v>
      </c>
      <c r="E760" s="2" t="s">
        <v>1498</v>
      </c>
      <c r="F760" s="2">
        <v>28734</v>
      </c>
      <c r="G760" s="2" t="s">
        <v>32</v>
      </c>
      <c r="H760" s="2">
        <v>8628</v>
      </c>
      <c r="I760" s="2">
        <v>290</v>
      </c>
      <c r="J760" s="2">
        <v>10</v>
      </c>
      <c r="K760" s="2">
        <v>2</v>
      </c>
      <c r="L760" s="1">
        <v>43443.738935185182</v>
      </c>
      <c r="O760" s="2" t="s">
        <v>24</v>
      </c>
      <c r="P760" s="2" t="s">
        <v>25</v>
      </c>
      <c r="Q760" s="2" t="s">
        <v>100</v>
      </c>
      <c r="R760" s="2" t="s">
        <v>19</v>
      </c>
      <c r="S760" s="1">
        <v>43443.759166666663</v>
      </c>
      <c r="U760" s="1">
        <v>43443.769826388889</v>
      </c>
      <c r="W760" s="1">
        <v>43443.745358796295</v>
      </c>
      <c r="X760" s="1">
        <f t="shared" si="378"/>
        <v>43443.745358796295</v>
      </c>
      <c r="Y760" s="28">
        <f t="shared" si="379"/>
        <v>0</v>
      </c>
      <c r="Z760" s="28">
        <f t="shared" si="380"/>
        <v>0</v>
      </c>
      <c r="AA760" s="25"/>
      <c r="AB760" s="25">
        <f t="shared" si="385"/>
        <v>0</v>
      </c>
      <c r="AC760" s="25">
        <f t="shared" si="382"/>
        <v>1.3807870367600117E-2</v>
      </c>
      <c r="AD760" s="25"/>
      <c r="AE760" s="25"/>
    </row>
    <row r="761" spans="1:33" s="2" customFormat="1" hidden="1" x14ac:dyDescent="0.4">
      <c r="A761" s="14" t="str">
        <f t="shared" si="383"/>
        <v>-</v>
      </c>
      <c r="B761" s="14" t="str">
        <f t="shared" si="384"/>
        <v>☆</v>
      </c>
      <c r="C761" s="6">
        <v>17</v>
      </c>
      <c r="D761" s="1">
        <v>43443.738576388889</v>
      </c>
      <c r="E761" s="2" t="s">
        <v>960</v>
      </c>
      <c r="F761" s="2">
        <v>28736</v>
      </c>
      <c r="G761" s="2" t="s">
        <v>107</v>
      </c>
      <c r="H761" s="2">
        <v>8176</v>
      </c>
      <c r="I761" s="2">
        <v>721</v>
      </c>
      <c r="J761" s="2">
        <v>4</v>
      </c>
      <c r="K761" s="2">
        <v>1</v>
      </c>
      <c r="L761" s="1">
        <v>43443.73877314815</v>
      </c>
      <c r="O761" s="2" t="s">
        <v>39</v>
      </c>
      <c r="P761" s="2" t="s">
        <v>40</v>
      </c>
      <c r="Q761" s="2" t="s">
        <v>66</v>
      </c>
      <c r="R761" s="2" t="s">
        <v>67</v>
      </c>
      <c r="S761" s="1">
        <v>43443.769907407404</v>
      </c>
      <c r="U761" s="1">
        <v>43443.775625000002</v>
      </c>
      <c r="X761" s="1">
        <f t="shared" si="378"/>
        <v>43443.738576388889</v>
      </c>
      <c r="Y761" s="28">
        <f t="shared" si="379"/>
        <v>0</v>
      </c>
      <c r="Z761" s="28">
        <f t="shared" si="380"/>
        <v>0</v>
      </c>
      <c r="AA761" s="25"/>
      <c r="AB761" s="25">
        <f t="shared" si="385"/>
        <v>0</v>
      </c>
      <c r="AC761" s="25"/>
      <c r="AD761" s="25"/>
      <c r="AE761" s="25"/>
      <c r="AG761" s="2" t="s">
        <v>104</v>
      </c>
    </row>
    <row r="762" spans="1:33" s="2" customFormat="1" hidden="1" x14ac:dyDescent="0.4">
      <c r="A762" s="14" t="str">
        <f t="shared" si="383"/>
        <v>-</v>
      </c>
      <c r="B762" s="14" t="str">
        <f t="shared" si="384"/>
        <v>☆</v>
      </c>
      <c r="C762" s="6">
        <v>17</v>
      </c>
      <c r="D762" s="1">
        <v>43443.739247685182</v>
      </c>
      <c r="E762" s="2" t="s">
        <v>960</v>
      </c>
      <c r="F762" s="2">
        <v>28737</v>
      </c>
      <c r="G762" s="2" t="s">
        <v>32</v>
      </c>
      <c r="H762" s="2">
        <v>8176</v>
      </c>
      <c r="I762" s="2">
        <v>364</v>
      </c>
      <c r="J762" s="2">
        <v>6</v>
      </c>
      <c r="K762" s="2">
        <v>1</v>
      </c>
      <c r="L762" s="1">
        <v>43443.739479166667</v>
      </c>
      <c r="O762" s="2" t="s">
        <v>39</v>
      </c>
      <c r="P762" s="2" t="s">
        <v>40</v>
      </c>
      <c r="Q762" s="2" t="s">
        <v>70</v>
      </c>
      <c r="R762" s="2" t="s">
        <v>102</v>
      </c>
      <c r="S762" s="1">
        <v>43443.778078703705</v>
      </c>
      <c r="U762" s="1">
        <v>43443.785891203705</v>
      </c>
      <c r="X762" s="1">
        <f t="shared" si="378"/>
        <v>43443.739247685182</v>
      </c>
      <c r="Y762" s="28">
        <f t="shared" si="379"/>
        <v>0</v>
      </c>
      <c r="Z762" s="28">
        <f t="shared" si="380"/>
        <v>0</v>
      </c>
      <c r="AA762" s="25"/>
      <c r="AB762" s="25">
        <f t="shared" si="385"/>
        <v>0</v>
      </c>
      <c r="AC762" s="25"/>
      <c r="AD762" s="25"/>
      <c r="AE762" s="25"/>
      <c r="AG762" s="2" t="s">
        <v>104</v>
      </c>
    </row>
    <row r="763" spans="1:33" s="2" customFormat="1" hidden="1" x14ac:dyDescent="0.4">
      <c r="A763" s="14" t="str">
        <f t="shared" si="383"/>
        <v>-</v>
      </c>
      <c r="B763" s="14" t="str">
        <f t="shared" si="384"/>
        <v>☆</v>
      </c>
      <c r="C763" s="6">
        <v>17</v>
      </c>
      <c r="D763" s="1">
        <v>43443.740428240744</v>
      </c>
      <c r="E763" s="2" t="s">
        <v>1503</v>
      </c>
      <c r="F763" s="2">
        <v>28743</v>
      </c>
      <c r="G763" s="2" t="s">
        <v>18</v>
      </c>
      <c r="H763" s="2">
        <v>4271</v>
      </c>
      <c r="I763" s="2">
        <v>812</v>
      </c>
      <c r="J763" s="2">
        <v>7</v>
      </c>
      <c r="K763" s="2">
        <v>2</v>
      </c>
      <c r="L763" s="1">
        <v>43443.741597222222</v>
      </c>
      <c r="O763" s="2" t="s">
        <v>61</v>
      </c>
      <c r="P763" s="2" t="s">
        <v>62</v>
      </c>
      <c r="Q763" s="2" t="s">
        <v>24</v>
      </c>
      <c r="R763" s="2" t="s">
        <v>25</v>
      </c>
      <c r="S763" s="1">
        <v>43443.794918981483</v>
      </c>
      <c r="U763" s="1">
        <v>43443.805497685185</v>
      </c>
      <c r="X763" s="1">
        <f t="shared" si="378"/>
        <v>43443.740428240744</v>
      </c>
      <c r="Y763" s="28">
        <f t="shared" si="379"/>
        <v>0</v>
      </c>
      <c r="Z763" s="28">
        <f t="shared" si="380"/>
        <v>0</v>
      </c>
      <c r="AA763" s="25"/>
      <c r="AB763" s="25">
        <f t="shared" si="385"/>
        <v>0</v>
      </c>
      <c r="AC763" s="25">
        <f>IF(IF(B763="☆",(IF(L763&gt;S763,L763-X763,S763-X763)),M763-X763)&lt;0,0,IF(B763="☆",(IF(L763&gt;S763,L763-X763,S763-X763)),M763-X763))</f>
        <v>5.4490740738401655E-2</v>
      </c>
      <c r="AD763" s="25"/>
      <c r="AE763" s="25"/>
    </row>
    <row r="764" spans="1:33" s="2" customFormat="1" hidden="1" x14ac:dyDescent="0.4">
      <c r="A764" s="14" t="str">
        <f t="shared" si="383"/>
        <v>-</v>
      </c>
      <c r="B764" s="14" t="str">
        <f t="shared" si="384"/>
        <v>☆</v>
      </c>
      <c r="C764" s="6">
        <v>17</v>
      </c>
      <c r="D764" s="1">
        <v>43443.741064814814</v>
      </c>
      <c r="E764" s="2" t="s">
        <v>960</v>
      </c>
      <c r="F764" s="2">
        <v>28744</v>
      </c>
      <c r="G764" s="2" t="s">
        <v>32</v>
      </c>
      <c r="H764" s="2">
        <v>8176</v>
      </c>
      <c r="I764" s="2">
        <v>530</v>
      </c>
      <c r="J764" s="2">
        <v>8</v>
      </c>
      <c r="K764" s="2">
        <v>1</v>
      </c>
      <c r="L764" s="1">
        <v>43443.741307870368</v>
      </c>
      <c r="O764" s="2" t="s">
        <v>39</v>
      </c>
      <c r="P764" s="2" t="s">
        <v>40</v>
      </c>
      <c r="Q764" s="2" t="s">
        <v>71</v>
      </c>
      <c r="R764" s="2" t="s">
        <v>72</v>
      </c>
      <c r="S764" s="1">
        <v>43443.78565972222</v>
      </c>
      <c r="U764" s="1">
        <v>43443.791643518518</v>
      </c>
      <c r="X764" s="1">
        <f t="shared" si="378"/>
        <v>43443.741064814814</v>
      </c>
      <c r="Y764" s="28">
        <f t="shared" si="379"/>
        <v>0</v>
      </c>
      <c r="Z764" s="28">
        <f t="shared" si="380"/>
        <v>0</v>
      </c>
      <c r="AA764" s="25"/>
      <c r="AB764" s="25">
        <f t="shared" si="385"/>
        <v>0</v>
      </c>
      <c r="AC764" s="25"/>
      <c r="AD764" s="25"/>
      <c r="AE764" s="25"/>
      <c r="AG764" s="2" t="s">
        <v>104</v>
      </c>
    </row>
    <row r="765" spans="1:33" s="2" customFormat="1" hidden="1" x14ac:dyDescent="0.4">
      <c r="A765" s="14" t="str">
        <f t="shared" si="383"/>
        <v>★</v>
      </c>
      <c r="B765" s="14" t="str">
        <f t="shared" si="384"/>
        <v>☆</v>
      </c>
      <c r="C765" s="6">
        <v>17</v>
      </c>
      <c r="D765" s="1">
        <v>43443.741493055553</v>
      </c>
      <c r="E765" s="2" t="s">
        <v>960</v>
      </c>
      <c r="F765" s="2">
        <v>28746</v>
      </c>
      <c r="G765" s="2" t="s">
        <v>107</v>
      </c>
      <c r="H765" s="2">
        <v>8176</v>
      </c>
      <c r="I765" s="2">
        <v>311</v>
      </c>
      <c r="J765" s="2">
        <v>8</v>
      </c>
      <c r="K765" s="2">
        <v>1</v>
      </c>
      <c r="L765" s="1">
        <v>43443.741631944446</v>
      </c>
      <c r="O765" s="2" t="s">
        <v>39</v>
      </c>
      <c r="P765" s="2" t="s">
        <v>40</v>
      </c>
      <c r="Q765" s="2" t="s">
        <v>66</v>
      </c>
      <c r="R765" s="2" t="s">
        <v>67</v>
      </c>
      <c r="S765" s="1">
        <v>43443.78565972222</v>
      </c>
      <c r="U765" s="1">
        <v>43443.791377314818</v>
      </c>
      <c r="W765" s="1">
        <v>43443.748425925929</v>
      </c>
      <c r="X765" s="1">
        <f t="shared" si="378"/>
        <v>43443.748425925929</v>
      </c>
      <c r="Y765" s="28">
        <f t="shared" si="379"/>
        <v>0</v>
      </c>
      <c r="Z765" s="28">
        <f t="shared" si="380"/>
        <v>0</v>
      </c>
      <c r="AA765" s="25"/>
      <c r="AB765" s="25">
        <f t="shared" si="385"/>
        <v>0</v>
      </c>
      <c r="AC765" s="25"/>
      <c r="AD765" s="25"/>
      <c r="AE765" s="25"/>
      <c r="AG765" s="2" t="s">
        <v>104</v>
      </c>
    </row>
    <row r="766" spans="1:33" s="2" customFormat="1" hidden="1" x14ac:dyDescent="0.4">
      <c r="A766" s="14" t="str">
        <f t="shared" si="383"/>
        <v>-</v>
      </c>
      <c r="B766" s="14" t="str">
        <f t="shared" si="384"/>
        <v>☆</v>
      </c>
      <c r="C766" s="6">
        <v>17</v>
      </c>
      <c r="D766" s="1">
        <v>43443.741608796299</v>
      </c>
      <c r="E766" s="2" t="s">
        <v>1376</v>
      </c>
      <c r="F766" s="2">
        <v>28747</v>
      </c>
      <c r="G766" s="2" t="s">
        <v>96</v>
      </c>
      <c r="H766" s="2">
        <v>8845</v>
      </c>
      <c r="I766" s="2">
        <v>231</v>
      </c>
      <c r="J766" s="2">
        <v>11</v>
      </c>
      <c r="K766" s="2">
        <v>3</v>
      </c>
      <c r="L766" s="1">
        <v>43443.757291666669</v>
      </c>
      <c r="O766" s="2" t="s">
        <v>100</v>
      </c>
      <c r="P766" s="2" t="s">
        <v>19</v>
      </c>
      <c r="Q766" s="2" t="s">
        <v>73</v>
      </c>
      <c r="R766" s="2" t="s">
        <v>74</v>
      </c>
      <c r="S766" s="1">
        <v>43443.753761574073</v>
      </c>
      <c r="U766" s="1">
        <v>43443.772581018522</v>
      </c>
      <c r="X766" s="1">
        <f t="shared" si="378"/>
        <v>43443.741608796299</v>
      </c>
      <c r="Y766" s="28">
        <f t="shared" si="379"/>
        <v>0</v>
      </c>
      <c r="Z766" s="28">
        <f t="shared" si="380"/>
        <v>0</v>
      </c>
      <c r="AA766" s="25"/>
      <c r="AB766" s="25">
        <f t="shared" si="385"/>
        <v>0</v>
      </c>
      <c r="AC766" s="25">
        <f>IF(IF(B766="☆",(IF(L766&gt;S766,L766-X766,S766-X766)),M766-X766)&lt;0,0,IF(B766="☆",(IF(L766&gt;S766,L766-X766,S766-X766)),M766-X766))</f>
        <v>1.5682870369346347E-2</v>
      </c>
      <c r="AD766" s="25"/>
      <c r="AE766" s="25"/>
    </row>
    <row r="767" spans="1:33" s="2" customFormat="1" hidden="1" x14ac:dyDescent="0.4">
      <c r="A767" s="14" t="str">
        <f t="shared" si="383"/>
        <v>★</v>
      </c>
      <c r="B767" s="14" t="str">
        <f t="shared" si="384"/>
        <v>☆</v>
      </c>
      <c r="C767" s="6">
        <v>17</v>
      </c>
      <c r="D767" s="1">
        <v>43443.741944444446</v>
      </c>
      <c r="E767" s="2" t="s">
        <v>960</v>
      </c>
      <c r="F767" s="2">
        <v>28748</v>
      </c>
      <c r="G767" s="2" t="s">
        <v>32</v>
      </c>
      <c r="H767" s="2">
        <v>8176</v>
      </c>
      <c r="I767" s="2">
        <v>920</v>
      </c>
      <c r="J767" s="2">
        <v>8</v>
      </c>
      <c r="K767" s="2">
        <v>1</v>
      </c>
      <c r="L767" s="1">
        <v>43443.742129629631</v>
      </c>
      <c r="O767" s="2" t="s">
        <v>39</v>
      </c>
      <c r="P767" s="2" t="s">
        <v>40</v>
      </c>
      <c r="Q767" s="2" t="s">
        <v>70</v>
      </c>
      <c r="R767" s="2" t="s">
        <v>102</v>
      </c>
      <c r="S767" s="1">
        <v>43443.78565972222</v>
      </c>
      <c r="U767" s="1">
        <v>43443.79347222222</v>
      </c>
      <c r="W767" s="1">
        <v>43443.748877314814</v>
      </c>
      <c r="X767" s="1">
        <f t="shared" si="378"/>
        <v>43443.748877314814</v>
      </c>
      <c r="Y767" s="28">
        <f t="shared" si="379"/>
        <v>0</v>
      </c>
      <c r="Z767" s="28">
        <f t="shared" si="380"/>
        <v>0</v>
      </c>
      <c r="AA767" s="25"/>
      <c r="AB767" s="25">
        <f t="shared" si="385"/>
        <v>0</v>
      </c>
      <c r="AC767" s="25"/>
      <c r="AD767" s="25"/>
      <c r="AE767" s="25"/>
      <c r="AG767" s="2" t="s">
        <v>104</v>
      </c>
    </row>
    <row r="768" spans="1:33" s="2" customFormat="1" hidden="1" x14ac:dyDescent="0.4">
      <c r="A768" s="14" t="str">
        <f t="shared" si="383"/>
        <v>★</v>
      </c>
      <c r="B768" s="14" t="str">
        <f t="shared" si="384"/>
        <v>☆</v>
      </c>
      <c r="C768" s="6">
        <v>17</v>
      </c>
      <c r="D768" s="1">
        <v>43443.742037037038</v>
      </c>
      <c r="E768" s="2" t="s">
        <v>1504</v>
      </c>
      <c r="F768" s="2">
        <v>28749</v>
      </c>
      <c r="G768" s="2" t="s">
        <v>95</v>
      </c>
      <c r="H768" s="2">
        <v>0</v>
      </c>
      <c r="I768" s="2">
        <v>145</v>
      </c>
      <c r="J768" s="2">
        <v>14</v>
      </c>
      <c r="K768" s="2">
        <v>3</v>
      </c>
      <c r="L768" s="1">
        <v>43443.742627314816</v>
      </c>
      <c r="O768" s="2" t="s">
        <v>30</v>
      </c>
      <c r="P768" s="2" t="s">
        <v>31</v>
      </c>
      <c r="Q768" s="2" t="s">
        <v>43</v>
      </c>
      <c r="R768" s="2" t="s">
        <v>89</v>
      </c>
      <c r="S768" s="1">
        <v>43443.770856481482</v>
      </c>
      <c r="U768" s="1">
        <v>43443.77952546296</v>
      </c>
      <c r="W768" s="1">
        <v>43443.748518518521</v>
      </c>
      <c r="X768" s="1">
        <f t="shared" si="378"/>
        <v>43443.748518518521</v>
      </c>
      <c r="Y768" s="28">
        <f t="shared" si="379"/>
        <v>0</v>
      </c>
      <c r="Z768" s="28">
        <f t="shared" si="380"/>
        <v>0</v>
      </c>
      <c r="AA768" s="25"/>
      <c r="AB768" s="25">
        <f t="shared" si="385"/>
        <v>0</v>
      </c>
      <c r="AC768" s="25">
        <f>IF(IF(B768="☆",(IF(L768&gt;S768,L768-X768,S768-X768)),M768-X768)&lt;0,0,IF(B768="☆",(IF(L768&gt;S768,L768-X768,S768-X768)),M768-X768))</f>
        <v>2.233796296059154E-2</v>
      </c>
      <c r="AD768" s="25"/>
      <c r="AE768" s="25"/>
    </row>
    <row r="769" spans="1:33" s="2" customFormat="1" hidden="1" x14ac:dyDescent="0.4">
      <c r="A769" s="14" t="str">
        <f t="shared" si="383"/>
        <v>-</v>
      </c>
      <c r="B769" s="14" t="str">
        <f t="shared" si="384"/>
        <v>☆</v>
      </c>
      <c r="C769" s="6">
        <v>17</v>
      </c>
      <c r="D769" s="1">
        <v>43443.742280092592</v>
      </c>
      <c r="E769" s="2" t="s">
        <v>1473</v>
      </c>
      <c r="F769" s="2">
        <v>28750</v>
      </c>
      <c r="G769" s="2" t="s">
        <v>18</v>
      </c>
      <c r="H769" s="2">
        <v>2059</v>
      </c>
      <c r="I769" s="2">
        <v>799</v>
      </c>
      <c r="J769" s="2">
        <v>10</v>
      </c>
      <c r="K769" s="2">
        <v>1</v>
      </c>
      <c r="L769" s="1">
        <v>43443.742488425924</v>
      </c>
      <c r="O769" s="2" t="s">
        <v>36</v>
      </c>
      <c r="P769" s="2" t="s">
        <v>37</v>
      </c>
      <c r="Q769" s="2" t="s">
        <v>41</v>
      </c>
      <c r="R769" s="2" t="s">
        <v>42</v>
      </c>
      <c r="S769" s="1">
        <v>43443.793888888889</v>
      </c>
      <c r="U769" s="1">
        <v>43443.804629629631</v>
      </c>
      <c r="X769" s="1">
        <f t="shared" si="378"/>
        <v>43443.742280092592</v>
      </c>
      <c r="Y769" s="28">
        <f t="shared" si="379"/>
        <v>0</v>
      </c>
      <c r="Z769" s="28">
        <f t="shared" si="380"/>
        <v>0</v>
      </c>
      <c r="AA769" s="25"/>
      <c r="AB769" s="25">
        <f t="shared" si="385"/>
        <v>0</v>
      </c>
      <c r="AC769" s="25">
        <f>IF(IF(B769="☆",(IF(L769&gt;S769,L769-X769,S769-X769)),M769-X769)&lt;0,0,IF(B769="☆",(IF(L769&gt;S769,L769-X769,S769-X769)),M769-X769))</f>
        <v>5.1608796296932269E-2</v>
      </c>
      <c r="AD769" s="25"/>
      <c r="AE769" s="25"/>
    </row>
    <row r="770" spans="1:33" s="2" customFormat="1" hidden="1" x14ac:dyDescent="0.4">
      <c r="A770" s="14" t="str">
        <f t="shared" si="383"/>
        <v>★</v>
      </c>
      <c r="B770" s="14" t="str">
        <f t="shared" si="384"/>
        <v>☆</v>
      </c>
      <c r="C770" s="6">
        <v>17</v>
      </c>
      <c r="D770" s="1">
        <v>43443.742650462962</v>
      </c>
      <c r="E770" s="2" t="s">
        <v>960</v>
      </c>
      <c r="F770" s="2">
        <v>28751</v>
      </c>
      <c r="G770" s="2" t="s">
        <v>32</v>
      </c>
      <c r="H770" s="2">
        <v>8176</v>
      </c>
      <c r="I770" s="2">
        <v>943</v>
      </c>
      <c r="J770" s="2">
        <v>10</v>
      </c>
      <c r="K770" s="2">
        <v>1</v>
      </c>
      <c r="L770" s="1">
        <v>43443.743136574078</v>
      </c>
      <c r="O770" s="2" t="s">
        <v>88</v>
      </c>
      <c r="P770" s="2" t="s">
        <v>35</v>
      </c>
      <c r="Q770" s="2" t="s">
        <v>66</v>
      </c>
      <c r="R770" s="2" t="s">
        <v>67</v>
      </c>
      <c r="S770" s="1">
        <v>43443.749583333331</v>
      </c>
      <c r="U770" s="1">
        <v>43443.753217592595</v>
      </c>
      <c r="W770" s="1">
        <v>43443.749583333331</v>
      </c>
      <c r="X770" s="1">
        <f t="shared" si="378"/>
        <v>43443.749583333331</v>
      </c>
      <c r="Y770" s="28">
        <f t="shared" si="379"/>
        <v>0</v>
      </c>
      <c r="Z770" s="28">
        <f t="shared" si="380"/>
        <v>0</v>
      </c>
      <c r="AA770" s="25"/>
      <c r="AB770" s="25">
        <f t="shared" si="385"/>
        <v>0</v>
      </c>
      <c r="AC770" s="25">
        <f>IF(IF(B770="☆",(IF(L770&gt;S770,L770-X770,S770-X770)),M770-X770)&lt;0,0,IF(B770="☆",(IF(L770&gt;S770,L770-X770,S770-X770)),M770-X770))</f>
        <v>0</v>
      </c>
      <c r="AD770" s="25"/>
      <c r="AE770" s="25"/>
      <c r="AG770" s="2" t="s">
        <v>104</v>
      </c>
    </row>
    <row r="771" spans="1:33" s="2" customFormat="1" hidden="1" x14ac:dyDescent="0.4">
      <c r="A771" s="14" t="str">
        <f t="shared" si="383"/>
        <v>-</v>
      </c>
      <c r="B771" s="14" t="str">
        <f t="shared" si="384"/>
        <v>☆</v>
      </c>
      <c r="C771" s="6">
        <v>17</v>
      </c>
      <c r="D771" s="1">
        <v>43443.743391203701</v>
      </c>
      <c r="E771" s="2" t="s">
        <v>960</v>
      </c>
      <c r="F771" s="2">
        <v>28752</v>
      </c>
      <c r="G771" s="2" t="s">
        <v>107</v>
      </c>
      <c r="H771" s="2">
        <v>8176</v>
      </c>
      <c r="I771" s="2">
        <v>856</v>
      </c>
      <c r="J771" s="2">
        <v>8</v>
      </c>
      <c r="K771" s="2">
        <v>1</v>
      </c>
      <c r="L771" s="1">
        <v>43443.743564814817</v>
      </c>
      <c r="O771" s="2" t="s">
        <v>39</v>
      </c>
      <c r="P771" s="2" t="s">
        <v>40</v>
      </c>
      <c r="Q771" s="2" t="s">
        <v>66</v>
      </c>
      <c r="R771" s="2" t="s">
        <v>67</v>
      </c>
      <c r="S771" s="1">
        <v>43443.78565972222</v>
      </c>
      <c r="U771" s="1">
        <v>43443.791377314818</v>
      </c>
      <c r="X771" s="1">
        <f t="shared" si="378"/>
        <v>43443.743391203701</v>
      </c>
      <c r="Y771" s="28">
        <f t="shared" si="379"/>
        <v>0</v>
      </c>
      <c r="Z771" s="28">
        <f t="shared" si="380"/>
        <v>0</v>
      </c>
      <c r="AA771" s="25"/>
      <c r="AB771" s="25">
        <f t="shared" si="385"/>
        <v>0</v>
      </c>
      <c r="AC771" s="25"/>
      <c r="AD771" s="25"/>
      <c r="AE771" s="25"/>
      <c r="AG771" s="2" t="s">
        <v>104</v>
      </c>
    </row>
    <row r="772" spans="1:33" s="4" customFormat="1" hidden="1" x14ac:dyDescent="0.4">
      <c r="A772" s="15" t="str">
        <f t="shared" si="383"/>
        <v>-</v>
      </c>
      <c r="B772" s="15" t="str">
        <f t="shared" si="384"/>
        <v>☆</v>
      </c>
      <c r="C772" s="10">
        <v>17</v>
      </c>
      <c r="D772" s="3">
        <v>43443.749965277777</v>
      </c>
      <c r="E772" s="4" t="s">
        <v>1507</v>
      </c>
      <c r="F772" s="4">
        <v>28759</v>
      </c>
      <c r="G772" s="4" t="s">
        <v>18</v>
      </c>
      <c r="H772" s="4">
        <v>8880</v>
      </c>
      <c r="I772" s="4">
        <v>759</v>
      </c>
      <c r="J772" s="4">
        <v>14</v>
      </c>
      <c r="K772" s="4">
        <v>2</v>
      </c>
      <c r="L772" s="3">
        <v>43443.75136574074</v>
      </c>
      <c r="O772" s="4" t="s">
        <v>100</v>
      </c>
      <c r="P772" s="4" t="s">
        <v>19</v>
      </c>
      <c r="Q772" s="4" t="s">
        <v>30</v>
      </c>
      <c r="R772" s="4" t="s">
        <v>31</v>
      </c>
      <c r="S772" s="3">
        <v>43443.76185185185</v>
      </c>
      <c r="U772" s="3">
        <v>43443.770115740743</v>
      </c>
      <c r="X772" s="3">
        <f t="shared" si="378"/>
        <v>43443.749965277777</v>
      </c>
      <c r="Y772" s="29">
        <f t="shared" si="379"/>
        <v>0</v>
      </c>
      <c r="Z772" s="29">
        <f t="shared" si="380"/>
        <v>0</v>
      </c>
      <c r="AA772" s="26"/>
      <c r="AB772" s="26">
        <f t="shared" si="385"/>
        <v>0</v>
      </c>
      <c r="AC772" s="26">
        <f t="shared" ref="AC772:AC780" si="386">IF(IF(B772="☆",(IF(L772&gt;S772,L772-X772,S772-X772)),M772-X772)&lt;0,0,IF(B772="☆",(IF(L772&gt;S772,L772-X772,S772-X772)),M772-X772))</f>
        <v>1.1886574073287193E-2</v>
      </c>
      <c r="AD772" s="26"/>
      <c r="AE772" s="26"/>
    </row>
    <row r="773" spans="1:33" s="18" customFormat="1" x14ac:dyDescent="0.4">
      <c r="A773" s="17" t="str">
        <f t="shared" si="383"/>
        <v>★</v>
      </c>
      <c r="B773" s="17" t="str">
        <f t="shared" si="384"/>
        <v>-</v>
      </c>
      <c r="C773" s="20">
        <v>18</v>
      </c>
      <c r="D773" s="19">
        <v>43443.714930555558</v>
      </c>
      <c r="E773" s="18" t="s">
        <v>1474</v>
      </c>
      <c r="F773" s="18">
        <v>28673</v>
      </c>
      <c r="G773" s="18" t="s">
        <v>95</v>
      </c>
      <c r="H773" s="18">
        <v>0</v>
      </c>
      <c r="I773" s="18">
        <v>626</v>
      </c>
      <c r="J773" s="18">
        <v>2</v>
      </c>
      <c r="K773" s="18">
        <v>6</v>
      </c>
      <c r="M773" s="19">
        <v>43443.758449074077</v>
      </c>
      <c r="N773" s="19">
        <v>43443.766597222224</v>
      </c>
      <c r="O773" s="18" t="s">
        <v>53</v>
      </c>
      <c r="P773" s="18" t="s">
        <v>54</v>
      </c>
      <c r="Q773" s="18" t="s">
        <v>30</v>
      </c>
      <c r="R773" s="18" t="s">
        <v>31</v>
      </c>
      <c r="S773" s="19">
        <v>43443.758750000001</v>
      </c>
      <c r="T773" s="19">
        <v>43443.758750000001</v>
      </c>
      <c r="U773" s="19">
        <v>43443.773564814815</v>
      </c>
      <c r="V773" s="19">
        <v>43443.768564814818</v>
      </c>
      <c r="W773" s="19">
        <v>43443.756203703706</v>
      </c>
      <c r="X773" s="19">
        <f t="shared" si="378"/>
        <v>43443.756203703706</v>
      </c>
      <c r="Y773" s="30">
        <f t="shared" si="379"/>
        <v>8.1481481465743855E-3</v>
      </c>
      <c r="Z773" s="30">
        <f t="shared" si="380"/>
        <v>4.8888888879446313E-2</v>
      </c>
      <c r="AA773" s="27">
        <f>SUM(Z773:Z828)</f>
        <v>0.45962962961493758</v>
      </c>
      <c r="AB773" s="27">
        <f t="shared" si="385"/>
        <v>0</v>
      </c>
      <c r="AC773" s="27">
        <f t="shared" si="386"/>
        <v>2.2453703713836148E-3</v>
      </c>
      <c r="AD773" s="27">
        <f>AVERAGE(AC773:AC828)</f>
        <v>4.9053649235443744E-3</v>
      </c>
      <c r="AE773" s="27">
        <f>MEDIAN(AC773:AC828)</f>
        <v>2.7083333334303461E-3</v>
      </c>
    </row>
    <row r="774" spans="1:33" s="2" customFormat="1" x14ac:dyDescent="0.4">
      <c r="A774" s="14" t="str">
        <f t="shared" si="383"/>
        <v>★</v>
      </c>
      <c r="B774" s="14" t="str">
        <f t="shared" si="384"/>
        <v>-</v>
      </c>
      <c r="C774" s="6">
        <v>18</v>
      </c>
      <c r="D774" s="1">
        <v>43443.715381944443</v>
      </c>
      <c r="E774" s="2" t="s">
        <v>793</v>
      </c>
      <c r="F774" s="2">
        <v>28674</v>
      </c>
      <c r="G774" s="2" t="s">
        <v>107</v>
      </c>
      <c r="H774" s="2">
        <v>1857</v>
      </c>
      <c r="I774" s="2">
        <v>628</v>
      </c>
      <c r="J774" s="2">
        <v>1</v>
      </c>
      <c r="K774" s="2">
        <v>2</v>
      </c>
      <c r="M774" s="1">
        <v>43443.752685185187</v>
      </c>
      <c r="N774" s="1">
        <v>43443.757071759261</v>
      </c>
      <c r="O774" s="2" t="s">
        <v>51</v>
      </c>
      <c r="P774" s="2" t="s">
        <v>52</v>
      </c>
      <c r="Q774" s="2" t="s">
        <v>26</v>
      </c>
      <c r="R774" s="2" t="s">
        <v>27</v>
      </c>
      <c r="S774" s="1">
        <v>43443.757037037038</v>
      </c>
      <c r="T774" s="1">
        <v>43443.757037037038</v>
      </c>
      <c r="U774" s="1">
        <v>43443.763368055559</v>
      </c>
      <c r="V774" s="1">
        <v>43443.758402777778</v>
      </c>
      <c r="W774" s="1">
        <v>43443.757037037038</v>
      </c>
      <c r="X774" s="1">
        <f t="shared" si="378"/>
        <v>43443.757037037038</v>
      </c>
      <c r="Y774" s="28">
        <f t="shared" si="379"/>
        <v>4.386574073578231E-3</v>
      </c>
      <c r="Z774" s="28">
        <f t="shared" si="380"/>
        <v>8.7731481471564621E-3</v>
      </c>
      <c r="AA774" s="25"/>
      <c r="AB774" s="25">
        <f t="shared" si="385"/>
        <v>0</v>
      </c>
      <c r="AC774" s="25">
        <f t="shared" si="386"/>
        <v>0</v>
      </c>
      <c r="AD774" s="25"/>
      <c r="AE774" s="25"/>
    </row>
    <row r="775" spans="1:33" s="2" customFormat="1" x14ac:dyDescent="0.4">
      <c r="A775" s="14" t="str">
        <f t="shared" si="383"/>
        <v>★</v>
      </c>
      <c r="B775" s="14" t="str">
        <f t="shared" si="384"/>
        <v>-</v>
      </c>
      <c r="C775" s="6">
        <v>18</v>
      </c>
      <c r="D775" s="1">
        <v>43443.719490740739</v>
      </c>
      <c r="E775" s="2" t="s">
        <v>1477</v>
      </c>
      <c r="F775" s="2">
        <v>28685</v>
      </c>
      <c r="G775" s="2" t="s">
        <v>32</v>
      </c>
      <c r="H775" s="2">
        <v>7864</v>
      </c>
      <c r="I775" s="2">
        <v>369</v>
      </c>
      <c r="J775" s="2">
        <v>11</v>
      </c>
      <c r="K775" s="2">
        <v>1</v>
      </c>
      <c r="M775" s="1">
        <v>43443.763854166667</v>
      </c>
      <c r="N775" s="1">
        <v>43443.770416666666</v>
      </c>
      <c r="O775" s="2" t="s">
        <v>26</v>
      </c>
      <c r="P775" s="2" t="s">
        <v>27</v>
      </c>
      <c r="Q775" s="2" t="s">
        <v>36</v>
      </c>
      <c r="R775" s="2" t="s">
        <v>37</v>
      </c>
      <c r="S775" s="1">
        <v>43443.761145833334</v>
      </c>
      <c r="T775" s="1">
        <v>43443.76462962963</v>
      </c>
      <c r="U775" s="1">
        <v>43443.770138888889</v>
      </c>
      <c r="V775" s="1">
        <v>43443.775763888887</v>
      </c>
      <c r="W775" s="1">
        <v>43443.761145833334</v>
      </c>
      <c r="X775" s="1">
        <f t="shared" si="378"/>
        <v>43443.761145833334</v>
      </c>
      <c r="Y775" s="28">
        <f t="shared" si="379"/>
        <v>6.5624999988358468E-3</v>
      </c>
      <c r="Z775" s="28">
        <f t="shared" si="380"/>
        <v>6.5624999988358468E-3</v>
      </c>
      <c r="AA775" s="25"/>
      <c r="AB775" s="25">
        <f t="shared" si="385"/>
        <v>2.7083333334303461E-3</v>
      </c>
      <c r="AC775" s="25">
        <f t="shared" si="386"/>
        <v>2.7083333334303461E-3</v>
      </c>
      <c r="AD775" s="25"/>
      <c r="AE775" s="25"/>
    </row>
    <row r="776" spans="1:33" s="2" customFormat="1" x14ac:dyDescent="0.4">
      <c r="A776" s="14" t="str">
        <f t="shared" si="383"/>
        <v>★</v>
      </c>
      <c r="B776" s="14" t="str">
        <f t="shared" si="384"/>
        <v>-</v>
      </c>
      <c r="C776" s="6">
        <v>18</v>
      </c>
      <c r="D776" s="1">
        <v>43443.728854166664</v>
      </c>
      <c r="E776" s="2" t="s">
        <v>1336</v>
      </c>
      <c r="F776" s="2">
        <v>28717</v>
      </c>
      <c r="G776" s="2" t="s">
        <v>107</v>
      </c>
      <c r="H776" s="2">
        <v>5455</v>
      </c>
      <c r="I776" s="2">
        <v>726</v>
      </c>
      <c r="J776" s="2">
        <v>14</v>
      </c>
      <c r="K776" s="2">
        <v>1</v>
      </c>
      <c r="M776" s="1">
        <v>43443.766030092593</v>
      </c>
      <c r="N776" s="1">
        <v>43443.772847222222</v>
      </c>
      <c r="O776" s="2" t="s">
        <v>30</v>
      </c>
      <c r="P776" s="2" t="s">
        <v>31</v>
      </c>
      <c r="Q776" s="2" t="s">
        <v>43</v>
      </c>
      <c r="R776" s="2" t="s">
        <v>89</v>
      </c>
      <c r="S776" s="1">
        <v>43443.770509259259</v>
      </c>
      <c r="T776" s="1">
        <v>43443.770509259259</v>
      </c>
      <c r="U776" s="1">
        <v>43443.777442129627</v>
      </c>
      <c r="V776" s="1">
        <v>43443.771550925929</v>
      </c>
      <c r="W776" s="1">
        <v>43443.770509259259</v>
      </c>
      <c r="X776" s="1">
        <f t="shared" si="378"/>
        <v>43443.770509259259</v>
      </c>
      <c r="Y776" s="28">
        <f t="shared" si="379"/>
        <v>6.8171296297805384E-3</v>
      </c>
      <c r="Z776" s="28">
        <f t="shared" si="380"/>
        <v>6.8171296297805384E-3</v>
      </c>
      <c r="AA776" s="25"/>
      <c r="AB776" s="25">
        <f t="shared" si="385"/>
        <v>0</v>
      </c>
      <c r="AC776" s="25">
        <f t="shared" si="386"/>
        <v>0</v>
      </c>
      <c r="AD776" s="25"/>
      <c r="AE776" s="25"/>
    </row>
    <row r="777" spans="1:33" s="2" customFormat="1" x14ac:dyDescent="0.4">
      <c r="A777" s="14" t="str">
        <f t="shared" si="383"/>
        <v>★</v>
      </c>
      <c r="B777" s="14" t="str">
        <f t="shared" si="384"/>
        <v>-</v>
      </c>
      <c r="C777" s="6">
        <v>18</v>
      </c>
      <c r="D777" s="1">
        <v>43443.737766203703</v>
      </c>
      <c r="E777" s="2" t="s">
        <v>1471</v>
      </c>
      <c r="F777" s="2">
        <v>28732</v>
      </c>
      <c r="G777" s="2" t="s">
        <v>107</v>
      </c>
      <c r="H777" s="2">
        <v>8854</v>
      </c>
      <c r="I777" s="2">
        <v>154</v>
      </c>
      <c r="J777" s="2">
        <v>5</v>
      </c>
      <c r="K777" s="2">
        <v>1</v>
      </c>
      <c r="M777" s="1">
        <v>43443.778321759259</v>
      </c>
      <c r="N777" s="1">
        <v>43443.781423611108</v>
      </c>
      <c r="O777" s="2" t="s">
        <v>28</v>
      </c>
      <c r="P777" s="2" t="s">
        <v>29</v>
      </c>
      <c r="Q777" s="2" t="s">
        <v>30</v>
      </c>
      <c r="R777" s="2" t="s">
        <v>31</v>
      </c>
      <c r="S777" s="1">
        <v>43443.779421296298</v>
      </c>
      <c r="T777" s="1">
        <v>43443.779421296298</v>
      </c>
      <c r="U777" s="1">
        <v>43443.785393518519</v>
      </c>
      <c r="V777" s="1">
        <v>43443.785393518519</v>
      </c>
      <c r="W777" s="1">
        <v>43443.779421296298</v>
      </c>
      <c r="X777" s="1">
        <f t="shared" si="378"/>
        <v>43443.779421296298</v>
      </c>
      <c r="Y777" s="28">
        <f t="shared" si="379"/>
        <v>3.1018518493510783E-3</v>
      </c>
      <c r="Z777" s="28">
        <f t="shared" si="380"/>
        <v>3.1018518493510783E-3</v>
      </c>
      <c r="AA777" s="25"/>
      <c r="AB777" s="25">
        <f t="shared" si="385"/>
        <v>0</v>
      </c>
      <c r="AC777" s="25">
        <f t="shared" si="386"/>
        <v>0</v>
      </c>
      <c r="AD777" s="25"/>
      <c r="AE777" s="25"/>
    </row>
    <row r="778" spans="1:33" s="2" customFormat="1" x14ac:dyDescent="0.4">
      <c r="A778" s="14" t="str">
        <f t="shared" si="383"/>
        <v>★</v>
      </c>
      <c r="B778" s="14" t="str">
        <f t="shared" si="384"/>
        <v>-</v>
      </c>
      <c r="C778" s="6">
        <v>18</v>
      </c>
      <c r="D778" s="1">
        <v>43443.743726851855</v>
      </c>
      <c r="E778" s="2" t="s">
        <v>1505</v>
      </c>
      <c r="F778" s="2">
        <v>28753</v>
      </c>
      <c r="G778" s="2" t="s">
        <v>65</v>
      </c>
      <c r="H778" s="2">
        <v>4026</v>
      </c>
      <c r="I778" s="2">
        <v>825</v>
      </c>
      <c r="J778" s="2">
        <v>10</v>
      </c>
      <c r="K778" s="2">
        <v>1</v>
      </c>
      <c r="M778" s="1">
        <v>43443.754571759258</v>
      </c>
      <c r="N778" s="1">
        <v>43443.761145833334</v>
      </c>
      <c r="O778" s="2" t="s">
        <v>30</v>
      </c>
      <c r="P778" s="2" t="s">
        <v>31</v>
      </c>
      <c r="Q778" s="2" t="s">
        <v>28</v>
      </c>
      <c r="R778" s="2" t="s">
        <v>29</v>
      </c>
      <c r="S778" s="1">
        <v>43443.755856481483</v>
      </c>
      <c r="T778" s="1">
        <v>43443.755856481483</v>
      </c>
      <c r="U778" s="1">
        <v>43443.762476851851</v>
      </c>
      <c r="V778" s="1">
        <v>43443.762858796297</v>
      </c>
      <c r="W778" s="1">
        <v>43443.750671296293</v>
      </c>
      <c r="X778" s="1">
        <f t="shared" si="378"/>
        <v>43443.750671296293</v>
      </c>
      <c r="Y778" s="28">
        <f t="shared" si="379"/>
        <v>6.5740740756154992E-3</v>
      </c>
      <c r="Z778" s="28">
        <f t="shared" si="380"/>
        <v>6.5740740756154992E-3</v>
      </c>
      <c r="AA778" s="25"/>
      <c r="AB778" s="25">
        <f t="shared" si="385"/>
        <v>0</v>
      </c>
      <c r="AC778" s="25">
        <f t="shared" si="386"/>
        <v>3.9004629652481526E-3</v>
      </c>
      <c r="AD778" s="25"/>
      <c r="AE778" s="25"/>
    </row>
    <row r="779" spans="1:33" s="2" customFormat="1" x14ac:dyDescent="0.4">
      <c r="A779" s="14" t="str">
        <f t="shared" si="383"/>
        <v>★</v>
      </c>
      <c r="B779" s="14" t="str">
        <f t="shared" si="384"/>
        <v>-</v>
      </c>
      <c r="C779" s="6">
        <v>18</v>
      </c>
      <c r="D779" s="1">
        <v>43443.744606481479</v>
      </c>
      <c r="E779" s="2" t="s">
        <v>1478</v>
      </c>
      <c r="F779" s="2">
        <v>28754</v>
      </c>
      <c r="G779" s="2" t="s">
        <v>18</v>
      </c>
      <c r="H779" s="2">
        <v>8770</v>
      </c>
      <c r="I779" s="2">
        <v>868</v>
      </c>
      <c r="J779" s="2">
        <v>5</v>
      </c>
      <c r="K779" s="2">
        <v>1</v>
      </c>
      <c r="M779" s="1">
        <v>43443.78297453704</v>
      </c>
      <c r="N779" s="1">
        <v>43443.790138888886</v>
      </c>
      <c r="O779" s="2" t="s">
        <v>20</v>
      </c>
      <c r="P779" s="2" t="s">
        <v>21</v>
      </c>
      <c r="Q779" s="2" t="s">
        <v>100</v>
      </c>
      <c r="R779" s="2" t="s">
        <v>19</v>
      </c>
      <c r="S779" s="1">
        <v>43443.786261574074</v>
      </c>
      <c r="T779" s="1">
        <v>43443.786261574074</v>
      </c>
      <c r="U779" s="1">
        <v>43443.796631944446</v>
      </c>
      <c r="V779" s="1">
        <v>43443.79483796296</v>
      </c>
      <c r="W779" s="1">
        <v>43443.786261574074</v>
      </c>
      <c r="X779" s="1">
        <f t="shared" si="378"/>
        <v>43443.786261574074</v>
      </c>
      <c r="Y779" s="28">
        <f t="shared" si="379"/>
        <v>7.1643518458586186E-3</v>
      </c>
      <c r="Z779" s="28">
        <f t="shared" si="380"/>
        <v>7.1643518458586186E-3</v>
      </c>
      <c r="AA779" s="25"/>
      <c r="AB779" s="25">
        <f t="shared" si="385"/>
        <v>0</v>
      </c>
      <c r="AC779" s="25">
        <f t="shared" si="386"/>
        <v>0</v>
      </c>
      <c r="AD779" s="25"/>
      <c r="AE779" s="25"/>
    </row>
    <row r="780" spans="1:33" s="2" customFormat="1" x14ac:dyDescent="0.4">
      <c r="A780" s="14" t="str">
        <f t="shared" si="383"/>
        <v>★</v>
      </c>
      <c r="B780" s="14" t="str">
        <f t="shared" si="384"/>
        <v>-</v>
      </c>
      <c r="C780" s="6">
        <v>18</v>
      </c>
      <c r="D780" s="1">
        <v>43443.746817129628</v>
      </c>
      <c r="E780" s="2" t="s">
        <v>1506</v>
      </c>
      <c r="F780" s="2">
        <v>28757</v>
      </c>
      <c r="G780" s="2" t="s">
        <v>94</v>
      </c>
      <c r="H780" s="2">
        <v>0</v>
      </c>
      <c r="I780" s="2">
        <v>29</v>
      </c>
      <c r="J780" s="2">
        <v>14</v>
      </c>
      <c r="K780" s="2">
        <v>2</v>
      </c>
      <c r="M780" s="1">
        <v>43443.75105324074</v>
      </c>
      <c r="N780" s="1">
        <v>43443.754490740743</v>
      </c>
      <c r="O780" s="2" t="s">
        <v>61</v>
      </c>
      <c r="P780" s="2" t="s">
        <v>62</v>
      </c>
      <c r="Q780" s="2" t="s">
        <v>100</v>
      </c>
      <c r="R780" s="2" t="s">
        <v>19</v>
      </c>
      <c r="S780" s="1">
        <v>43443.753425925926</v>
      </c>
      <c r="T780" s="1">
        <v>43443.753425925926</v>
      </c>
      <c r="U780" s="1">
        <v>43443.76185185185</v>
      </c>
      <c r="V780" s="1">
        <v>43443.756921296299</v>
      </c>
      <c r="W780" s="1">
        <v>43443.753425925926</v>
      </c>
      <c r="X780" s="1">
        <f t="shared" si="378"/>
        <v>43443.753425925926</v>
      </c>
      <c r="Y780" s="28">
        <f t="shared" si="379"/>
        <v>3.4375000032014214E-3</v>
      </c>
      <c r="Z780" s="28">
        <f t="shared" si="380"/>
        <v>6.8750000064028427E-3</v>
      </c>
      <c r="AA780" s="25"/>
      <c r="AB780" s="25">
        <f t="shared" si="385"/>
        <v>0</v>
      </c>
      <c r="AC780" s="25">
        <f t="shared" si="386"/>
        <v>0</v>
      </c>
      <c r="AD780" s="25"/>
      <c r="AE780" s="25"/>
    </row>
    <row r="781" spans="1:33" s="2" customFormat="1" x14ac:dyDescent="0.4">
      <c r="A781" s="14" t="str">
        <f t="shared" si="362"/>
        <v>★</v>
      </c>
      <c r="B781" s="14" t="str">
        <f t="shared" si="363"/>
        <v>-</v>
      </c>
      <c r="C781" s="6">
        <v>18</v>
      </c>
      <c r="D781" s="1">
        <v>43443.7502662037</v>
      </c>
      <c r="E781" s="2" t="s">
        <v>1508</v>
      </c>
      <c r="F781" s="2">
        <v>28760</v>
      </c>
      <c r="G781" s="2" t="s">
        <v>32</v>
      </c>
      <c r="H781" s="2">
        <v>8843</v>
      </c>
      <c r="I781" s="2">
        <v>576</v>
      </c>
      <c r="J781" s="2">
        <v>12</v>
      </c>
      <c r="K781" s="2">
        <v>1</v>
      </c>
      <c r="M781" s="1">
        <v>43443.755729166667</v>
      </c>
      <c r="N781" s="1">
        <v>43443.760138888887</v>
      </c>
      <c r="O781" s="2" t="s">
        <v>43</v>
      </c>
      <c r="P781" s="2" t="s">
        <v>89</v>
      </c>
      <c r="Q781" s="2" t="s">
        <v>30</v>
      </c>
      <c r="R781" s="2" t="s">
        <v>31</v>
      </c>
      <c r="S781" s="1">
        <v>43443.757187499999</v>
      </c>
      <c r="T781" s="1">
        <v>43443.757187499999</v>
      </c>
      <c r="U781" s="1">
        <v>43443.764861111114</v>
      </c>
      <c r="V781" s="1">
        <v>43443.764861111114</v>
      </c>
      <c r="W781" s="1">
        <v>43443.757187499999</v>
      </c>
      <c r="X781" s="1">
        <f t="shared" si="364"/>
        <v>43443.757187499999</v>
      </c>
      <c r="Y781" s="28">
        <f t="shared" si="365"/>
        <v>4.4097222198615782E-3</v>
      </c>
      <c r="Z781" s="28">
        <f t="shared" si="366"/>
        <v>4.4097222198615782E-3</v>
      </c>
      <c r="AA781" s="25"/>
      <c r="AB781" s="25">
        <f t="shared" si="367"/>
        <v>0</v>
      </c>
      <c r="AC781" s="25">
        <f t="shared" si="368"/>
        <v>0</v>
      </c>
      <c r="AD781" s="25"/>
      <c r="AE781" s="25"/>
    </row>
    <row r="782" spans="1:33" s="2" customFormat="1" x14ac:dyDescent="0.4">
      <c r="A782" s="14" t="str">
        <f t="shared" si="362"/>
        <v>-</v>
      </c>
      <c r="B782" s="14" t="str">
        <f t="shared" si="363"/>
        <v>-</v>
      </c>
      <c r="C782" s="6">
        <v>18</v>
      </c>
      <c r="D782" s="1">
        <v>43443.751284722224</v>
      </c>
      <c r="E782" s="2" t="s">
        <v>1509</v>
      </c>
      <c r="F782" s="2">
        <v>28761</v>
      </c>
      <c r="G782" s="2" t="s">
        <v>94</v>
      </c>
      <c r="H782" s="2">
        <v>0</v>
      </c>
      <c r="I782" s="2">
        <v>611</v>
      </c>
      <c r="J782" s="2">
        <v>12</v>
      </c>
      <c r="K782" s="2">
        <v>2</v>
      </c>
      <c r="M782" s="1">
        <v>43443.77065972222</v>
      </c>
      <c r="N782" s="1">
        <v>43443.775648148148</v>
      </c>
      <c r="O782" s="2" t="s">
        <v>63</v>
      </c>
      <c r="P782" s="2" t="s">
        <v>64</v>
      </c>
      <c r="Q782" s="2" t="s">
        <v>24</v>
      </c>
      <c r="R782" s="2" t="s">
        <v>25</v>
      </c>
      <c r="S782" s="1">
        <v>43443.771805555552</v>
      </c>
      <c r="T782" s="1">
        <v>43443.771805555552</v>
      </c>
      <c r="U782" s="1">
        <v>43443.779328703706</v>
      </c>
      <c r="V782" s="1">
        <v>43443.776504629626</v>
      </c>
      <c r="X782" s="1">
        <f t="shared" si="364"/>
        <v>43443.751284722224</v>
      </c>
      <c r="Y782" s="28">
        <f t="shared" si="365"/>
        <v>4.9884259278769605E-3</v>
      </c>
      <c r="Z782" s="28">
        <f t="shared" si="366"/>
        <v>9.976851855753921E-3</v>
      </c>
      <c r="AA782" s="25"/>
      <c r="AB782" s="25">
        <f t="shared" si="367"/>
        <v>0</v>
      </c>
      <c r="AC782" s="25">
        <f t="shared" si="368"/>
        <v>1.9374999996216502E-2</v>
      </c>
      <c r="AD782" s="25"/>
      <c r="AE782" s="25"/>
    </row>
    <row r="783" spans="1:33" s="2" customFormat="1" x14ac:dyDescent="0.4">
      <c r="A783" s="14" t="str">
        <f t="shared" si="362"/>
        <v>★</v>
      </c>
      <c r="B783" s="14" t="str">
        <f t="shared" si="363"/>
        <v>-</v>
      </c>
      <c r="C783" s="6">
        <v>18</v>
      </c>
      <c r="D783" s="1">
        <v>43443.753495370373</v>
      </c>
      <c r="E783" s="2" t="s">
        <v>1510</v>
      </c>
      <c r="F783" s="2">
        <v>28763</v>
      </c>
      <c r="G783" s="2" t="s">
        <v>96</v>
      </c>
      <c r="H783" s="2">
        <v>8837</v>
      </c>
      <c r="I783" s="2">
        <v>24</v>
      </c>
      <c r="J783" s="2">
        <v>14</v>
      </c>
      <c r="K783" s="2">
        <v>2</v>
      </c>
      <c r="M783" s="1">
        <v>43443.76185185185</v>
      </c>
      <c r="N783" s="1">
        <v>43443.772905092592</v>
      </c>
      <c r="O783" s="2" t="s">
        <v>73</v>
      </c>
      <c r="P783" s="2" t="s">
        <v>74</v>
      </c>
      <c r="Q783" s="2" t="s">
        <v>43</v>
      </c>
      <c r="R783" s="2" t="s">
        <v>89</v>
      </c>
      <c r="S783" s="1">
        <v>43443.763495370367</v>
      </c>
      <c r="T783" s="1">
        <v>43443.763495370367</v>
      </c>
      <c r="U783" s="1">
        <v>43443.776898148149</v>
      </c>
      <c r="V783" s="1">
        <v>43443.772245370368</v>
      </c>
      <c r="W783" s="1">
        <v>43443.759722222225</v>
      </c>
      <c r="X783" s="1">
        <f t="shared" si="364"/>
        <v>43443.759722222225</v>
      </c>
      <c r="Y783" s="28">
        <f t="shared" si="365"/>
        <v>1.1053240741603076E-2</v>
      </c>
      <c r="Z783" s="28">
        <f t="shared" si="366"/>
        <v>2.2106481483206153E-2</v>
      </c>
      <c r="AA783" s="25"/>
      <c r="AB783" s="25">
        <f t="shared" si="367"/>
        <v>0</v>
      </c>
      <c r="AC783" s="25">
        <f t="shared" si="368"/>
        <v>2.1296296254149638E-3</v>
      </c>
      <c r="AD783" s="25"/>
      <c r="AE783" s="25"/>
    </row>
    <row r="784" spans="1:33" s="2" customFormat="1" x14ac:dyDescent="0.4">
      <c r="A784" s="14" t="str">
        <f t="shared" si="362"/>
        <v>-</v>
      </c>
      <c r="B784" s="14" t="str">
        <f t="shared" si="363"/>
        <v>-</v>
      </c>
      <c r="C784" s="6">
        <v>18</v>
      </c>
      <c r="D784" s="1">
        <v>43443.755613425928</v>
      </c>
      <c r="E784" s="2" t="s">
        <v>1391</v>
      </c>
      <c r="F784" s="2">
        <v>28766</v>
      </c>
      <c r="G784" s="2" t="s">
        <v>95</v>
      </c>
      <c r="H784" s="2">
        <v>0</v>
      </c>
      <c r="I784" s="2">
        <v>489</v>
      </c>
      <c r="J784" s="2">
        <v>10</v>
      </c>
      <c r="K784" s="2">
        <v>1</v>
      </c>
      <c r="M784" s="1">
        <v>43443.757372685184</v>
      </c>
      <c r="N784" s="1">
        <v>43443.766921296294</v>
      </c>
      <c r="O784" s="2" t="s">
        <v>44</v>
      </c>
      <c r="P784" s="2" t="s">
        <v>45</v>
      </c>
      <c r="Q784" s="2" t="s">
        <v>33</v>
      </c>
      <c r="R784" s="2" t="s">
        <v>34</v>
      </c>
      <c r="S784" s="1">
        <v>43443.758356481485</v>
      </c>
      <c r="T784" s="1">
        <v>43443.758356481485</v>
      </c>
      <c r="U784" s="1">
        <v>43443.769525462965</v>
      </c>
      <c r="V784" s="1">
        <v>43443.769525462965</v>
      </c>
      <c r="X784" s="1">
        <f t="shared" si="364"/>
        <v>43443.755613425928</v>
      </c>
      <c r="Y784" s="28">
        <f t="shared" si="365"/>
        <v>9.5486111094942316E-3</v>
      </c>
      <c r="Z784" s="28">
        <f t="shared" si="366"/>
        <v>9.5486111094942316E-3</v>
      </c>
      <c r="AA784" s="25"/>
      <c r="AB784" s="25">
        <f t="shared" si="367"/>
        <v>0</v>
      </c>
      <c r="AC784" s="25">
        <f t="shared" si="368"/>
        <v>1.7592592557775788E-3</v>
      </c>
      <c r="AD784" s="25"/>
      <c r="AE784" s="25"/>
    </row>
    <row r="785" spans="1:31" s="2" customFormat="1" x14ac:dyDescent="0.4">
      <c r="A785" s="14" t="str">
        <f t="shared" si="362"/>
        <v>-</v>
      </c>
      <c r="B785" s="14" t="str">
        <f t="shared" si="363"/>
        <v>-</v>
      </c>
      <c r="C785" s="6">
        <v>18</v>
      </c>
      <c r="D785" s="1">
        <v>43443.756365740737</v>
      </c>
      <c r="E785" s="2" t="s">
        <v>1512</v>
      </c>
      <c r="F785" s="2">
        <v>28767</v>
      </c>
      <c r="G785" s="2" t="s">
        <v>32</v>
      </c>
      <c r="H785" s="2">
        <v>2990</v>
      </c>
      <c r="I785" s="2">
        <v>509</v>
      </c>
      <c r="J785" s="2">
        <v>1</v>
      </c>
      <c r="K785" s="2">
        <v>1</v>
      </c>
      <c r="M785" s="1">
        <v>43443.757789351854</v>
      </c>
      <c r="N785" s="1">
        <v>43443.768518518518</v>
      </c>
      <c r="O785" s="2" t="s">
        <v>26</v>
      </c>
      <c r="P785" s="2" t="s">
        <v>27</v>
      </c>
      <c r="Q785" s="2" t="s">
        <v>33</v>
      </c>
      <c r="R785" s="2" t="s">
        <v>34</v>
      </c>
      <c r="S785" s="1">
        <v>43443.758402777778</v>
      </c>
      <c r="T785" s="1">
        <v>43443.758402777778</v>
      </c>
      <c r="U785" s="1">
        <v>43443.770115740743</v>
      </c>
      <c r="V785" s="1">
        <v>43443.770115740743</v>
      </c>
      <c r="X785" s="1">
        <f t="shared" si="364"/>
        <v>43443.756365740737</v>
      </c>
      <c r="Y785" s="28">
        <f t="shared" si="365"/>
        <v>1.0729166664532386E-2</v>
      </c>
      <c r="Z785" s="28">
        <f t="shared" si="366"/>
        <v>1.0729166664532386E-2</v>
      </c>
      <c r="AA785" s="25"/>
      <c r="AB785" s="25">
        <f t="shared" si="367"/>
        <v>0</v>
      </c>
      <c r="AC785" s="25">
        <f t="shared" si="368"/>
        <v>1.423611116479151E-3</v>
      </c>
      <c r="AD785" s="25"/>
      <c r="AE785" s="25"/>
    </row>
    <row r="786" spans="1:31" s="2" customFormat="1" x14ac:dyDescent="0.4">
      <c r="A786" s="14" t="str">
        <f t="shared" si="362"/>
        <v>-</v>
      </c>
      <c r="B786" s="14" t="str">
        <f t="shared" si="363"/>
        <v>-</v>
      </c>
      <c r="C786" s="6">
        <v>18</v>
      </c>
      <c r="D786" s="1">
        <v>43443.756666666668</v>
      </c>
      <c r="E786" s="2" t="s">
        <v>1197</v>
      </c>
      <c r="F786" s="2">
        <v>28768</v>
      </c>
      <c r="G786" s="2" t="s">
        <v>32</v>
      </c>
      <c r="H786" s="2">
        <v>1751</v>
      </c>
      <c r="I786" s="2">
        <v>297</v>
      </c>
      <c r="J786" s="2">
        <v>9</v>
      </c>
      <c r="K786" s="2">
        <v>1</v>
      </c>
      <c r="M786" s="1">
        <v>43443.766331018516</v>
      </c>
      <c r="N786" s="1">
        <v>43443.774942129632</v>
      </c>
      <c r="O786" s="2" t="s">
        <v>26</v>
      </c>
      <c r="P786" s="2" t="s">
        <v>27</v>
      </c>
      <c r="Q786" s="2" t="s">
        <v>68</v>
      </c>
      <c r="R786" s="2" t="s">
        <v>69</v>
      </c>
      <c r="S786" s="1">
        <v>43443.761643518519</v>
      </c>
      <c r="T786" s="1">
        <v>43443.761643518519</v>
      </c>
      <c r="U786" s="1">
        <v>43443.768310185187</v>
      </c>
      <c r="V786" s="1">
        <v>43443.768310185187</v>
      </c>
      <c r="X786" s="1">
        <f t="shared" si="364"/>
        <v>43443.756666666668</v>
      </c>
      <c r="Y786" s="28">
        <f t="shared" si="365"/>
        <v>8.6111111158970743E-3</v>
      </c>
      <c r="Z786" s="28">
        <f t="shared" si="366"/>
        <v>8.6111111158970743E-3</v>
      </c>
      <c r="AA786" s="25"/>
      <c r="AB786" s="25">
        <f t="shared" si="367"/>
        <v>4.687499997089617E-3</v>
      </c>
      <c r="AC786" s="25">
        <f t="shared" si="368"/>
        <v>9.6643518481869251E-3</v>
      </c>
      <c r="AD786" s="25"/>
      <c r="AE786" s="25"/>
    </row>
    <row r="787" spans="1:31" s="2" customFormat="1" x14ac:dyDescent="0.4">
      <c r="A787" s="14" t="str">
        <f t="shared" si="362"/>
        <v>-</v>
      </c>
      <c r="B787" s="14" t="str">
        <f t="shared" si="363"/>
        <v>-</v>
      </c>
      <c r="C787" s="6">
        <v>18</v>
      </c>
      <c r="D787" s="1">
        <v>43443.759525462963</v>
      </c>
      <c r="E787" s="2" t="s">
        <v>1514</v>
      </c>
      <c r="F787" s="2">
        <v>28770</v>
      </c>
      <c r="G787" s="2" t="s">
        <v>32</v>
      </c>
      <c r="H787" s="2">
        <v>1442</v>
      </c>
      <c r="I787" s="2">
        <v>361</v>
      </c>
      <c r="J787" s="2">
        <v>1</v>
      </c>
      <c r="K787" s="2">
        <v>2</v>
      </c>
      <c r="M787" s="1">
        <v>43443.7733912037</v>
      </c>
      <c r="N787" s="1">
        <v>43443.783506944441</v>
      </c>
      <c r="O787" s="2" t="s">
        <v>100</v>
      </c>
      <c r="P787" s="2" t="s">
        <v>19</v>
      </c>
      <c r="Q787" s="2" t="s">
        <v>53</v>
      </c>
      <c r="R787" s="2" t="s">
        <v>54</v>
      </c>
      <c r="S787" s="1">
        <v>43443.772719907407</v>
      </c>
      <c r="T787" s="1">
        <v>43443.772719907407</v>
      </c>
      <c r="U787" s="1">
        <v>43443.781944444447</v>
      </c>
      <c r="V787" s="1">
        <v>43443.783483796295</v>
      </c>
      <c r="X787" s="1">
        <f t="shared" si="364"/>
        <v>43443.759525462963</v>
      </c>
      <c r="Y787" s="28">
        <f t="shared" si="365"/>
        <v>1.0115740740729962E-2</v>
      </c>
      <c r="Z787" s="28">
        <f t="shared" si="366"/>
        <v>2.0231481481459923E-2</v>
      </c>
      <c r="AA787" s="25"/>
      <c r="AB787" s="25">
        <f t="shared" si="367"/>
        <v>6.7129629314877093E-4</v>
      </c>
      <c r="AC787" s="25">
        <f t="shared" si="368"/>
        <v>1.3865740736946464E-2</v>
      </c>
      <c r="AD787" s="25"/>
      <c r="AE787" s="25"/>
    </row>
    <row r="788" spans="1:31" s="2" customFormat="1" x14ac:dyDescent="0.4">
      <c r="A788" s="14" t="str">
        <f t="shared" si="362"/>
        <v>-</v>
      </c>
      <c r="B788" s="14" t="str">
        <f t="shared" si="363"/>
        <v>-</v>
      </c>
      <c r="C788" s="6">
        <v>18</v>
      </c>
      <c r="D788" s="1">
        <v>43443.76358796296</v>
      </c>
      <c r="E788" s="2" t="s">
        <v>1484</v>
      </c>
      <c r="F788" s="2">
        <v>28773</v>
      </c>
      <c r="G788" s="2" t="s">
        <v>96</v>
      </c>
      <c r="H788" s="2">
        <v>4567</v>
      </c>
      <c r="I788" s="2">
        <v>749</v>
      </c>
      <c r="J788" s="2">
        <v>11</v>
      </c>
      <c r="K788" s="2">
        <v>2</v>
      </c>
      <c r="M788" s="1">
        <v>43443.764189814814</v>
      </c>
      <c r="N788" s="1">
        <v>43443.767048611109</v>
      </c>
      <c r="O788" s="2" t="s">
        <v>26</v>
      </c>
      <c r="P788" s="2" t="s">
        <v>27</v>
      </c>
      <c r="Q788" s="2" t="s">
        <v>100</v>
      </c>
      <c r="R788" s="2" t="s">
        <v>19</v>
      </c>
      <c r="S788" s="1">
        <v>43443.764976851853</v>
      </c>
      <c r="T788" s="1">
        <v>43443.764976851853</v>
      </c>
      <c r="U788" s="1">
        <v>43443.769849537035</v>
      </c>
      <c r="V788" s="1">
        <v>43443.769849537035</v>
      </c>
      <c r="X788" s="1">
        <f t="shared" si="364"/>
        <v>43443.76358796296</v>
      </c>
      <c r="Y788" s="28">
        <f t="shared" si="365"/>
        <v>2.8587962951860391E-3</v>
      </c>
      <c r="Z788" s="28">
        <f t="shared" si="366"/>
        <v>5.7175925903720781E-3</v>
      </c>
      <c r="AA788" s="25"/>
      <c r="AB788" s="25">
        <f t="shared" si="367"/>
        <v>0</v>
      </c>
      <c r="AC788" s="25">
        <f t="shared" si="368"/>
        <v>6.0185185429872945E-4</v>
      </c>
      <c r="AD788" s="25"/>
      <c r="AE788" s="25"/>
    </row>
    <row r="789" spans="1:31" s="2" customFormat="1" x14ac:dyDescent="0.4">
      <c r="A789" s="14" t="str">
        <f t="shared" si="362"/>
        <v>-</v>
      </c>
      <c r="B789" s="14" t="str">
        <f t="shared" si="363"/>
        <v>-</v>
      </c>
      <c r="C789" s="6">
        <v>18</v>
      </c>
      <c r="D789" s="1">
        <v>43443.765729166669</v>
      </c>
      <c r="E789" s="2" t="s">
        <v>1518</v>
      </c>
      <c r="F789" s="2">
        <v>28777</v>
      </c>
      <c r="G789" s="2" t="s">
        <v>95</v>
      </c>
      <c r="H789" s="2">
        <v>0</v>
      </c>
      <c r="I789" s="2">
        <v>731</v>
      </c>
      <c r="J789" s="2">
        <v>2</v>
      </c>
      <c r="K789" s="2">
        <v>2</v>
      </c>
      <c r="M789" s="1">
        <v>43443.76734953704</v>
      </c>
      <c r="N789" s="1">
        <v>43443.769976851851</v>
      </c>
      <c r="O789" s="2" t="s">
        <v>30</v>
      </c>
      <c r="P789" s="2" t="s">
        <v>31</v>
      </c>
      <c r="Q789" s="2" t="s">
        <v>73</v>
      </c>
      <c r="R789" s="2" t="s">
        <v>74</v>
      </c>
      <c r="S789" s="1">
        <v>43443.768564814818</v>
      </c>
      <c r="T789" s="1">
        <v>43443.768564814818</v>
      </c>
      <c r="U789" s="1">
        <v>43443.774664351855</v>
      </c>
      <c r="V789" s="1">
        <v>43443.772939814815</v>
      </c>
      <c r="X789" s="1">
        <f t="shared" si="364"/>
        <v>43443.765729166669</v>
      </c>
      <c r="Y789" s="28">
        <f t="shared" si="365"/>
        <v>2.6273148105246946E-3</v>
      </c>
      <c r="Z789" s="28">
        <f t="shared" si="366"/>
        <v>5.2546296210493892E-3</v>
      </c>
      <c r="AA789" s="25"/>
      <c r="AB789" s="25">
        <f t="shared" si="367"/>
        <v>0</v>
      </c>
      <c r="AC789" s="25">
        <f t="shared" si="368"/>
        <v>1.6203703708015382E-3</v>
      </c>
      <c r="AD789" s="25"/>
      <c r="AE789" s="25"/>
    </row>
    <row r="790" spans="1:31" s="2" customFormat="1" x14ac:dyDescent="0.4">
      <c r="A790" s="14" t="str">
        <f t="shared" si="362"/>
        <v>★</v>
      </c>
      <c r="B790" s="14" t="str">
        <f t="shared" si="363"/>
        <v>-</v>
      </c>
      <c r="C790" s="6">
        <v>18</v>
      </c>
      <c r="D790" s="1">
        <v>43443.766238425924</v>
      </c>
      <c r="E790" s="2" t="s">
        <v>1447</v>
      </c>
      <c r="F790" s="2">
        <v>28778</v>
      </c>
      <c r="G790" s="2" t="s">
        <v>32</v>
      </c>
      <c r="H790" s="2">
        <v>1191</v>
      </c>
      <c r="I790" s="2">
        <v>882</v>
      </c>
      <c r="J790" s="2">
        <v>14</v>
      </c>
      <c r="K790" s="2">
        <v>3</v>
      </c>
      <c r="M790" s="1">
        <v>43443.773287037038</v>
      </c>
      <c r="N790" s="1">
        <v>43443.777696759258</v>
      </c>
      <c r="O790" s="2" t="s">
        <v>43</v>
      </c>
      <c r="P790" s="2" t="s">
        <v>89</v>
      </c>
      <c r="Q790" s="2" t="s">
        <v>39</v>
      </c>
      <c r="R790" s="2" t="s">
        <v>40</v>
      </c>
      <c r="S790" s="1">
        <v>43443.7731712963</v>
      </c>
      <c r="T790" s="1">
        <v>43443.7731712963</v>
      </c>
      <c r="U790" s="1">
        <v>43443.778321759259</v>
      </c>
      <c r="V790" s="1">
        <v>43443.778321759259</v>
      </c>
      <c r="W790" s="1">
        <v>43443.7731712963</v>
      </c>
      <c r="X790" s="1">
        <f t="shared" si="364"/>
        <v>43443.7731712963</v>
      </c>
      <c r="Y790" s="28">
        <f t="shared" si="365"/>
        <v>4.4097222198615782E-3</v>
      </c>
      <c r="Z790" s="28">
        <f t="shared" si="366"/>
        <v>1.3229166659584735E-2</v>
      </c>
      <c r="AA790" s="25"/>
      <c r="AB790" s="25">
        <f t="shared" si="367"/>
        <v>1.1574073869269341E-4</v>
      </c>
      <c r="AC790" s="25">
        <f t="shared" si="368"/>
        <v>1.1574073869269341E-4</v>
      </c>
      <c r="AD790" s="25"/>
      <c r="AE790" s="25"/>
    </row>
    <row r="791" spans="1:31" s="2" customFormat="1" x14ac:dyDescent="0.4">
      <c r="A791" s="14" t="str">
        <f t="shared" si="362"/>
        <v>★</v>
      </c>
      <c r="B791" s="14" t="str">
        <f t="shared" si="363"/>
        <v>-</v>
      </c>
      <c r="C791" s="6">
        <v>18</v>
      </c>
      <c r="D791" s="1">
        <v>43443.769687499997</v>
      </c>
      <c r="E791" s="2" t="s">
        <v>1166</v>
      </c>
      <c r="F791" s="2">
        <v>28779</v>
      </c>
      <c r="G791" s="2" t="s">
        <v>32</v>
      </c>
      <c r="H791" s="2">
        <v>1605</v>
      </c>
      <c r="I791" s="2">
        <v>646</v>
      </c>
      <c r="J791" s="2">
        <v>1</v>
      </c>
      <c r="K791" s="2">
        <v>2</v>
      </c>
      <c r="M791" s="1">
        <v>43443.775011574071</v>
      </c>
      <c r="N791" s="1">
        <v>43443.777951388889</v>
      </c>
      <c r="O791" s="2" t="s">
        <v>100</v>
      </c>
      <c r="P791" s="2" t="s">
        <v>19</v>
      </c>
      <c r="Q791" s="2" t="s">
        <v>26</v>
      </c>
      <c r="R791" s="2" t="s">
        <v>27</v>
      </c>
      <c r="S791" s="1">
        <v>43443.776608796295</v>
      </c>
      <c r="T791" s="1">
        <v>43443.776608796295</v>
      </c>
      <c r="U791" s="1">
        <v>43443.782476851855</v>
      </c>
      <c r="V791" s="1">
        <v>43443.782476851855</v>
      </c>
      <c r="W791" s="1">
        <v>43443.776608796295</v>
      </c>
      <c r="X791" s="1">
        <f t="shared" si="364"/>
        <v>43443.776608796295</v>
      </c>
      <c r="Y791" s="28">
        <f t="shared" si="365"/>
        <v>2.9398148180916905E-3</v>
      </c>
      <c r="Z791" s="28">
        <f t="shared" si="366"/>
        <v>5.8796296361833811E-3</v>
      </c>
      <c r="AA791" s="25"/>
      <c r="AB791" s="25">
        <f t="shared" si="367"/>
        <v>0</v>
      </c>
      <c r="AC791" s="25">
        <f t="shared" si="368"/>
        <v>0</v>
      </c>
      <c r="AD791" s="25"/>
      <c r="AE791" s="25"/>
    </row>
    <row r="792" spans="1:31" s="2" customFormat="1" x14ac:dyDescent="0.4">
      <c r="A792" s="14" t="str">
        <f t="shared" si="362"/>
        <v>-</v>
      </c>
      <c r="B792" s="14" t="str">
        <f t="shared" si="363"/>
        <v>-</v>
      </c>
      <c r="C792" s="6">
        <v>18</v>
      </c>
      <c r="D792" s="1">
        <v>43443.773576388892</v>
      </c>
      <c r="E792" s="2" t="s">
        <v>1520</v>
      </c>
      <c r="F792" s="2">
        <v>28783</v>
      </c>
      <c r="G792" s="2" t="s">
        <v>95</v>
      </c>
      <c r="H792" s="2">
        <v>0</v>
      </c>
      <c r="I792" s="2">
        <v>679</v>
      </c>
      <c r="J792" s="2">
        <v>12</v>
      </c>
      <c r="K792" s="2">
        <v>2</v>
      </c>
      <c r="M792" s="1">
        <v>43443.779097222221</v>
      </c>
      <c r="N792" s="1">
        <v>43443.784166666665</v>
      </c>
      <c r="O792" s="2" t="s">
        <v>30</v>
      </c>
      <c r="P792" s="2" t="s">
        <v>31</v>
      </c>
      <c r="Q792" s="2" t="s">
        <v>61</v>
      </c>
      <c r="R792" s="2" t="s">
        <v>62</v>
      </c>
      <c r="S792" s="1">
        <v>43443.779756944445</v>
      </c>
      <c r="T792" s="1">
        <v>43443.779756944445</v>
      </c>
      <c r="U792" s="1">
        <v>43443.788923611108</v>
      </c>
      <c r="V792" s="1">
        <v>43443.788923611108</v>
      </c>
      <c r="X792" s="1">
        <f t="shared" si="364"/>
        <v>43443.773576388892</v>
      </c>
      <c r="Y792" s="28">
        <f t="shared" si="365"/>
        <v>5.0694444435066544E-3</v>
      </c>
      <c r="Z792" s="28">
        <f t="shared" si="366"/>
        <v>1.0138888887013309E-2</v>
      </c>
      <c r="AA792" s="25"/>
      <c r="AB792" s="25">
        <f t="shared" si="367"/>
        <v>0</v>
      </c>
      <c r="AC792" s="25">
        <f t="shared" si="368"/>
        <v>5.5208333287737332E-3</v>
      </c>
      <c r="AD792" s="25"/>
      <c r="AE792" s="25"/>
    </row>
    <row r="793" spans="1:31" s="2" customFormat="1" x14ac:dyDescent="0.4">
      <c r="A793" s="14" t="str">
        <f t="shared" si="362"/>
        <v>★</v>
      </c>
      <c r="B793" s="14" t="str">
        <f t="shared" si="363"/>
        <v>-</v>
      </c>
      <c r="C793" s="6">
        <v>18</v>
      </c>
      <c r="D793" s="1">
        <v>43443.774340277778</v>
      </c>
      <c r="E793" s="2" t="s">
        <v>1418</v>
      </c>
      <c r="F793" s="2">
        <v>28784</v>
      </c>
      <c r="G793" s="2" t="s">
        <v>107</v>
      </c>
      <c r="H793" s="2">
        <v>5037</v>
      </c>
      <c r="I793" s="2">
        <v>402</v>
      </c>
      <c r="J793" s="2">
        <v>2</v>
      </c>
      <c r="K793" s="2">
        <v>1</v>
      </c>
      <c r="M793" s="1">
        <v>43443.782060185185</v>
      </c>
      <c r="N793" s="1">
        <v>43443.789398148147</v>
      </c>
      <c r="O793" s="2" t="s">
        <v>33</v>
      </c>
      <c r="P793" s="2" t="s">
        <v>34</v>
      </c>
      <c r="Q793" s="2" t="s">
        <v>26</v>
      </c>
      <c r="R793" s="2" t="s">
        <v>27</v>
      </c>
      <c r="S793" s="1">
        <v>43443.781273148146</v>
      </c>
      <c r="T793" s="1">
        <v>43443.7812962963</v>
      </c>
      <c r="U793" s="1">
        <v>43443.786898148152</v>
      </c>
      <c r="V793" s="1">
        <v>43443.786921296298</v>
      </c>
      <c r="W793" s="1">
        <v>43443.781273148146</v>
      </c>
      <c r="X793" s="1">
        <f t="shared" si="364"/>
        <v>43443.781273148146</v>
      </c>
      <c r="Y793" s="28">
        <f t="shared" si="365"/>
        <v>7.3379629611736163E-3</v>
      </c>
      <c r="Z793" s="28">
        <f t="shared" si="366"/>
        <v>7.3379629611736163E-3</v>
      </c>
      <c r="AA793" s="25"/>
      <c r="AB793" s="25">
        <f t="shared" si="367"/>
        <v>7.8703703911742195E-4</v>
      </c>
      <c r="AC793" s="25">
        <f t="shared" si="368"/>
        <v>7.8703703911742195E-4</v>
      </c>
      <c r="AD793" s="25"/>
      <c r="AE793" s="25"/>
    </row>
    <row r="794" spans="1:31" s="2" customFormat="1" x14ac:dyDescent="0.4">
      <c r="A794" s="14" t="str">
        <f t="shared" si="362"/>
        <v>-</v>
      </c>
      <c r="B794" s="14" t="str">
        <f t="shared" si="363"/>
        <v>-</v>
      </c>
      <c r="C794" s="6">
        <v>18</v>
      </c>
      <c r="D794" s="1">
        <v>43443.775590277779</v>
      </c>
      <c r="E794" s="2" t="s">
        <v>1268</v>
      </c>
      <c r="F794" s="2">
        <v>28785</v>
      </c>
      <c r="G794" s="2" t="s">
        <v>32</v>
      </c>
      <c r="H794" s="2">
        <v>5945</v>
      </c>
      <c r="I794" s="2">
        <v>696</v>
      </c>
      <c r="J794" s="2">
        <v>15</v>
      </c>
      <c r="K794" s="2">
        <v>2</v>
      </c>
      <c r="M794" s="1">
        <v>43443.781168981484</v>
      </c>
      <c r="N794" s="1">
        <v>43443.795486111114</v>
      </c>
      <c r="O794" s="2" t="s">
        <v>24</v>
      </c>
      <c r="P794" s="2" t="s">
        <v>25</v>
      </c>
      <c r="Q794" s="2" t="s">
        <v>43</v>
      </c>
      <c r="R794" s="2" t="s">
        <v>89</v>
      </c>
      <c r="S794" s="1">
        <v>43443.782465277778</v>
      </c>
      <c r="T794" s="1">
        <v>43443.782465277778</v>
      </c>
      <c r="U794" s="1">
        <v>43443.791030092594</v>
      </c>
      <c r="V794" s="1">
        <v>43443.798043981478</v>
      </c>
      <c r="X794" s="1">
        <f t="shared" si="364"/>
        <v>43443.775590277779</v>
      </c>
      <c r="Y794" s="28">
        <f t="shared" si="365"/>
        <v>1.43171296294895E-2</v>
      </c>
      <c r="Z794" s="28">
        <f t="shared" si="366"/>
        <v>2.8634259258979E-2</v>
      </c>
      <c r="AA794" s="25"/>
      <c r="AB794" s="25">
        <f t="shared" si="367"/>
        <v>0</v>
      </c>
      <c r="AC794" s="25">
        <f t="shared" si="368"/>
        <v>5.5787037053960375E-3</v>
      </c>
      <c r="AD794" s="25"/>
      <c r="AE794" s="25"/>
    </row>
    <row r="795" spans="1:31" s="2" customFormat="1" x14ac:dyDescent="0.4">
      <c r="A795" s="14" t="str">
        <f t="shared" si="362"/>
        <v>-</v>
      </c>
      <c r="B795" s="14" t="str">
        <f t="shared" si="363"/>
        <v>-</v>
      </c>
      <c r="C795" s="6">
        <v>18</v>
      </c>
      <c r="D795" s="1">
        <v>43443.776180555556</v>
      </c>
      <c r="E795" s="2" t="s">
        <v>1519</v>
      </c>
      <c r="F795" s="2">
        <v>28786</v>
      </c>
      <c r="G795" s="2" t="s">
        <v>107</v>
      </c>
      <c r="H795" s="2">
        <v>6068</v>
      </c>
      <c r="I795" s="2">
        <v>714</v>
      </c>
      <c r="J795" s="2">
        <v>12</v>
      </c>
      <c r="K795" s="2">
        <v>4</v>
      </c>
      <c r="M795" s="1">
        <v>43443.789398148147</v>
      </c>
      <c r="N795" s="1">
        <v>43443.798449074071</v>
      </c>
      <c r="O795" s="2" t="s">
        <v>22</v>
      </c>
      <c r="P795" s="2" t="s">
        <v>23</v>
      </c>
      <c r="Q795" s="2" t="s">
        <v>38</v>
      </c>
      <c r="R795" s="2" t="s">
        <v>103</v>
      </c>
      <c r="S795" s="1">
        <v>43443.791909722226</v>
      </c>
      <c r="T795" s="1">
        <v>43443.791909722226</v>
      </c>
      <c r="U795" s="1">
        <v>43443.8046875</v>
      </c>
      <c r="V795" s="1">
        <v>43443.8046875</v>
      </c>
      <c r="X795" s="1">
        <f t="shared" si="364"/>
        <v>43443.776180555556</v>
      </c>
      <c r="Y795" s="28">
        <f t="shared" si="365"/>
        <v>9.0509259243845008E-3</v>
      </c>
      <c r="Z795" s="28">
        <f t="shared" si="366"/>
        <v>3.6203703697538003E-2</v>
      </c>
      <c r="AA795" s="25"/>
      <c r="AB795" s="25">
        <f t="shared" si="367"/>
        <v>0</v>
      </c>
      <c r="AC795" s="25">
        <f t="shared" si="368"/>
        <v>1.321759259008104E-2</v>
      </c>
      <c r="AD795" s="25"/>
      <c r="AE795" s="25"/>
    </row>
    <row r="796" spans="1:31" s="2" customFormat="1" x14ac:dyDescent="0.4">
      <c r="A796" s="14" t="str">
        <f t="shared" si="362"/>
        <v>★</v>
      </c>
      <c r="B796" s="14" t="str">
        <f t="shared" si="363"/>
        <v>-</v>
      </c>
      <c r="C796" s="6">
        <v>18</v>
      </c>
      <c r="D796" s="1">
        <v>43443.776990740742</v>
      </c>
      <c r="E796" s="2" t="s">
        <v>1521</v>
      </c>
      <c r="F796" s="2">
        <v>28787</v>
      </c>
      <c r="G796" s="2" t="s">
        <v>95</v>
      </c>
      <c r="H796" s="2">
        <v>0</v>
      </c>
      <c r="I796" s="2">
        <v>606</v>
      </c>
      <c r="J796" s="2">
        <v>6</v>
      </c>
      <c r="K796" s="2">
        <v>3</v>
      </c>
      <c r="M796" s="1">
        <v>43443.789467592593</v>
      </c>
      <c r="N796" s="1">
        <v>43443.795590277776</v>
      </c>
      <c r="O796" s="2" t="s">
        <v>43</v>
      </c>
      <c r="P796" s="2" t="s">
        <v>89</v>
      </c>
      <c r="Q796" s="2" t="s">
        <v>88</v>
      </c>
      <c r="R796" s="2" t="s">
        <v>35</v>
      </c>
      <c r="S796" s="1">
        <v>43443.786851851852</v>
      </c>
      <c r="T796" s="1">
        <v>43443.786851851852</v>
      </c>
      <c r="U796" s="1">
        <v>43443.791273148148</v>
      </c>
      <c r="V796" s="1">
        <v>43443.797060185185</v>
      </c>
      <c r="W796" s="1">
        <v>43443.783368055556</v>
      </c>
      <c r="X796" s="1">
        <f t="shared" si="364"/>
        <v>43443.783368055556</v>
      </c>
      <c r="Y796" s="28">
        <f t="shared" si="365"/>
        <v>6.1226851830724627E-3</v>
      </c>
      <c r="Z796" s="28">
        <f t="shared" si="366"/>
        <v>1.8368055549217388E-2</v>
      </c>
      <c r="AA796" s="25"/>
      <c r="AB796" s="25">
        <f t="shared" si="367"/>
        <v>2.6157407410209998E-3</v>
      </c>
      <c r="AC796" s="25">
        <f t="shared" si="368"/>
        <v>6.0995370367891155E-3</v>
      </c>
      <c r="AD796" s="25"/>
      <c r="AE796" s="25"/>
    </row>
    <row r="797" spans="1:31" s="2" customFormat="1" x14ac:dyDescent="0.4">
      <c r="A797" s="14" t="str">
        <f t="shared" si="362"/>
        <v>-</v>
      </c>
      <c r="B797" s="14" t="str">
        <f t="shared" si="363"/>
        <v>-</v>
      </c>
      <c r="C797" s="6">
        <v>18</v>
      </c>
      <c r="D797" s="1">
        <v>43443.779085648152</v>
      </c>
      <c r="E797" s="2" t="s">
        <v>1469</v>
      </c>
      <c r="F797" s="2">
        <v>28789</v>
      </c>
      <c r="G797" s="2" t="s">
        <v>18</v>
      </c>
      <c r="H797" s="2">
        <v>3401</v>
      </c>
      <c r="I797" s="2">
        <v>26</v>
      </c>
      <c r="J797" s="2">
        <v>2</v>
      </c>
      <c r="K797" s="2">
        <v>1</v>
      </c>
      <c r="M797" s="1">
        <v>43443.791759259257</v>
      </c>
      <c r="N797" s="1">
        <v>43443.798657407409</v>
      </c>
      <c r="O797" s="2" t="s">
        <v>100</v>
      </c>
      <c r="P797" s="2" t="s">
        <v>19</v>
      </c>
      <c r="Q797" s="2" t="s">
        <v>22</v>
      </c>
      <c r="R797" s="2" t="s">
        <v>23</v>
      </c>
      <c r="S797" s="1">
        <v>43443.790381944447</v>
      </c>
      <c r="T797" s="1">
        <v>43443.790405092594</v>
      </c>
      <c r="U797" s="1">
        <v>43443.797662037039</v>
      </c>
      <c r="V797" s="1">
        <v>43443.798726851855</v>
      </c>
      <c r="X797" s="1">
        <f t="shared" si="364"/>
        <v>43443.779085648152</v>
      </c>
      <c r="Y797" s="28">
        <f t="shared" si="365"/>
        <v>6.8981481526861899E-3</v>
      </c>
      <c r="Z797" s="28">
        <f t="shared" si="366"/>
        <v>6.8981481526861899E-3</v>
      </c>
      <c r="AA797" s="25"/>
      <c r="AB797" s="25">
        <f t="shared" si="367"/>
        <v>1.3773148093605414E-3</v>
      </c>
      <c r="AC797" s="25">
        <f t="shared" si="368"/>
        <v>1.2673611105128657E-2</v>
      </c>
      <c r="AD797" s="25"/>
      <c r="AE797" s="25"/>
    </row>
    <row r="798" spans="1:31" s="2" customFormat="1" x14ac:dyDescent="0.4">
      <c r="A798" s="14" t="str">
        <f t="shared" si="362"/>
        <v>-</v>
      </c>
      <c r="B798" s="14" t="str">
        <f t="shared" si="363"/>
        <v>-</v>
      </c>
      <c r="C798" s="6">
        <v>18</v>
      </c>
      <c r="D798" s="1">
        <v>43443.77915509259</v>
      </c>
      <c r="E798" s="2" t="s">
        <v>1421</v>
      </c>
      <c r="F798" s="2">
        <v>28791</v>
      </c>
      <c r="G798" s="2" t="s">
        <v>107</v>
      </c>
      <c r="H798" s="2">
        <v>6925</v>
      </c>
      <c r="I798" s="2">
        <v>803</v>
      </c>
      <c r="J798" s="2">
        <v>1</v>
      </c>
      <c r="K798" s="2">
        <v>3</v>
      </c>
      <c r="M798" s="1">
        <v>43443.793761574074</v>
      </c>
      <c r="N798" s="1">
        <v>43443.800821759258</v>
      </c>
      <c r="O798" s="2" t="s">
        <v>22</v>
      </c>
      <c r="P798" s="2" t="s">
        <v>23</v>
      </c>
      <c r="Q798" s="2" t="s">
        <v>43</v>
      </c>
      <c r="R798" s="2" t="s">
        <v>89</v>
      </c>
      <c r="S798" s="1">
        <v>43443.795486111114</v>
      </c>
      <c r="T798" s="1">
        <v>43443.795486111114</v>
      </c>
      <c r="U798" s="1">
        <v>43443.806979166664</v>
      </c>
      <c r="V798" s="1">
        <v>43443.806979166664</v>
      </c>
      <c r="X798" s="1">
        <f t="shared" si="364"/>
        <v>43443.77915509259</v>
      </c>
      <c r="Y798" s="28">
        <f t="shared" si="365"/>
        <v>7.0601851839455776E-3</v>
      </c>
      <c r="Z798" s="28">
        <f t="shared" si="366"/>
        <v>2.1180555551836733E-2</v>
      </c>
      <c r="AA798" s="25"/>
      <c r="AB798" s="25">
        <f t="shared" si="367"/>
        <v>0</v>
      </c>
      <c r="AC798" s="25">
        <f t="shared" si="368"/>
        <v>1.4606481483497191E-2</v>
      </c>
      <c r="AD798" s="25"/>
      <c r="AE798" s="25"/>
    </row>
    <row r="799" spans="1:31" s="2" customFormat="1" x14ac:dyDescent="0.4">
      <c r="A799" s="14" t="str">
        <f t="shared" si="362"/>
        <v>-</v>
      </c>
      <c r="B799" s="14" t="str">
        <f t="shared" si="363"/>
        <v>-</v>
      </c>
      <c r="C799" s="6">
        <v>18</v>
      </c>
      <c r="D799" s="1">
        <v>43443.779652777775</v>
      </c>
      <c r="E799" s="2" t="s">
        <v>1476</v>
      </c>
      <c r="F799" s="2">
        <v>28792</v>
      </c>
      <c r="G799" s="2" t="s">
        <v>32</v>
      </c>
      <c r="H799" s="2">
        <v>8404</v>
      </c>
      <c r="I799" s="2">
        <v>770</v>
      </c>
      <c r="J799" s="2">
        <v>15</v>
      </c>
      <c r="K799" s="2">
        <v>2</v>
      </c>
      <c r="M799" s="1">
        <v>43443.787245370368</v>
      </c>
      <c r="N799" s="1">
        <v>43443.795416666668</v>
      </c>
      <c r="O799" s="2" t="s">
        <v>30</v>
      </c>
      <c r="P799" s="2" t="s">
        <v>31</v>
      </c>
      <c r="Q799" s="2" t="s">
        <v>43</v>
      </c>
      <c r="R799" s="2" t="s">
        <v>89</v>
      </c>
      <c r="S799" s="1">
        <v>43443.786412037036</v>
      </c>
      <c r="T799" s="1">
        <v>43443.786412037036</v>
      </c>
      <c r="U799" s="1">
        <v>43443.792800925927</v>
      </c>
      <c r="V799" s="1">
        <v>43443.797349537039</v>
      </c>
      <c r="X799" s="1">
        <f t="shared" si="364"/>
        <v>43443.779652777775</v>
      </c>
      <c r="Y799" s="28">
        <f t="shared" si="365"/>
        <v>8.1712963001336902E-3</v>
      </c>
      <c r="Z799" s="28">
        <f t="shared" si="366"/>
        <v>1.634259260026738E-2</v>
      </c>
      <c r="AA799" s="25"/>
      <c r="AB799" s="25">
        <f t="shared" si="367"/>
        <v>8.3333333168411627E-4</v>
      </c>
      <c r="AC799" s="25">
        <f t="shared" si="368"/>
        <v>7.5925925921183079E-3</v>
      </c>
      <c r="AD799" s="25"/>
      <c r="AE799" s="25"/>
    </row>
    <row r="800" spans="1:31" s="2" customFormat="1" x14ac:dyDescent="0.4">
      <c r="A800" s="14" t="str">
        <f t="shared" si="362"/>
        <v>-</v>
      </c>
      <c r="B800" s="14" t="str">
        <f t="shared" si="363"/>
        <v>-</v>
      </c>
      <c r="C800" s="6">
        <v>18</v>
      </c>
      <c r="D800" s="1">
        <v>43443.780416666668</v>
      </c>
      <c r="E800" s="2" t="s">
        <v>1487</v>
      </c>
      <c r="F800" s="2">
        <v>28793</v>
      </c>
      <c r="G800" s="2" t="s">
        <v>97</v>
      </c>
      <c r="H800" s="2">
        <v>8876</v>
      </c>
      <c r="I800" s="2">
        <v>942</v>
      </c>
      <c r="J800" s="2">
        <v>6</v>
      </c>
      <c r="K800" s="2">
        <v>2</v>
      </c>
      <c r="M800" s="1">
        <v>43443.791747685187</v>
      </c>
      <c r="N800" s="1">
        <v>43443.80572916667</v>
      </c>
      <c r="O800" s="2" t="s">
        <v>68</v>
      </c>
      <c r="P800" s="2" t="s">
        <v>69</v>
      </c>
      <c r="Q800" s="2" t="s">
        <v>100</v>
      </c>
      <c r="R800" s="2" t="s">
        <v>19</v>
      </c>
      <c r="S800" s="1">
        <v>43443.788877314815</v>
      </c>
      <c r="T800" s="1">
        <v>43443.788877314815</v>
      </c>
      <c r="U800" s="1">
        <v>43443.799212962964</v>
      </c>
      <c r="V800" s="1">
        <v>43443.805393518516</v>
      </c>
      <c r="X800" s="1">
        <f t="shared" si="364"/>
        <v>43443.780416666668</v>
      </c>
      <c r="Y800" s="28">
        <f t="shared" si="365"/>
        <v>1.3981481482915115E-2</v>
      </c>
      <c r="Z800" s="28">
        <f t="shared" si="366"/>
        <v>2.7962962965830229E-2</v>
      </c>
      <c r="AA800" s="25"/>
      <c r="AB800" s="25">
        <f t="shared" si="367"/>
        <v>2.8703703719656914E-3</v>
      </c>
      <c r="AC800" s="25">
        <f t="shared" si="368"/>
        <v>1.1331018518831115E-2</v>
      </c>
      <c r="AD800" s="25"/>
      <c r="AE800" s="25"/>
    </row>
    <row r="801" spans="1:33" s="2" customFormat="1" x14ac:dyDescent="0.4">
      <c r="A801" s="14" t="str">
        <f t="shared" si="362"/>
        <v>★</v>
      </c>
      <c r="B801" s="14" t="str">
        <f t="shared" si="363"/>
        <v>-</v>
      </c>
      <c r="C801" s="6">
        <v>18</v>
      </c>
      <c r="D801" s="1">
        <v>43443.781793981485</v>
      </c>
      <c r="E801" s="2" t="s">
        <v>1455</v>
      </c>
      <c r="F801" s="2">
        <v>28795</v>
      </c>
      <c r="G801" s="2" t="s">
        <v>32</v>
      </c>
      <c r="H801" s="2">
        <v>2855</v>
      </c>
      <c r="I801" s="2">
        <v>692</v>
      </c>
      <c r="J801" s="2">
        <v>5</v>
      </c>
      <c r="K801" s="2">
        <v>3</v>
      </c>
      <c r="M801" s="1">
        <v>43443.791770833333</v>
      </c>
      <c r="N801" s="1">
        <v>43443.798321759263</v>
      </c>
      <c r="O801" s="2" t="s">
        <v>100</v>
      </c>
      <c r="P801" s="2" t="s">
        <v>19</v>
      </c>
      <c r="Q801" s="2" t="s">
        <v>22</v>
      </c>
      <c r="R801" s="2" t="s">
        <v>23</v>
      </c>
      <c r="S801" s="1">
        <v>43443.79483796296</v>
      </c>
      <c r="T801" s="1">
        <v>43443.79483796296</v>
      </c>
      <c r="U801" s="1">
        <v>43443.803506944445</v>
      </c>
      <c r="V801" s="1">
        <v>43443.803506944445</v>
      </c>
      <c r="W801" s="1">
        <v>43443.788715277777</v>
      </c>
      <c r="X801" s="1">
        <f t="shared" si="364"/>
        <v>43443.788715277777</v>
      </c>
      <c r="Y801" s="28">
        <f t="shared" si="365"/>
        <v>6.550925929332152E-3</v>
      </c>
      <c r="Z801" s="28">
        <f t="shared" si="366"/>
        <v>1.9652777787996456E-2</v>
      </c>
      <c r="AA801" s="25"/>
      <c r="AB801" s="25">
        <f t="shared" si="367"/>
        <v>0</v>
      </c>
      <c r="AC801" s="25">
        <f t="shared" si="368"/>
        <v>3.055555556784384E-3</v>
      </c>
      <c r="AD801" s="25"/>
      <c r="AE801" s="25"/>
    </row>
    <row r="802" spans="1:33" s="2" customFormat="1" x14ac:dyDescent="0.4">
      <c r="A802" s="14" t="str">
        <f t="shared" si="362"/>
        <v>-</v>
      </c>
      <c r="B802" s="14" t="str">
        <f t="shared" si="363"/>
        <v>-</v>
      </c>
      <c r="C802" s="6">
        <v>18</v>
      </c>
      <c r="D802" s="1">
        <v>43443.782858796294</v>
      </c>
      <c r="E802" s="2" t="s">
        <v>1509</v>
      </c>
      <c r="F802" s="2">
        <v>28798</v>
      </c>
      <c r="G802" s="2" t="s">
        <v>107</v>
      </c>
      <c r="H802" s="2">
        <v>8566</v>
      </c>
      <c r="I802" s="2">
        <v>238</v>
      </c>
      <c r="J802" s="2">
        <v>8</v>
      </c>
      <c r="K802" s="2">
        <v>2</v>
      </c>
      <c r="M802" s="1">
        <v>43443.790081018517</v>
      </c>
      <c r="N802" s="1">
        <v>43443.796006944445</v>
      </c>
      <c r="O802" s="2" t="s">
        <v>73</v>
      </c>
      <c r="P802" s="2" t="s">
        <v>74</v>
      </c>
      <c r="Q802" s="2" t="s">
        <v>43</v>
      </c>
      <c r="R802" s="2" t="s">
        <v>89</v>
      </c>
      <c r="S802" s="1">
        <v>43443.790127314816</v>
      </c>
      <c r="T802" s="1">
        <v>43443.790370370371</v>
      </c>
      <c r="U802" s="1">
        <v>43443.797835648147</v>
      </c>
      <c r="V802" s="1">
        <v>43443.798078703701</v>
      </c>
      <c r="X802" s="1">
        <f t="shared" si="364"/>
        <v>43443.782858796294</v>
      </c>
      <c r="Y802" s="28">
        <f t="shared" si="365"/>
        <v>5.9259259287500754E-3</v>
      </c>
      <c r="Z802" s="28">
        <f t="shared" si="366"/>
        <v>1.1851851857500151E-2</v>
      </c>
      <c r="AA802" s="25"/>
      <c r="AB802" s="25">
        <f t="shared" si="367"/>
        <v>0</v>
      </c>
      <c r="AC802" s="25">
        <f t="shared" si="368"/>
        <v>7.2222222224809229E-3</v>
      </c>
      <c r="AD802" s="25"/>
      <c r="AE802" s="25"/>
    </row>
    <row r="803" spans="1:33" s="2" customFormat="1" x14ac:dyDescent="0.4">
      <c r="A803" s="14" t="str">
        <f t="shared" si="362"/>
        <v>★</v>
      </c>
      <c r="B803" s="14" t="str">
        <f t="shared" si="363"/>
        <v>-</v>
      </c>
      <c r="C803" s="6">
        <v>18</v>
      </c>
      <c r="D803" s="1">
        <v>43443.783460648148</v>
      </c>
      <c r="E803" s="2" t="s">
        <v>1447</v>
      </c>
      <c r="F803" s="2">
        <v>28800</v>
      </c>
      <c r="G803" s="2" t="s">
        <v>32</v>
      </c>
      <c r="H803" s="2">
        <v>1191</v>
      </c>
      <c r="I803" s="2">
        <v>490</v>
      </c>
      <c r="J803" s="2">
        <v>4</v>
      </c>
      <c r="K803" s="2">
        <v>3</v>
      </c>
      <c r="M803" s="1">
        <v>43443.790231481478</v>
      </c>
      <c r="N803" s="1">
        <v>43443.795925925922</v>
      </c>
      <c r="O803" s="2" t="s">
        <v>39</v>
      </c>
      <c r="P803" s="2" t="s">
        <v>40</v>
      </c>
      <c r="Q803" s="2" t="s">
        <v>33</v>
      </c>
      <c r="R803" s="2" t="s">
        <v>34</v>
      </c>
      <c r="S803" s="1">
        <v>43443.790393518517</v>
      </c>
      <c r="T803" s="1">
        <v>43443.790393518517</v>
      </c>
      <c r="U803" s="1">
        <v>43443.799421296295</v>
      </c>
      <c r="V803" s="1">
        <v>43443.799421296295</v>
      </c>
      <c r="W803" s="1">
        <v>43443.790393518517</v>
      </c>
      <c r="X803" s="1">
        <f t="shared" si="364"/>
        <v>43443.790393518517</v>
      </c>
      <c r="Y803" s="28">
        <f t="shared" si="365"/>
        <v>5.694444444088731E-3</v>
      </c>
      <c r="Z803" s="28">
        <f t="shared" si="366"/>
        <v>1.7083333332266193E-2</v>
      </c>
      <c r="AA803" s="25"/>
      <c r="AB803" s="25">
        <f t="shared" si="367"/>
        <v>0</v>
      </c>
      <c r="AC803" s="25">
        <f t="shared" si="368"/>
        <v>0</v>
      </c>
      <c r="AD803" s="25"/>
      <c r="AE803" s="25"/>
    </row>
    <row r="804" spans="1:33" s="2" customFormat="1" x14ac:dyDescent="0.4">
      <c r="A804" s="14" t="str">
        <f t="shared" si="362"/>
        <v>★</v>
      </c>
      <c r="B804" s="14" t="str">
        <f t="shared" si="363"/>
        <v>-</v>
      </c>
      <c r="C804" s="6">
        <v>18</v>
      </c>
      <c r="D804" s="1">
        <v>43443.783726851849</v>
      </c>
      <c r="E804" s="2" t="s">
        <v>1382</v>
      </c>
      <c r="F804" s="2">
        <v>28801</v>
      </c>
      <c r="G804" s="2" t="s">
        <v>32</v>
      </c>
      <c r="H804" s="2">
        <v>7459</v>
      </c>
      <c r="I804" s="2">
        <v>928</v>
      </c>
      <c r="J804" s="2">
        <v>7</v>
      </c>
      <c r="K804" s="2">
        <v>2</v>
      </c>
      <c r="M804" s="1">
        <v>43443.788043981483</v>
      </c>
      <c r="N804" s="1">
        <v>43443.794699074075</v>
      </c>
      <c r="O804" s="2" t="s">
        <v>48</v>
      </c>
      <c r="P804" s="2" t="s">
        <v>49</v>
      </c>
      <c r="Q804" s="2" t="s">
        <v>33</v>
      </c>
      <c r="R804" s="2" t="s">
        <v>34</v>
      </c>
      <c r="S804" s="1">
        <v>43443.790659722225</v>
      </c>
      <c r="T804" s="1">
        <v>43443.790659722225</v>
      </c>
      <c r="U804" s="1">
        <v>43443.798171296294</v>
      </c>
      <c r="V804" s="1">
        <v>43443.806527777779</v>
      </c>
      <c r="W804" s="1">
        <v>43443.790659722225</v>
      </c>
      <c r="X804" s="1">
        <f t="shared" si="364"/>
        <v>43443.790659722225</v>
      </c>
      <c r="Y804" s="28">
        <f t="shared" si="365"/>
        <v>6.655092591245193E-3</v>
      </c>
      <c r="Z804" s="28">
        <f t="shared" si="366"/>
        <v>1.3310185182490386E-2</v>
      </c>
      <c r="AA804" s="25"/>
      <c r="AB804" s="25">
        <f t="shared" si="367"/>
        <v>0</v>
      </c>
      <c r="AC804" s="25">
        <f t="shared" si="368"/>
        <v>0</v>
      </c>
      <c r="AD804" s="25"/>
      <c r="AE804" s="25"/>
    </row>
    <row r="805" spans="1:33" s="2" customFormat="1" x14ac:dyDescent="0.4">
      <c r="A805" s="14" t="str">
        <f t="shared" si="362"/>
        <v>-</v>
      </c>
      <c r="B805" s="14" t="str">
        <f t="shared" si="363"/>
        <v>-</v>
      </c>
      <c r="C805" s="6">
        <v>18</v>
      </c>
      <c r="D805" s="1">
        <v>43443.789143518516</v>
      </c>
      <c r="E805" s="2" t="s">
        <v>1524</v>
      </c>
      <c r="F805" s="2">
        <v>28804</v>
      </c>
      <c r="G805" s="2" t="s">
        <v>18</v>
      </c>
      <c r="H805" s="2">
        <v>7744</v>
      </c>
      <c r="I805" s="2">
        <v>760</v>
      </c>
      <c r="J805" s="2">
        <v>15</v>
      </c>
      <c r="K805" s="2">
        <v>1</v>
      </c>
      <c r="M805" s="1">
        <v>43443.795729166668</v>
      </c>
      <c r="N805" s="1">
        <v>43443.809942129628</v>
      </c>
      <c r="O805" s="2" t="s">
        <v>43</v>
      </c>
      <c r="P805" s="2" t="s">
        <v>89</v>
      </c>
      <c r="Q805" s="2" t="s">
        <v>63</v>
      </c>
      <c r="R805" s="2" t="s">
        <v>64</v>
      </c>
      <c r="S805" s="1">
        <v>43443.795289351852</v>
      </c>
      <c r="T805" s="1">
        <v>43443.798043981478</v>
      </c>
      <c r="U805" s="1">
        <v>43443.805196759262</v>
      </c>
      <c r="V805" s="1">
        <v>43443.815081018518</v>
      </c>
      <c r="X805" s="1">
        <f t="shared" si="364"/>
        <v>43443.789143518516</v>
      </c>
      <c r="Y805" s="28">
        <f t="shared" si="365"/>
        <v>1.4212962960300501E-2</v>
      </c>
      <c r="Z805" s="28">
        <f t="shared" si="366"/>
        <v>1.4212962960300501E-2</v>
      </c>
      <c r="AA805" s="25"/>
      <c r="AB805" s="25">
        <f t="shared" si="367"/>
        <v>4.398148157633841E-4</v>
      </c>
      <c r="AC805" s="25">
        <f t="shared" si="368"/>
        <v>6.5856481523951516E-3</v>
      </c>
      <c r="AD805" s="25"/>
      <c r="AE805" s="25"/>
    </row>
    <row r="806" spans="1:33" s="2" customFormat="1" x14ac:dyDescent="0.4">
      <c r="A806" s="14" t="str">
        <f t="shared" ref="A806:A832" si="387">IF(W806&gt;0, "★", "-")</f>
        <v>★</v>
      </c>
      <c r="B806" s="14" t="str">
        <f t="shared" ref="B806:B832" si="388">IF(L806&gt;0, "☆", "-")</f>
        <v>☆</v>
      </c>
      <c r="C806" s="6">
        <v>18</v>
      </c>
      <c r="D806" s="1">
        <v>43443.711412037039</v>
      </c>
      <c r="E806" s="2" t="s">
        <v>1471</v>
      </c>
      <c r="F806" s="2">
        <v>28666</v>
      </c>
      <c r="G806" s="2" t="s">
        <v>32</v>
      </c>
      <c r="H806" s="2">
        <v>8854</v>
      </c>
      <c r="I806" s="2">
        <v>753</v>
      </c>
      <c r="J806" s="2">
        <v>7</v>
      </c>
      <c r="K806" s="2">
        <v>1</v>
      </c>
      <c r="L806" s="1">
        <v>43443.711643518516</v>
      </c>
      <c r="O806" s="2" t="s">
        <v>28</v>
      </c>
      <c r="P806" s="2" t="s">
        <v>29</v>
      </c>
      <c r="Q806" s="2" t="s">
        <v>30</v>
      </c>
      <c r="R806" s="2" t="s">
        <v>31</v>
      </c>
      <c r="S806" s="1">
        <v>43443.753067129626</v>
      </c>
      <c r="U806" s="1">
        <v>43443.759039351855</v>
      </c>
      <c r="W806" s="1">
        <v>43443.753067129626</v>
      </c>
      <c r="X806" s="1">
        <f t="shared" ref="X806:X832" si="389">IF(W806&gt;0,W806,D806)</f>
        <v>43443.753067129626</v>
      </c>
      <c r="Y806" s="28">
        <f t="shared" ref="Y806:Y832" si="390">N806-M806</f>
        <v>0</v>
      </c>
      <c r="Z806" s="28">
        <f t="shared" ref="Z806:Z832" si="391">Y806*K806</f>
        <v>0</v>
      </c>
      <c r="AA806" s="25"/>
      <c r="AB806" s="25">
        <f t="shared" ref="AB806:AB832" si="392">IF(IF(A806="☆",L806-S806,M806-S806)&lt;0,0,IF(A806="☆",L806-S806,M806-S806))</f>
        <v>0</v>
      </c>
      <c r="AC806" s="25">
        <f t="shared" ref="AC806:AC811" si="393">IF(IF(B806="☆",(IF(L806&gt;S806,L806-X806,S806-X806)),M806-X806)&lt;0,0,IF(B806="☆",(IF(L806&gt;S806,L806-X806,S806-X806)),M806-X806))</f>
        <v>0</v>
      </c>
      <c r="AD806" s="25"/>
      <c r="AE806" s="25"/>
    </row>
    <row r="807" spans="1:33" s="2" customFormat="1" x14ac:dyDescent="0.4">
      <c r="A807" s="14" t="str">
        <f t="shared" si="387"/>
        <v>★</v>
      </c>
      <c r="B807" s="14" t="str">
        <f t="shared" si="388"/>
        <v>☆</v>
      </c>
      <c r="C807" s="6">
        <v>18</v>
      </c>
      <c r="D807" s="1">
        <v>43443.723969907405</v>
      </c>
      <c r="E807" s="2" t="s">
        <v>1484</v>
      </c>
      <c r="F807" s="2">
        <v>28698</v>
      </c>
      <c r="G807" s="2" t="s">
        <v>96</v>
      </c>
      <c r="H807" s="2">
        <v>4567</v>
      </c>
      <c r="I807" s="2">
        <v>921</v>
      </c>
      <c r="J807" s="2">
        <v>1</v>
      </c>
      <c r="K807" s="2">
        <v>1</v>
      </c>
      <c r="L807" s="1">
        <v>43443.762627314813</v>
      </c>
      <c r="O807" s="2" t="s">
        <v>26</v>
      </c>
      <c r="P807" s="2" t="s">
        <v>27</v>
      </c>
      <c r="Q807" s="2" t="s">
        <v>43</v>
      </c>
      <c r="R807" s="2" t="s">
        <v>89</v>
      </c>
      <c r="S807" s="1">
        <v>43443.765277777777</v>
      </c>
      <c r="U807" s="1">
        <v>43443.77134259259</v>
      </c>
      <c r="W807" s="1">
        <v>43443.765277777777</v>
      </c>
      <c r="X807" s="1">
        <f t="shared" si="389"/>
        <v>43443.765277777777</v>
      </c>
      <c r="Y807" s="28">
        <f t="shared" si="390"/>
        <v>0</v>
      </c>
      <c r="Z807" s="28">
        <f t="shared" si="391"/>
        <v>0</v>
      </c>
      <c r="AA807" s="25"/>
      <c r="AB807" s="25">
        <f t="shared" si="392"/>
        <v>0</v>
      </c>
      <c r="AC807" s="25">
        <f t="shared" si="393"/>
        <v>0</v>
      </c>
      <c r="AD807" s="25"/>
      <c r="AE807" s="25"/>
    </row>
    <row r="808" spans="1:33" s="2" customFormat="1" x14ac:dyDescent="0.4">
      <c r="A808" s="14" t="str">
        <f t="shared" si="387"/>
        <v>★</v>
      </c>
      <c r="B808" s="14" t="str">
        <f t="shared" si="388"/>
        <v>☆</v>
      </c>
      <c r="C808" s="6">
        <v>18</v>
      </c>
      <c r="D808" s="1">
        <v>43443.738449074073</v>
      </c>
      <c r="E808" s="2" t="s">
        <v>1499</v>
      </c>
      <c r="F808" s="2">
        <v>28735</v>
      </c>
      <c r="G808" s="2" t="s">
        <v>32</v>
      </c>
      <c r="H808" s="2">
        <v>8843</v>
      </c>
      <c r="I808" s="2">
        <v>541</v>
      </c>
      <c r="J808" s="2">
        <v>15</v>
      </c>
      <c r="K808" s="2">
        <v>3</v>
      </c>
      <c r="L808" s="1">
        <v>43443.749606481484</v>
      </c>
      <c r="O808" s="2" t="s">
        <v>43</v>
      </c>
      <c r="P808" s="2" t="s">
        <v>89</v>
      </c>
      <c r="Q808" s="2" t="s">
        <v>28</v>
      </c>
      <c r="R808" s="2" t="s">
        <v>29</v>
      </c>
      <c r="S808" s="1">
        <v>43443.780081018522</v>
      </c>
      <c r="U808" s="1">
        <v>43443.793090277781</v>
      </c>
      <c r="W808" s="1">
        <v>43443.780081018522</v>
      </c>
      <c r="X808" s="1">
        <f t="shared" si="389"/>
        <v>43443.780081018522</v>
      </c>
      <c r="Y808" s="28">
        <f t="shared" si="390"/>
        <v>0</v>
      </c>
      <c r="Z808" s="28">
        <f t="shared" si="391"/>
        <v>0</v>
      </c>
      <c r="AA808" s="25"/>
      <c r="AB808" s="25">
        <f t="shared" si="392"/>
        <v>0</v>
      </c>
      <c r="AC808" s="25">
        <f t="shared" si="393"/>
        <v>0</v>
      </c>
      <c r="AD808" s="25"/>
      <c r="AE808" s="25"/>
      <c r="AG808" s="2" t="s">
        <v>690</v>
      </c>
    </row>
    <row r="809" spans="1:33" s="2" customFormat="1" x14ac:dyDescent="0.4">
      <c r="A809" s="14" t="str">
        <f t="shared" si="387"/>
        <v>★</v>
      </c>
      <c r="B809" s="14" t="str">
        <f t="shared" si="388"/>
        <v>☆</v>
      </c>
      <c r="C809" s="6">
        <v>18</v>
      </c>
      <c r="D809" s="1">
        <v>43443.739502314813</v>
      </c>
      <c r="E809" s="2" t="s">
        <v>1500</v>
      </c>
      <c r="F809" s="2">
        <v>28738</v>
      </c>
      <c r="G809" s="2" t="s">
        <v>32</v>
      </c>
      <c r="H809" s="2">
        <v>8404</v>
      </c>
      <c r="I809" s="2">
        <v>517</v>
      </c>
      <c r="J809" s="2">
        <v>6</v>
      </c>
      <c r="K809" s="2">
        <v>1</v>
      </c>
      <c r="L809" s="1">
        <v>43443.778715277775</v>
      </c>
      <c r="O809" s="2" t="s">
        <v>30</v>
      </c>
      <c r="P809" s="2" t="s">
        <v>31</v>
      </c>
      <c r="Q809" s="2" t="s">
        <v>43</v>
      </c>
      <c r="R809" s="2" t="s">
        <v>89</v>
      </c>
      <c r="S809" s="1">
        <v>43443.781157407408</v>
      </c>
      <c r="U809" s="1">
        <v>43443.788090277776</v>
      </c>
      <c r="W809" s="1">
        <v>43443.781157407408</v>
      </c>
      <c r="X809" s="1">
        <f t="shared" si="389"/>
        <v>43443.781157407408</v>
      </c>
      <c r="Y809" s="28">
        <f t="shared" si="390"/>
        <v>0</v>
      </c>
      <c r="Z809" s="28">
        <f t="shared" si="391"/>
        <v>0</v>
      </c>
      <c r="AA809" s="25"/>
      <c r="AB809" s="25">
        <f t="shared" si="392"/>
        <v>0</v>
      </c>
      <c r="AC809" s="25">
        <f t="shared" si="393"/>
        <v>0</v>
      </c>
      <c r="AD809" s="25"/>
      <c r="AE809" s="25"/>
    </row>
    <row r="810" spans="1:33" s="2" customFormat="1" x14ac:dyDescent="0.4">
      <c r="A810" s="14" t="str">
        <f t="shared" si="387"/>
        <v>★</v>
      </c>
      <c r="B810" s="14" t="str">
        <f t="shared" si="388"/>
        <v>☆</v>
      </c>
      <c r="C810" s="6">
        <v>18</v>
      </c>
      <c r="D810" s="1">
        <v>43443.741342592592</v>
      </c>
      <c r="E810" s="2" t="s">
        <v>1478</v>
      </c>
      <c r="F810" s="2">
        <v>28745</v>
      </c>
      <c r="G810" s="2" t="s">
        <v>18</v>
      </c>
      <c r="H810" s="2">
        <v>8770</v>
      </c>
      <c r="I810" s="2">
        <v>586</v>
      </c>
      <c r="J810" s="2">
        <v>6</v>
      </c>
      <c r="K810" s="2">
        <v>1</v>
      </c>
      <c r="L810" s="1">
        <v>43443.741712962961</v>
      </c>
      <c r="O810" s="2" t="s">
        <v>20</v>
      </c>
      <c r="P810" s="2" t="s">
        <v>21</v>
      </c>
      <c r="Q810" s="2" t="s">
        <v>100</v>
      </c>
      <c r="R810" s="2" t="s">
        <v>19</v>
      </c>
      <c r="S810" s="1">
        <v>43443.782997685186</v>
      </c>
      <c r="U810" s="1">
        <v>43443.798472222225</v>
      </c>
      <c r="W810" s="1">
        <v>43443.782997685186</v>
      </c>
      <c r="X810" s="1">
        <f t="shared" si="389"/>
        <v>43443.782997685186</v>
      </c>
      <c r="Y810" s="28">
        <f t="shared" si="390"/>
        <v>0</v>
      </c>
      <c r="Z810" s="28">
        <f t="shared" si="391"/>
        <v>0</v>
      </c>
      <c r="AA810" s="25"/>
      <c r="AB810" s="25">
        <f t="shared" si="392"/>
        <v>0</v>
      </c>
      <c r="AC810" s="25">
        <f t="shared" si="393"/>
        <v>0</v>
      </c>
      <c r="AD810" s="25"/>
      <c r="AE810" s="25"/>
    </row>
    <row r="811" spans="1:33" s="2" customFormat="1" x14ac:dyDescent="0.4">
      <c r="A811" s="14" t="str">
        <f t="shared" si="387"/>
        <v>★</v>
      </c>
      <c r="B811" s="14" t="str">
        <f t="shared" si="388"/>
        <v>☆</v>
      </c>
      <c r="C811" s="6">
        <v>18</v>
      </c>
      <c r="D811" s="1">
        <v>43443.744641203702</v>
      </c>
      <c r="E811" s="2" t="s">
        <v>960</v>
      </c>
      <c r="F811" s="2">
        <v>28755</v>
      </c>
      <c r="G811" s="2" t="s">
        <v>107</v>
      </c>
      <c r="H811" s="2">
        <v>8176</v>
      </c>
      <c r="I811" s="2">
        <v>618</v>
      </c>
      <c r="J811" s="2">
        <v>13</v>
      </c>
      <c r="K811" s="2">
        <v>1</v>
      </c>
      <c r="L811" s="1">
        <v>43443.744768518518</v>
      </c>
      <c r="O811" s="2" t="s">
        <v>88</v>
      </c>
      <c r="P811" s="2" t="s">
        <v>35</v>
      </c>
      <c r="Q811" s="2" t="s">
        <v>66</v>
      </c>
      <c r="R811" s="2" t="s">
        <v>67</v>
      </c>
      <c r="S811" s="1">
        <v>43443.771134259259</v>
      </c>
      <c r="U811" s="1">
        <v>43443.774768518517</v>
      </c>
      <c r="W811" s="1">
        <v>43443.751574074071</v>
      </c>
      <c r="X811" s="1">
        <f t="shared" si="389"/>
        <v>43443.751574074071</v>
      </c>
      <c r="Y811" s="28">
        <f t="shared" si="390"/>
        <v>0</v>
      </c>
      <c r="Z811" s="28">
        <f t="shared" si="391"/>
        <v>0</v>
      </c>
      <c r="AA811" s="25"/>
      <c r="AB811" s="25">
        <f t="shared" si="392"/>
        <v>0</v>
      </c>
      <c r="AC811" s="25">
        <f t="shared" si="393"/>
        <v>1.9560185188311152E-2</v>
      </c>
      <c r="AD811" s="25"/>
      <c r="AE811" s="25"/>
    </row>
    <row r="812" spans="1:33" s="2" customFormat="1" x14ac:dyDescent="0.4">
      <c r="A812" s="14" t="str">
        <f t="shared" si="387"/>
        <v>★</v>
      </c>
      <c r="B812" s="14" t="str">
        <f t="shared" si="388"/>
        <v>☆</v>
      </c>
      <c r="C812" s="6">
        <v>18</v>
      </c>
      <c r="D812" s="1">
        <v>43443.749768518515</v>
      </c>
      <c r="E812" s="2" t="s">
        <v>1499</v>
      </c>
      <c r="F812" s="2">
        <v>28758</v>
      </c>
      <c r="G812" s="2" t="s">
        <v>107</v>
      </c>
      <c r="H812" s="2">
        <v>8843</v>
      </c>
      <c r="I812" s="2">
        <v>634</v>
      </c>
      <c r="J812" s="2">
        <v>15</v>
      </c>
      <c r="K812" s="2">
        <v>3</v>
      </c>
      <c r="L812" s="1">
        <v>43443.750023148146</v>
      </c>
      <c r="O812" s="2" t="s">
        <v>43</v>
      </c>
      <c r="P812" s="2" t="s">
        <v>89</v>
      </c>
      <c r="Q812" s="2" t="s">
        <v>28</v>
      </c>
      <c r="R812" s="2" t="s">
        <v>29</v>
      </c>
      <c r="S812" s="1">
        <v>43443.773136574076</v>
      </c>
      <c r="U812" s="1">
        <v>43443.786145833335</v>
      </c>
      <c r="W812" s="1">
        <v>43443.756701388891</v>
      </c>
      <c r="X812" s="1">
        <f t="shared" si="389"/>
        <v>43443.756701388891</v>
      </c>
      <c r="Y812" s="28">
        <f t="shared" si="390"/>
        <v>0</v>
      </c>
      <c r="Z812" s="28">
        <f t="shared" si="391"/>
        <v>0</v>
      </c>
      <c r="AA812" s="25"/>
      <c r="AB812" s="25">
        <f t="shared" si="392"/>
        <v>0</v>
      </c>
      <c r="AC812" s="25"/>
      <c r="AD812" s="25"/>
      <c r="AE812" s="25"/>
      <c r="AG812" s="2" t="s">
        <v>1641</v>
      </c>
    </row>
    <row r="813" spans="1:33" s="2" customFormat="1" x14ac:dyDescent="0.4">
      <c r="A813" s="14" t="str">
        <f t="shared" si="387"/>
        <v>-</v>
      </c>
      <c r="B813" s="14" t="str">
        <f t="shared" si="388"/>
        <v>☆</v>
      </c>
      <c r="C813" s="6">
        <v>18</v>
      </c>
      <c r="D813" s="1">
        <v>43443.752500000002</v>
      </c>
      <c r="E813" s="2" t="s">
        <v>1295</v>
      </c>
      <c r="F813" s="2">
        <v>28762</v>
      </c>
      <c r="G813" s="2" t="s">
        <v>18</v>
      </c>
      <c r="H813" s="2">
        <v>8631</v>
      </c>
      <c r="I813" s="2">
        <v>324</v>
      </c>
      <c r="J813" s="2">
        <v>1</v>
      </c>
      <c r="K813" s="2">
        <v>2</v>
      </c>
      <c r="L813" s="1">
        <v>43443.754108796296</v>
      </c>
      <c r="O813" s="2" t="s">
        <v>26</v>
      </c>
      <c r="P813" s="2" t="s">
        <v>27</v>
      </c>
      <c r="Q813" s="2" t="s">
        <v>61</v>
      </c>
      <c r="R813" s="2" t="s">
        <v>62</v>
      </c>
      <c r="S813" s="1">
        <v>43443.762372685182</v>
      </c>
      <c r="U813" s="1">
        <v>43443.781030092592</v>
      </c>
      <c r="X813" s="1">
        <f t="shared" si="389"/>
        <v>43443.752500000002</v>
      </c>
      <c r="Y813" s="28">
        <f t="shared" si="390"/>
        <v>0</v>
      </c>
      <c r="Z813" s="28">
        <f t="shared" si="391"/>
        <v>0</v>
      </c>
      <c r="AA813" s="25"/>
      <c r="AB813" s="25">
        <f t="shared" si="392"/>
        <v>0</v>
      </c>
      <c r="AC813" s="25">
        <f>IF(IF(B813="☆",(IF(L813&gt;S813,L813-X813,S813-X813)),M813-X813)&lt;0,0,IF(B813="☆",(IF(L813&gt;S813,L813-X813,S813-X813)),M813-X813))</f>
        <v>9.8726851792889647E-3</v>
      </c>
      <c r="AD813" s="25"/>
      <c r="AE813" s="25"/>
    </row>
    <row r="814" spans="1:33" s="2" customFormat="1" x14ac:dyDescent="0.4">
      <c r="A814" s="14" t="str">
        <f t="shared" si="387"/>
        <v>★</v>
      </c>
      <c r="B814" s="14" t="str">
        <f t="shared" si="388"/>
        <v>☆</v>
      </c>
      <c r="C814" s="6">
        <v>18</v>
      </c>
      <c r="D814" s="1">
        <v>43443.753842592596</v>
      </c>
      <c r="E814" s="2" t="s">
        <v>1511</v>
      </c>
      <c r="F814" s="2">
        <v>28764</v>
      </c>
      <c r="G814" s="2" t="s">
        <v>18</v>
      </c>
      <c r="H814" s="2">
        <v>5670</v>
      </c>
      <c r="I814" s="2">
        <v>592</v>
      </c>
      <c r="J814" s="2">
        <v>11</v>
      </c>
      <c r="K814" s="2">
        <v>2</v>
      </c>
      <c r="L814" s="1">
        <v>43443.754305555558</v>
      </c>
      <c r="O814" s="2" t="s">
        <v>22</v>
      </c>
      <c r="P814" s="2" t="s">
        <v>23</v>
      </c>
      <c r="Q814" s="2" t="s">
        <v>46</v>
      </c>
      <c r="R814" s="2" t="s">
        <v>47</v>
      </c>
      <c r="S814" s="1">
        <v>43443.774756944447</v>
      </c>
      <c r="U814" s="1">
        <v>43443.780231481483</v>
      </c>
      <c r="W814" s="1">
        <v>43443.760763888888</v>
      </c>
      <c r="X814" s="1">
        <f t="shared" si="389"/>
        <v>43443.760763888888</v>
      </c>
      <c r="Y814" s="28">
        <f t="shared" si="390"/>
        <v>0</v>
      </c>
      <c r="Z814" s="28">
        <f t="shared" si="391"/>
        <v>0</v>
      </c>
      <c r="AA814" s="25"/>
      <c r="AB814" s="25">
        <f t="shared" si="392"/>
        <v>0</v>
      </c>
      <c r="AC814" s="25">
        <f>IF(IF(B814="☆",(IF(L814&gt;S814,L814-X814,S814-X814)),M814-X814)&lt;0,0,IF(B814="☆",(IF(L814&gt;S814,L814-X814,S814-X814)),M814-X814))</f>
        <v>1.3993055559694767E-2</v>
      </c>
      <c r="AD814" s="25"/>
      <c r="AE814" s="25"/>
      <c r="AG814" s="2" t="s">
        <v>696</v>
      </c>
    </row>
    <row r="815" spans="1:33" s="2" customFormat="1" x14ac:dyDescent="0.4">
      <c r="A815" s="14" t="str">
        <f t="shared" si="387"/>
        <v>-</v>
      </c>
      <c r="B815" s="14" t="str">
        <f t="shared" si="388"/>
        <v>☆</v>
      </c>
      <c r="C815" s="6">
        <v>18</v>
      </c>
      <c r="D815" s="1">
        <v>43443.754664351851</v>
      </c>
      <c r="E815" s="2" t="s">
        <v>1511</v>
      </c>
      <c r="F815" s="2">
        <v>28765</v>
      </c>
      <c r="G815" s="2" t="s">
        <v>18</v>
      </c>
      <c r="H815" s="2">
        <v>5670</v>
      </c>
      <c r="I815" s="2">
        <v>209</v>
      </c>
      <c r="J815" s="2">
        <v>11</v>
      </c>
      <c r="K815" s="2">
        <v>2</v>
      </c>
      <c r="L815" s="1">
        <v>43443.754814814813</v>
      </c>
      <c r="O815" s="2" t="s">
        <v>22</v>
      </c>
      <c r="P815" s="2" t="s">
        <v>23</v>
      </c>
      <c r="Q815" s="2" t="s">
        <v>46</v>
      </c>
      <c r="R815" s="2" t="s">
        <v>47</v>
      </c>
      <c r="S815" s="1">
        <v>43443.774756944447</v>
      </c>
      <c r="U815" s="1">
        <v>43443.780231481483</v>
      </c>
      <c r="X815" s="1">
        <f t="shared" si="389"/>
        <v>43443.754664351851</v>
      </c>
      <c r="Y815" s="28">
        <f t="shared" si="390"/>
        <v>0</v>
      </c>
      <c r="Z815" s="28">
        <f t="shared" si="391"/>
        <v>0</v>
      </c>
      <c r="AA815" s="25"/>
      <c r="AB815" s="25">
        <f t="shared" si="392"/>
        <v>0</v>
      </c>
      <c r="AC815" s="25"/>
      <c r="AD815" s="25"/>
      <c r="AE815" s="25"/>
      <c r="AG815" s="2" t="s">
        <v>1642</v>
      </c>
    </row>
    <row r="816" spans="1:33" s="2" customFormat="1" x14ac:dyDescent="0.4">
      <c r="A816" s="14" t="str">
        <f t="shared" si="387"/>
        <v>-</v>
      </c>
      <c r="B816" s="14" t="str">
        <f t="shared" si="388"/>
        <v>☆</v>
      </c>
      <c r="C816" s="6">
        <v>18</v>
      </c>
      <c r="D816" s="1">
        <v>43443.75922453704</v>
      </c>
      <c r="E816" s="2" t="s">
        <v>1513</v>
      </c>
      <c r="F816" s="2">
        <v>28769</v>
      </c>
      <c r="G816" s="2" t="s">
        <v>32</v>
      </c>
      <c r="H816" s="2">
        <v>1442</v>
      </c>
      <c r="I816" s="2">
        <v>820</v>
      </c>
      <c r="J816" s="2">
        <v>1</v>
      </c>
      <c r="K816" s="2">
        <v>1</v>
      </c>
      <c r="L816" s="1">
        <v>43443.759293981479</v>
      </c>
      <c r="O816" s="2" t="s">
        <v>100</v>
      </c>
      <c r="P816" s="2" t="s">
        <v>19</v>
      </c>
      <c r="Q816" s="2" t="s">
        <v>53</v>
      </c>
      <c r="R816" s="2" t="s">
        <v>54</v>
      </c>
      <c r="S816" s="1">
        <v>43443.772719907407</v>
      </c>
      <c r="U816" s="1">
        <v>43443.78125</v>
      </c>
      <c r="X816" s="1">
        <f t="shared" si="389"/>
        <v>43443.75922453704</v>
      </c>
      <c r="Y816" s="28">
        <f t="shared" si="390"/>
        <v>0</v>
      </c>
      <c r="Z816" s="28">
        <f t="shared" si="391"/>
        <v>0</v>
      </c>
      <c r="AA816" s="25"/>
      <c r="AB816" s="25">
        <f t="shared" si="392"/>
        <v>0</v>
      </c>
      <c r="AC816" s="25">
        <f>IF(IF(B816="☆",(IF(L816&gt;S816,L816-X816,S816-X816)),M816-X816)&lt;0,0,IF(B816="☆",(IF(L816&gt;S816,L816-X816,S816-X816)),M816-X816))</f>
        <v>1.3495370367309079E-2</v>
      </c>
      <c r="AD816" s="25"/>
      <c r="AE816" s="25"/>
    </row>
    <row r="817" spans="1:33" s="2" customFormat="1" x14ac:dyDescent="0.4">
      <c r="A817" s="14" t="str">
        <f t="shared" si="387"/>
        <v>★</v>
      </c>
      <c r="B817" s="14" t="str">
        <f t="shared" si="388"/>
        <v>☆</v>
      </c>
      <c r="C817" s="6">
        <v>18</v>
      </c>
      <c r="D817" s="1">
        <v>43443.760208333333</v>
      </c>
      <c r="E817" s="2" t="s">
        <v>1166</v>
      </c>
      <c r="F817" s="2">
        <v>28771</v>
      </c>
      <c r="G817" s="2" t="s">
        <v>32</v>
      </c>
      <c r="H817" s="2">
        <v>1605</v>
      </c>
      <c r="I817" s="2">
        <v>713</v>
      </c>
      <c r="J817" s="2">
        <v>11</v>
      </c>
      <c r="K817" s="2">
        <v>2</v>
      </c>
      <c r="L817" s="1">
        <v>43443.760358796295</v>
      </c>
      <c r="O817" s="2" t="s">
        <v>100</v>
      </c>
      <c r="P817" s="2" t="s">
        <v>19</v>
      </c>
      <c r="Q817" s="2" t="s">
        <v>26</v>
      </c>
      <c r="R817" s="2" t="s">
        <v>27</v>
      </c>
      <c r="S817" s="1">
        <v>43443.767118055555</v>
      </c>
      <c r="U817" s="1">
        <v>43443.772986111115</v>
      </c>
      <c r="W817" s="1">
        <v>43443.767118055555</v>
      </c>
      <c r="X817" s="1">
        <f t="shared" si="389"/>
        <v>43443.767118055555</v>
      </c>
      <c r="Y817" s="28">
        <f t="shared" si="390"/>
        <v>0</v>
      </c>
      <c r="Z817" s="28">
        <f t="shared" si="391"/>
        <v>0</v>
      </c>
      <c r="AA817" s="25"/>
      <c r="AB817" s="25">
        <f t="shared" si="392"/>
        <v>0</v>
      </c>
      <c r="AC817" s="25">
        <f>IF(IF(B817="☆",(IF(L817&gt;S817,L817-X817,S817-X817)),M817-X817)&lt;0,0,IF(B817="☆",(IF(L817&gt;S817,L817-X817,S817-X817)),M817-X817))</f>
        <v>0</v>
      </c>
      <c r="AD817" s="25"/>
      <c r="AE817" s="25"/>
    </row>
    <row r="818" spans="1:33" s="2" customFormat="1" x14ac:dyDescent="0.4">
      <c r="A818" s="14" t="str">
        <f t="shared" si="387"/>
        <v>-</v>
      </c>
      <c r="B818" s="14" t="str">
        <f t="shared" si="388"/>
        <v>☆</v>
      </c>
      <c r="C818" s="6">
        <v>18</v>
      </c>
      <c r="D818" s="1">
        <v>43443.762824074074</v>
      </c>
      <c r="E818" s="2" t="s">
        <v>1515</v>
      </c>
      <c r="F818" s="2">
        <v>28772</v>
      </c>
      <c r="G818" s="2" t="s">
        <v>32</v>
      </c>
      <c r="H818" s="2">
        <v>1191</v>
      </c>
      <c r="I818" s="2">
        <v>342</v>
      </c>
      <c r="J818" s="2">
        <v>13</v>
      </c>
      <c r="K818" s="2">
        <v>1</v>
      </c>
      <c r="L818" s="1">
        <v>43443.763020833336</v>
      </c>
      <c r="O818" s="2" t="s">
        <v>43</v>
      </c>
      <c r="P818" s="2" t="s">
        <v>89</v>
      </c>
      <c r="Q818" s="2" t="s">
        <v>100</v>
      </c>
      <c r="R818" s="2" t="s">
        <v>19</v>
      </c>
      <c r="S818" s="1">
        <v>43443.765509259261</v>
      </c>
      <c r="U818" s="1">
        <v>43443.772141203706</v>
      </c>
      <c r="X818" s="1">
        <f t="shared" si="389"/>
        <v>43443.762824074074</v>
      </c>
      <c r="Y818" s="28">
        <f t="shared" si="390"/>
        <v>0</v>
      </c>
      <c r="Z818" s="28">
        <f t="shared" si="391"/>
        <v>0</v>
      </c>
      <c r="AA818" s="25"/>
      <c r="AB818" s="25">
        <f t="shared" si="392"/>
        <v>0</v>
      </c>
      <c r="AC818" s="25"/>
      <c r="AD818" s="25"/>
      <c r="AE818" s="25"/>
      <c r="AG818" s="2" t="s">
        <v>91</v>
      </c>
    </row>
    <row r="819" spans="1:33" s="2" customFormat="1" x14ac:dyDescent="0.4">
      <c r="A819" s="14" t="str">
        <f t="shared" si="387"/>
        <v>-</v>
      </c>
      <c r="B819" s="14" t="str">
        <f t="shared" si="388"/>
        <v>☆</v>
      </c>
      <c r="C819" s="6">
        <v>18</v>
      </c>
      <c r="D819" s="1">
        <v>43443.763958333337</v>
      </c>
      <c r="E819" s="2" t="s">
        <v>1516</v>
      </c>
      <c r="F819" s="2">
        <v>28774</v>
      </c>
      <c r="G819" s="2" t="s">
        <v>32</v>
      </c>
      <c r="H819" s="2">
        <v>1191</v>
      </c>
      <c r="I819" s="2">
        <v>696</v>
      </c>
      <c r="J819" s="2">
        <v>13</v>
      </c>
      <c r="K819" s="2">
        <v>3</v>
      </c>
      <c r="L819" s="1">
        <v>43443.764108796298</v>
      </c>
      <c r="O819" s="2" t="s">
        <v>43</v>
      </c>
      <c r="P819" s="2" t="s">
        <v>89</v>
      </c>
      <c r="Q819" s="2" t="s">
        <v>33</v>
      </c>
      <c r="R819" s="2" t="s">
        <v>34</v>
      </c>
      <c r="S819" s="1">
        <v>43443.766516203701</v>
      </c>
      <c r="U819" s="1">
        <v>43443.775543981479</v>
      </c>
      <c r="X819" s="1">
        <f t="shared" si="389"/>
        <v>43443.763958333337</v>
      </c>
      <c r="Y819" s="28">
        <f t="shared" si="390"/>
        <v>0</v>
      </c>
      <c r="Z819" s="28">
        <f t="shared" si="391"/>
        <v>0</v>
      </c>
      <c r="AA819" s="25"/>
      <c r="AB819" s="25">
        <f t="shared" si="392"/>
        <v>0</v>
      </c>
      <c r="AC819" s="25"/>
      <c r="AD819" s="25"/>
      <c r="AE819" s="25"/>
      <c r="AG819" s="2" t="s">
        <v>91</v>
      </c>
    </row>
    <row r="820" spans="1:33" s="2" customFormat="1" x14ac:dyDescent="0.4">
      <c r="A820" s="14" t="str">
        <f t="shared" si="387"/>
        <v>★</v>
      </c>
      <c r="B820" s="14" t="str">
        <f t="shared" si="388"/>
        <v>☆</v>
      </c>
      <c r="C820" s="6">
        <v>18</v>
      </c>
      <c r="D820" s="1">
        <v>43443.764606481483</v>
      </c>
      <c r="E820" s="2" t="s">
        <v>1517</v>
      </c>
      <c r="F820" s="2">
        <v>28775</v>
      </c>
      <c r="G820" s="2" t="s">
        <v>32</v>
      </c>
      <c r="H820" s="2">
        <v>1191</v>
      </c>
      <c r="I820" s="2">
        <v>805</v>
      </c>
      <c r="J820" s="2">
        <v>13</v>
      </c>
      <c r="K820" s="2">
        <v>1</v>
      </c>
      <c r="L820" s="1">
        <v>43443.764745370368</v>
      </c>
      <c r="O820" s="2" t="s">
        <v>43</v>
      </c>
      <c r="P820" s="2" t="s">
        <v>89</v>
      </c>
      <c r="Q820" s="2" t="s">
        <v>33</v>
      </c>
      <c r="R820" s="2" t="s">
        <v>34</v>
      </c>
      <c r="S820" s="1">
        <v>43443.771539351852</v>
      </c>
      <c r="U820" s="1">
        <v>43443.778831018521</v>
      </c>
      <c r="W820" s="1">
        <v>43443.771539351852</v>
      </c>
      <c r="X820" s="1">
        <f t="shared" si="389"/>
        <v>43443.771539351852</v>
      </c>
      <c r="Y820" s="28">
        <f t="shared" si="390"/>
        <v>0</v>
      </c>
      <c r="Z820" s="28">
        <f t="shared" si="391"/>
        <v>0</v>
      </c>
      <c r="AA820" s="25"/>
      <c r="AB820" s="25">
        <f t="shared" si="392"/>
        <v>0</v>
      </c>
      <c r="AC820" s="25"/>
      <c r="AD820" s="25"/>
      <c r="AE820" s="25"/>
      <c r="AG820" s="2" t="s">
        <v>91</v>
      </c>
    </row>
    <row r="821" spans="1:33" s="2" customFormat="1" x14ac:dyDescent="0.4">
      <c r="A821" s="14" t="str">
        <f t="shared" si="387"/>
        <v>★</v>
      </c>
      <c r="B821" s="14" t="str">
        <f t="shared" si="388"/>
        <v>☆</v>
      </c>
      <c r="C821" s="6">
        <v>18</v>
      </c>
      <c r="D821" s="1">
        <v>43443.765104166669</v>
      </c>
      <c r="E821" s="2" t="s">
        <v>1447</v>
      </c>
      <c r="F821" s="2">
        <v>28776</v>
      </c>
      <c r="G821" s="2" t="s">
        <v>32</v>
      </c>
      <c r="H821" s="2">
        <v>1191</v>
      </c>
      <c r="I821" s="2">
        <v>48</v>
      </c>
      <c r="J821" s="2">
        <v>13</v>
      </c>
      <c r="K821" s="2">
        <v>3</v>
      </c>
      <c r="L821" s="1">
        <v>43443.765601851854</v>
      </c>
      <c r="O821" s="2" t="s">
        <v>43</v>
      </c>
      <c r="P821" s="2" t="s">
        <v>89</v>
      </c>
      <c r="Q821" s="2" t="s">
        <v>33</v>
      </c>
      <c r="R821" s="2" t="s">
        <v>34</v>
      </c>
      <c r="S821" s="1">
        <v>43443.772037037037</v>
      </c>
      <c r="U821" s="1">
        <v>43443.781064814815</v>
      </c>
      <c r="W821" s="1">
        <v>43443.772037037037</v>
      </c>
      <c r="X821" s="1">
        <f t="shared" si="389"/>
        <v>43443.772037037037</v>
      </c>
      <c r="Y821" s="28">
        <f t="shared" si="390"/>
        <v>0</v>
      </c>
      <c r="Z821" s="28">
        <f t="shared" si="391"/>
        <v>0</v>
      </c>
      <c r="AA821" s="25"/>
      <c r="AB821" s="25">
        <f t="shared" si="392"/>
        <v>0</v>
      </c>
      <c r="AC821" s="25">
        <f t="shared" ref="AC821:AC832" si="394">IF(IF(B821="☆",(IF(L821&gt;S821,L821-X821,S821-X821)),M821-X821)&lt;0,0,IF(B821="☆",(IF(L821&gt;S821,L821-X821,S821-X821)),M821-X821))</f>
        <v>0</v>
      </c>
      <c r="AD821" s="25"/>
      <c r="AE821" s="25"/>
      <c r="AG821" s="2" t="s">
        <v>91</v>
      </c>
    </row>
    <row r="822" spans="1:33" s="2" customFormat="1" x14ac:dyDescent="0.4">
      <c r="A822" s="14" t="str">
        <f t="shared" si="387"/>
        <v>-</v>
      </c>
      <c r="B822" s="14" t="str">
        <f t="shared" si="388"/>
        <v>☆</v>
      </c>
      <c r="C822" s="6">
        <v>18</v>
      </c>
      <c r="D822" s="1">
        <v>43443.769884259258</v>
      </c>
      <c r="E822" s="2" t="s">
        <v>1519</v>
      </c>
      <c r="F822" s="2">
        <v>28780</v>
      </c>
      <c r="G822" s="2" t="s">
        <v>18</v>
      </c>
      <c r="H822" s="2">
        <v>6068</v>
      </c>
      <c r="I822" s="2">
        <v>779</v>
      </c>
      <c r="J822" s="2">
        <v>2</v>
      </c>
      <c r="K822" s="2">
        <v>4</v>
      </c>
      <c r="L822" s="1">
        <v>43443.770046296297</v>
      </c>
      <c r="O822" s="2" t="s">
        <v>22</v>
      </c>
      <c r="P822" s="2" t="s">
        <v>23</v>
      </c>
      <c r="Q822" s="2" t="s">
        <v>38</v>
      </c>
      <c r="R822" s="2" t="s">
        <v>103</v>
      </c>
      <c r="S822" s="1">
        <v>43443.777071759258</v>
      </c>
      <c r="U822" s="1">
        <v>43443.789849537039</v>
      </c>
      <c r="X822" s="1">
        <f t="shared" si="389"/>
        <v>43443.769884259258</v>
      </c>
      <c r="Y822" s="28">
        <f t="shared" si="390"/>
        <v>0</v>
      </c>
      <c r="Z822" s="28">
        <f t="shared" si="391"/>
        <v>0</v>
      </c>
      <c r="AA822" s="25"/>
      <c r="AB822" s="25">
        <f t="shared" si="392"/>
        <v>0</v>
      </c>
      <c r="AC822" s="25">
        <f t="shared" si="394"/>
        <v>7.1874999994179234E-3</v>
      </c>
      <c r="AD822" s="25"/>
      <c r="AE822" s="25"/>
    </row>
    <row r="823" spans="1:33" s="2" customFormat="1" x14ac:dyDescent="0.4">
      <c r="A823" s="14" t="str">
        <f t="shared" si="387"/>
        <v>-</v>
      </c>
      <c r="B823" s="14" t="str">
        <f t="shared" si="388"/>
        <v>☆</v>
      </c>
      <c r="C823" s="6">
        <v>18</v>
      </c>
      <c r="D823" s="1">
        <v>43443.770092592589</v>
      </c>
      <c r="E823" s="2" t="s">
        <v>1421</v>
      </c>
      <c r="F823" s="2">
        <v>28781</v>
      </c>
      <c r="G823" s="2" t="s">
        <v>107</v>
      </c>
      <c r="H823" s="2">
        <v>6925</v>
      </c>
      <c r="I823" s="2">
        <v>279</v>
      </c>
      <c r="J823" s="2">
        <v>2</v>
      </c>
      <c r="K823" s="2">
        <v>3</v>
      </c>
      <c r="L823" s="1">
        <v>43443.770219907405</v>
      </c>
      <c r="O823" s="2" t="s">
        <v>22</v>
      </c>
      <c r="P823" s="2" t="s">
        <v>23</v>
      </c>
      <c r="Q823" s="2" t="s">
        <v>43</v>
      </c>
      <c r="R823" s="2" t="s">
        <v>89</v>
      </c>
      <c r="S823" s="1">
        <v>43443.774212962962</v>
      </c>
      <c r="U823" s="1">
        <v>43443.78570601852</v>
      </c>
      <c r="X823" s="1">
        <f t="shared" si="389"/>
        <v>43443.770092592589</v>
      </c>
      <c r="Y823" s="28">
        <f t="shared" si="390"/>
        <v>0</v>
      </c>
      <c r="Z823" s="28">
        <f t="shared" si="391"/>
        <v>0</v>
      </c>
      <c r="AA823" s="25"/>
      <c r="AB823" s="25">
        <f t="shared" si="392"/>
        <v>0</v>
      </c>
      <c r="AC823" s="25">
        <f t="shared" si="394"/>
        <v>4.1203703731298447E-3</v>
      </c>
      <c r="AD823" s="25"/>
      <c r="AE823" s="25"/>
    </row>
    <row r="824" spans="1:33" s="2" customFormat="1" x14ac:dyDescent="0.4">
      <c r="A824" s="14" t="str">
        <f t="shared" si="387"/>
        <v>-</v>
      </c>
      <c r="B824" s="14" t="str">
        <f t="shared" si="388"/>
        <v>☆</v>
      </c>
      <c r="C824" s="6">
        <v>18</v>
      </c>
      <c r="D824" s="1">
        <v>43443.778738425928</v>
      </c>
      <c r="E824" s="2" t="s">
        <v>1509</v>
      </c>
      <c r="F824" s="2">
        <v>28788</v>
      </c>
      <c r="G824" s="2" t="s">
        <v>32</v>
      </c>
      <c r="H824" s="2">
        <v>8566</v>
      </c>
      <c r="I824" s="2">
        <v>43</v>
      </c>
      <c r="J824" s="2">
        <v>4</v>
      </c>
      <c r="K824" s="2">
        <v>2</v>
      </c>
      <c r="L824" s="1">
        <v>43443.782256944447</v>
      </c>
      <c r="O824" s="2" t="s">
        <v>43</v>
      </c>
      <c r="P824" s="2" t="s">
        <v>89</v>
      </c>
      <c r="Q824" s="2" t="s">
        <v>73</v>
      </c>
      <c r="R824" s="2" t="s">
        <v>74</v>
      </c>
      <c r="S824" s="1">
        <v>43443.78297453704</v>
      </c>
      <c r="U824" s="1">
        <v>43443.793067129627</v>
      </c>
      <c r="X824" s="1">
        <f t="shared" si="389"/>
        <v>43443.778738425928</v>
      </c>
      <c r="Y824" s="28">
        <f t="shared" si="390"/>
        <v>0</v>
      </c>
      <c r="Z824" s="28">
        <f t="shared" si="391"/>
        <v>0</v>
      </c>
      <c r="AA824" s="25"/>
      <c r="AB824" s="25">
        <f t="shared" si="392"/>
        <v>0</v>
      </c>
      <c r="AC824" s="25">
        <f t="shared" si="394"/>
        <v>4.2361111118225381E-3</v>
      </c>
      <c r="AD824" s="25"/>
      <c r="AE824" s="25"/>
    </row>
    <row r="825" spans="1:33" s="2" customFormat="1" x14ac:dyDescent="0.4">
      <c r="A825" s="14" t="str">
        <f t="shared" si="387"/>
        <v>-</v>
      </c>
      <c r="B825" s="14" t="str">
        <f t="shared" si="388"/>
        <v>☆</v>
      </c>
      <c r="C825" s="6">
        <v>18</v>
      </c>
      <c r="D825" s="1">
        <v>43443.779131944444</v>
      </c>
      <c r="E825" s="2" t="s">
        <v>1310</v>
      </c>
      <c r="F825" s="2">
        <v>28790</v>
      </c>
      <c r="G825" s="2" t="s">
        <v>32</v>
      </c>
      <c r="H825" s="2">
        <v>8404</v>
      </c>
      <c r="I825" s="2">
        <v>231</v>
      </c>
      <c r="J825" s="2">
        <v>15</v>
      </c>
      <c r="K825" s="2">
        <v>1</v>
      </c>
      <c r="L825" s="1">
        <v>43443.77925925926</v>
      </c>
      <c r="O825" s="2" t="s">
        <v>30</v>
      </c>
      <c r="P825" s="2" t="s">
        <v>31</v>
      </c>
      <c r="Q825" s="2" t="s">
        <v>43</v>
      </c>
      <c r="R825" s="2" t="s">
        <v>89</v>
      </c>
      <c r="S825" s="1">
        <v>43443.786412037036</v>
      </c>
      <c r="U825" s="1">
        <v>43443.79210648148</v>
      </c>
      <c r="X825" s="1">
        <f t="shared" si="389"/>
        <v>43443.779131944444</v>
      </c>
      <c r="Y825" s="28">
        <f t="shared" si="390"/>
        <v>0</v>
      </c>
      <c r="Z825" s="28">
        <f t="shared" si="391"/>
        <v>0</v>
      </c>
      <c r="AA825" s="25"/>
      <c r="AB825" s="25">
        <f t="shared" si="392"/>
        <v>0</v>
      </c>
      <c r="AC825" s="25">
        <f t="shared" si="394"/>
        <v>7.2800925918272696E-3</v>
      </c>
      <c r="AD825" s="25"/>
      <c r="AE825" s="25"/>
    </row>
    <row r="826" spans="1:33" s="2" customFormat="1" x14ac:dyDescent="0.4">
      <c r="A826" s="14" t="str">
        <f t="shared" si="387"/>
        <v>-</v>
      </c>
      <c r="B826" s="14" t="str">
        <f t="shared" si="388"/>
        <v>☆</v>
      </c>
      <c r="C826" s="6">
        <v>18</v>
      </c>
      <c r="D826" s="1">
        <v>43443.781284722223</v>
      </c>
      <c r="E826" s="2" t="s">
        <v>1455</v>
      </c>
      <c r="F826" s="2">
        <v>28794</v>
      </c>
      <c r="G826" s="2" t="s">
        <v>32</v>
      </c>
      <c r="H826" s="2">
        <v>2855</v>
      </c>
      <c r="I826" s="2">
        <v>564</v>
      </c>
      <c r="J826" s="2">
        <v>2</v>
      </c>
      <c r="K826" s="2">
        <v>3</v>
      </c>
      <c r="L826" s="1">
        <v>43443.781435185185</v>
      </c>
      <c r="O826" s="2" t="s">
        <v>100</v>
      </c>
      <c r="P826" s="2" t="s">
        <v>19</v>
      </c>
      <c r="Q826" s="2" t="s">
        <v>22</v>
      </c>
      <c r="R826" s="2" t="s">
        <v>23</v>
      </c>
      <c r="S826" s="1">
        <v>43443.790752314817</v>
      </c>
      <c r="U826" s="1">
        <v>43443.799768518518</v>
      </c>
      <c r="X826" s="1">
        <f t="shared" si="389"/>
        <v>43443.781284722223</v>
      </c>
      <c r="Y826" s="28">
        <f t="shared" si="390"/>
        <v>0</v>
      </c>
      <c r="Z826" s="28">
        <f t="shared" si="391"/>
        <v>0</v>
      </c>
      <c r="AA826" s="25"/>
      <c r="AB826" s="25">
        <f t="shared" si="392"/>
        <v>0</v>
      </c>
      <c r="AC826" s="25">
        <f t="shared" si="394"/>
        <v>9.4675925938645378E-3</v>
      </c>
      <c r="AD826" s="25"/>
      <c r="AE826" s="25"/>
    </row>
    <row r="827" spans="1:33" s="2" customFormat="1" x14ac:dyDescent="0.4">
      <c r="A827" s="14" t="str">
        <f t="shared" si="387"/>
        <v>-</v>
      </c>
      <c r="B827" s="14" t="str">
        <f t="shared" si="388"/>
        <v>☆</v>
      </c>
      <c r="C827" s="6">
        <v>18</v>
      </c>
      <c r="D827" s="1">
        <v>43443.782465277778</v>
      </c>
      <c r="E827" s="2" t="s">
        <v>1522</v>
      </c>
      <c r="F827" s="2">
        <v>28796</v>
      </c>
      <c r="G827" s="2" t="s">
        <v>107</v>
      </c>
      <c r="H827" s="2">
        <v>8566</v>
      </c>
      <c r="I827" s="2">
        <v>860</v>
      </c>
      <c r="J827" s="2">
        <v>8</v>
      </c>
      <c r="K827" s="2">
        <v>1</v>
      </c>
      <c r="L827" s="1">
        <v>43443.782604166663</v>
      </c>
      <c r="O827" s="2" t="s">
        <v>73</v>
      </c>
      <c r="P827" s="2" t="s">
        <v>74</v>
      </c>
      <c r="Q827" s="2" t="s">
        <v>43</v>
      </c>
      <c r="R827" s="2" t="s">
        <v>89</v>
      </c>
      <c r="S827" s="1">
        <v>43443.78974537037</v>
      </c>
      <c r="U827" s="1">
        <v>43443.796759259261</v>
      </c>
      <c r="X827" s="1">
        <f t="shared" si="389"/>
        <v>43443.782465277778</v>
      </c>
      <c r="Y827" s="28">
        <f t="shared" si="390"/>
        <v>0</v>
      </c>
      <c r="Z827" s="28">
        <f t="shared" si="391"/>
        <v>0</v>
      </c>
      <c r="AA827" s="25"/>
      <c r="AB827" s="25">
        <f t="shared" si="392"/>
        <v>0</v>
      </c>
      <c r="AC827" s="25">
        <f t="shared" si="394"/>
        <v>7.2800925918272696E-3</v>
      </c>
      <c r="AD827" s="25"/>
      <c r="AE827" s="25"/>
    </row>
    <row r="828" spans="1:33" s="4" customFormat="1" x14ac:dyDescent="0.4">
      <c r="A828" s="15" t="str">
        <f t="shared" si="387"/>
        <v>★</v>
      </c>
      <c r="B828" s="15" t="str">
        <f t="shared" si="388"/>
        <v>☆</v>
      </c>
      <c r="C828" s="10">
        <v>18</v>
      </c>
      <c r="D828" s="3">
        <v>43443.783101851855</v>
      </c>
      <c r="E828" s="4" t="s">
        <v>1381</v>
      </c>
      <c r="F828" s="4">
        <v>28799</v>
      </c>
      <c r="G828" s="4" t="s">
        <v>32</v>
      </c>
      <c r="H828" s="4">
        <v>7459</v>
      </c>
      <c r="I828" s="4">
        <v>271</v>
      </c>
      <c r="J828" s="4">
        <v>4</v>
      </c>
      <c r="K828" s="4">
        <v>1</v>
      </c>
      <c r="L828" s="3">
        <v>43443.783252314817</v>
      </c>
      <c r="O828" s="4" t="s">
        <v>48</v>
      </c>
      <c r="P828" s="4" t="s">
        <v>49</v>
      </c>
      <c r="Q828" s="4" t="s">
        <v>33</v>
      </c>
      <c r="R828" s="4" t="s">
        <v>34</v>
      </c>
      <c r="S828" s="3">
        <v>43443.790034722224</v>
      </c>
      <c r="U828" s="3">
        <v>43443.796851851854</v>
      </c>
      <c r="W828" s="3">
        <v>43443.790034722224</v>
      </c>
      <c r="X828" s="3">
        <f t="shared" si="389"/>
        <v>43443.790034722224</v>
      </c>
      <c r="Y828" s="29">
        <f t="shared" si="390"/>
        <v>0</v>
      </c>
      <c r="Z828" s="29">
        <f t="shared" si="391"/>
        <v>0</v>
      </c>
      <c r="AA828" s="26"/>
      <c r="AB828" s="26">
        <f t="shared" si="392"/>
        <v>0</v>
      </c>
      <c r="AC828" s="26">
        <f t="shared" si="394"/>
        <v>0</v>
      </c>
      <c r="AD828" s="26"/>
      <c r="AE828" s="26"/>
    </row>
    <row r="829" spans="1:33" s="18" customFormat="1" hidden="1" x14ac:dyDescent="0.4">
      <c r="A829" s="17" t="str">
        <f t="shared" si="387"/>
        <v>★</v>
      </c>
      <c r="B829" s="17" t="str">
        <f t="shared" si="388"/>
        <v>-</v>
      </c>
      <c r="C829" s="20">
        <v>19</v>
      </c>
      <c r="D829" s="19">
        <v>43443.770844907405</v>
      </c>
      <c r="E829" s="18" t="s">
        <v>1431</v>
      </c>
      <c r="F829" s="18">
        <v>28782</v>
      </c>
      <c r="G829" s="18" t="s">
        <v>32</v>
      </c>
      <c r="H829" s="18">
        <v>8860</v>
      </c>
      <c r="I829" s="18">
        <v>681</v>
      </c>
      <c r="J829" s="18">
        <v>4</v>
      </c>
      <c r="K829" s="18">
        <v>2</v>
      </c>
      <c r="M829" s="19">
        <v>43443.810162037036</v>
      </c>
      <c r="N829" s="19">
        <v>43443.829143518517</v>
      </c>
      <c r="O829" s="18" t="s">
        <v>61</v>
      </c>
      <c r="P829" s="18" t="s">
        <v>62</v>
      </c>
      <c r="Q829" s="18" t="s">
        <v>68</v>
      </c>
      <c r="R829" s="18" t="s">
        <v>69</v>
      </c>
      <c r="S829" s="19">
        <v>43443.812488425923</v>
      </c>
      <c r="T829" s="19">
        <v>43443.812488425923</v>
      </c>
      <c r="U829" s="19">
        <v>43443.824016203704</v>
      </c>
      <c r="V829" s="19">
        <v>43443.833182870374</v>
      </c>
      <c r="W829" s="19">
        <v>43443.812488425923</v>
      </c>
      <c r="X829" s="19">
        <f t="shared" si="389"/>
        <v>43443.812488425923</v>
      </c>
      <c r="Y829" s="30">
        <f t="shared" si="390"/>
        <v>1.898148148029577E-2</v>
      </c>
      <c r="Z829" s="30">
        <f t="shared" si="391"/>
        <v>3.796296296059154E-2</v>
      </c>
      <c r="AA829" s="27">
        <f>SUM(Z829:Z864)</f>
        <v>0.31263888884859625</v>
      </c>
      <c r="AB829" s="27">
        <f t="shared" si="392"/>
        <v>0</v>
      </c>
      <c r="AC829" s="27">
        <f t="shared" si="394"/>
        <v>0</v>
      </c>
      <c r="AD829" s="27">
        <f>AVERAGE(AC829:AC864)</f>
        <v>1.7367919390380848E-3</v>
      </c>
      <c r="AE829" s="27">
        <f>MEDIAN(AC829:AC864)</f>
        <v>1.765046294167405E-3</v>
      </c>
    </row>
    <row r="830" spans="1:33" s="2" customFormat="1" hidden="1" x14ac:dyDescent="0.4">
      <c r="A830" s="14" t="str">
        <f t="shared" si="387"/>
        <v>★</v>
      </c>
      <c r="B830" s="14" t="str">
        <f t="shared" si="388"/>
        <v>-</v>
      </c>
      <c r="C830" s="6">
        <v>19</v>
      </c>
      <c r="D830" s="1">
        <v>43443.782766203702</v>
      </c>
      <c r="E830" s="2" t="s">
        <v>1523</v>
      </c>
      <c r="F830" s="2">
        <v>28797</v>
      </c>
      <c r="G830" s="2" t="s">
        <v>94</v>
      </c>
      <c r="H830" s="2">
        <v>0</v>
      </c>
      <c r="I830" s="2">
        <v>417</v>
      </c>
      <c r="J830" s="2">
        <v>4</v>
      </c>
      <c r="K830" s="2">
        <v>2</v>
      </c>
      <c r="M830" s="1">
        <v>43443.819189814814</v>
      </c>
      <c r="N830" s="1">
        <v>43443.82503472222</v>
      </c>
      <c r="O830" s="2" t="s">
        <v>63</v>
      </c>
      <c r="P830" s="2" t="s">
        <v>64</v>
      </c>
      <c r="Q830" s="2" t="s">
        <v>43</v>
      </c>
      <c r="R830" s="2" t="s">
        <v>89</v>
      </c>
      <c r="S830" s="1">
        <v>43443.824050925927</v>
      </c>
      <c r="T830" s="1">
        <v>43443.824050925927</v>
      </c>
      <c r="U830" s="1">
        <v>43443.834062499998</v>
      </c>
      <c r="V830" s="1">
        <v>43443.825775462959</v>
      </c>
      <c r="W830" s="1">
        <v>43443.824050925927</v>
      </c>
      <c r="X830" s="1">
        <f t="shared" si="389"/>
        <v>43443.824050925927</v>
      </c>
      <c r="Y830" s="28">
        <f t="shared" si="390"/>
        <v>5.8449074058444239E-3</v>
      </c>
      <c r="Z830" s="28">
        <f t="shared" si="391"/>
        <v>1.1689814811688848E-2</v>
      </c>
      <c r="AA830" s="25"/>
      <c r="AB830" s="25">
        <f t="shared" si="392"/>
        <v>0</v>
      </c>
      <c r="AC830" s="25">
        <f t="shared" si="394"/>
        <v>0</v>
      </c>
      <c r="AD830" s="25"/>
      <c r="AE830" s="25"/>
    </row>
    <row r="831" spans="1:33" s="2" customFormat="1" hidden="1" x14ac:dyDescent="0.4">
      <c r="A831" s="14" t="str">
        <f t="shared" si="387"/>
        <v>★</v>
      </c>
      <c r="B831" s="14" t="str">
        <f t="shared" si="388"/>
        <v>-</v>
      </c>
      <c r="C831" s="6">
        <v>19</v>
      </c>
      <c r="D831" s="1">
        <v>43443.787997685184</v>
      </c>
      <c r="E831" s="2" t="s">
        <v>1470</v>
      </c>
      <c r="F831" s="2">
        <v>28802</v>
      </c>
      <c r="G831" s="2" t="s">
        <v>18</v>
      </c>
      <c r="H831" s="2">
        <v>5980</v>
      </c>
      <c r="I831" s="2">
        <v>690</v>
      </c>
      <c r="J831" s="2">
        <v>8</v>
      </c>
      <c r="K831" s="2">
        <v>6</v>
      </c>
      <c r="M831" s="1">
        <v>43443.796296296299</v>
      </c>
      <c r="N831" s="1">
        <v>43443.801840277774</v>
      </c>
      <c r="O831" s="2" t="s">
        <v>43</v>
      </c>
      <c r="P831" s="2" t="s">
        <v>89</v>
      </c>
      <c r="Q831" s="2" t="s">
        <v>33</v>
      </c>
      <c r="R831" s="2" t="s">
        <v>34</v>
      </c>
      <c r="S831" s="1">
        <v>43443.798078703701</v>
      </c>
      <c r="T831" s="1">
        <v>43443.798078703701</v>
      </c>
      <c r="U831" s="1">
        <v>43443.808842592596</v>
      </c>
      <c r="V831" s="1">
        <v>43443.808842592596</v>
      </c>
      <c r="W831" s="1">
        <v>43443.794942129629</v>
      </c>
      <c r="X831" s="1">
        <f t="shared" si="389"/>
        <v>43443.794942129629</v>
      </c>
      <c r="Y831" s="28">
        <f t="shared" si="390"/>
        <v>5.5439814750570804E-3</v>
      </c>
      <c r="Z831" s="28">
        <f t="shared" si="391"/>
        <v>3.3263888850342482E-2</v>
      </c>
      <c r="AA831" s="25"/>
      <c r="AB831" s="25">
        <f t="shared" si="392"/>
        <v>0</v>
      </c>
      <c r="AC831" s="25">
        <f t="shared" si="394"/>
        <v>1.3541666703531519E-3</v>
      </c>
      <c r="AD831" s="25"/>
      <c r="AE831" s="25"/>
    </row>
    <row r="832" spans="1:33" s="2" customFormat="1" hidden="1" x14ac:dyDescent="0.4">
      <c r="A832" s="14" t="str">
        <f t="shared" si="387"/>
        <v>★</v>
      </c>
      <c r="B832" s="14" t="str">
        <f t="shared" si="388"/>
        <v>-</v>
      </c>
      <c r="C832" s="6">
        <v>19</v>
      </c>
      <c r="D832" s="1">
        <v>43443.791539351849</v>
      </c>
      <c r="E832" s="2" t="s">
        <v>1514</v>
      </c>
      <c r="F832" s="2">
        <v>28805</v>
      </c>
      <c r="G832" s="2" t="s">
        <v>32</v>
      </c>
      <c r="H832" s="2">
        <v>1442</v>
      </c>
      <c r="I832" s="2">
        <v>743</v>
      </c>
      <c r="J832" s="2">
        <v>3</v>
      </c>
      <c r="K832" s="2">
        <v>2</v>
      </c>
      <c r="M832" s="1">
        <v>43443.79828703704</v>
      </c>
      <c r="N832" s="1">
        <v>43443.801458333335</v>
      </c>
      <c r="O832" s="2" t="s">
        <v>53</v>
      </c>
      <c r="P832" s="2" t="s">
        <v>54</v>
      </c>
      <c r="Q832" s="2" t="s">
        <v>43</v>
      </c>
      <c r="R832" s="2" t="s">
        <v>89</v>
      </c>
      <c r="S832" s="1">
        <v>43443.798460648148</v>
      </c>
      <c r="T832" s="1">
        <v>43443.798460648148</v>
      </c>
      <c r="U832" s="1">
        <v>43443.802569444444</v>
      </c>
      <c r="V832" s="1">
        <v>43443.802569444444</v>
      </c>
      <c r="W832" s="1">
        <v>43443.798460648148</v>
      </c>
      <c r="X832" s="1">
        <f t="shared" si="389"/>
        <v>43443.798460648148</v>
      </c>
      <c r="Y832" s="28">
        <f t="shared" si="390"/>
        <v>3.1712962954770774E-3</v>
      </c>
      <c r="Z832" s="28">
        <f t="shared" si="391"/>
        <v>6.3425925909541547E-3</v>
      </c>
      <c r="AA832" s="25"/>
      <c r="AB832" s="25">
        <f t="shared" si="392"/>
        <v>0</v>
      </c>
      <c r="AC832" s="25">
        <f t="shared" si="394"/>
        <v>0</v>
      </c>
      <c r="AD832" s="25"/>
      <c r="AE832" s="25"/>
    </row>
    <row r="833" spans="1:31" s="2" customFormat="1" hidden="1" x14ac:dyDescent="0.4">
      <c r="A833" s="14" t="str">
        <f t="shared" si="362"/>
        <v>-</v>
      </c>
      <c r="B833" s="14" t="str">
        <f t="shared" si="363"/>
        <v>-</v>
      </c>
      <c r="C833" s="6">
        <v>19</v>
      </c>
      <c r="D833" s="1">
        <v>43443.792523148149</v>
      </c>
      <c r="E833" s="2" t="s">
        <v>1526</v>
      </c>
      <c r="F833" s="2">
        <v>28807</v>
      </c>
      <c r="G833" s="2" t="s">
        <v>32</v>
      </c>
      <c r="H833" s="2">
        <v>1318</v>
      </c>
      <c r="I833" s="2">
        <v>467</v>
      </c>
      <c r="J833" s="2">
        <v>10</v>
      </c>
      <c r="K833" s="2">
        <v>1</v>
      </c>
      <c r="M833" s="1">
        <v>43443.795520833337</v>
      </c>
      <c r="N833" s="1">
        <v>43443.799490740741</v>
      </c>
      <c r="O833" s="2" t="s">
        <v>73</v>
      </c>
      <c r="P833" s="2" t="s">
        <v>74</v>
      </c>
      <c r="Q833" s="2" t="s">
        <v>100</v>
      </c>
      <c r="R833" s="2" t="s">
        <v>19</v>
      </c>
      <c r="S833" s="1">
        <v>43443.796249999999</v>
      </c>
      <c r="T833" s="1">
        <v>43443.796249999999</v>
      </c>
      <c r="U833" s="1">
        <v>43443.802210648151</v>
      </c>
      <c r="V833" s="1">
        <v>43443.802210648151</v>
      </c>
      <c r="X833" s="1">
        <f t="shared" si="364"/>
        <v>43443.792523148149</v>
      </c>
      <c r="Y833" s="28">
        <f t="shared" si="365"/>
        <v>3.9699074040981941E-3</v>
      </c>
      <c r="Z833" s="28">
        <f t="shared" si="366"/>
        <v>3.9699074040981941E-3</v>
      </c>
      <c r="AA833" s="25"/>
      <c r="AB833" s="25">
        <f t="shared" si="367"/>
        <v>0</v>
      </c>
      <c r="AC833" s="25">
        <f t="shared" si="368"/>
        <v>2.9976851874380372E-3</v>
      </c>
      <c r="AD833" s="25"/>
      <c r="AE833" s="25"/>
    </row>
    <row r="834" spans="1:31" s="2" customFormat="1" hidden="1" x14ac:dyDescent="0.4">
      <c r="A834" s="14" t="str">
        <f t="shared" si="362"/>
        <v>-</v>
      </c>
      <c r="B834" s="14" t="str">
        <f t="shared" si="363"/>
        <v>-</v>
      </c>
      <c r="C834" s="6">
        <v>19</v>
      </c>
      <c r="D834" s="1">
        <v>43443.79283564815</v>
      </c>
      <c r="E834" s="2" t="s">
        <v>1525</v>
      </c>
      <c r="F834" s="2">
        <v>28808</v>
      </c>
      <c r="G834" s="2" t="s">
        <v>32</v>
      </c>
      <c r="H834" s="2">
        <v>3965</v>
      </c>
      <c r="I834" s="2">
        <v>588</v>
      </c>
      <c r="J834" s="2">
        <v>6</v>
      </c>
      <c r="K834" s="2">
        <v>1</v>
      </c>
      <c r="M834" s="1">
        <v>43443.798414351855</v>
      </c>
      <c r="N834" s="1">
        <v>43443.802268518521</v>
      </c>
      <c r="O834" s="2" t="s">
        <v>88</v>
      </c>
      <c r="P834" s="2" t="s">
        <v>35</v>
      </c>
      <c r="Q834" s="2" t="s">
        <v>26</v>
      </c>
      <c r="R834" s="2" t="s">
        <v>27</v>
      </c>
      <c r="S834" s="1">
        <v>43443.797060185185</v>
      </c>
      <c r="T834" s="1">
        <v>43443.797060185185</v>
      </c>
      <c r="U834" s="1">
        <v>43443.801215277781</v>
      </c>
      <c r="V834" s="1">
        <v>43443.801215277781</v>
      </c>
      <c r="X834" s="1">
        <f t="shared" si="364"/>
        <v>43443.79283564815</v>
      </c>
      <c r="Y834" s="28">
        <f t="shared" si="365"/>
        <v>3.8541666654055007E-3</v>
      </c>
      <c r="Z834" s="28">
        <f t="shared" si="366"/>
        <v>3.8541666654055007E-3</v>
      </c>
      <c r="AA834" s="25"/>
      <c r="AB834" s="25">
        <f t="shared" ref="AB834:AB890" si="395">IF(IF(A834="☆",L834-S834,M834-S834)&lt;0,0,IF(A834="☆",L834-S834,M834-S834))</f>
        <v>1.3541666703531519E-3</v>
      </c>
      <c r="AC834" s="25">
        <f t="shared" ref="AC834:AC890" si="396">IF(IF(B834="☆",(IF(L834&gt;S834,L834-X834,S834-X834)),M834-X834)&lt;0,0,IF(B834="☆",(IF(L834&gt;S834,L834-X834,S834-X834)),M834-X834))</f>
        <v>5.5787037053960375E-3</v>
      </c>
      <c r="AD834" s="25"/>
      <c r="AE834" s="25"/>
    </row>
    <row r="835" spans="1:31" s="2" customFormat="1" hidden="1" x14ac:dyDescent="0.4">
      <c r="A835" s="14" t="str">
        <f t="shared" si="362"/>
        <v>-</v>
      </c>
      <c r="B835" s="14" t="str">
        <f t="shared" si="363"/>
        <v>-</v>
      </c>
      <c r="C835" s="6">
        <v>19</v>
      </c>
      <c r="D835" s="1">
        <v>43443.80023148148</v>
      </c>
      <c r="E835" s="2" t="s">
        <v>1357</v>
      </c>
      <c r="F835" s="2">
        <v>28812</v>
      </c>
      <c r="G835" s="2" t="s">
        <v>32</v>
      </c>
      <c r="H835" s="2">
        <v>6447</v>
      </c>
      <c r="I835" s="2">
        <v>944</v>
      </c>
      <c r="J835" s="2">
        <v>2</v>
      </c>
      <c r="K835" s="2">
        <v>2</v>
      </c>
      <c r="M835" s="1">
        <v>43443.802870370368</v>
      </c>
      <c r="N835" s="1">
        <v>43443.810613425929</v>
      </c>
      <c r="O835" s="2" t="s">
        <v>22</v>
      </c>
      <c r="P835" s="2" t="s">
        <v>23</v>
      </c>
      <c r="Q835" s="2" t="s">
        <v>43</v>
      </c>
      <c r="R835" s="2" t="s">
        <v>89</v>
      </c>
      <c r="S835" s="1">
        <v>43443.801631944443</v>
      </c>
      <c r="T835" s="1">
        <v>43443.801631944443</v>
      </c>
      <c r="U835" s="1">
        <v>43443.812430555554</v>
      </c>
      <c r="V835" s="1">
        <v>43443.812430555554</v>
      </c>
      <c r="X835" s="1">
        <f t="shared" ref="X835:X891" si="397">IF(W835&gt;0,W835,D835)</f>
        <v>43443.80023148148</v>
      </c>
      <c r="Y835" s="28">
        <f t="shared" ref="Y835:Y891" si="398">N835-M835</f>
        <v>7.7430555611499585E-3</v>
      </c>
      <c r="Z835" s="28">
        <f t="shared" ref="Z835:Z891" si="399">Y835*K835</f>
        <v>1.5486111122299917E-2</v>
      </c>
      <c r="AA835" s="25"/>
      <c r="AB835" s="25">
        <f t="shared" si="395"/>
        <v>1.2384259243845008E-3</v>
      </c>
      <c r="AC835" s="25">
        <f t="shared" si="396"/>
        <v>2.638888887304347E-3</v>
      </c>
      <c r="AD835" s="25"/>
      <c r="AE835" s="25"/>
    </row>
    <row r="836" spans="1:31" s="2" customFormat="1" hidden="1" x14ac:dyDescent="0.4">
      <c r="A836" s="14" t="str">
        <f t="shared" si="362"/>
        <v>-</v>
      </c>
      <c r="B836" s="14" t="str">
        <f t="shared" si="363"/>
        <v>-</v>
      </c>
      <c r="C836" s="6">
        <v>19</v>
      </c>
      <c r="D836" s="1">
        <v>43443.800474537034</v>
      </c>
      <c r="E836" s="2" t="s">
        <v>1045</v>
      </c>
      <c r="F836" s="2">
        <v>28813</v>
      </c>
      <c r="G836" s="2" t="s">
        <v>107</v>
      </c>
      <c r="H836" s="2">
        <v>3537</v>
      </c>
      <c r="I836" s="2">
        <v>684</v>
      </c>
      <c r="J836" s="2">
        <v>7</v>
      </c>
      <c r="K836" s="2">
        <v>1</v>
      </c>
      <c r="M836" s="1">
        <v>43443.803310185183</v>
      </c>
      <c r="N836" s="1">
        <v>43443.807974537034</v>
      </c>
      <c r="O836" s="2" t="s">
        <v>20</v>
      </c>
      <c r="P836" s="2" t="s">
        <v>21</v>
      </c>
      <c r="Q836" s="2" t="s">
        <v>100</v>
      </c>
      <c r="R836" s="2" t="s">
        <v>19</v>
      </c>
      <c r="S836" s="1">
        <v>43443.803749999999</v>
      </c>
      <c r="T836" s="1">
        <v>43443.803749999999</v>
      </c>
      <c r="U836" s="1">
        <v>43443.810729166667</v>
      </c>
      <c r="V836" s="1">
        <v>43443.810729166667</v>
      </c>
      <c r="X836" s="1">
        <f t="shared" si="397"/>
        <v>43443.800474537034</v>
      </c>
      <c r="Y836" s="28">
        <f t="shared" si="398"/>
        <v>4.6643518508062698E-3</v>
      </c>
      <c r="Z836" s="28">
        <f t="shared" si="399"/>
        <v>4.6643518508062698E-3</v>
      </c>
      <c r="AA836" s="25"/>
      <c r="AB836" s="25">
        <f t="shared" si="395"/>
        <v>0</v>
      </c>
      <c r="AC836" s="25">
        <f t="shared" si="396"/>
        <v>2.8356481489026919E-3</v>
      </c>
      <c r="AD836" s="25"/>
      <c r="AE836" s="25"/>
    </row>
    <row r="837" spans="1:31" s="2" customFormat="1" hidden="1" x14ac:dyDescent="0.4">
      <c r="A837" s="14" t="str">
        <f t="shared" si="362"/>
        <v>-</v>
      </c>
      <c r="B837" s="14" t="str">
        <f t="shared" si="363"/>
        <v>-</v>
      </c>
      <c r="C837" s="6">
        <v>19</v>
      </c>
      <c r="D837" s="1">
        <v>43443.801863425928</v>
      </c>
      <c r="E837" s="2" t="s">
        <v>1197</v>
      </c>
      <c r="F837" s="2">
        <v>28814</v>
      </c>
      <c r="G837" s="2" t="s">
        <v>32</v>
      </c>
      <c r="H837" s="2">
        <v>1751</v>
      </c>
      <c r="I837" s="2">
        <v>258</v>
      </c>
      <c r="J837" s="2">
        <v>3</v>
      </c>
      <c r="K837" s="2">
        <v>1</v>
      </c>
      <c r="M837" s="1">
        <v>43443.803680555553</v>
      </c>
      <c r="N837" s="1">
        <v>43443.805995370371</v>
      </c>
      <c r="O837" s="2" t="s">
        <v>38</v>
      </c>
      <c r="P837" s="2" t="s">
        <v>103</v>
      </c>
      <c r="Q837" s="2" t="s">
        <v>51</v>
      </c>
      <c r="R837" s="2" t="s">
        <v>52</v>
      </c>
      <c r="S837" s="1">
        <v>43443.803854166668</v>
      </c>
      <c r="T837" s="1">
        <v>43443.803854166668</v>
      </c>
      <c r="U837" s="1">
        <v>43443.807118055556</v>
      </c>
      <c r="V837" s="1">
        <v>43443.807118055556</v>
      </c>
      <c r="X837" s="1">
        <f t="shared" si="397"/>
        <v>43443.801863425928</v>
      </c>
      <c r="Y837" s="28">
        <f t="shared" si="398"/>
        <v>2.3148148175096139E-3</v>
      </c>
      <c r="Z837" s="28">
        <f t="shared" si="399"/>
        <v>2.3148148175096139E-3</v>
      </c>
      <c r="AA837" s="25"/>
      <c r="AB837" s="25">
        <f t="shared" si="395"/>
        <v>0</v>
      </c>
      <c r="AC837" s="25">
        <f t="shared" si="396"/>
        <v>1.8171296251239255E-3</v>
      </c>
      <c r="AD837" s="25"/>
      <c r="AE837" s="25"/>
    </row>
    <row r="838" spans="1:31" s="2" customFormat="1" hidden="1" x14ac:dyDescent="0.4">
      <c r="A838" s="14" t="str">
        <f t="shared" si="362"/>
        <v>-</v>
      </c>
      <c r="B838" s="14" t="str">
        <f t="shared" si="363"/>
        <v>-</v>
      </c>
      <c r="C838" s="6">
        <v>19</v>
      </c>
      <c r="D838" s="1">
        <v>43443.80400462963</v>
      </c>
      <c r="E838" s="2" t="s">
        <v>1363</v>
      </c>
      <c r="F838" s="2">
        <v>28815</v>
      </c>
      <c r="G838" s="2" t="s">
        <v>32</v>
      </c>
      <c r="H838" s="2">
        <v>8438</v>
      </c>
      <c r="I838" s="2">
        <v>636</v>
      </c>
      <c r="J838" s="2">
        <v>5</v>
      </c>
      <c r="K838" s="2">
        <v>3</v>
      </c>
      <c r="M838" s="1">
        <v>43443.805104166669</v>
      </c>
      <c r="N838" s="1">
        <v>43443.809849537036</v>
      </c>
      <c r="O838" s="2" t="s">
        <v>48</v>
      </c>
      <c r="P838" s="2" t="s">
        <v>49</v>
      </c>
      <c r="Q838" s="2" t="s">
        <v>100</v>
      </c>
      <c r="R838" s="2" t="s">
        <v>19</v>
      </c>
      <c r="S838" s="1">
        <v>43443.805034722223</v>
      </c>
      <c r="T838" s="1">
        <v>43443.805034722223</v>
      </c>
      <c r="U838" s="1">
        <v>43443.812581018516</v>
      </c>
      <c r="V838" s="1">
        <v>43443.812581018516</v>
      </c>
      <c r="X838" s="1">
        <f t="shared" si="397"/>
        <v>43443.80400462963</v>
      </c>
      <c r="Y838" s="28">
        <f t="shared" si="398"/>
        <v>4.7453703664359637E-3</v>
      </c>
      <c r="Z838" s="28">
        <f t="shared" si="399"/>
        <v>1.4236111099307891E-2</v>
      </c>
      <c r="AA838" s="25"/>
      <c r="AB838" s="25">
        <f t="shared" si="395"/>
        <v>6.9444446125999093E-5</v>
      </c>
      <c r="AC838" s="25">
        <f t="shared" si="396"/>
        <v>1.0995370394084603E-3</v>
      </c>
      <c r="AD838" s="25"/>
      <c r="AE838" s="25"/>
    </row>
    <row r="839" spans="1:31" s="2" customFormat="1" hidden="1" x14ac:dyDescent="0.4">
      <c r="A839" s="14" t="str">
        <f t="shared" ref="A839:A896" si="400">IF(W839&gt;0, "★", "-")</f>
        <v>-</v>
      </c>
      <c r="B839" s="14" t="str">
        <f t="shared" ref="B839:B896" si="401">IF(L839&gt;0, "☆", "-")</f>
        <v>-</v>
      </c>
      <c r="C839" s="6">
        <v>19</v>
      </c>
      <c r="D839" s="1">
        <v>43443.809560185182</v>
      </c>
      <c r="E839" s="2" t="s">
        <v>1065</v>
      </c>
      <c r="F839" s="2">
        <v>28817</v>
      </c>
      <c r="G839" s="2" t="s">
        <v>18</v>
      </c>
      <c r="H839" s="2">
        <v>3561</v>
      </c>
      <c r="I839" s="2">
        <v>619</v>
      </c>
      <c r="J839" s="2">
        <v>9</v>
      </c>
      <c r="K839" s="2">
        <v>1</v>
      </c>
      <c r="M839" s="1">
        <v>43443.811793981484</v>
      </c>
      <c r="N839" s="1">
        <v>43443.818865740737</v>
      </c>
      <c r="O839" s="2" t="s">
        <v>22</v>
      </c>
      <c r="P839" s="2" t="s">
        <v>23</v>
      </c>
      <c r="Q839" s="2" t="s">
        <v>51</v>
      </c>
      <c r="R839" s="2" t="s">
        <v>52</v>
      </c>
      <c r="S839" s="1">
        <v>43443.81082175926</v>
      </c>
      <c r="T839" s="1">
        <v>43443.81082175926</v>
      </c>
      <c r="U839" s="1">
        <v>43443.819120370368</v>
      </c>
      <c r="V839" s="1">
        <v>43443.819120370368</v>
      </c>
      <c r="X839" s="1">
        <f t="shared" si="397"/>
        <v>43443.809560185182</v>
      </c>
      <c r="Y839" s="28">
        <f t="shared" si="398"/>
        <v>7.0717592534492724E-3</v>
      </c>
      <c r="Z839" s="28">
        <f t="shared" si="399"/>
        <v>7.0717592534492724E-3</v>
      </c>
      <c r="AA839" s="25"/>
      <c r="AB839" s="25">
        <f t="shared" si="395"/>
        <v>9.7222222393611446E-4</v>
      </c>
      <c r="AC839" s="25">
        <f t="shared" si="396"/>
        <v>2.2337963018799201E-3</v>
      </c>
      <c r="AD839" s="25"/>
      <c r="AE839" s="25"/>
    </row>
    <row r="840" spans="1:31" s="2" customFormat="1" hidden="1" x14ac:dyDescent="0.4">
      <c r="A840" s="14" t="str">
        <f t="shared" si="400"/>
        <v>-</v>
      </c>
      <c r="B840" s="14" t="str">
        <f t="shared" si="401"/>
        <v>-</v>
      </c>
      <c r="C840" s="6">
        <v>19</v>
      </c>
      <c r="D840" s="1">
        <v>43443.810949074075</v>
      </c>
      <c r="E840" s="2" t="s">
        <v>1529</v>
      </c>
      <c r="F840" s="2">
        <v>28818</v>
      </c>
      <c r="G840" s="2" t="s">
        <v>32</v>
      </c>
      <c r="H840" s="2">
        <v>5429</v>
      </c>
      <c r="I840" s="2">
        <v>305</v>
      </c>
      <c r="J840" s="2">
        <v>2</v>
      </c>
      <c r="K840" s="2">
        <v>1</v>
      </c>
      <c r="M840" s="1">
        <v>43443.812928240739</v>
      </c>
      <c r="N840" s="1">
        <v>43443.814803240741</v>
      </c>
      <c r="O840" s="2" t="s">
        <v>43</v>
      </c>
      <c r="P840" s="2" t="s">
        <v>89</v>
      </c>
      <c r="Q840" s="2" t="s">
        <v>55</v>
      </c>
      <c r="R840" s="2" t="s">
        <v>56</v>
      </c>
      <c r="S840" s="1">
        <v>43443.811990740738</v>
      </c>
      <c r="T840" s="1">
        <v>43443.811990740738</v>
      </c>
      <c r="U840" s="1">
        <v>43443.814803240741</v>
      </c>
      <c r="V840" s="1">
        <v>43443.814803240741</v>
      </c>
      <c r="X840" s="1">
        <f t="shared" si="397"/>
        <v>43443.810949074075</v>
      </c>
      <c r="Y840" s="28">
        <f t="shared" si="398"/>
        <v>1.8750000017462298E-3</v>
      </c>
      <c r="Z840" s="28">
        <f t="shared" si="399"/>
        <v>1.8750000017462298E-3</v>
      </c>
      <c r="AA840" s="25"/>
      <c r="AB840" s="25">
        <f t="shared" si="395"/>
        <v>9.3750000087311491E-4</v>
      </c>
      <c r="AC840" s="25">
        <f t="shared" si="396"/>
        <v>1.9791666636592709E-3</v>
      </c>
      <c r="AD840" s="25"/>
      <c r="AE840" s="25"/>
    </row>
    <row r="841" spans="1:31" s="2" customFormat="1" hidden="1" x14ac:dyDescent="0.4">
      <c r="A841" s="14" t="str">
        <f t="shared" si="400"/>
        <v>★</v>
      </c>
      <c r="B841" s="14" t="str">
        <f t="shared" si="401"/>
        <v>-</v>
      </c>
      <c r="C841" s="6">
        <v>19</v>
      </c>
      <c r="D841" s="1">
        <v>43443.812245370369</v>
      </c>
      <c r="E841" s="2" t="s">
        <v>1514</v>
      </c>
      <c r="F841" s="2">
        <v>28820</v>
      </c>
      <c r="G841" s="2" t="s">
        <v>32</v>
      </c>
      <c r="H841" s="2">
        <v>1442</v>
      </c>
      <c r="I841" s="2">
        <v>519</v>
      </c>
      <c r="J841" s="2">
        <v>10</v>
      </c>
      <c r="K841" s="2">
        <v>2</v>
      </c>
      <c r="M841" s="1">
        <v>43443.81658564815</v>
      </c>
      <c r="N841" s="1">
        <v>43443.821122685185</v>
      </c>
      <c r="O841" s="2" t="s">
        <v>43</v>
      </c>
      <c r="P841" s="2" t="s">
        <v>89</v>
      </c>
      <c r="Q841" s="2" t="s">
        <v>26</v>
      </c>
      <c r="R841" s="2" t="s">
        <v>27</v>
      </c>
      <c r="S841" s="1">
        <v>43443.819166666668</v>
      </c>
      <c r="T841" s="1">
        <v>43443.819166666668</v>
      </c>
      <c r="U841" s="1">
        <v>43443.825254629628</v>
      </c>
      <c r="V841" s="1">
        <v>43443.825254629628</v>
      </c>
      <c r="W841" s="1">
        <v>43443.819166666668</v>
      </c>
      <c r="X841" s="1">
        <f t="shared" si="397"/>
        <v>43443.819166666668</v>
      </c>
      <c r="Y841" s="28">
        <f t="shared" si="398"/>
        <v>4.537037035333924E-3</v>
      </c>
      <c r="Z841" s="28">
        <f t="shared" si="399"/>
        <v>9.074074070667848E-3</v>
      </c>
      <c r="AA841" s="25"/>
      <c r="AB841" s="25">
        <f t="shared" si="395"/>
        <v>0</v>
      </c>
      <c r="AC841" s="25">
        <f t="shared" si="396"/>
        <v>0</v>
      </c>
      <c r="AD841" s="25"/>
      <c r="AE841" s="25"/>
    </row>
    <row r="842" spans="1:31" s="2" customFormat="1" hidden="1" x14ac:dyDescent="0.4">
      <c r="A842" s="14" t="str">
        <f t="shared" si="400"/>
        <v>-</v>
      </c>
      <c r="B842" s="14" t="str">
        <f t="shared" si="401"/>
        <v>-</v>
      </c>
      <c r="C842" s="6">
        <v>19</v>
      </c>
      <c r="D842" s="1">
        <v>43443.812534722223</v>
      </c>
      <c r="E842" s="2" t="s">
        <v>1530</v>
      </c>
      <c r="F842" s="2">
        <v>28821</v>
      </c>
      <c r="G842" s="2" t="s">
        <v>94</v>
      </c>
      <c r="H842" s="2">
        <v>0</v>
      </c>
      <c r="I842" s="2">
        <v>597</v>
      </c>
      <c r="J842" s="2">
        <v>7</v>
      </c>
      <c r="K842" s="2">
        <v>2</v>
      </c>
      <c r="M842" s="1">
        <v>43443.815983796296</v>
      </c>
      <c r="N842" s="1">
        <v>43443.822013888886</v>
      </c>
      <c r="O842" s="2" t="s">
        <v>30</v>
      </c>
      <c r="P842" s="2" t="s">
        <v>31</v>
      </c>
      <c r="Q842" s="2" t="s">
        <v>43</v>
      </c>
      <c r="R842" s="2" t="s">
        <v>89</v>
      </c>
      <c r="S842" s="1">
        <v>43443.814143518517</v>
      </c>
      <c r="T842" s="1">
        <v>43443.814930555556</v>
      </c>
      <c r="U842" s="1">
        <v>43443.820532407408</v>
      </c>
      <c r="V842" s="1">
        <v>43443.821319444447</v>
      </c>
      <c r="X842" s="1">
        <f t="shared" si="397"/>
        <v>43443.812534722223</v>
      </c>
      <c r="Y842" s="28">
        <f t="shared" si="398"/>
        <v>6.0300925906631164E-3</v>
      </c>
      <c r="Z842" s="28">
        <f t="shared" si="399"/>
        <v>1.2060185181326233E-2</v>
      </c>
      <c r="AA842" s="25"/>
      <c r="AB842" s="25">
        <f t="shared" si="395"/>
        <v>1.8402777786832303E-3</v>
      </c>
      <c r="AC842" s="25">
        <f t="shared" si="396"/>
        <v>3.4490740727051161E-3</v>
      </c>
      <c r="AD842" s="25"/>
      <c r="AE842" s="25"/>
    </row>
    <row r="843" spans="1:31" s="2" customFormat="1" hidden="1" x14ac:dyDescent="0.4">
      <c r="A843" s="14" t="str">
        <f t="shared" si="400"/>
        <v>-</v>
      </c>
      <c r="B843" s="14" t="str">
        <f t="shared" si="401"/>
        <v>-</v>
      </c>
      <c r="C843" s="6">
        <v>19</v>
      </c>
      <c r="D843" s="1">
        <v>43443.818287037036</v>
      </c>
      <c r="E843" s="2" t="s">
        <v>1531</v>
      </c>
      <c r="F843" s="2">
        <v>28824</v>
      </c>
      <c r="G843" s="2" t="s">
        <v>95</v>
      </c>
      <c r="H843" s="2">
        <v>0</v>
      </c>
      <c r="I843" s="2">
        <v>8</v>
      </c>
      <c r="J843" s="2">
        <v>3</v>
      </c>
      <c r="K843" s="2">
        <v>2</v>
      </c>
      <c r="M843" s="1">
        <v>43443.81927083333</v>
      </c>
      <c r="N843" s="1">
        <v>43443.823912037034</v>
      </c>
      <c r="O843" s="2" t="s">
        <v>30</v>
      </c>
      <c r="P843" s="2" t="s">
        <v>31</v>
      </c>
      <c r="Q843" s="2" t="s">
        <v>46</v>
      </c>
      <c r="R843" s="2" t="s">
        <v>47</v>
      </c>
      <c r="S843" s="1">
        <v>43443.819710648146</v>
      </c>
      <c r="T843" s="1">
        <v>43443.819710648146</v>
      </c>
      <c r="U843" s="1">
        <v>43443.827835648146</v>
      </c>
      <c r="V843" s="1">
        <v>43443.827835648146</v>
      </c>
      <c r="X843" s="1">
        <f t="shared" si="397"/>
        <v>43443.818287037036</v>
      </c>
      <c r="Y843" s="28">
        <f t="shared" si="398"/>
        <v>4.6412037045229226E-3</v>
      </c>
      <c r="Z843" s="28">
        <f t="shared" si="399"/>
        <v>9.2824074090458453E-3</v>
      </c>
      <c r="AA843" s="25"/>
      <c r="AB843" s="25">
        <f t="shared" si="395"/>
        <v>0</v>
      </c>
      <c r="AC843" s="25">
        <f t="shared" si="396"/>
        <v>9.8379629343980923E-4</v>
      </c>
      <c r="AD843" s="25"/>
      <c r="AE843" s="25"/>
    </row>
    <row r="844" spans="1:31" s="2" customFormat="1" hidden="1" x14ac:dyDescent="0.4">
      <c r="A844" s="14" t="str">
        <f t="shared" si="400"/>
        <v>-</v>
      </c>
      <c r="B844" s="14" t="str">
        <f t="shared" si="401"/>
        <v>-</v>
      </c>
      <c r="C844" s="6">
        <v>19</v>
      </c>
      <c r="D844" s="1">
        <v>43443.820983796293</v>
      </c>
      <c r="E844" s="2" t="s">
        <v>1065</v>
      </c>
      <c r="F844" s="2">
        <v>28825</v>
      </c>
      <c r="G844" s="2" t="s">
        <v>18</v>
      </c>
      <c r="H844" s="2">
        <v>3561</v>
      </c>
      <c r="I844" s="2">
        <v>470</v>
      </c>
      <c r="J844" s="2">
        <v>2</v>
      </c>
      <c r="K844" s="2">
        <v>1</v>
      </c>
      <c r="M844" s="1">
        <v>43443.823078703703</v>
      </c>
      <c r="N844" s="1">
        <v>43443.832997685182</v>
      </c>
      <c r="O844" s="2" t="s">
        <v>51</v>
      </c>
      <c r="P844" s="2" t="s">
        <v>52</v>
      </c>
      <c r="Q844" s="2" t="s">
        <v>20</v>
      </c>
      <c r="R844" s="2" t="s">
        <v>21</v>
      </c>
      <c r="S844" s="1">
        <v>43443.822118055556</v>
      </c>
      <c r="T844" s="1">
        <v>43443.822199074071</v>
      </c>
      <c r="U844" s="1">
        <v>43443.829085648147</v>
      </c>
      <c r="V844" s="1">
        <v>43443.837280092594</v>
      </c>
      <c r="X844" s="1">
        <f t="shared" si="397"/>
        <v>43443.820983796293</v>
      </c>
      <c r="Y844" s="28">
        <f t="shared" si="398"/>
        <v>9.9189814791316167E-3</v>
      </c>
      <c r="Z844" s="28">
        <f t="shared" si="399"/>
        <v>9.9189814791316167E-3</v>
      </c>
      <c r="AA844" s="25"/>
      <c r="AB844" s="25">
        <f t="shared" si="395"/>
        <v>9.6064814715646207E-4</v>
      </c>
      <c r="AC844" s="25">
        <f t="shared" si="396"/>
        <v>2.0949074096279219E-3</v>
      </c>
      <c r="AD844" s="25"/>
      <c r="AE844" s="25"/>
    </row>
    <row r="845" spans="1:31" s="2" customFormat="1" hidden="1" x14ac:dyDescent="0.4">
      <c r="A845" s="14" t="str">
        <f t="shared" si="400"/>
        <v>-</v>
      </c>
      <c r="B845" s="14" t="str">
        <f t="shared" si="401"/>
        <v>-</v>
      </c>
      <c r="C845" s="6">
        <v>19</v>
      </c>
      <c r="D845" s="1">
        <v>43443.821018518516</v>
      </c>
      <c r="E845" s="2" t="s">
        <v>1532</v>
      </c>
      <c r="F845" s="2">
        <v>28826</v>
      </c>
      <c r="G845" s="2" t="s">
        <v>95</v>
      </c>
      <c r="H845" s="2">
        <v>0</v>
      </c>
      <c r="I845" s="2">
        <v>473</v>
      </c>
      <c r="J845" s="2">
        <v>5</v>
      </c>
      <c r="K845" s="2">
        <v>2</v>
      </c>
      <c r="M845" s="1">
        <v>43443.822083333333</v>
      </c>
      <c r="N845" s="1">
        <v>43443.828344907408</v>
      </c>
      <c r="O845" s="2" t="s">
        <v>30</v>
      </c>
      <c r="P845" s="2" t="s">
        <v>31</v>
      </c>
      <c r="Q845" s="2" t="s">
        <v>61</v>
      </c>
      <c r="R845" s="2" t="s">
        <v>62</v>
      </c>
      <c r="S845" s="1">
        <v>43443.822685185187</v>
      </c>
      <c r="T845" s="1">
        <v>43443.822685185187</v>
      </c>
      <c r="U845" s="1">
        <v>43443.83185185185</v>
      </c>
      <c r="V845" s="1">
        <v>43443.83185185185</v>
      </c>
      <c r="X845" s="1">
        <f t="shared" si="397"/>
        <v>43443.821018518516</v>
      </c>
      <c r="Y845" s="28">
        <f t="shared" si="398"/>
        <v>6.2615740753244609E-3</v>
      </c>
      <c r="Z845" s="28">
        <f t="shared" si="399"/>
        <v>1.2523148150648922E-2</v>
      </c>
      <c r="AA845" s="25"/>
      <c r="AB845" s="25">
        <f t="shared" si="395"/>
        <v>0</v>
      </c>
      <c r="AC845" s="25">
        <f t="shared" si="396"/>
        <v>1.0648148163454607E-3</v>
      </c>
      <c r="AD845" s="25"/>
      <c r="AE845" s="25"/>
    </row>
    <row r="846" spans="1:31" s="2" customFormat="1" hidden="1" x14ac:dyDescent="0.4">
      <c r="A846" s="14" t="str">
        <f t="shared" si="400"/>
        <v>★</v>
      </c>
      <c r="B846" s="14" t="str">
        <f t="shared" si="401"/>
        <v>-</v>
      </c>
      <c r="C846" s="6">
        <v>19</v>
      </c>
      <c r="D846" s="1">
        <v>43443.821053240739</v>
      </c>
      <c r="E846" s="2" t="s">
        <v>1449</v>
      </c>
      <c r="F846" s="2">
        <v>28827</v>
      </c>
      <c r="G846" s="2" t="s">
        <v>32</v>
      </c>
      <c r="H846" s="2">
        <v>1440</v>
      </c>
      <c r="I846" s="2">
        <v>128</v>
      </c>
      <c r="J846" s="2">
        <v>2</v>
      </c>
      <c r="K846" s="2">
        <v>2</v>
      </c>
      <c r="M846" s="1">
        <v>43443.827314814815</v>
      </c>
      <c r="N846" s="1">
        <v>43443.839537037034</v>
      </c>
      <c r="O846" s="2" t="s">
        <v>41</v>
      </c>
      <c r="P846" s="2" t="s">
        <v>42</v>
      </c>
      <c r="Q846" s="2" t="s">
        <v>22</v>
      </c>
      <c r="R846" s="2" t="s">
        <v>23</v>
      </c>
      <c r="S846" s="1">
        <v>43443.827986111108</v>
      </c>
      <c r="T846" s="1">
        <v>43443.827986111108</v>
      </c>
      <c r="U846" s="1">
        <v>43443.84443287037</v>
      </c>
      <c r="V846" s="1">
        <v>43443.84443287037</v>
      </c>
      <c r="W846" s="1">
        <v>43443.827986111108</v>
      </c>
      <c r="X846" s="1">
        <f t="shared" si="397"/>
        <v>43443.827986111108</v>
      </c>
      <c r="Y846" s="28">
        <f t="shared" si="398"/>
        <v>1.2222222219861578E-2</v>
      </c>
      <c r="Z846" s="28">
        <f t="shared" si="399"/>
        <v>2.4444444439723156E-2</v>
      </c>
      <c r="AA846" s="25"/>
      <c r="AB846" s="25">
        <f t="shared" si="395"/>
        <v>0</v>
      </c>
      <c r="AC846" s="25">
        <f t="shared" si="396"/>
        <v>0</v>
      </c>
      <c r="AD846" s="25"/>
      <c r="AE846" s="25"/>
    </row>
    <row r="847" spans="1:31" s="2" customFormat="1" hidden="1" x14ac:dyDescent="0.4">
      <c r="A847" s="14" t="str">
        <f t="shared" si="400"/>
        <v>★</v>
      </c>
      <c r="B847" s="14" t="str">
        <f t="shared" si="401"/>
        <v>-</v>
      </c>
      <c r="C847" s="6">
        <v>19</v>
      </c>
      <c r="D847" s="1">
        <v>43443.823877314811</v>
      </c>
      <c r="E847" s="2" t="s">
        <v>1509</v>
      </c>
      <c r="F847" s="2">
        <v>28831</v>
      </c>
      <c r="G847" s="2" t="s">
        <v>107</v>
      </c>
      <c r="H847" s="2">
        <v>8566</v>
      </c>
      <c r="I847" s="2">
        <v>528</v>
      </c>
      <c r="J847" s="2">
        <v>4</v>
      </c>
      <c r="K847" s="2">
        <v>2</v>
      </c>
      <c r="M847" s="1">
        <v>43443.829050925924</v>
      </c>
      <c r="N847" s="1">
        <v>43443.834328703706</v>
      </c>
      <c r="O847" s="2" t="s">
        <v>43</v>
      </c>
      <c r="P847" s="2" t="s">
        <v>89</v>
      </c>
      <c r="Q847" s="2" t="s">
        <v>63</v>
      </c>
      <c r="R847" s="2" t="s">
        <v>64</v>
      </c>
      <c r="S847" s="1">
        <v>43443.830810185187</v>
      </c>
      <c r="T847" s="1">
        <v>43443.830810185187</v>
      </c>
      <c r="U847" s="1">
        <v>43443.844039351854</v>
      </c>
      <c r="V847" s="1">
        <v>43443.844039351854</v>
      </c>
      <c r="W847" s="1">
        <v>43443.830810185187</v>
      </c>
      <c r="X847" s="1">
        <f t="shared" si="397"/>
        <v>43443.830810185187</v>
      </c>
      <c r="Y847" s="28">
        <f t="shared" si="398"/>
        <v>5.2777777818846516E-3</v>
      </c>
      <c r="Z847" s="28">
        <f t="shared" si="399"/>
        <v>1.0555555563769303E-2</v>
      </c>
      <c r="AA847" s="25"/>
      <c r="AB847" s="25">
        <f t="shared" si="395"/>
        <v>0</v>
      </c>
      <c r="AC847" s="25">
        <f t="shared" si="396"/>
        <v>0</v>
      </c>
      <c r="AD847" s="25"/>
      <c r="AE847" s="25"/>
    </row>
    <row r="848" spans="1:31" s="2" customFormat="1" hidden="1" x14ac:dyDescent="0.4">
      <c r="A848" s="14" t="str">
        <f t="shared" si="400"/>
        <v>-</v>
      </c>
      <c r="B848" s="14" t="str">
        <f t="shared" si="401"/>
        <v>-</v>
      </c>
      <c r="C848" s="6">
        <v>19</v>
      </c>
      <c r="D848" s="1">
        <v>43443.825208333335</v>
      </c>
      <c r="E848" s="2" t="s">
        <v>1435</v>
      </c>
      <c r="F848" s="2">
        <v>28832</v>
      </c>
      <c r="G848" s="2" t="s">
        <v>32</v>
      </c>
      <c r="H848" s="2">
        <v>8865</v>
      </c>
      <c r="I848" s="2">
        <v>343</v>
      </c>
      <c r="J848" s="2">
        <v>14</v>
      </c>
      <c r="K848" s="2">
        <v>2</v>
      </c>
      <c r="M848" s="1">
        <v>43443.826921296299</v>
      </c>
      <c r="N848" s="1">
        <v>43443.832685185182</v>
      </c>
      <c r="O848" s="2" t="s">
        <v>46</v>
      </c>
      <c r="P848" s="2" t="s">
        <v>47</v>
      </c>
      <c r="Q848" s="2" t="s">
        <v>68</v>
      </c>
      <c r="R848" s="2" t="s">
        <v>69</v>
      </c>
      <c r="S848" s="1">
        <v>43443.82675925926</v>
      </c>
      <c r="T848" s="1">
        <v>43443.82675925926</v>
      </c>
      <c r="U848" s="1">
        <v>43443.836284722223</v>
      </c>
      <c r="V848" s="1">
        <v>43443.836284722223</v>
      </c>
      <c r="X848" s="1">
        <f t="shared" si="397"/>
        <v>43443.825208333335</v>
      </c>
      <c r="Y848" s="28">
        <f t="shared" si="398"/>
        <v>5.7638888829387724E-3</v>
      </c>
      <c r="Z848" s="28">
        <f t="shared" si="399"/>
        <v>1.1527777765877545E-2</v>
      </c>
      <c r="AA848" s="25"/>
      <c r="AB848" s="25">
        <f t="shared" si="395"/>
        <v>1.6203703853534535E-4</v>
      </c>
      <c r="AC848" s="25">
        <f t="shared" si="396"/>
        <v>1.7129629632108845E-3</v>
      </c>
      <c r="AD848" s="25"/>
      <c r="AE848" s="25"/>
    </row>
    <row r="849" spans="1:33" s="2" customFormat="1" hidden="1" x14ac:dyDescent="0.4">
      <c r="A849" s="14" t="str">
        <f t="shared" si="400"/>
        <v>-</v>
      </c>
      <c r="B849" s="14" t="str">
        <f t="shared" si="401"/>
        <v>-</v>
      </c>
      <c r="C849" s="6">
        <v>19</v>
      </c>
      <c r="D849" s="1">
        <v>43443.82603009259</v>
      </c>
      <c r="E849" s="2" t="s">
        <v>1534</v>
      </c>
      <c r="F849" s="2">
        <v>28833</v>
      </c>
      <c r="G849" s="2" t="s">
        <v>95</v>
      </c>
      <c r="H849" s="2">
        <v>0</v>
      </c>
      <c r="I849" s="2">
        <v>837</v>
      </c>
      <c r="J849" s="2">
        <v>15</v>
      </c>
      <c r="K849" s="2">
        <v>1</v>
      </c>
      <c r="M849" s="1">
        <v>43443.826944444445</v>
      </c>
      <c r="N849" s="1">
        <v>43443.828229166669</v>
      </c>
      <c r="O849" s="2" t="s">
        <v>57</v>
      </c>
      <c r="P849" s="2" t="s">
        <v>58</v>
      </c>
      <c r="Q849" s="2" t="s">
        <v>70</v>
      </c>
      <c r="R849" s="2" t="s">
        <v>102</v>
      </c>
      <c r="S849" s="1">
        <v>43443.82707175926</v>
      </c>
      <c r="T849" s="1">
        <v>43443.82707175926</v>
      </c>
      <c r="U849" s="1">
        <v>43443.830601851849</v>
      </c>
      <c r="V849" s="1">
        <v>43443.830601851849</v>
      </c>
      <c r="X849" s="1">
        <f t="shared" si="397"/>
        <v>43443.82603009259</v>
      </c>
      <c r="Y849" s="28">
        <f t="shared" si="398"/>
        <v>1.2847222242271528E-3</v>
      </c>
      <c r="Z849" s="28">
        <f t="shared" si="399"/>
        <v>1.2847222242271528E-3</v>
      </c>
      <c r="AA849" s="25"/>
      <c r="AB849" s="25">
        <f t="shared" si="395"/>
        <v>0</v>
      </c>
      <c r="AC849" s="25">
        <f t="shared" si="396"/>
        <v>9.1435185458976775E-4</v>
      </c>
      <c r="AD849" s="25"/>
      <c r="AE849" s="25"/>
    </row>
    <row r="850" spans="1:33" s="2" customFormat="1" hidden="1" x14ac:dyDescent="0.4">
      <c r="A850" s="14" t="str">
        <f t="shared" si="400"/>
        <v>-</v>
      </c>
      <c r="B850" s="14" t="str">
        <f t="shared" si="401"/>
        <v>-</v>
      </c>
      <c r="C850" s="6">
        <v>19</v>
      </c>
      <c r="D850" s="1">
        <v>43443.827256944445</v>
      </c>
      <c r="E850" s="2" t="s">
        <v>810</v>
      </c>
      <c r="F850" s="2">
        <v>28834</v>
      </c>
      <c r="G850" s="2" t="s">
        <v>32</v>
      </c>
      <c r="H850" s="2">
        <v>4054</v>
      </c>
      <c r="I850" s="2">
        <v>48</v>
      </c>
      <c r="J850" s="2">
        <v>8</v>
      </c>
      <c r="K850" s="2">
        <v>1</v>
      </c>
      <c r="M850" s="1">
        <v>43443.830972222226</v>
      </c>
      <c r="N850" s="1">
        <v>43443.838287037041</v>
      </c>
      <c r="O850" s="2" t="s">
        <v>33</v>
      </c>
      <c r="P850" s="2" t="s">
        <v>34</v>
      </c>
      <c r="Q850" s="2" t="s">
        <v>38</v>
      </c>
      <c r="R850" s="2" t="s">
        <v>103</v>
      </c>
      <c r="S850" s="1">
        <v>43443.829965277779</v>
      </c>
      <c r="T850" s="1">
        <v>43443.829965277779</v>
      </c>
      <c r="U850" s="1">
        <v>43443.839305555557</v>
      </c>
      <c r="V850" s="1">
        <v>43443.839305555557</v>
      </c>
      <c r="X850" s="1">
        <f t="shared" si="397"/>
        <v>43443.827256944445</v>
      </c>
      <c r="Y850" s="28">
        <f t="shared" si="398"/>
        <v>7.3148148148902692E-3</v>
      </c>
      <c r="Z850" s="28">
        <f t="shared" si="399"/>
        <v>7.3148148148902692E-3</v>
      </c>
      <c r="AA850" s="25"/>
      <c r="AB850" s="25">
        <f t="shared" si="395"/>
        <v>1.006944446999114E-3</v>
      </c>
      <c r="AC850" s="25">
        <f t="shared" si="396"/>
        <v>3.7152777804294601E-3</v>
      </c>
      <c r="AD850" s="25"/>
      <c r="AE850" s="25"/>
    </row>
    <row r="851" spans="1:33" s="2" customFormat="1" hidden="1" x14ac:dyDescent="0.4">
      <c r="A851" s="14" t="str">
        <f t="shared" si="400"/>
        <v>-</v>
      </c>
      <c r="B851" s="14" t="str">
        <f t="shared" si="401"/>
        <v>-</v>
      </c>
      <c r="C851" s="6">
        <v>19</v>
      </c>
      <c r="D851" s="1">
        <v>43443.827592592592</v>
      </c>
      <c r="E851" s="2" t="s">
        <v>1380</v>
      </c>
      <c r="F851" s="2">
        <v>28835</v>
      </c>
      <c r="G851" s="2" t="s">
        <v>96</v>
      </c>
      <c r="H851" s="2">
        <v>8847</v>
      </c>
      <c r="I851" s="2">
        <v>591</v>
      </c>
      <c r="J851" s="2">
        <v>12</v>
      </c>
      <c r="K851" s="2">
        <v>2</v>
      </c>
      <c r="M851" s="1">
        <v>43443.830694444441</v>
      </c>
      <c r="N851" s="1">
        <v>43443.834282407406</v>
      </c>
      <c r="O851" s="2" t="s">
        <v>43</v>
      </c>
      <c r="P851" s="2" t="s">
        <v>89</v>
      </c>
      <c r="Q851" s="2" t="s">
        <v>100</v>
      </c>
      <c r="R851" s="2" t="s">
        <v>19</v>
      </c>
      <c r="S851" s="1">
        <v>43443.828969907408</v>
      </c>
      <c r="T851" s="1">
        <v>43443.828969907408</v>
      </c>
      <c r="U851" s="1">
        <v>43443.836296296293</v>
      </c>
      <c r="V851" s="1">
        <v>43443.836296296293</v>
      </c>
      <c r="X851" s="1">
        <f t="shared" si="397"/>
        <v>43443.827592592592</v>
      </c>
      <c r="Y851" s="28">
        <f t="shared" si="398"/>
        <v>3.5879629649571143E-3</v>
      </c>
      <c r="Z851" s="28">
        <f t="shared" si="399"/>
        <v>7.1759259299142286E-3</v>
      </c>
      <c r="AA851" s="25"/>
      <c r="AB851" s="25">
        <f t="shared" si="395"/>
        <v>1.7245370327145793E-3</v>
      </c>
      <c r="AC851" s="25">
        <f t="shared" si="396"/>
        <v>3.1018518493510783E-3</v>
      </c>
      <c r="AD851" s="25"/>
      <c r="AE851" s="25"/>
    </row>
    <row r="852" spans="1:33" s="2" customFormat="1" hidden="1" x14ac:dyDescent="0.4">
      <c r="A852" s="14" t="str">
        <f t="shared" si="400"/>
        <v>-</v>
      </c>
      <c r="B852" s="14" t="str">
        <f t="shared" si="401"/>
        <v>-</v>
      </c>
      <c r="C852" s="6">
        <v>19</v>
      </c>
      <c r="D852" s="1">
        <v>43443.827835648146</v>
      </c>
      <c r="E852" s="2" t="s">
        <v>1528</v>
      </c>
      <c r="F852" s="2">
        <v>28836</v>
      </c>
      <c r="G852" s="2" t="s">
        <v>32</v>
      </c>
      <c r="H852" s="2">
        <v>8830</v>
      </c>
      <c r="I852" s="2">
        <v>308</v>
      </c>
      <c r="J852" s="2">
        <v>10</v>
      </c>
      <c r="K852" s="2">
        <v>5</v>
      </c>
      <c r="M852" s="1">
        <v>43443.830636574072</v>
      </c>
      <c r="N852" s="1">
        <v>43443.840057870373</v>
      </c>
      <c r="O852" s="2" t="s">
        <v>24</v>
      </c>
      <c r="P852" s="2" t="s">
        <v>25</v>
      </c>
      <c r="Q852" s="2" t="s">
        <v>26</v>
      </c>
      <c r="R852" s="2" t="s">
        <v>27</v>
      </c>
      <c r="S852" s="1">
        <v>43443.829710648148</v>
      </c>
      <c r="T852" s="1">
        <v>43443.829710648148</v>
      </c>
      <c r="U852" s="1">
        <v>43443.839849537035</v>
      </c>
      <c r="V852" s="1">
        <v>43443.839849537035</v>
      </c>
      <c r="X852" s="1">
        <f t="shared" si="397"/>
        <v>43443.827835648146</v>
      </c>
      <c r="Y852" s="28">
        <f t="shared" si="398"/>
        <v>9.4212963012978435E-3</v>
      </c>
      <c r="Z852" s="28">
        <f t="shared" si="399"/>
        <v>4.7106481506489217E-2</v>
      </c>
      <c r="AA852" s="25"/>
      <c r="AB852" s="25">
        <f t="shared" si="395"/>
        <v>9.2592592409346253E-4</v>
      </c>
      <c r="AC852" s="25">
        <f t="shared" si="396"/>
        <v>2.8009259258396924E-3</v>
      </c>
      <c r="AD852" s="25"/>
      <c r="AE852" s="25"/>
    </row>
    <row r="853" spans="1:33" s="2" customFormat="1" hidden="1" x14ac:dyDescent="0.4">
      <c r="A853" s="14" t="str">
        <f t="shared" si="400"/>
        <v>-</v>
      </c>
      <c r="B853" s="14" t="str">
        <f t="shared" si="401"/>
        <v>-</v>
      </c>
      <c r="C853" s="6">
        <v>19</v>
      </c>
      <c r="D853" s="1">
        <v>43443.829270833332</v>
      </c>
      <c r="E853" s="2" t="s">
        <v>1535</v>
      </c>
      <c r="F853" s="2">
        <v>28837</v>
      </c>
      <c r="G853" s="2" t="s">
        <v>94</v>
      </c>
      <c r="H853" s="2">
        <v>0</v>
      </c>
      <c r="I853" s="2">
        <v>56</v>
      </c>
      <c r="J853" s="2">
        <v>6</v>
      </c>
      <c r="K853" s="2">
        <v>1</v>
      </c>
      <c r="M853" s="1">
        <v>43443.831377314818</v>
      </c>
      <c r="N853" s="1">
        <v>43443.839016203703</v>
      </c>
      <c r="O853" s="2" t="s">
        <v>43</v>
      </c>
      <c r="P853" s="2" t="s">
        <v>89</v>
      </c>
      <c r="Q853" s="2" t="s">
        <v>22</v>
      </c>
      <c r="R853" s="2" t="s">
        <v>23</v>
      </c>
      <c r="S853" s="1">
        <v>43443.830995370372</v>
      </c>
      <c r="T853" s="1">
        <v>43443.830995370372</v>
      </c>
      <c r="U853" s="1">
        <v>43443.842152777775</v>
      </c>
      <c r="V853" s="1">
        <v>43443.842152777775</v>
      </c>
      <c r="X853" s="1">
        <f t="shared" si="397"/>
        <v>43443.829270833332</v>
      </c>
      <c r="Y853" s="28">
        <f t="shared" si="398"/>
        <v>7.6388888846850023E-3</v>
      </c>
      <c r="Z853" s="28">
        <f t="shared" si="399"/>
        <v>7.6388888846850023E-3</v>
      </c>
      <c r="AA853" s="25"/>
      <c r="AB853" s="25">
        <f t="shared" si="395"/>
        <v>3.819444464170374E-4</v>
      </c>
      <c r="AC853" s="25">
        <f t="shared" si="396"/>
        <v>2.1064814864075743E-3</v>
      </c>
      <c r="AD853" s="25"/>
      <c r="AE853" s="25"/>
    </row>
    <row r="854" spans="1:33" s="2" customFormat="1" hidden="1" x14ac:dyDescent="0.4">
      <c r="A854" s="14" t="str">
        <f t="shared" ref="A854:A866" si="402">IF(W854&gt;0, "★", "-")</f>
        <v>★</v>
      </c>
      <c r="B854" s="14" t="str">
        <f t="shared" ref="B854:B866" si="403">IF(L854&gt;0, "☆", "-")</f>
        <v>☆</v>
      </c>
      <c r="C854" s="6">
        <v>19</v>
      </c>
      <c r="D854" s="1">
        <v>43443.788900462961</v>
      </c>
      <c r="E854" s="2" t="s">
        <v>1513</v>
      </c>
      <c r="F854" s="2">
        <v>28803</v>
      </c>
      <c r="G854" s="2" t="s">
        <v>32</v>
      </c>
      <c r="H854" s="2">
        <v>1442</v>
      </c>
      <c r="I854" s="2">
        <v>228</v>
      </c>
      <c r="J854" s="2">
        <v>7</v>
      </c>
      <c r="K854" s="2">
        <v>1</v>
      </c>
      <c r="L854" s="1">
        <v>43443.789004629631</v>
      </c>
      <c r="O854" s="2" t="s">
        <v>53</v>
      </c>
      <c r="P854" s="2" t="s">
        <v>54</v>
      </c>
      <c r="Q854" s="2" t="s">
        <v>43</v>
      </c>
      <c r="R854" s="2" t="s">
        <v>89</v>
      </c>
      <c r="S854" s="1">
        <v>43443.79582175926</v>
      </c>
      <c r="U854" s="1">
        <v>43443.79923611111</v>
      </c>
      <c r="W854" s="1">
        <v>43443.79582175926</v>
      </c>
      <c r="X854" s="1">
        <f t="shared" ref="X854:X866" si="404">IF(W854&gt;0,W854,D854)</f>
        <v>43443.79582175926</v>
      </c>
      <c r="Y854" s="28">
        <f t="shared" ref="Y854:Y866" si="405">N854-M854</f>
        <v>0</v>
      </c>
      <c r="Z854" s="28">
        <f t="shared" ref="Z854:Z866" si="406">Y854*K854</f>
        <v>0</v>
      </c>
      <c r="AA854" s="25"/>
      <c r="AB854" s="25">
        <f t="shared" ref="AB854:AB866" si="407">IF(IF(A854="☆",L854-S854,M854-S854)&lt;0,0,IF(A854="☆",L854-S854,M854-S854))</f>
        <v>0</v>
      </c>
      <c r="AC854" s="25">
        <f>IF(IF(B854="☆",(IF(L854&gt;S854,L854-X854,S854-X854)),M854-X854)&lt;0,0,IF(B854="☆",(IF(L854&gt;S854,L854-X854,S854-X854)),M854-X854))</f>
        <v>0</v>
      </c>
      <c r="AD854" s="25"/>
      <c r="AE854" s="25"/>
    </row>
    <row r="855" spans="1:33" s="2" customFormat="1" hidden="1" x14ac:dyDescent="0.4">
      <c r="A855" s="14" t="str">
        <f t="shared" si="402"/>
        <v>-</v>
      </c>
      <c r="B855" s="14" t="str">
        <f t="shared" si="403"/>
        <v>☆</v>
      </c>
      <c r="C855" s="6">
        <v>19</v>
      </c>
      <c r="D855" s="1">
        <v>43443.791805555556</v>
      </c>
      <c r="E855" s="2" t="s">
        <v>1525</v>
      </c>
      <c r="F855" s="2">
        <v>28806</v>
      </c>
      <c r="G855" s="2" t="s">
        <v>32</v>
      </c>
      <c r="H855" s="2">
        <v>3965</v>
      </c>
      <c r="I855" s="2">
        <v>867</v>
      </c>
      <c r="J855" s="2">
        <v>10</v>
      </c>
      <c r="K855" s="2">
        <v>1</v>
      </c>
      <c r="L855" s="1">
        <v>43443.792060185187</v>
      </c>
      <c r="O855" s="2" t="s">
        <v>88</v>
      </c>
      <c r="P855" s="2" t="s">
        <v>35</v>
      </c>
      <c r="Q855" s="2" t="s">
        <v>26</v>
      </c>
      <c r="R855" s="2" t="s">
        <v>27</v>
      </c>
      <c r="S855" s="1">
        <v>43443.795590277776</v>
      </c>
      <c r="U855" s="1">
        <v>43443.799745370372</v>
      </c>
      <c r="X855" s="1">
        <f t="shared" si="404"/>
        <v>43443.791805555556</v>
      </c>
      <c r="Y855" s="28">
        <f t="shared" si="405"/>
        <v>0</v>
      </c>
      <c r="Z855" s="28">
        <f t="shared" si="406"/>
        <v>0</v>
      </c>
      <c r="AA855" s="25"/>
      <c r="AB855" s="25">
        <f t="shared" si="407"/>
        <v>0</v>
      </c>
      <c r="AC855" s="25">
        <f>IF(IF(B855="☆",(IF(L855&gt;S855,L855-X855,S855-X855)),M855-X855)&lt;0,0,IF(B855="☆",(IF(L855&gt;S855,L855-X855,S855-X855)),M855-X855))</f>
        <v>3.7847222192795016E-3</v>
      </c>
      <c r="AD855" s="25"/>
      <c r="AE855" s="25"/>
    </row>
    <row r="856" spans="1:33" s="2" customFormat="1" hidden="1" x14ac:dyDescent="0.4">
      <c r="A856" s="14" t="str">
        <f t="shared" si="402"/>
        <v>★</v>
      </c>
      <c r="B856" s="14" t="str">
        <f t="shared" si="403"/>
        <v>☆</v>
      </c>
      <c r="C856" s="6">
        <v>19</v>
      </c>
      <c r="D856" s="1">
        <v>43443.795069444444</v>
      </c>
      <c r="E856" s="2" t="s">
        <v>1363</v>
      </c>
      <c r="F856" s="2">
        <v>28809</v>
      </c>
      <c r="G856" s="2" t="s">
        <v>107</v>
      </c>
      <c r="H856" s="2">
        <v>8438</v>
      </c>
      <c r="I856" s="2">
        <v>102</v>
      </c>
      <c r="J856" s="2">
        <v>15</v>
      </c>
      <c r="K856" s="2">
        <v>3</v>
      </c>
      <c r="L856" s="1">
        <v>43443.795185185183</v>
      </c>
      <c r="O856" s="2" t="s">
        <v>77</v>
      </c>
      <c r="P856" s="2" t="s">
        <v>78</v>
      </c>
      <c r="Q856" s="2" t="s">
        <v>100</v>
      </c>
      <c r="R856" s="2" t="s">
        <v>19</v>
      </c>
      <c r="S856" s="1">
        <v>43443.80201388889</v>
      </c>
      <c r="U856" s="1">
        <v>43443.810057870367</v>
      </c>
      <c r="W856" s="1">
        <v>43443.80201388889</v>
      </c>
      <c r="X856" s="1">
        <f t="shared" si="404"/>
        <v>43443.80201388889</v>
      </c>
      <c r="Y856" s="28">
        <f t="shared" si="405"/>
        <v>0</v>
      </c>
      <c r="Z856" s="28">
        <f t="shared" si="406"/>
        <v>0</v>
      </c>
      <c r="AA856" s="25"/>
      <c r="AB856" s="25">
        <f t="shared" si="407"/>
        <v>0</v>
      </c>
      <c r="AC856" s="25">
        <f>IF(IF(B856="☆",(IF(L856&gt;S856,L856-X856,S856-X856)),M856-X856)&lt;0,0,IF(B856="☆",(IF(L856&gt;S856,L856-X856,S856-X856)),M856-X856))</f>
        <v>0</v>
      </c>
      <c r="AD856" s="25"/>
      <c r="AE856" s="25"/>
      <c r="AG856" s="2" t="s">
        <v>1643</v>
      </c>
    </row>
    <row r="857" spans="1:33" s="2" customFormat="1" hidden="1" x14ac:dyDescent="0.4">
      <c r="A857" s="14" t="str">
        <f t="shared" si="402"/>
        <v>★</v>
      </c>
      <c r="B857" s="14" t="str">
        <f t="shared" si="403"/>
        <v>☆</v>
      </c>
      <c r="C857" s="6">
        <v>19</v>
      </c>
      <c r="D857" s="1">
        <v>43443.796597222223</v>
      </c>
      <c r="E857" s="2" t="s">
        <v>1527</v>
      </c>
      <c r="F857" s="2">
        <v>28810</v>
      </c>
      <c r="G857" s="2" t="s">
        <v>32</v>
      </c>
      <c r="H857" s="2">
        <v>8438</v>
      </c>
      <c r="I857" s="2">
        <v>666</v>
      </c>
      <c r="J857" s="2">
        <v>15</v>
      </c>
      <c r="K857" s="2">
        <v>1</v>
      </c>
      <c r="L857" s="1">
        <v>43443.803541666668</v>
      </c>
      <c r="O857" s="2" t="s">
        <v>48</v>
      </c>
      <c r="P857" s="2" t="s">
        <v>49</v>
      </c>
      <c r="Q857" s="2" t="s">
        <v>100</v>
      </c>
      <c r="R857" s="2" t="s">
        <v>19</v>
      </c>
      <c r="S857" s="1">
        <v>43443.803530092591</v>
      </c>
      <c r="U857" s="1">
        <v>43443.809687499997</v>
      </c>
      <c r="W857" s="1">
        <v>43443.803530092591</v>
      </c>
      <c r="X857" s="1">
        <f t="shared" si="404"/>
        <v>43443.803530092591</v>
      </c>
      <c r="Y857" s="28">
        <f t="shared" si="405"/>
        <v>0</v>
      </c>
      <c r="Z857" s="28">
        <f t="shared" si="406"/>
        <v>0</v>
      </c>
      <c r="AA857" s="25"/>
      <c r="AB857" s="25">
        <f t="shared" si="407"/>
        <v>0</v>
      </c>
      <c r="AC857" s="25"/>
      <c r="AD857" s="25"/>
      <c r="AE857" s="25"/>
      <c r="AG857" s="2" t="s">
        <v>1644</v>
      </c>
    </row>
    <row r="858" spans="1:33" s="2" customFormat="1" hidden="1" x14ac:dyDescent="0.4">
      <c r="A858" s="14" t="str">
        <f t="shared" si="402"/>
        <v>-</v>
      </c>
      <c r="B858" s="14" t="str">
        <f t="shared" si="403"/>
        <v>☆</v>
      </c>
      <c r="C858" s="6">
        <v>19</v>
      </c>
      <c r="D858" s="1">
        <v>43443.79886574074</v>
      </c>
      <c r="E858" s="2" t="s">
        <v>1357</v>
      </c>
      <c r="F858" s="2">
        <v>28811</v>
      </c>
      <c r="G858" s="2" t="s">
        <v>32</v>
      </c>
      <c r="H858" s="2">
        <v>6447</v>
      </c>
      <c r="I858" s="2">
        <v>316</v>
      </c>
      <c r="J858" s="2">
        <v>5</v>
      </c>
      <c r="K858" s="2">
        <v>2</v>
      </c>
      <c r="L858" s="1">
        <v>43443.799004629633</v>
      </c>
      <c r="O858" s="2" t="s">
        <v>22</v>
      </c>
      <c r="P858" s="2" t="s">
        <v>23</v>
      </c>
      <c r="Q858" s="2" t="s">
        <v>43</v>
      </c>
      <c r="R858" s="2" t="s">
        <v>89</v>
      </c>
      <c r="S858" s="1">
        <v>43443.800775462965</v>
      </c>
      <c r="U858" s="1">
        <v>43443.811574074076</v>
      </c>
      <c r="X858" s="1">
        <f t="shared" si="404"/>
        <v>43443.79886574074</v>
      </c>
      <c r="Y858" s="28">
        <f t="shared" si="405"/>
        <v>0</v>
      </c>
      <c r="Z858" s="28">
        <f t="shared" si="406"/>
        <v>0</v>
      </c>
      <c r="AA858" s="25"/>
      <c r="AB858" s="25">
        <f t="shared" si="407"/>
        <v>0</v>
      </c>
      <c r="AC858" s="25">
        <f>IF(IF(B858="☆",(IF(L858&gt;S858,L858-X858,S858-X858)),M858-X858)&lt;0,0,IF(B858="☆",(IF(L858&gt;S858,L858-X858,S858-X858)),M858-X858))</f>
        <v>1.9097222248092294E-3</v>
      </c>
      <c r="AD858" s="25"/>
      <c r="AE858" s="25"/>
    </row>
    <row r="859" spans="1:33" s="2" customFormat="1" hidden="1" x14ac:dyDescent="0.4">
      <c r="A859" s="14" t="str">
        <f t="shared" si="402"/>
        <v>★</v>
      </c>
      <c r="B859" s="14" t="str">
        <f t="shared" si="403"/>
        <v>☆</v>
      </c>
      <c r="C859" s="6">
        <v>19</v>
      </c>
      <c r="D859" s="1">
        <v>43443.809537037036</v>
      </c>
      <c r="E859" s="2" t="s">
        <v>1528</v>
      </c>
      <c r="F859" s="2">
        <v>28816</v>
      </c>
      <c r="G859" s="2" t="s">
        <v>32</v>
      </c>
      <c r="H859" s="2">
        <v>8830</v>
      </c>
      <c r="I859" s="2">
        <v>848</v>
      </c>
      <c r="J859" s="2">
        <v>6</v>
      </c>
      <c r="K859" s="2">
        <v>5</v>
      </c>
      <c r="L859" s="1">
        <v>43443.809861111113</v>
      </c>
      <c r="O859" s="2" t="s">
        <v>24</v>
      </c>
      <c r="P859" s="2" t="s">
        <v>25</v>
      </c>
      <c r="Q859" s="2" t="s">
        <v>26</v>
      </c>
      <c r="R859" s="2" t="s">
        <v>27</v>
      </c>
      <c r="S859" s="1">
        <v>43443.816469907404</v>
      </c>
      <c r="U859" s="1">
        <v>43443.826608796298</v>
      </c>
      <c r="W859" s="1">
        <v>43443.816469907404</v>
      </c>
      <c r="X859" s="1">
        <f t="shared" si="404"/>
        <v>43443.816469907404</v>
      </c>
      <c r="Y859" s="28">
        <f t="shared" si="405"/>
        <v>0</v>
      </c>
      <c r="Z859" s="28">
        <f t="shared" si="406"/>
        <v>0</v>
      </c>
      <c r="AA859" s="25"/>
      <c r="AB859" s="25">
        <f t="shared" si="407"/>
        <v>0</v>
      </c>
      <c r="AC859" s="25">
        <f>IF(IF(B859="☆",(IF(L859&gt;S859,L859-X859,S859-X859)),M859-X859)&lt;0,0,IF(B859="☆",(IF(L859&gt;S859,L859-X859,S859-X859)),M859-X859))</f>
        <v>0</v>
      </c>
      <c r="AD859" s="25"/>
      <c r="AE859" s="25"/>
    </row>
    <row r="860" spans="1:33" s="2" customFormat="1" hidden="1" x14ac:dyDescent="0.4">
      <c r="A860" s="14" t="str">
        <f t="shared" si="402"/>
        <v>-</v>
      </c>
      <c r="B860" s="14" t="str">
        <f t="shared" si="403"/>
        <v>☆</v>
      </c>
      <c r="C860" s="6">
        <v>19</v>
      </c>
      <c r="D860" s="1">
        <v>43443.8122337963</v>
      </c>
      <c r="E860" s="2" t="s">
        <v>1449</v>
      </c>
      <c r="F860" s="2">
        <v>28819</v>
      </c>
      <c r="G860" s="2" t="s">
        <v>32</v>
      </c>
      <c r="H860" s="2">
        <v>1440</v>
      </c>
      <c r="I860" s="2">
        <v>584</v>
      </c>
      <c r="J860" s="2">
        <v>10</v>
      </c>
      <c r="K860" s="2">
        <v>2</v>
      </c>
      <c r="L860" s="1">
        <v>43443.812407407408</v>
      </c>
      <c r="O860" s="2" t="s">
        <v>41</v>
      </c>
      <c r="P860" s="2" t="s">
        <v>42</v>
      </c>
      <c r="Q860" s="2" t="s">
        <v>22</v>
      </c>
      <c r="R860" s="2" t="s">
        <v>23</v>
      </c>
      <c r="S860" s="1">
        <v>43443.813263888886</v>
      </c>
      <c r="U860" s="1">
        <v>43443.826481481483</v>
      </c>
      <c r="X860" s="1">
        <f t="shared" si="404"/>
        <v>43443.8122337963</v>
      </c>
      <c r="Y860" s="28">
        <f t="shared" si="405"/>
        <v>0</v>
      </c>
      <c r="Z860" s="28">
        <f t="shared" si="406"/>
        <v>0</v>
      </c>
      <c r="AA860" s="25"/>
      <c r="AB860" s="25">
        <f t="shared" si="407"/>
        <v>0</v>
      </c>
      <c r="AC860" s="25">
        <f>IF(IF(B860="☆",(IF(L860&gt;S860,L860-X860,S860-X860)),M860-X860)&lt;0,0,IF(B860="☆",(IF(L860&gt;S860,L860-X860,S860-X860)),M860-X860))</f>
        <v>1.0300925860065036E-3</v>
      </c>
      <c r="AD860" s="25"/>
      <c r="AE860" s="25"/>
    </row>
    <row r="861" spans="1:33" s="2" customFormat="1" hidden="1" x14ac:dyDescent="0.4">
      <c r="A861" s="14" t="str">
        <f t="shared" si="402"/>
        <v>★</v>
      </c>
      <c r="B861" s="14" t="str">
        <f t="shared" si="403"/>
        <v>☆</v>
      </c>
      <c r="C861" s="6">
        <v>19</v>
      </c>
      <c r="D861" s="1">
        <v>43443.821192129632</v>
      </c>
      <c r="E861" s="2" t="s">
        <v>1522</v>
      </c>
      <c r="F861" s="2">
        <v>28828</v>
      </c>
      <c r="G861" s="2" t="s">
        <v>32</v>
      </c>
      <c r="H861" s="2">
        <v>8566</v>
      </c>
      <c r="I861" s="2">
        <v>342</v>
      </c>
      <c r="J861" s="2">
        <v>12</v>
      </c>
      <c r="K861" s="2">
        <v>1</v>
      </c>
      <c r="L861" s="1">
        <v>43443.821331018517</v>
      </c>
      <c r="O861" s="2" t="s">
        <v>43</v>
      </c>
      <c r="P861" s="2" t="s">
        <v>89</v>
      </c>
      <c r="Q861" s="2" t="s">
        <v>63</v>
      </c>
      <c r="R861" s="2" t="s">
        <v>64</v>
      </c>
      <c r="S861" s="1">
        <v>43443.828125</v>
      </c>
      <c r="U861" s="1">
        <v>43443.83803240741</v>
      </c>
      <c r="W861" s="1">
        <v>43443.828125</v>
      </c>
      <c r="X861" s="1">
        <f t="shared" si="404"/>
        <v>43443.828125</v>
      </c>
      <c r="Y861" s="28">
        <f t="shared" si="405"/>
        <v>0</v>
      </c>
      <c r="Z861" s="28">
        <f t="shared" si="406"/>
        <v>0</v>
      </c>
      <c r="AA861" s="25"/>
      <c r="AB861" s="25">
        <f t="shared" si="407"/>
        <v>0</v>
      </c>
      <c r="AC861" s="25">
        <f>IF(IF(B861="☆",(IF(L861&gt;S861,L861-X861,S861-X861)),M861-X861)&lt;0,0,IF(B861="☆",(IF(L861&gt;S861,L861-X861,S861-X861)),M861-X861))</f>
        <v>0</v>
      </c>
      <c r="AD861" s="25"/>
      <c r="AE861" s="25"/>
      <c r="AG861" s="2" t="s">
        <v>1645</v>
      </c>
    </row>
    <row r="862" spans="1:33" s="2" customFormat="1" hidden="1" x14ac:dyDescent="0.4">
      <c r="A862" s="14" t="str">
        <f t="shared" si="402"/>
        <v>★</v>
      </c>
      <c r="B862" s="14" t="str">
        <f t="shared" si="403"/>
        <v>☆</v>
      </c>
      <c r="C862" s="6">
        <v>19</v>
      </c>
      <c r="D862" s="1">
        <v>43443.821527777778</v>
      </c>
      <c r="E862" s="2" t="s">
        <v>1509</v>
      </c>
      <c r="F862" s="2">
        <v>28829</v>
      </c>
      <c r="G862" s="2" t="s">
        <v>107</v>
      </c>
      <c r="H862" s="2">
        <v>8566</v>
      </c>
      <c r="I862" s="2">
        <v>196</v>
      </c>
      <c r="J862" s="2">
        <v>4</v>
      </c>
      <c r="K862" s="2">
        <v>2</v>
      </c>
      <c r="L862" s="1">
        <v>43443.823680555557</v>
      </c>
      <c r="O862" s="2" t="s">
        <v>43</v>
      </c>
      <c r="P862" s="2" t="s">
        <v>89</v>
      </c>
      <c r="Q862" s="2" t="s">
        <v>63</v>
      </c>
      <c r="R862" s="2" t="s">
        <v>64</v>
      </c>
      <c r="S862" s="1">
        <v>43443.828460648147</v>
      </c>
      <c r="U862" s="1">
        <v>43443.84238425926</v>
      </c>
      <c r="W862" s="1">
        <v>43443.828460648147</v>
      </c>
      <c r="X862" s="1">
        <f t="shared" si="404"/>
        <v>43443.828460648147</v>
      </c>
      <c r="Y862" s="28">
        <f t="shared" si="405"/>
        <v>0</v>
      </c>
      <c r="Z862" s="28">
        <f t="shared" si="406"/>
        <v>0</v>
      </c>
      <c r="AA862" s="25"/>
      <c r="AB862" s="25">
        <f t="shared" si="407"/>
        <v>0</v>
      </c>
      <c r="AC862" s="25"/>
      <c r="AD862" s="25"/>
      <c r="AE862" s="25"/>
      <c r="AG862" s="2" t="s">
        <v>1646</v>
      </c>
    </row>
    <row r="863" spans="1:33" s="2" customFormat="1" hidden="1" x14ac:dyDescent="0.4">
      <c r="A863" s="14" t="str">
        <f t="shared" si="402"/>
        <v>-</v>
      </c>
      <c r="B863" s="14" t="str">
        <f t="shared" si="403"/>
        <v>☆</v>
      </c>
      <c r="C863" s="6">
        <v>19</v>
      </c>
      <c r="D863" s="1">
        <v>43443.821655092594</v>
      </c>
      <c r="E863" s="2" t="s">
        <v>1533</v>
      </c>
      <c r="F863" s="2">
        <v>28830</v>
      </c>
      <c r="G863" s="2" t="s">
        <v>32</v>
      </c>
      <c r="H863" s="2">
        <v>8865</v>
      </c>
      <c r="I863" s="2">
        <v>294</v>
      </c>
      <c r="J863" s="2">
        <v>15</v>
      </c>
      <c r="K863" s="2">
        <v>1</v>
      </c>
      <c r="L863" s="1">
        <v>43443.824756944443</v>
      </c>
      <c r="O863" s="2" t="s">
        <v>46</v>
      </c>
      <c r="P863" s="2" t="s">
        <v>47</v>
      </c>
      <c r="Q863" s="2" t="s">
        <v>68</v>
      </c>
      <c r="R863" s="2" t="s">
        <v>69</v>
      </c>
      <c r="S863" s="1">
        <v>43443.823483796295</v>
      </c>
      <c r="U863" s="1">
        <v>43443.832314814812</v>
      </c>
      <c r="X863" s="1">
        <f t="shared" si="404"/>
        <v>43443.821655092594</v>
      </c>
      <c r="Y863" s="28">
        <f t="shared" si="405"/>
        <v>0</v>
      </c>
      <c r="Z863" s="28">
        <f t="shared" si="406"/>
        <v>0</v>
      </c>
      <c r="AA863" s="25"/>
      <c r="AB863" s="25">
        <f t="shared" si="407"/>
        <v>0</v>
      </c>
      <c r="AC863" s="25">
        <f>IF(IF(B863="☆",(IF(L863&gt;S863,L863-X863,S863-X863)),M863-X863)&lt;0,0,IF(B863="☆",(IF(L863&gt;S863,L863-X863,S863-X863)),M863-X863))</f>
        <v>3.1018518493510783E-3</v>
      </c>
      <c r="AD863" s="25"/>
      <c r="AE863" s="25"/>
    </row>
    <row r="864" spans="1:33" s="4" customFormat="1" hidden="1" x14ac:dyDescent="0.4">
      <c r="A864" s="15" t="str">
        <f t="shared" si="402"/>
        <v>-</v>
      </c>
      <c r="B864" s="15" t="str">
        <f t="shared" si="403"/>
        <v>☆</v>
      </c>
      <c r="C864" s="10">
        <v>19</v>
      </c>
      <c r="D864" s="3">
        <v>43443.829872685186</v>
      </c>
      <c r="E864" s="4" t="s">
        <v>1414</v>
      </c>
      <c r="F864" s="4">
        <v>28838</v>
      </c>
      <c r="G864" s="4" t="s">
        <v>65</v>
      </c>
      <c r="H864" s="4">
        <v>8602</v>
      </c>
      <c r="I864" s="4">
        <v>189</v>
      </c>
      <c r="J864" s="4">
        <v>11</v>
      </c>
      <c r="K864" s="4">
        <v>4</v>
      </c>
      <c r="L864" s="3">
        <v>43443.834618055553</v>
      </c>
      <c r="O864" s="4" t="s">
        <v>100</v>
      </c>
      <c r="P864" s="4" t="s">
        <v>19</v>
      </c>
      <c r="Q864" s="4" t="s">
        <v>26</v>
      </c>
      <c r="R864" s="4" t="s">
        <v>27</v>
      </c>
      <c r="S864" s="3">
        <v>43443.832372685189</v>
      </c>
      <c r="U864" s="3">
        <v>43443.839629629627</v>
      </c>
      <c r="X864" s="3">
        <f t="shared" si="404"/>
        <v>43443.829872685186</v>
      </c>
      <c r="Y864" s="29">
        <f t="shared" si="405"/>
        <v>0</v>
      </c>
      <c r="Z864" s="29">
        <f t="shared" si="406"/>
        <v>0</v>
      </c>
      <c r="AA864" s="26"/>
      <c r="AB864" s="26">
        <f t="shared" si="407"/>
        <v>0</v>
      </c>
      <c r="AC864" s="26">
        <f>IF(IF(B864="☆",(IF(L864&gt;S864,L864-X864,S864-X864)),M864-X864)&lt;0,0,IF(B864="☆",(IF(L864&gt;S864,L864-X864,S864-X864)),M864-X864))</f>
        <v>4.7453703664359637E-3</v>
      </c>
      <c r="AD864" s="26"/>
      <c r="AE864" s="26"/>
    </row>
    <row r="865" spans="1:31" s="18" customFormat="1" hidden="1" x14ac:dyDescent="0.4">
      <c r="A865" s="17" t="str">
        <f t="shared" si="402"/>
        <v>★</v>
      </c>
      <c r="B865" s="17" t="str">
        <f t="shared" si="403"/>
        <v>-</v>
      </c>
      <c r="C865" s="20">
        <v>20</v>
      </c>
      <c r="D865" s="19">
        <v>43443.813807870371</v>
      </c>
      <c r="E865" s="18" t="s">
        <v>844</v>
      </c>
      <c r="F865" s="18">
        <v>28822</v>
      </c>
      <c r="G865" s="18" t="s">
        <v>32</v>
      </c>
      <c r="H865" s="18">
        <v>4183</v>
      </c>
      <c r="I865" s="18">
        <v>979</v>
      </c>
      <c r="J865" s="18">
        <v>8</v>
      </c>
      <c r="K865" s="18">
        <v>1</v>
      </c>
      <c r="M865" s="19">
        <v>43443.852071759262</v>
      </c>
      <c r="N865" s="19">
        <v>43443.857928240737</v>
      </c>
      <c r="O865" s="18" t="s">
        <v>100</v>
      </c>
      <c r="P865" s="18" t="s">
        <v>19</v>
      </c>
      <c r="Q865" s="18" t="s">
        <v>63</v>
      </c>
      <c r="R865" s="18" t="s">
        <v>64</v>
      </c>
      <c r="S865" s="19">
        <v>43443.855462962965</v>
      </c>
      <c r="T865" s="19">
        <v>43443.855462962965</v>
      </c>
      <c r="U865" s="19">
        <v>43443.861203703702</v>
      </c>
      <c r="V865" s="19">
        <v>43443.861203703702</v>
      </c>
      <c r="W865" s="19">
        <v>43443.855462962965</v>
      </c>
      <c r="X865" s="19">
        <f t="shared" si="404"/>
        <v>43443.855462962965</v>
      </c>
      <c r="Y865" s="30">
        <f t="shared" si="405"/>
        <v>5.8564814753481187E-3</v>
      </c>
      <c r="Z865" s="30">
        <f t="shared" si="406"/>
        <v>5.8564814753481187E-3</v>
      </c>
      <c r="AA865" s="27">
        <f>SUM(Z865:Z910)</f>
        <v>0.32226851851737592</v>
      </c>
      <c r="AB865" s="27">
        <f t="shared" si="407"/>
        <v>0</v>
      </c>
      <c r="AC865" s="27">
        <f>IF(IF(B865="☆",(IF(L865&gt;S865,L865-X865,S865-X865)),M865-X865)&lt;0,0,IF(B865="☆",(IF(L865&gt;S865,L865-X865,S865-X865)),M865-X865))</f>
        <v>0</v>
      </c>
      <c r="AD865" s="27">
        <f>AVERAGE(AC865:AC910)</f>
        <v>2.371339362451731E-3</v>
      </c>
      <c r="AE865" s="27">
        <f>MEDIAN(AC865:AC910)</f>
        <v>2.3611111100763083E-3</v>
      </c>
    </row>
    <row r="866" spans="1:31" s="2" customFormat="1" hidden="1" x14ac:dyDescent="0.4">
      <c r="A866" s="14" t="str">
        <f t="shared" si="402"/>
        <v>★</v>
      </c>
      <c r="B866" s="14" t="str">
        <f t="shared" si="403"/>
        <v>-</v>
      </c>
      <c r="C866" s="6">
        <v>20</v>
      </c>
      <c r="D866" s="1">
        <v>43443.814259259256</v>
      </c>
      <c r="E866" s="2" t="s">
        <v>1429</v>
      </c>
      <c r="F866" s="2">
        <v>28823</v>
      </c>
      <c r="G866" s="2" t="s">
        <v>32</v>
      </c>
      <c r="H866" s="2">
        <v>6751</v>
      </c>
      <c r="I866" s="2">
        <v>901</v>
      </c>
      <c r="J866" s="2">
        <v>7</v>
      </c>
      <c r="K866" s="2">
        <v>2</v>
      </c>
      <c r="M866" s="1">
        <v>43443.851898148147</v>
      </c>
      <c r="N866" s="1">
        <v>43443.861840277779</v>
      </c>
      <c r="O866" s="2" t="s">
        <v>43</v>
      </c>
      <c r="P866" s="2" t="s">
        <v>89</v>
      </c>
      <c r="Q866" s="2" t="s">
        <v>26</v>
      </c>
      <c r="R866" s="2" t="s">
        <v>27</v>
      </c>
      <c r="S866" s="1">
        <v>43443.855914351851</v>
      </c>
      <c r="T866" s="1">
        <v>43443.855914351851</v>
      </c>
      <c r="U866" s="1">
        <v>43443.862002314818</v>
      </c>
      <c r="V866" s="1">
        <v>43443.867071759261</v>
      </c>
      <c r="W866" s="1">
        <v>43443.855914351851</v>
      </c>
      <c r="X866" s="1">
        <f t="shared" si="404"/>
        <v>43443.855914351851</v>
      </c>
      <c r="Y866" s="28">
        <f t="shared" si="405"/>
        <v>9.9421296326909214E-3</v>
      </c>
      <c r="Z866" s="28">
        <f t="shared" si="406"/>
        <v>1.9884259265381843E-2</v>
      </c>
      <c r="AA866" s="25"/>
      <c r="AB866" s="25">
        <f t="shared" si="407"/>
        <v>0</v>
      </c>
      <c r="AC866" s="25">
        <f>IF(IF(B866="☆",(IF(L866&gt;S866,L866-X866,S866-X866)),M866-X866)&lt;0,0,IF(B866="☆",(IF(L866&gt;S866,L866-X866,S866-X866)),M866-X866))</f>
        <v>0</v>
      </c>
      <c r="AD866" s="25"/>
      <c r="AE866" s="25"/>
    </row>
    <row r="867" spans="1:31" s="2" customFormat="1" hidden="1" x14ac:dyDescent="0.4">
      <c r="A867" s="14" t="str">
        <f t="shared" si="400"/>
        <v>-</v>
      </c>
      <c r="B867" s="14" t="str">
        <f t="shared" si="401"/>
        <v>-</v>
      </c>
      <c r="C867" s="6">
        <v>20</v>
      </c>
      <c r="D867" s="1">
        <v>43443.833923611113</v>
      </c>
      <c r="E867" s="2" t="s">
        <v>1536</v>
      </c>
      <c r="F867" s="2">
        <v>28839</v>
      </c>
      <c r="G867" s="2" t="s">
        <v>18</v>
      </c>
      <c r="H867" s="2">
        <v>8778</v>
      </c>
      <c r="I867" s="2">
        <v>662</v>
      </c>
      <c r="J867" s="2">
        <v>3</v>
      </c>
      <c r="K867" s="2">
        <v>4</v>
      </c>
      <c r="M867" s="1">
        <v>43443.834814814814</v>
      </c>
      <c r="N867" s="1">
        <v>43443.836909722224</v>
      </c>
      <c r="O867" s="2" t="s">
        <v>73</v>
      </c>
      <c r="P867" s="2" t="s">
        <v>74</v>
      </c>
      <c r="Q867" s="2" t="s">
        <v>30</v>
      </c>
      <c r="R867" s="2" t="s">
        <v>31</v>
      </c>
      <c r="S867" s="1">
        <v>43443.836481481485</v>
      </c>
      <c r="T867" s="1">
        <v>43443.836481481485</v>
      </c>
      <c r="U867" s="1">
        <v>43443.841643518521</v>
      </c>
      <c r="V867" s="1">
        <v>43443.838414351849</v>
      </c>
      <c r="X867" s="1">
        <f t="shared" si="397"/>
        <v>43443.833923611113</v>
      </c>
      <c r="Y867" s="28">
        <f t="shared" si="398"/>
        <v>2.0949074096279219E-3</v>
      </c>
      <c r="Z867" s="28">
        <f t="shared" si="399"/>
        <v>8.3796296385116875E-3</v>
      </c>
      <c r="AA867" s="25"/>
      <c r="AB867" s="25">
        <f t="shared" si="395"/>
        <v>0</v>
      </c>
      <c r="AC867" s="25">
        <f t="shared" si="396"/>
        <v>8.9120370103046298E-4</v>
      </c>
      <c r="AD867" s="25"/>
      <c r="AE867" s="25"/>
    </row>
    <row r="868" spans="1:31" s="2" customFormat="1" hidden="1" x14ac:dyDescent="0.4">
      <c r="A868" s="14" t="str">
        <f t="shared" si="400"/>
        <v>-</v>
      </c>
      <c r="B868" s="14" t="str">
        <f t="shared" si="401"/>
        <v>-</v>
      </c>
      <c r="C868" s="6">
        <v>20</v>
      </c>
      <c r="D868" s="1">
        <v>43443.836157407408</v>
      </c>
      <c r="E868" s="2" t="s">
        <v>1414</v>
      </c>
      <c r="F868" s="2">
        <v>28840</v>
      </c>
      <c r="G868" s="2" t="s">
        <v>65</v>
      </c>
      <c r="H868" s="2">
        <v>8602</v>
      </c>
      <c r="I868" s="2">
        <v>587</v>
      </c>
      <c r="J868" s="2">
        <v>11</v>
      </c>
      <c r="K868" s="2">
        <v>4</v>
      </c>
      <c r="M868" s="1">
        <v>43443.838391203702</v>
      </c>
      <c r="N868" s="1">
        <v>43443.843425925923</v>
      </c>
      <c r="O868" s="2" t="s">
        <v>100</v>
      </c>
      <c r="P868" s="2" t="s">
        <v>19</v>
      </c>
      <c r="Q868" s="2" t="s">
        <v>26</v>
      </c>
      <c r="R868" s="2" t="s">
        <v>27</v>
      </c>
      <c r="S868" s="1">
        <v>43443.83829861111</v>
      </c>
      <c r="T868" s="1">
        <v>43443.83829861111</v>
      </c>
      <c r="U868" s="1">
        <v>43443.845555555556</v>
      </c>
      <c r="V868" s="1">
        <v>43443.845555555556</v>
      </c>
      <c r="X868" s="1">
        <f t="shared" si="397"/>
        <v>43443.836157407408</v>
      </c>
      <c r="Y868" s="28">
        <f t="shared" si="398"/>
        <v>5.0347222204436548E-3</v>
      </c>
      <c r="Z868" s="28">
        <f t="shared" si="399"/>
        <v>2.0138888881774619E-2</v>
      </c>
      <c r="AA868" s="25"/>
      <c r="AB868" s="25">
        <f t="shared" si="395"/>
        <v>9.2592592409346253E-5</v>
      </c>
      <c r="AC868" s="25">
        <f t="shared" si="396"/>
        <v>2.2337962946039625E-3</v>
      </c>
      <c r="AD868" s="25"/>
      <c r="AE868" s="25"/>
    </row>
    <row r="869" spans="1:31" s="2" customFormat="1" hidden="1" x14ac:dyDescent="0.4">
      <c r="A869" s="14" t="str">
        <f t="shared" si="400"/>
        <v>-</v>
      </c>
      <c r="B869" s="14" t="str">
        <f t="shared" si="401"/>
        <v>-</v>
      </c>
      <c r="C869" s="6">
        <v>20</v>
      </c>
      <c r="D869" s="1">
        <v>43443.836608796293</v>
      </c>
      <c r="E869" s="2" t="s">
        <v>1065</v>
      </c>
      <c r="F869" s="2">
        <v>28841</v>
      </c>
      <c r="G869" s="2" t="s">
        <v>18</v>
      </c>
      <c r="H869" s="2">
        <v>3561</v>
      </c>
      <c r="I869" s="2">
        <v>857</v>
      </c>
      <c r="J869" s="2">
        <v>3</v>
      </c>
      <c r="K869" s="2">
        <v>1</v>
      </c>
      <c r="M869" s="1">
        <v>43443.838090277779</v>
      </c>
      <c r="N869" s="1">
        <v>43443.841944444444</v>
      </c>
      <c r="O869" s="2" t="s">
        <v>20</v>
      </c>
      <c r="P869" s="2" t="s">
        <v>21</v>
      </c>
      <c r="Q869" s="2" t="s">
        <v>55</v>
      </c>
      <c r="R869" s="2" t="s">
        <v>56</v>
      </c>
      <c r="S869" s="1">
        <v>43443.839050925926</v>
      </c>
      <c r="T869" s="1">
        <v>43443.839050925926</v>
      </c>
      <c r="U869" s="1">
        <v>43443.844074074077</v>
      </c>
      <c r="V869" s="1">
        <v>43443.844074074077</v>
      </c>
      <c r="X869" s="1">
        <f t="shared" si="397"/>
        <v>43443.836608796293</v>
      </c>
      <c r="Y869" s="28">
        <f t="shared" si="398"/>
        <v>3.8541666654055007E-3</v>
      </c>
      <c r="Z869" s="28">
        <f t="shared" si="399"/>
        <v>3.8541666654055007E-3</v>
      </c>
      <c r="AA869" s="25"/>
      <c r="AB869" s="25">
        <f t="shared" si="395"/>
        <v>0</v>
      </c>
      <c r="AC869" s="25">
        <f t="shared" si="396"/>
        <v>1.4814814858254977E-3</v>
      </c>
      <c r="AD869" s="25"/>
      <c r="AE869" s="25"/>
    </row>
    <row r="870" spans="1:31" s="2" customFormat="1" hidden="1" x14ac:dyDescent="0.4">
      <c r="A870" s="14" t="str">
        <f t="shared" si="400"/>
        <v>-</v>
      </c>
      <c r="B870" s="14" t="str">
        <f t="shared" si="401"/>
        <v>-</v>
      </c>
      <c r="C870" s="6">
        <v>20</v>
      </c>
      <c r="D870" s="1">
        <v>43443.838391203702</v>
      </c>
      <c r="E870" s="2" t="s">
        <v>1330</v>
      </c>
      <c r="F870" s="2">
        <v>28842</v>
      </c>
      <c r="G870" s="2" t="s">
        <v>107</v>
      </c>
      <c r="H870" s="2">
        <v>2400</v>
      </c>
      <c r="I870" s="2">
        <v>797</v>
      </c>
      <c r="J870" s="2">
        <v>1</v>
      </c>
      <c r="K870" s="2">
        <v>1</v>
      </c>
      <c r="M870" s="1">
        <v>43443.840891203705</v>
      </c>
      <c r="N870" s="1">
        <v>43443.843958333331</v>
      </c>
      <c r="O870" s="2" t="s">
        <v>44</v>
      </c>
      <c r="P870" s="2" t="s">
        <v>45</v>
      </c>
      <c r="Q870" s="2" t="s">
        <v>100</v>
      </c>
      <c r="R870" s="2" t="s">
        <v>19</v>
      </c>
      <c r="S870" s="1">
        <v>43443.841423611113</v>
      </c>
      <c r="T870" s="1">
        <v>43443.841423611113</v>
      </c>
      <c r="U870" s="1">
        <v>43443.847569444442</v>
      </c>
      <c r="V870" s="1">
        <v>43443.847569444442</v>
      </c>
      <c r="X870" s="1">
        <f t="shared" si="397"/>
        <v>43443.838391203702</v>
      </c>
      <c r="Y870" s="28">
        <f t="shared" si="398"/>
        <v>3.0671296262880787E-3</v>
      </c>
      <c r="Z870" s="28">
        <f t="shared" si="399"/>
        <v>3.0671296262880787E-3</v>
      </c>
      <c r="AA870" s="25"/>
      <c r="AB870" s="25">
        <f t="shared" si="395"/>
        <v>0</v>
      </c>
      <c r="AC870" s="25">
        <f t="shared" si="396"/>
        <v>2.5000000023283064E-3</v>
      </c>
      <c r="AD870" s="25"/>
      <c r="AE870" s="25"/>
    </row>
    <row r="871" spans="1:31" s="2" customFormat="1" hidden="1" x14ac:dyDescent="0.4">
      <c r="A871" s="14" t="str">
        <f t="shared" si="400"/>
        <v>-</v>
      </c>
      <c r="B871" s="14" t="str">
        <f t="shared" si="401"/>
        <v>-</v>
      </c>
      <c r="C871" s="6">
        <v>20</v>
      </c>
      <c r="D871" s="1">
        <v>43443.839062500003</v>
      </c>
      <c r="E871" s="2" t="s">
        <v>1062</v>
      </c>
      <c r="F871" s="2">
        <v>28843</v>
      </c>
      <c r="G871" s="2" t="s">
        <v>107</v>
      </c>
      <c r="H871" s="2">
        <v>2700</v>
      </c>
      <c r="I871" s="2">
        <v>914</v>
      </c>
      <c r="J871" s="2">
        <v>12</v>
      </c>
      <c r="K871" s="2">
        <v>1</v>
      </c>
      <c r="M871" s="1">
        <v>43443.841504629629</v>
      </c>
      <c r="N871" s="1">
        <v>43443.846875000003</v>
      </c>
      <c r="O871" s="2" t="s">
        <v>20</v>
      </c>
      <c r="P871" s="2" t="s">
        <v>21</v>
      </c>
      <c r="Q871" s="2" t="s">
        <v>100</v>
      </c>
      <c r="R871" s="2" t="s">
        <v>19</v>
      </c>
      <c r="S871" s="1">
        <v>43443.843506944446</v>
      </c>
      <c r="T871" s="1">
        <v>43443.843506944446</v>
      </c>
      <c r="U871" s="1">
        <v>43443.850486111114</v>
      </c>
      <c r="V871" s="1">
        <v>43443.858124999999</v>
      </c>
      <c r="X871" s="1">
        <f t="shared" si="397"/>
        <v>43443.839062500003</v>
      </c>
      <c r="Y871" s="28">
        <f t="shared" si="398"/>
        <v>5.3703703742939979E-3</v>
      </c>
      <c r="Z871" s="28">
        <f t="shared" si="399"/>
        <v>5.3703703742939979E-3</v>
      </c>
      <c r="AA871" s="25"/>
      <c r="AB871" s="25">
        <f t="shared" si="395"/>
        <v>0</v>
      </c>
      <c r="AC871" s="25">
        <f t="shared" si="396"/>
        <v>2.4421296257060021E-3</v>
      </c>
      <c r="AD871" s="25"/>
      <c r="AE871" s="25"/>
    </row>
    <row r="872" spans="1:31" s="2" customFormat="1" hidden="1" x14ac:dyDescent="0.4">
      <c r="A872" s="14" t="str">
        <f t="shared" si="400"/>
        <v>★</v>
      </c>
      <c r="B872" s="14" t="str">
        <f t="shared" si="401"/>
        <v>-</v>
      </c>
      <c r="C872" s="6">
        <v>20</v>
      </c>
      <c r="D872" s="1">
        <v>43443.843090277776</v>
      </c>
      <c r="E872" s="2" t="s">
        <v>810</v>
      </c>
      <c r="F872" s="2">
        <v>28848</v>
      </c>
      <c r="G872" s="2" t="s">
        <v>32</v>
      </c>
      <c r="H872" s="2">
        <v>4054</v>
      </c>
      <c r="I872" s="2">
        <v>879</v>
      </c>
      <c r="J872" s="2">
        <v>7</v>
      </c>
      <c r="K872" s="2">
        <v>1</v>
      </c>
      <c r="M872" s="1">
        <v>43443.847766203704</v>
      </c>
      <c r="N872" s="1">
        <v>43443.857638888891</v>
      </c>
      <c r="O872" s="2" t="s">
        <v>38</v>
      </c>
      <c r="P872" s="2" t="s">
        <v>103</v>
      </c>
      <c r="Q872" s="2" t="s">
        <v>70</v>
      </c>
      <c r="R872" s="2" t="s">
        <v>102</v>
      </c>
      <c r="S872" s="1">
        <v>43443.850011574075</v>
      </c>
      <c r="T872" s="1">
        <v>43443.850011574075</v>
      </c>
      <c r="U872" s="1">
        <v>43443.863032407404</v>
      </c>
      <c r="V872" s="1">
        <v>43443.863032407404</v>
      </c>
      <c r="W872" s="1">
        <v>43443.850011574075</v>
      </c>
      <c r="X872" s="1">
        <f t="shared" si="397"/>
        <v>43443.850011574075</v>
      </c>
      <c r="Y872" s="28">
        <f t="shared" si="398"/>
        <v>9.8726851865649223E-3</v>
      </c>
      <c r="Z872" s="28">
        <f t="shared" si="399"/>
        <v>9.8726851865649223E-3</v>
      </c>
      <c r="AA872" s="25"/>
      <c r="AB872" s="25">
        <f t="shared" si="395"/>
        <v>0</v>
      </c>
      <c r="AC872" s="25">
        <f t="shared" si="396"/>
        <v>0</v>
      </c>
      <c r="AD872" s="25"/>
      <c r="AE872" s="25"/>
    </row>
    <row r="873" spans="1:31" s="2" customFormat="1" hidden="1" x14ac:dyDescent="0.4">
      <c r="A873" s="14" t="str">
        <f t="shared" si="400"/>
        <v>-</v>
      </c>
      <c r="B873" s="14" t="str">
        <f t="shared" si="401"/>
        <v>-</v>
      </c>
      <c r="C873" s="6">
        <v>20</v>
      </c>
      <c r="D873" s="1">
        <v>43443.844467592593</v>
      </c>
      <c r="E873" s="2" t="s">
        <v>1537</v>
      </c>
      <c r="F873" s="2">
        <v>28850</v>
      </c>
      <c r="G873" s="2" t="s">
        <v>107</v>
      </c>
      <c r="H873" s="2">
        <v>4851</v>
      </c>
      <c r="I873" s="2">
        <v>263</v>
      </c>
      <c r="J873" s="2">
        <v>5</v>
      </c>
      <c r="K873" s="2">
        <v>2</v>
      </c>
      <c r="M873" s="1">
        <v>43443.844629629632</v>
      </c>
      <c r="N873" s="1">
        <v>43443.847662037035</v>
      </c>
      <c r="O873" s="2" t="s">
        <v>44</v>
      </c>
      <c r="P873" s="2" t="s">
        <v>45</v>
      </c>
      <c r="Q873" s="2" t="s">
        <v>70</v>
      </c>
      <c r="R873" s="2" t="s">
        <v>102</v>
      </c>
      <c r="S873" s="1">
        <v>43443.845520833333</v>
      </c>
      <c r="T873" s="1">
        <v>43443.845520833333</v>
      </c>
      <c r="U873" s="1">
        <v>43443.851226851853</v>
      </c>
      <c r="V873" s="1">
        <v>43443.851226851853</v>
      </c>
      <c r="X873" s="1">
        <f t="shared" si="397"/>
        <v>43443.844467592593</v>
      </c>
      <c r="Y873" s="28">
        <f t="shared" si="398"/>
        <v>3.0324074032250792E-3</v>
      </c>
      <c r="Z873" s="28">
        <f t="shared" si="399"/>
        <v>6.0648148064501584E-3</v>
      </c>
      <c r="AA873" s="25"/>
      <c r="AB873" s="25">
        <f t="shared" si="395"/>
        <v>0</v>
      </c>
      <c r="AC873" s="25">
        <f t="shared" si="396"/>
        <v>1.6203703853534535E-4</v>
      </c>
      <c r="AD873" s="25"/>
      <c r="AE873" s="25"/>
    </row>
    <row r="874" spans="1:31" s="2" customFormat="1" hidden="1" x14ac:dyDescent="0.4">
      <c r="A874" s="14" t="str">
        <f t="shared" si="400"/>
        <v>-</v>
      </c>
      <c r="B874" s="14" t="str">
        <f t="shared" si="401"/>
        <v>-</v>
      </c>
      <c r="C874" s="6">
        <v>20</v>
      </c>
      <c r="D874" s="1">
        <v>43443.845092592594</v>
      </c>
      <c r="E874" s="2" t="s">
        <v>1065</v>
      </c>
      <c r="F874" s="2">
        <v>28851</v>
      </c>
      <c r="G874" s="2" t="s">
        <v>18</v>
      </c>
      <c r="H874" s="2">
        <v>3561</v>
      </c>
      <c r="I874" s="2">
        <v>659</v>
      </c>
      <c r="J874" s="2">
        <v>6</v>
      </c>
      <c r="K874" s="2">
        <v>1</v>
      </c>
      <c r="M874" s="1">
        <v>43443.84684027778</v>
      </c>
      <c r="N874" s="1">
        <v>43443.850243055553</v>
      </c>
      <c r="O874" s="2" t="s">
        <v>55</v>
      </c>
      <c r="P874" s="2" t="s">
        <v>56</v>
      </c>
      <c r="Q874" s="2" t="s">
        <v>73</v>
      </c>
      <c r="R874" s="2" t="s">
        <v>74</v>
      </c>
      <c r="S874" s="1">
        <v>43443.846122685187</v>
      </c>
      <c r="T874" s="1">
        <v>43443.846122685187</v>
      </c>
      <c r="U874" s="1">
        <v>43443.854479166665</v>
      </c>
      <c r="V874" s="1">
        <v>43443.854479166665</v>
      </c>
      <c r="X874" s="1">
        <f t="shared" si="397"/>
        <v>43443.845092592594</v>
      </c>
      <c r="Y874" s="28">
        <f t="shared" si="398"/>
        <v>3.4027777728624642E-3</v>
      </c>
      <c r="Z874" s="28">
        <f t="shared" si="399"/>
        <v>3.4027777728624642E-3</v>
      </c>
      <c r="AA874" s="25"/>
      <c r="AB874" s="25">
        <f t="shared" si="395"/>
        <v>7.1759259299142286E-4</v>
      </c>
      <c r="AC874" s="25">
        <f t="shared" si="396"/>
        <v>1.747685186273884E-3</v>
      </c>
      <c r="AD874" s="25"/>
      <c r="AE874" s="25"/>
    </row>
    <row r="875" spans="1:31" s="2" customFormat="1" hidden="1" x14ac:dyDescent="0.4">
      <c r="A875" s="14" t="str">
        <f t="shared" si="400"/>
        <v>-</v>
      </c>
      <c r="B875" s="14" t="str">
        <f t="shared" si="401"/>
        <v>-</v>
      </c>
      <c r="C875" s="6">
        <v>20</v>
      </c>
      <c r="D875" s="1">
        <v>43443.845717592594</v>
      </c>
      <c r="E875" s="2" t="s">
        <v>1539</v>
      </c>
      <c r="F875" s="2">
        <v>28852</v>
      </c>
      <c r="G875" s="2" t="s">
        <v>95</v>
      </c>
      <c r="H875" s="2">
        <v>0</v>
      </c>
      <c r="I875" s="2">
        <v>33</v>
      </c>
      <c r="J875" s="2">
        <v>1</v>
      </c>
      <c r="K875" s="2">
        <v>2</v>
      </c>
      <c r="M875" s="1">
        <v>43443.848703703705</v>
      </c>
      <c r="N875" s="1">
        <v>43443.855578703704</v>
      </c>
      <c r="O875" s="2" t="s">
        <v>30</v>
      </c>
      <c r="P875" s="2" t="s">
        <v>31</v>
      </c>
      <c r="Q875" s="2" t="s">
        <v>26</v>
      </c>
      <c r="R875" s="2" t="s">
        <v>27</v>
      </c>
      <c r="S875" s="1">
        <v>43443.849259259259</v>
      </c>
      <c r="T875" s="1">
        <v>43443.849259259259</v>
      </c>
      <c r="U875" s="1">
        <v>43443.856469907405</v>
      </c>
      <c r="V875" s="1">
        <v>43443.856469907405</v>
      </c>
      <c r="X875" s="1">
        <f t="shared" si="397"/>
        <v>43443.845717592594</v>
      </c>
      <c r="Y875" s="28">
        <f t="shared" si="398"/>
        <v>6.8749999991268851E-3</v>
      </c>
      <c r="Z875" s="28">
        <f t="shared" si="399"/>
        <v>1.374999999825377E-2</v>
      </c>
      <c r="AA875" s="25"/>
      <c r="AB875" s="25">
        <f t="shared" si="395"/>
        <v>0</v>
      </c>
      <c r="AC875" s="25">
        <f t="shared" si="396"/>
        <v>2.9861111106583849E-3</v>
      </c>
      <c r="AD875" s="25"/>
      <c r="AE875" s="25"/>
    </row>
    <row r="876" spans="1:31" s="2" customFormat="1" hidden="1" x14ac:dyDescent="0.4">
      <c r="A876" s="14" t="str">
        <f t="shared" si="400"/>
        <v>★</v>
      </c>
      <c r="B876" s="14" t="str">
        <f t="shared" si="401"/>
        <v>-</v>
      </c>
      <c r="C876" s="6">
        <v>20</v>
      </c>
      <c r="D876" s="1">
        <v>43443.847025462965</v>
      </c>
      <c r="E876" s="2" t="s">
        <v>1512</v>
      </c>
      <c r="F876" s="2">
        <v>28853</v>
      </c>
      <c r="G876" s="2" t="s">
        <v>18</v>
      </c>
      <c r="H876" s="2">
        <v>2990</v>
      </c>
      <c r="I876" s="2">
        <v>654</v>
      </c>
      <c r="J876" s="2">
        <v>12</v>
      </c>
      <c r="K876" s="2">
        <v>1</v>
      </c>
      <c r="M876" s="1">
        <v>43443.853414351855</v>
      </c>
      <c r="N876" s="1">
        <v>43443.859201388892</v>
      </c>
      <c r="O876" s="2" t="s">
        <v>33</v>
      </c>
      <c r="P876" s="2" t="s">
        <v>34</v>
      </c>
      <c r="Q876" s="2" t="s">
        <v>61</v>
      </c>
      <c r="R876" s="2" t="s">
        <v>62</v>
      </c>
      <c r="S876" s="1">
        <v>43443.853946759256</v>
      </c>
      <c r="T876" s="1">
        <v>43443.853946759256</v>
      </c>
      <c r="U876" s="1">
        <v>43443.860034722224</v>
      </c>
      <c r="V876" s="1">
        <v>43443.860034722224</v>
      </c>
      <c r="W876" s="1">
        <v>43443.853946759256</v>
      </c>
      <c r="X876" s="1">
        <f t="shared" si="397"/>
        <v>43443.853946759256</v>
      </c>
      <c r="Y876" s="28">
        <f t="shared" si="398"/>
        <v>5.7870370364980772E-3</v>
      </c>
      <c r="Z876" s="28">
        <f t="shared" si="399"/>
        <v>5.7870370364980772E-3</v>
      </c>
      <c r="AA876" s="25"/>
      <c r="AB876" s="25">
        <f t="shared" si="395"/>
        <v>0</v>
      </c>
      <c r="AC876" s="25">
        <f t="shared" si="396"/>
        <v>0</v>
      </c>
      <c r="AD876" s="25"/>
      <c r="AE876" s="25"/>
    </row>
    <row r="877" spans="1:31" s="2" customFormat="1" hidden="1" x14ac:dyDescent="0.4">
      <c r="A877" s="14" t="str">
        <f t="shared" si="400"/>
        <v>-</v>
      </c>
      <c r="B877" s="14" t="str">
        <f t="shared" si="401"/>
        <v>-</v>
      </c>
      <c r="C877" s="6">
        <v>20</v>
      </c>
      <c r="D877" s="1">
        <v>43443.847488425927</v>
      </c>
      <c r="E877" s="2" t="s">
        <v>863</v>
      </c>
      <c r="F877" s="2">
        <v>28854</v>
      </c>
      <c r="G877" s="2" t="s">
        <v>32</v>
      </c>
      <c r="H877" s="2">
        <v>5916</v>
      </c>
      <c r="I877" s="2">
        <v>426</v>
      </c>
      <c r="J877" s="2">
        <v>15</v>
      </c>
      <c r="K877" s="2">
        <v>1</v>
      </c>
      <c r="M877" s="1">
        <v>43443.851168981484</v>
      </c>
      <c r="N877" s="1">
        <v>43443.855995370373</v>
      </c>
      <c r="O877" s="2" t="s">
        <v>88</v>
      </c>
      <c r="P877" s="2" t="s">
        <v>35</v>
      </c>
      <c r="Q877" s="2" t="s">
        <v>61</v>
      </c>
      <c r="R877" s="2" t="s">
        <v>62</v>
      </c>
      <c r="S877" s="1">
        <v>43443.848715277774</v>
      </c>
      <c r="T877" s="1">
        <v>43443.848715277774</v>
      </c>
      <c r="U877" s="1">
        <v>43443.858148148145</v>
      </c>
      <c r="V877" s="1">
        <v>43443.858148148145</v>
      </c>
      <c r="X877" s="1">
        <f t="shared" si="397"/>
        <v>43443.847488425927</v>
      </c>
      <c r="Y877" s="28">
        <f t="shared" si="398"/>
        <v>4.8263888893416151E-3</v>
      </c>
      <c r="Z877" s="28">
        <f t="shared" si="399"/>
        <v>4.8263888893416151E-3</v>
      </c>
      <c r="AA877" s="25"/>
      <c r="AB877" s="25">
        <f t="shared" si="395"/>
        <v>2.4537037097616121E-3</v>
      </c>
      <c r="AC877" s="25">
        <f t="shared" si="396"/>
        <v>3.6805555573664606E-3</v>
      </c>
      <c r="AD877" s="25"/>
      <c r="AE877" s="25"/>
    </row>
    <row r="878" spans="1:31" s="2" customFormat="1" hidden="1" x14ac:dyDescent="0.4">
      <c r="A878" s="14" t="str">
        <f t="shared" si="400"/>
        <v>-</v>
      </c>
      <c r="B878" s="14" t="str">
        <f t="shared" si="401"/>
        <v>-</v>
      </c>
      <c r="C878" s="6">
        <v>20</v>
      </c>
      <c r="D878" s="1">
        <v>43443.848321759258</v>
      </c>
      <c r="E878" s="2" t="s">
        <v>1536</v>
      </c>
      <c r="F878" s="2">
        <v>28856</v>
      </c>
      <c r="G878" s="2" t="s">
        <v>18</v>
      </c>
      <c r="H878" s="2">
        <v>8778</v>
      </c>
      <c r="I878" s="2">
        <v>92</v>
      </c>
      <c r="J878" s="2">
        <v>5</v>
      </c>
      <c r="K878" s="2">
        <v>4</v>
      </c>
      <c r="M878" s="1">
        <v>43443.850370370368</v>
      </c>
      <c r="N878" s="1">
        <v>43443.855370370373</v>
      </c>
      <c r="O878" s="2" t="s">
        <v>30</v>
      </c>
      <c r="P878" s="2" t="s">
        <v>31</v>
      </c>
      <c r="Q878" s="2" t="s">
        <v>33</v>
      </c>
      <c r="R878" s="2" t="s">
        <v>34</v>
      </c>
      <c r="S878" s="1">
        <v>43443.850659722222</v>
      </c>
      <c r="T878" s="1">
        <v>43443.850659722222</v>
      </c>
      <c r="U878" s="1">
        <v>43443.860266203701</v>
      </c>
      <c r="V878" s="1">
        <v>43443.860266203701</v>
      </c>
      <c r="X878" s="1">
        <f t="shared" si="397"/>
        <v>43443.848321759258</v>
      </c>
      <c r="Y878" s="28">
        <f t="shared" si="398"/>
        <v>5.0000000046566129E-3</v>
      </c>
      <c r="Z878" s="28">
        <f t="shared" si="399"/>
        <v>2.0000000018626451E-2</v>
      </c>
      <c r="AA878" s="25"/>
      <c r="AB878" s="25">
        <f t="shared" si="395"/>
        <v>0</v>
      </c>
      <c r="AC878" s="25">
        <f t="shared" si="396"/>
        <v>2.0486111097852699E-3</v>
      </c>
      <c r="AD878" s="25"/>
      <c r="AE878" s="25"/>
    </row>
    <row r="879" spans="1:31" s="2" customFormat="1" hidden="1" x14ac:dyDescent="0.4">
      <c r="A879" s="14" t="str">
        <f t="shared" si="400"/>
        <v>-</v>
      </c>
      <c r="B879" s="14" t="str">
        <f t="shared" si="401"/>
        <v>-</v>
      </c>
      <c r="C879" s="6">
        <v>20</v>
      </c>
      <c r="D879" s="1">
        <v>43443.851006944446</v>
      </c>
      <c r="E879" s="2" t="s">
        <v>1541</v>
      </c>
      <c r="F879" s="2">
        <v>28858</v>
      </c>
      <c r="G879" s="2" t="s">
        <v>107</v>
      </c>
      <c r="H879" s="2">
        <v>6230</v>
      </c>
      <c r="I879" s="2">
        <v>391</v>
      </c>
      <c r="J879" s="2">
        <v>6</v>
      </c>
      <c r="K879" s="2">
        <v>1</v>
      </c>
      <c r="M879" s="1">
        <v>43443.852442129632</v>
      </c>
      <c r="N879" s="1">
        <v>43443.855949074074</v>
      </c>
      <c r="O879" s="2" t="s">
        <v>30</v>
      </c>
      <c r="P879" s="2" t="s">
        <v>31</v>
      </c>
      <c r="Q879" s="2" t="s">
        <v>100</v>
      </c>
      <c r="R879" s="2" t="s">
        <v>19</v>
      </c>
      <c r="S879" s="1">
        <v>43443.852326388886</v>
      </c>
      <c r="T879" s="1">
        <v>43443.852326388886</v>
      </c>
      <c r="U879" s="1">
        <v>43443.859189814815</v>
      </c>
      <c r="V879" s="1">
        <v>43443.859189814815</v>
      </c>
      <c r="X879" s="1">
        <f t="shared" si="397"/>
        <v>43443.851006944446</v>
      </c>
      <c r="Y879" s="28">
        <f t="shared" si="398"/>
        <v>3.5069444420514628E-3</v>
      </c>
      <c r="Z879" s="28">
        <f t="shared" si="399"/>
        <v>3.5069444420514628E-3</v>
      </c>
      <c r="AA879" s="25"/>
      <c r="AB879" s="25">
        <f t="shared" si="395"/>
        <v>1.1574074596865103E-4</v>
      </c>
      <c r="AC879" s="25">
        <f t="shared" si="396"/>
        <v>1.4351851859828457E-3</v>
      </c>
      <c r="AD879" s="25"/>
      <c r="AE879" s="25"/>
    </row>
    <row r="880" spans="1:31" s="2" customFormat="1" hidden="1" x14ac:dyDescent="0.4">
      <c r="A880" s="14" t="str">
        <f t="shared" si="400"/>
        <v>-</v>
      </c>
      <c r="B880" s="14" t="str">
        <f t="shared" si="401"/>
        <v>-</v>
      </c>
      <c r="C880" s="6">
        <v>20</v>
      </c>
      <c r="D880" s="1">
        <v>43443.852222222224</v>
      </c>
      <c r="E880" s="2" t="s">
        <v>1510</v>
      </c>
      <c r="F880" s="2">
        <v>28859</v>
      </c>
      <c r="G880" s="2" t="s">
        <v>96</v>
      </c>
      <c r="H880" s="2">
        <v>8837</v>
      </c>
      <c r="I880" s="2">
        <v>115</v>
      </c>
      <c r="J880" s="2">
        <v>14</v>
      </c>
      <c r="K880" s="2">
        <v>2</v>
      </c>
      <c r="M880" s="1">
        <v>43443.855115740742</v>
      </c>
      <c r="N880" s="1">
        <v>43443.867407407408</v>
      </c>
      <c r="O880" s="2" t="s">
        <v>43</v>
      </c>
      <c r="P880" s="2" t="s">
        <v>89</v>
      </c>
      <c r="Q880" s="2" t="s">
        <v>100</v>
      </c>
      <c r="R880" s="2" t="s">
        <v>19</v>
      </c>
      <c r="S880" s="1">
        <v>43443.853761574072</v>
      </c>
      <c r="T880" s="1">
        <v>43443.853761574072</v>
      </c>
      <c r="U880" s="1">
        <v>43443.861087962963</v>
      </c>
      <c r="V880" s="1">
        <v>43443.872372685182</v>
      </c>
      <c r="X880" s="1">
        <f t="shared" si="397"/>
        <v>43443.852222222224</v>
      </c>
      <c r="Y880" s="28">
        <f t="shared" si="398"/>
        <v>1.2291666665987577E-2</v>
      </c>
      <c r="Z880" s="28">
        <f t="shared" si="399"/>
        <v>2.4583333331975155E-2</v>
      </c>
      <c r="AA880" s="25"/>
      <c r="AB880" s="25">
        <f t="shared" si="395"/>
        <v>1.3541666703531519E-3</v>
      </c>
      <c r="AC880" s="25">
        <f t="shared" si="396"/>
        <v>2.8935185182490386E-3</v>
      </c>
      <c r="AD880" s="25"/>
      <c r="AE880" s="25"/>
    </row>
    <row r="881" spans="1:31" s="2" customFormat="1" hidden="1" x14ac:dyDescent="0.4">
      <c r="A881" s="14" t="str">
        <f t="shared" si="400"/>
        <v>-</v>
      </c>
      <c r="B881" s="14" t="str">
        <f t="shared" si="401"/>
        <v>-</v>
      </c>
      <c r="C881" s="6">
        <v>20</v>
      </c>
      <c r="D881" s="1">
        <v>43443.85365740741</v>
      </c>
      <c r="E881" s="2" t="s">
        <v>1065</v>
      </c>
      <c r="F881" s="2">
        <v>28861</v>
      </c>
      <c r="G881" s="2" t="s">
        <v>18</v>
      </c>
      <c r="H881" s="2">
        <v>3561</v>
      </c>
      <c r="I881" s="2">
        <v>644</v>
      </c>
      <c r="J881" s="2">
        <v>2</v>
      </c>
      <c r="K881" s="2">
        <v>1</v>
      </c>
      <c r="M881" s="1">
        <v>43443.854675925926</v>
      </c>
      <c r="N881" s="1">
        <v>43443.860868055555</v>
      </c>
      <c r="O881" s="2" t="s">
        <v>73</v>
      </c>
      <c r="P881" s="2" t="s">
        <v>74</v>
      </c>
      <c r="Q881" s="2" t="s">
        <v>43</v>
      </c>
      <c r="R881" s="2" t="s">
        <v>89</v>
      </c>
      <c r="S881" s="1">
        <v>43443.854699074072</v>
      </c>
      <c r="T881" s="1">
        <v>43443.854699074072</v>
      </c>
      <c r="U881" s="1">
        <v>43443.861712962964</v>
      </c>
      <c r="V881" s="1">
        <v>43443.861712962964</v>
      </c>
      <c r="X881" s="1">
        <f t="shared" si="397"/>
        <v>43443.85365740741</v>
      </c>
      <c r="Y881" s="28">
        <f t="shared" si="398"/>
        <v>6.1921296291984618E-3</v>
      </c>
      <c r="Z881" s="28">
        <f t="shared" si="399"/>
        <v>6.1921296291984618E-3</v>
      </c>
      <c r="AA881" s="25"/>
      <c r="AB881" s="25">
        <f t="shared" si="395"/>
        <v>0</v>
      </c>
      <c r="AC881" s="25">
        <f t="shared" si="396"/>
        <v>1.0185185165028088E-3</v>
      </c>
      <c r="AD881" s="25"/>
      <c r="AE881" s="25"/>
    </row>
    <row r="882" spans="1:31" s="2" customFormat="1" hidden="1" x14ac:dyDescent="0.4">
      <c r="A882" s="14" t="str">
        <f t="shared" si="400"/>
        <v>-</v>
      </c>
      <c r="B882" s="14" t="str">
        <f t="shared" si="401"/>
        <v>-</v>
      </c>
      <c r="C882" s="6">
        <v>20</v>
      </c>
      <c r="D882" s="1">
        <v>43443.854097222225</v>
      </c>
      <c r="E882" s="2" t="s">
        <v>1542</v>
      </c>
      <c r="F882" s="2">
        <v>28862</v>
      </c>
      <c r="G882" s="2" t="s">
        <v>94</v>
      </c>
      <c r="H882" s="2">
        <v>0</v>
      </c>
      <c r="I882" s="2">
        <v>737</v>
      </c>
      <c r="J882" s="2">
        <v>4</v>
      </c>
      <c r="K882" s="2">
        <v>3</v>
      </c>
      <c r="M882" s="1">
        <v>43443.858854166669</v>
      </c>
      <c r="N882" s="1">
        <v>43443.862384259257</v>
      </c>
      <c r="O882" s="2" t="s">
        <v>36</v>
      </c>
      <c r="P882" s="2" t="s">
        <v>37</v>
      </c>
      <c r="Q882" s="2" t="s">
        <v>61</v>
      </c>
      <c r="R882" s="2" t="s">
        <v>62</v>
      </c>
      <c r="S882" s="1">
        <v>43443.858819444446</v>
      </c>
      <c r="T882" s="1">
        <v>43443.858819444446</v>
      </c>
      <c r="U882" s="1">
        <v>43443.865266203706</v>
      </c>
      <c r="V882" s="1">
        <v>43443.865266203706</v>
      </c>
      <c r="X882" s="1">
        <f t="shared" si="397"/>
        <v>43443.854097222225</v>
      </c>
      <c r="Y882" s="28">
        <f t="shared" si="398"/>
        <v>3.53009258833481E-3</v>
      </c>
      <c r="Z882" s="28">
        <f t="shared" si="399"/>
        <v>1.059027776500443E-2</v>
      </c>
      <c r="AA882" s="25"/>
      <c r="AB882" s="25">
        <f t="shared" si="395"/>
        <v>3.4722223062999547E-5</v>
      </c>
      <c r="AC882" s="25">
        <f t="shared" si="396"/>
        <v>4.756944443215616E-3</v>
      </c>
      <c r="AD882" s="25"/>
      <c r="AE882" s="25"/>
    </row>
    <row r="883" spans="1:31" s="2" customFormat="1" hidden="1" x14ac:dyDescent="0.4">
      <c r="A883" s="14" t="str">
        <f t="shared" si="400"/>
        <v>-</v>
      </c>
      <c r="B883" s="14" t="str">
        <f t="shared" si="401"/>
        <v>-</v>
      </c>
      <c r="C883" s="6">
        <v>20</v>
      </c>
      <c r="D883" s="1">
        <v>43443.854664351849</v>
      </c>
      <c r="E883" s="2" t="s">
        <v>1543</v>
      </c>
      <c r="F883" s="2">
        <v>28863</v>
      </c>
      <c r="G883" s="2" t="s">
        <v>95</v>
      </c>
      <c r="H883" s="2">
        <v>0</v>
      </c>
      <c r="I883" s="2">
        <v>626</v>
      </c>
      <c r="J883" s="2">
        <v>10</v>
      </c>
      <c r="K883" s="2">
        <v>1</v>
      </c>
      <c r="M883" s="1">
        <v>43443.856215277781</v>
      </c>
      <c r="N883" s="1">
        <v>43443.866597222222</v>
      </c>
      <c r="O883" s="2" t="s">
        <v>24</v>
      </c>
      <c r="P883" s="2" t="s">
        <v>25</v>
      </c>
      <c r="Q883" s="2" t="s">
        <v>26</v>
      </c>
      <c r="R883" s="2" t="s">
        <v>27</v>
      </c>
      <c r="S883" s="1">
        <v>43443.856956018521</v>
      </c>
      <c r="T883" s="1">
        <v>43443.856956018521</v>
      </c>
      <c r="U883" s="1">
        <v>43443.864317129628</v>
      </c>
      <c r="V883" s="1">
        <v>43443.868379629632</v>
      </c>
      <c r="X883" s="1">
        <f t="shared" si="397"/>
        <v>43443.854664351849</v>
      </c>
      <c r="Y883" s="28">
        <f t="shared" si="398"/>
        <v>1.0381944441178348E-2</v>
      </c>
      <c r="Z883" s="28">
        <f t="shared" si="399"/>
        <v>1.0381944441178348E-2</v>
      </c>
      <c r="AA883" s="25"/>
      <c r="AB883" s="25">
        <f t="shared" si="395"/>
        <v>0</v>
      </c>
      <c r="AC883" s="25">
        <f t="shared" si="396"/>
        <v>1.5509259319514968E-3</v>
      </c>
      <c r="AD883" s="25"/>
      <c r="AE883" s="25"/>
    </row>
    <row r="884" spans="1:31" s="2" customFormat="1" hidden="1" x14ac:dyDescent="0.4">
      <c r="A884" s="14" t="str">
        <f t="shared" si="400"/>
        <v>-</v>
      </c>
      <c r="B884" s="14" t="str">
        <f t="shared" si="401"/>
        <v>-</v>
      </c>
      <c r="C884" s="6">
        <v>20</v>
      </c>
      <c r="D884" s="1">
        <v>43443.854849537034</v>
      </c>
      <c r="E884" s="2" t="s">
        <v>910</v>
      </c>
      <c r="F884" s="2">
        <v>28865</v>
      </c>
      <c r="G884" s="2" t="s">
        <v>32</v>
      </c>
      <c r="H884" s="2">
        <v>3301</v>
      </c>
      <c r="I884" s="2">
        <v>35</v>
      </c>
      <c r="J884" s="2">
        <v>11</v>
      </c>
      <c r="K884" s="2">
        <v>2</v>
      </c>
      <c r="M884" s="1">
        <v>43443.857905092591</v>
      </c>
      <c r="N884" s="1">
        <v>43443.866469907407</v>
      </c>
      <c r="O884" s="2" t="s">
        <v>26</v>
      </c>
      <c r="P884" s="2" t="s">
        <v>27</v>
      </c>
      <c r="Q884" s="2" t="s">
        <v>22</v>
      </c>
      <c r="R884" s="2" t="s">
        <v>23</v>
      </c>
      <c r="S884" s="1">
        <v>43443.855891203704</v>
      </c>
      <c r="T884" s="1">
        <v>43443.855891203704</v>
      </c>
      <c r="U884" s="1">
        <v>43443.866053240738</v>
      </c>
      <c r="V884" s="1">
        <v>43443.866053240738</v>
      </c>
      <c r="X884" s="1">
        <f t="shared" si="397"/>
        <v>43443.854849537034</v>
      </c>
      <c r="Y884" s="28">
        <f t="shared" si="398"/>
        <v>8.5648148160544224E-3</v>
      </c>
      <c r="Z884" s="28">
        <f t="shared" si="399"/>
        <v>1.7129629632108845E-2</v>
      </c>
      <c r="AA884" s="25"/>
      <c r="AB884" s="25">
        <f t="shared" si="395"/>
        <v>2.0138888867222704E-3</v>
      </c>
      <c r="AC884" s="25">
        <f t="shared" si="396"/>
        <v>3.055555556784384E-3</v>
      </c>
      <c r="AD884" s="25"/>
      <c r="AE884" s="25"/>
    </row>
    <row r="885" spans="1:31" s="2" customFormat="1" hidden="1" x14ac:dyDescent="0.4">
      <c r="A885" s="14" t="str">
        <f t="shared" si="400"/>
        <v>★</v>
      </c>
      <c r="B885" s="14" t="str">
        <f t="shared" si="401"/>
        <v>-</v>
      </c>
      <c r="C885" s="6">
        <v>20</v>
      </c>
      <c r="D885" s="1">
        <v>43443.854849537034</v>
      </c>
      <c r="E885" s="2" t="s">
        <v>1299</v>
      </c>
      <c r="F885" s="2">
        <v>28864</v>
      </c>
      <c r="G885" s="2" t="s">
        <v>32</v>
      </c>
      <c r="H885" s="2">
        <v>7171</v>
      </c>
      <c r="I885" s="2">
        <v>12</v>
      </c>
      <c r="J885" s="2">
        <v>10</v>
      </c>
      <c r="K885" s="2">
        <v>2</v>
      </c>
      <c r="M885" s="1">
        <v>43443.859618055554</v>
      </c>
      <c r="N885" s="1">
        <v>43443.866655092592</v>
      </c>
      <c r="O885" s="2" t="s">
        <v>57</v>
      </c>
      <c r="P885" s="2" t="s">
        <v>58</v>
      </c>
      <c r="Q885" s="2" t="s">
        <v>26</v>
      </c>
      <c r="R885" s="2" t="s">
        <v>27</v>
      </c>
      <c r="S885" s="1">
        <v>43443.86178240741</v>
      </c>
      <c r="T885" s="1">
        <v>43443.86178240741</v>
      </c>
      <c r="U885" s="1">
        <v>43443.869074074071</v>
      </c>
      <c r="V885" s="1">
        <v>43443.869074074071</v>
      </c>
      <c r="W885" s="1">
        <v>43443.86178240741</v>
      </c>
      <c r="X885" s="1">
        <f t="shared" si="397"/>
        <v>43443.86178240741</v>
      </c>
      <c r="Y885" s="28">
        <f t="shared" si="398"/>
        <v>7.0370370376622304E-3</v>
      </c>
      <c r="Z885" s="28">
        <f t="shared" si="399"/>
        <v>1.4074074075324461E-2</v>
      </c>
      <c r="AA885" s="25"/>
      <c r="AB885" s="25">
        <f t="shared" si="395"/>
        <v>0</v>
      </c>
      <c r="AC885" s="25">
        <f t="shared" si="396"/>
        <v>0</v>
      </c>
      <c r="AD885" s="25"/>
      <c r="AE885" s="25"/>
    </row>
    <row r="886" spans="1:31" s="2" customFormat="1" hidden="1" x14ac:dyDescent="0.4">
      <c r="A886" s="14" t="str">
        <f t="shared" si="400"/>
        <v>★</v>
      </c>
      <c r="B886" s="14" t="str">
        <f t="shared" si="401"/>
        <v>-</v>
      </c>
      <c r="C886" s="6">
        <v>20</v>
      </c>
      <c r="D886" s="1">
        <v>43443.855543981481</v>
      </c>
      <c r="E886" s="2" t="s">
        <v>1351</v>
      </c>
      <c r="F886" s="2">
        <v>28866</v>
      </c>
      <c r="G886" s="2" t="s">
        <v>32</v>
      </c>
      <c r="H886" s="2">
        <v>5468</v>
      </c>
      <c r="I886" s="2">
        <v>58</v>
      </c>
      <c r="J886" s="2">
        <v>14</v>
      </c>
      <c r="K886" s="2">
        <v>2</v>
      </c>
      <c r="M886" s="1">
        <v>43443.858946759261</v>
      </c>
      <c r="N886" s="1">
        <v>43443.867291666669</v>
      </c>
      <c r="O886" s="2" t="s">
        <v>41</v>
      </c>
      <c r="P886" s="2" t="s">
        <v>42</v>
      </c>
      <c r="Q886" s="2" t="s">
        <v>100</v>
      </c>
      <c r="R886" s="2" t="s">
        <v>19</v>
      </c>
      <c r="S886" s="1">
        <v>43443.862476851849</v>
      </c>
      <c r="T886" s="1">
        <v>43443.862476851849</v>
      </c>
      <c r="U886" s="1">
        <v>43443.871678240743</v>
      </c>
      <c r="V886" s="1">
        <v>43443.871678240743</v>
      </c>
      <c r="W886" s="1">
        <v>43443.862476851849</v>
      </c>
      <c r="X886" s="1">
        <f t="shared" si="397"/>
        <v>43443.862476851849</v>
      </c>
      <c r="Y886" s="28">
        <f t="shared" si="398"/>
        <v>8.3449074081727304E-3</v>
      </c>
      <c r="Z886" s="28">
        <f t="shared" si="399"/>
        <v>1.6689814816345461E-2</v>
      </c>
      <c r="AA886" s="25"/>
      <c r="AB886" s="25">
        <f t="shared" si="395"/>
        <v>0</v>
      </c>
      <c r="AC886" s="25">
        <f t="shared" si="396"/>
        <v>0</v>
      </c>
      <c r="AD886" s="25"/>
      <c r="AE886" s="25"/>
    </row>
    <row r="887" spans="1:31" s="2" customFormat="1" hidden="1" x14ac:dyDescent="0.4">
      <c r="A887" s="14" t="str">
        <f t="shared" si="400"/>
        <v>-</v>
      </c>
      <c r="B887" s="14" t="str">
        <f t="shared" si="401"/>
        <v>-</v>
      </c>
      <c r="C887" s="6">
        <v>20</v>
      </c>
      <c r="D887" s="1">
        <v>43443.856747685182</v>
      </c>
      <c r="E887" s="2" t="s">
        <v>1544</v>
      </c>
      <c r="F887" s="2">
        <v>28867</v>
      </c>
      <c r="G887" s="2" t="s">
        <v>18</v>
      </c>
      <c r="H887" s="2">
        <v>2335</v>
      </c>
      <c r="I887" s="2">
        <v>367</v>
      </c>
      <c r="J887" s="2">
        <v>3</v>
      </c>
      <c r="K887" s="2">
        <v>3</v>
      </c>
      <c r="M887" s="1">
        <v>43443.859814814816</v>
      </c>
      <c r="N887" s="1">
        <v>43443.865891203706</v>
      </c>
      <c r="O887" s="2" t="s">
        <v>30</v>
      </c>
      <c r="P887" s="2" t="s">
        <v>31</v>
      </c>
      <c r="Q887" s="2" t="s">
        <v>61</v>
      </c>
      <c r="R887" s="2" t="s">
        <v>62</v>
      </c>
      <c r="S887" s="1">
        <v>43443.859791666669</v>
      </c>
      <c r="T887" s="1">
        <v>43443.859791666669</v>
      </c>
      <c r="U887" s="1">
        <v>43443.869652777779</v>
      </c>
      <c r="V887" s="1">
        <v>43443.869652777779</v>
      </c>
      <c r="X887" s="1">
        <f t="shared" si="397"/>
        <v>43443.856747685182</v>
      </c>
      <c r="Y887" s="28">
        <f t="shared" si="398"/>
        <v>6.0763888905057684E-3</v>
      </c>
      <c r="Z887" s="28">
        <f t="shared" si="399"/>
        <v>1.8229166671517305E-2</v>
      </c>
      <c r="AA887" s="25"/>
      <c r="AB887" s="25">
        <f t="shared" si="395"/>
        <v>2.314814628334716E-5</v>
      </c>
      <c r="AC887" s="25">
        <f t="shared" si="396"/>
        <v>3.0671296335640363E-3</v>
      </c>
      <c r="AD887" s="25"/>
      <c r="AE887" s="25"/>
    </row>
    <row r="888" spans="1:31" s="2" customFormat="1" hidden="1" x14ac:dyDescent="0.4">
      <c r="A888" s="14" t="str">
        <f t="shared" si="400"/>
        <v>-</v>
      </c>
      <c r="B888" s="14" t="str">
        <f t="shared" si="401"/>
        <v>-</v>
      </c>
      <c r="C888" s="6">
        <v>20</v>
      </c>
      <c r="D888" s="1">
        <v>43443.857581018521</v>
      </c>
      <c r="E888" s="2" t="s">
        <v>1546</v>
      </c>
      <c r="F888" s="2">
        <v>28869</v>
      </c>
      <c r="G888" s="2" t="s">
        <v>107</v>
      </c>
      <c r="H888" s="2">
        <v>1312</v>
      </c>
      <c r="I888" s="2">
        <v>225</v>
      </c>
      <c r="J888" s="2">
        <v>6</v>
      </c>
      <c r="K888" s="2">
        <v>2</v>
      </c>
      <c r="M888" s="1">
        <v>43443.859131944446</v>
      </c>
      <c r="N888" s="1">
        <v>43443.863067129627</v>
      </c>
      <c r="O888" s="2" t="s">
        <v>44</v>
      </c>
      <c r="P888" s="2" t="s">
        <v>45</v>
      </c>
      <c r="Q888" s="2" t="s">
        <v>100</v>
      </c>
      <c r="R888" s="2" t="s">
        <v>19</v>
      </c>
      <c r="S888" s="1">
        <v>43443.859513888892</v>
      </c>
      <c r="T888" s="1">
        <v>43443.859513888892</v>
      </c>
      <c r="U888" s="1">
        <v>43443.866354166668</v>
      </c>
      <c r="V888" s="1">
        <v>43443.866354166668</v>
      </c>
      <c r="X888" s="1">
        <f t="shared" si="397"/>
        <v>43443.857581018521</v>
      </c>
      <c r="Y888" s="28">
        <f t="shared" si="398"/>
        <v>3.9351851810351945E-3</v>
      </c>
      <c r="Z888" s="28">
        <f t="shared" si="399"/>
        <v>7.8703703620703891E-3</v>
      </c>
      <c r="AA888" s="25"/>
      <c r="AB888" s="25">
        <f t="shared" si="395"/>
        <v>0</v>
      </c>
      <c r="AC888" s="25">
        <f t="shared" si="396"/>
        <v>1.5509259246755391E-3</v>
      </c>
      <c r="AD888" s="25"/>
      <c r="AE888" s="25"/>
    </row>
    <row r="889" spans="1:31" s="2" customFormat="1" hidden="1" x14ac:dyDescent="0.4">
      <c r="A889" s="14" t="str">
        <f t="shared" si="400"/>
        <v>-</v>
      </c>
      <c r="B889" s="14" t="str">
        <f t="shared" si="401"/>
        <v>-</v>
      </c>
      <c r="C889" s="6">
        <v>20</v>
      </c>
      <c r="D889" s="1">
        <v>43443.857685185183</v>
      </c>
      <c r="E889" s="2" t="s">
        <v>1186</v>
      </c>
      <c r="F889" s="2">
        <v>28870</v>
      </c>
      <c r="G889" s="2" t="s">
        <v>32</v>
      </c>
      <c r="H889" s="2">
        <v>7698</v>
      </c>
      <c r="I889" s="2">
        <v>350</v>
      </c>
      <c r="J889" s="2">
        <v>5</v>
      </c>
      <c r="K889" s="2">
        <v>1</v>
      </c>
      <c r="M889" s="1">
        <v>43443.860625000001</v>
      </c>
      <c r="N889" s="1">
        <v>43443.865856481483</v>
      </c>
      <c r="O889" s="2" t="s">
        <v>30</v>
      </c>
      <c r="P889" s="2" t="s">
        <v>31</v>
      </c>
      <c r="Q889" s="2" t="s">
        <v>26</v>
      </c>
      <c r="R889" s="2" t="s">
        <v>27</v>
      </c>
      <c r="S889" s="1">
        <v>43443.86109953704</v>
      </c>
      <c r="T889" s="1">
        <v>43443.86109953704</v>
      </c>
      <c r="U889" s="1">
        <v>43443.867615740739</v>
      </c>
      <c r="V889" s="1">
        <v>43443.867002314815</v>
      </c>
      <c r="X889" s="1">
        <f t="shared" si="397"/>
        <v>43443.857685185183</v>
      </c>
      <c r="Y889" s="28">
        <f t="shared" si="398"/>
        <v>5.2314814820419997E-3</v>
      </c>
      <c r="Z889" s="28">
        <f t="shared" si="399"/>
        <v>5.2314814820419997E-3</v>
      </c>
      <c r="AA889" s="25"/>
      <c r="AB889" s="25">
        <f t="shared" si="395"/>
        <v>0</v>
      </c>
      <c r="AC889" s="25">
        <f t="shared" si="396"/>
        <v>2.9398148180916905E-3</v>
      </c>
      <c r="AD889" s="25"/>
      <c r="AE889" s="25"/>
    </row>
    <row r="890" spans="1:31" s="2" customFormat="1" hidden="1" x14ac:dyDescent="0.4">
      <c r="A890" s="14" t="str">
        <f t="shared" si="400"/>
        <v>-</v>
      </c>
      <c r="B890" s="14" t="str">
        <f t="shared" si="401"/>
        <v>-</v>
      </c>
      <c r="C890" s="6">
        <v>20</v>
      </c>
      <c r="D890" s="1">
        <v>43443.861562500002</v>
      </c>
      <c r="E890" s="2" t="s">
        <v>1071</v>
      </c>
      <c r="F890" s="2">
        <v>28871</v>
      </c>
      <c r="G890" s="2" t="s">
        <v>107</v>
      </c>
      <c r="H890" s="2">
        <v>5081</v>
      </c>
      <c r="I890" s="2">
        <v>245</v>
      </c>
      <c r="J890" s="2">
        <v>8</v>
      </c>
      <c r="K890" s="2">
        <v>1</v>
      </c>
      <c r="M890" s="1">
        <v>43443.864965277775</v>
      </c>
      <c r="N890" s="1">
        <v>43443.868842592594</v>
      </c>
      <c r="O890" s="2" t="s">
        <v>44</v>
      </c>
      <c r="P890" s="2" t="s">
        <v>45</v>
      </c>
      <c r="Q890" s="2" t="s">
        <v>100</v>
      </c>
      <c r="R890" s="2" t="s">
        <v>19</v>
      </c>
      <c r="S890" s="1">
        <v>43443.866481481484</v>
      </c>
      <c r="T890" s="1">
        <v>43443.866481481484</v>
      </c>
      <c r="U890" s="1">
        <v>43443.872627314813</v>
      </c>
      <c r="V890" s="1">
        <v>43443.872627314813</v>
      </c>
      <c r="X890" s="1">
        <f t="shared" si="397"/>
        <v>43443.861562500002</v>
      </c>
      <c r="Y890" s="28">
        <f t="shared" si="398"/>
        <v>3.8773148189648055E-3</v>
      </c>
      <c r="Z890" s="28">
        <f t="shared" si="399"/>
        <v>3.8773148189648055E-3</v>
      </c>
      <c r="AA890" s="25"/>
      <c r="AB890" s="25">
        <f t="shared" si="395"/>
        <v>0</v>
      </c>
      <c r="AC890" s="25">
        <f t="shared" si="396"/>
        <v>3.4027777728624642E-3</v>
      </c>
      <c r="AD890" s="25"/>
      <c r="AE890" s="25"/>
    </row>
    <row r="891" spans="1:31" s="2" customFormat="1" hidden="1" x14ac:dyDescent="0.4">
      <c r="A891" s="14" t="str">
        <f t="shared" si="400"/>
        <v>-</v>
      </c>
      <c r="B891" s="14" t="str">
        <f t="shared" si="401"/>
        <v>-</v>
      </c>
      <c r="C891" s="6">
        <v>20</v>
      </c>
      <c r="D891" s="1">
        <v>43443.86215277778</v>
      </c>
      <c r="E891" s="2" t="s">
        <v>1547</v>
      </c>
      <c r="F891" s="2">
        <v>28873</v>
      </c>
      <c r="G891" s="2" t="s">
        <v>107</v>
      </c>
      <c r="H891" s="2">
        <v>2176</v>
      </c>
      <c r="I891" s="2">
        <v>960</v>
      </c>
      <c r="J891" s="2">
        <v>12</v>
      </c>
      <c r="K891" s="2">
        <v>1</v>
      </c>
      <c r="M891" s="1">
        <v>43443.872766203705</v>
      </c>
      <c r="N891" s="1">
        <v>43443.877442129633</v>
      </c>
      <c r="O891" s="2" t="s">
        <v>36</v>
      </c>
      <c r="P891" s="2" t="s">
        <v>37</v>
      </c>
      <c r="Q891" s="2" t="s">
        <v>61</v>
      </c>
      <c r="R891" s="2" t="s">
        <v>62</v>
      </c>
      <c r="S891" s="1">
        <v>43443.866875</v>
      </c>
      <c r="T891" s="1">
        <v>43443.866875</v>
      </c>
      <c r="U891" s="1">
        <v>43443.871932870374</v>
      </c>
      <c r="V891" s="1">
        <v>43443.871932870374</v>
      </c>
      <c r="X891" s="1">
        <f t="shared" si="397"/>
        <v>43443.86215277778</v>
      </c>
      <c r="Y891" s="28">
        <f t="shared" si="398"/>
        <v>4.6759259275859222E-3</v>
      </c>
      <c r="Z891" s="28">
        <f t="shared" si="399"/>
        <v>4.6759259275859222E-3</v>
      </c>
      <c r="AA891" s="25"/>
      <c r="AB891" s="25">
        <f t="shared" ref="AB891:AB899" si="408">IF(IF(A891="☆",L891-S891,M891-S891)&lt;0,0,IF(A891="☆",L891-S891,M891-S891))</f>
        <v>5.8912037056870759E-3</v>
      </c>
      <c r="AC891" s="25">
        <f t="shared" ref="AC891:AC899" si="409">IF(IF(B891="☆",(IF(L891&gt;S891,L891-X891,S891-X891)),M891-X891)&lt;0,0,IF(B891="☆",(IF(L891&gt;S891,L891-X891,S891-X891)),M891-X891))</f>
        <v>1.0613425925839692E-2</v>
      </c>
      <c r="AD891" s="25"/>
      <c r="AE891" s="25"/>
    </row>
    <row r="892" spans="1:31" s="2" customFormat="1" hidden="1" x14ac:dyDescent="0.4">
      <c r="A892" s="14" t="str">
        <f t="shared" si="400"/>
        <v>-</v>
      </c>
      <c r="B892" s="14" t="str">
        <f t="shared" si="401"/>
        <v>-</v>
      </c>
      <c r="C892" s="6">
        <v>20</v>
      </c>
      <c r="D892" s="1">
        <v>43443.862314814818</v>
      </c>
      <c r="E892" s="2" t="s">
        <v>1548</v>
      </c>
      <c r="F892" s="2">
        <v>28875</v>
      </c>
      <c r="G892" s="2" t="s">
        <v>96</v>
      </c>
      <c r="H892" s="2">
        <v>3042</v>
      </c>
      <c r="I892" s="2">
        <v>365</v>
      </c>
      <c r="J892" s="2">
        <v>9</v>
      </c>
      <c r="K892" s="2">
        <v>2</v>
      </c>
      <c r="M892" s="1">
        <v>43443.866898148146</v>
      </c>
      <c r="N892" s="1">
        <v>43443.872743055559</v>
      </c>
      <c r="O892" s="2" t="s">
        <v>73</v>
      </c>
      <c r="P892" s="2" t="s">
        <v>74</v>
      </c>
      <c r="Q892" s="2" t="s">
        <v>26</v>
      </c>
      <c r="R892" s="2" t="s">
        <v>27</v>
      </c>
      <c r="S892" s="1">
        <v>43443.867013888892</v>
      </c>
      <c r="T892" s="1">
        <v>43443.867013888892</v>
      </c>
      <c r="U892" s="1">
        <v>43443.874594907407</v>
      </c>
      <c r="V892" s="1">
        <v>43443.874594907407</v>
      </c>
      <c r="X892" s="1">
        <f t="shared" ref="X892:X899" si="410">IF(W892&gt;0,W892,D892)</f>
        <v>43443.862314814818</v>
      </c>
      <c r="Y892" s="28">
        <f t="shared" ref="Y892:Y899" si="411">N892-M892</f>
        <v>5.8449074131203815E-3</v>
      </c>
      <c r="Z892" s="28">
        <f t="shared" ref="Z892:Z899" si="412">Y892*K892</f>
        <v>1.1689814826240763E-2</v>
      </c>
      <c r="AA892" s="25"/>
      <c r="AB892" s="25">
        <f t="shared" si="408"/>
        <v>0</v>
      </c>
      <c r="AC892" s="25">
        <f t="shared" si="409"/>
        <v>4.5833333279006183E-3</v>
      </c>
      <c r="AD892" s="25"/>
      <c r="AE892" s="25"/>
    </row>
    <row r="893" spans="1:31" s="2" customFormat="1" hidden="1" x14ac:dyDescent="0.4">
      <c r="A893" s="14" t="str">
        <f t="shared" si="400"/>
        <v>-</v>
      </c>
      <c r="B893" s="14" t="str">
        <f t="shared" si="401"/>
        <v>-</v>
      </c>
      <c r="C893" s="6">
        <v>20</v>
      </c>
      <c r="D893" s="1">
        <v>43443.863518518519</v>
      </c>
      <c r="E893" s="2" t="s">
        <v>1549</v>
      </c>
      <c r="F893" s="2">
        <v>28876</v>
      </c>
      <c r="G893" s="2" t="s">
        <v>107</v>
      </c>
      <c r="H893" s="2">
        <v>4852</v>
      </c>
      <c r="I893" s="2">
        <v>549</v>
      </c>
      <c r="J893" s="2">
        <v>15</v>
      </c>
      <c r="K893" s="2">
        <v>1</v>
      </c>
      <c r="M893" s="1">
        <v>43443.867546296293</v>
      </c>
      <c r="N893" s="1">
        <v>43443.86986111111</v>
      </c>
      <c r="O893" s="2" t="s">
        <v>44</v>
      </c>
      <c r="P893" s="2" t="s">
        <v>45</v>
      </c>
      <c r="Q893" s="2" t="s">
        <v>66</v>
      </c>
      <c r="R893" s="2" t="s">
        <v>67</v>
      </c>
      <c r="S893" s="1">
        <v>43443.86822916667</v>
      </c>
      <c r="T893" s="1">
        <v>43443.86822916667</v>
      </c>
      <c r="U893" s="1">
        <v>43443.872233796297</v>
      </c>
      <c r="V893" s="1">
        <v>43443.872233796297</v>
      </c>
      <c r="X893" s="1">
        <f t="shared" si="410"/>
        <v>43443.863518518519</v>
      </c>
      <c r="Y893" s="28">
        <f t="shared" si="411"/>
        <v>2.3148148175096139E-3</v>
      </c>
      <c r="Z893" s="28">
        <f t="shared" si="412"/>
        <v>2.3148148175096139E-3</v>
      </c>
      <c r="AA893" s="25"/>
      <c r="AB893" s="25">
        <f t="shared" si="408"/>
        <v>0</v>
      </c>
      <c r="AC893" s="25">
        <f t="shared" si="409"/>
        <v>4.0277777734445408E-3</v>
      </c>
      <c r="AD893" s="25"/>
      <c r="AE893" s="25"/>
    </row>
    <row r="894" spans="1:31" s="2" customFormat="1" hidden="1" x14ac:dyDescent="0.4">
      <c r="A894" s="14" t="str">
        <f t="shared" si="400"/>
        <v>-</v>
      </c>
      <c r="B894" s="14" t="str">
        <f t="shared" si="401"/>
        <v>-</v>
      </c>
      <c r="C894" s="6">
        <v>20</v>
      </c>
      <c r="D894" s="1">
        <v>43443.86445601852</v>
      </c>
      <c r="E894" s="2" t="s">
        <v>1530</v>
      </c>
      <c r="F894" s="2">
        <v>28877</v>
      </c>
      <c r="G894" s="2" t="s">
        <v>94</v>
      </c>
      <c r="H894" s="2">
        <v>0</v>
      </c>
      <c r="I894" s="2">
        <v>358</v>
      </c>
      <c r="J894" s="2">
        <v>13</v>
      </c>
      <c r="K894" s="2">
        <v>2</v>
      </c>
      <c r="M894" s="1">
        <v>43443.86855324074</v>
      </c>
      <c r="N894" s="1">
        <v>43443.873148148145</v>
      </c>
      <c r="O894" s="2" t="s">
        <v>43</v>
      </c>
      <c r="P894" s="2" t="s">
        <v>89</v>
      </c>
      <c r="Q894" s="2" t="s">
        <v>100</v>
      </c>
      <c r="R894" s="2" t="s">
        <v>19</v>
      </c>
      <c r="S894" s="1">
        <v>43443.866168981483</v>
      </c>
      <c r="T894" s="1">
        <v>43443.866168981483</v>
      </c>
      <c r="U894" s="1">
        <v>43443.873495370368</v>
      </c>
      <c r="V894" s="1">
        <v>43443.873495370368</v>
      </c>
      <c r="X894" s="1">
        <f t="shared" si="410"/>
        <v>43443.86445601852</v>
      </c>
      <c r="Y894" s="28">
        <f t="shared" si="411"/>
        <v>4.5949074046802707E-3</v>
      </c>
      <c r="Z894" s="28">
        <f t="shared" si="412"/>
        <v>9.1898148093605414E-3</v>
      </c>
      <c r="AA894" s="25"/>
      <c r="AB894" s="25">
        <f t="shared" si="408"/>
        <v>2.3842592563596554E-3</v>
      </c>
      <c r="AC894" s="25">
        <f t="shared" si="409"/>
        <v>4.0972222195705399E-3</v>
      </c>
      <c r="AD894" s="25"/>
      <c r="AE894" s="25"/>
    </row>
    <row r="895" spans="1:31" s="2" customFormat="1" hidden="1" x14ac:dyDescent="0.4">
      <c r="A895" s="14" t="str">
        <f t="shared" si="400"/>
        <v>-</v>
      </c>
      <c r="B895" s="14" t="str">
        <f t="shared" si="401"/>
        <v>-</v>
      </c>
      <c r="C895" s="6">
        <v>20</v>
      </c>
      <c r="D895" s="1">
        <v>43443.864942129629</v>
      </c>
      <c r="E895" s="2" t="s">
        <v>1065</v>
      </c>
      <c r="F895" s="2">
        <v>28878</v>
      </c>
      <c r="G895" s="2" t="s">
        <v>18</v>
      </c>
      <c r="H895" s="2">
        <v>3561</v>
      </c>
      <c r="I895" s="2">
        <v>853</v>
      </c>
      <c r="J895" s="2">
        <v>1</v>
      </c>
      <c r="K895" s="2">
        <v>1</v>
      </c>
      <c r="M895" s="1">
        <v>43443.867986111109</v>
      </c>
      <c r="N895" s="1">
        <v>43443.872106481482</v>
      </c>
      <c r="O895" s="2" t="s">
        <v>43</v>
      </c>
      <c r="P895" s="2" t="s">
        <v>89</v>
      </c>
      <c r="Q895" s="2" t="s">
        <v>100</v>
      </c>
      <c r="R895" s="2" t="s">
        <v>19</v>
      </c>
      <c r="S895" s="1">
        <v>43443.867546296293</v>
      </c>
      <c r="T895" s="1">
        <v>43443.867546296293</v>
      </c>
      <c r="U895" s="1">
        <v>43443.874178240738</v>
      </c>
      <c r="V895" s="1">
        <v>43443.874178240738</v>
      </c>
      <c r="X895" s="1">
        <f t="shared" si="410"/>
        <v>43443.864942129629</v>
      </c>
      <c r="Y895" s="28">
        <f t="shared" si="411"/>
        <v>4.1203703731298447E-3</v>
      </c>
      <c r="Z895" s="28">
        <f t="shared" si="412"/>
        <v>4.1203703731298447E-3</v>
      </c>
      <c r="AA895" s="25"/>
      <c r="AB895" s="25">
        <f t="shared" si="408"/>
        <v>4.398148157633841E-4</v>
      </c>
      <c r="AC895" s="25">
        <f t="shared" si="409"/>
        <v>3.0439814800047316E-3</v>
      </c>
      <c r="AD895" s="25"/>
      <c r="AE895" s="25"/>
    </row>
    <row r="896" spans="1:31" s="2" customFormat="1" hidden="1" x14ac:dyDescent="0.4">
      <c r="A896" s="14" t="str">
        <f t="shared" si="400"/>
        <v>★</v>
      </c>
      <c r="B896" s="14" t="str">
        <f t="shared" si="401"/>
        <v>-</v>
      </c>
      <c r="C896" s="6">
        <v>20</v>
      </c>
      <c r="D896" s="1">
        <v>43443.865694444445</v>
      </c>
      <c r="E896" s="2" t="s">
        <v>1514</v>
      </c>
      <c r="F896" s="2">
        <v>28879</v>
      </c>
      <c r="G896" s="2" t="s">
        <v>32</v>
      </c>
      <c r="H896" s="2">
        <v>1442</v>
      </c>
      <c r="I896" s="2">
        <v>52</v>
      </c>
      <c r="J896" s="2">
        <v>5</v>
      </c>
      <c r="K896" s="2">
        <v>2</v>
      </c>
      <c r="M896" s="1">
        <v>43443.870451388888</v>
      </c>
      <c r="N896" s="1">
        <v>43443.875520833331</v>
      </c>
      <c r="O896" s="2" t="s">
        <v>26</v>
      </c>
      <c r="P896" s="2" t="s">
        <v>27</v>
      </c>
      <c r="Q896" s="2" t="s">
        <v>36</v>
      </c>
      <c r="R896" s="2" t="s">
        <v>37</v>
      </c>
      <c r="S896" s="1">
        <v>43443.872615740744</v>
      </c>
      <c r="T896" s="1">
        <v>43443.872615740744</v>
      </c>
      <c r="U896" s="1">
        <v>43443.880636574075</v>
      </c>
      <c r="V896" s="1">
        <v>43443.880636574075</v>
      </c>
      <c r="W896" s="1">
        <v>43443.872615740744</v>
      </c>
      <c r="X896" s="1">
        <f t="shared" si="410"/>
        <v>43443.872615740744</v>
      </c>
      <c r="Y896" s="28">
        <f t="shared" si="411"/>
        <v>5.0694444435066544E-3</v>
      </c>
      <c r="Z896" s="28">
        <f t="shared" si="412"/>
        <v>1.0138888887013309E-2</v>
      </c>
      <c r="AA896" s="25"/>
      <c r="AB896" s="25">
        <f t="shared" si="408"/>
        <v>0</v>
      </c>
      <c r="AC896" s="25">
        <f t="shared" si="409"/>
        <v>0</v>
      </c>
      <c r="AD896" s="25"/>
      <c r="AE896" s="25"/>
    </row>
    <row r="897" spans="1:33" s="2" customFormat="1" hidden="1" x14ac:dyDescent="0.4">
      <c r="A897" s="14" t="str">
        <f t="shared" ref="A897:A899" si="413">IF(W897&gt;0, "★", "-")</f>
        <v>-</v>
      </c>
      <c r="B897" s="14" t="str">
        <f t="shared" ref="B897:B899" si="414">IF(L897&gt;0, "☆", "-")</f>
        <v>-</v>
      </c>
      <c r="C897" s="6">
        <v>20</v>
      </c>
      <c r="D897" s="1">
        <v>43443.867372685185</v>
      </c>
      <c r="E897" s="2" t="s">
        <v>864</v>
      </c>
      <c r="F897" s="2">
        <v>28880</v>
      </c>
      <c r="G897" s="2" t="s">
        <v>107</v>
      </c>
      <c r="H897" s="2">
        <v>2512</v>
      </c>
      <c r="I897" s="2">
        <v>44</v>
      </c>
      <c r="J897" s="2">
        <v>11</v>
      </c>
      <c r="K897" s="2">
        <v>1</v>
      </c>
      <c r="M897" s="1">
        <v>43443.87232638889</v>
      </c>
      <c r="N897" s="1">
        <v>43443.877071759256</v>
      </c>
      <c r="O897" s="2" t="s">
        <v>30</v>
      </c>
      <c r="P897" s="2" t="s">
        <v>31</v>
      </c>
      <c r="Q897" s="2" t="s">
        <v>100</v>
      </c>
      <c r="R897" s="2" t="s">
        <v>19</v>
      </c>
      <c r="S897" s="1">
        <v>43443.872789351852</v>
      </c>
      <c r="T897" s="1">
        <v>43443.872789351852</v>
      </c>
      <c r="U897" s="1">
        <v>43443.879652777781</v>
      </c>
      <c r="V897" s="1">
        <v>43443.879652777781</v>
      </c>
      <c r="X897" s="1">
        <f t="shared" si="410"/>
        <v>43443.867372685185</v>
      </c>
      <c r="Y897" s="28">
        <f t="shared" si="411"/>
        <v>4.7453703664359637E-3</v>
      </c>
      <c r="Z897" s="28">
        <f t="shared" si="412"/>
        <v>4.7453703664359637E-3</v>
      </c>
      <c r="AA897" s="25"/>
      <c r="AB897" s="25">
        <f t="shared" si="408"/>
        <v>0</v>
      </c>
      <c r="AC897" s="25">
        <f t="shared" si="409"/>
        <v>4.9537037048139609E-3</v>
      </c>
      <c r="AD897" s="25"/>
      <c r="AE897" s="25"/>
    </row>
    <row r="898" spans="1:33" s="2" customFormat="1" hidden="1" x14ac:dyDescent="0.4">
      <c r="A898" s="14" t="str">
        <f t="shared" si="413"/>
        <v>-</v>
      </c>
      <c r="B898" s="14" t="str">
        <f t="shared" si="414"/>
        <v>-</v>
      </c>
      <c r="C898" s="6">
        <v>20</v>
      </c>
      <c r="D898" s="1">
        <v>43443.870208333334</v>
      </c>
      <c r="E898" s="2" t="s">
        <v>1550</v>
      </c>
      <c r="F898" s="2">
        <v>28881</v>
      </c>
      <c r="G898" s="2" t="s">
        <v>32</v>
      </c>
      <c r="H898" s="2">
        <v>5359</v>
      </c>
      <c r="I898" s="2">
        <v>995</v>
      </c>
      <c r="J898" s="2">
        <v>8</v>
      </c>
      <c r="K898" s="2">
        <v>2</v>
      </c>
      <c r="M898" s="1">
        <v>43443.873113425929</v>
      </c>
      <c r="N898" s="1">
        <v>43443.876504629632</v>
      </c>
      <c r="O898" s="2" t="s">
        <v>24</v>
      </c>
      <c r="P898" s="2" t="s">
        <v>25</v>
      </c>
      <c r="Q898" s="2" t="s">
        <v>63</v>
      </c>
      <c r="R898" s="2" t="s">
        <v>64</v>
      </c>
      <c r="S898" s="1">
        <v>43443.873101851852</v>
      </c>
      <c r="T898" s="1">
        <v>43443.873101851852</v>
      </c>
      <c r="U898" s="1">
        <v>43443.879571759258</v>
      </c>
      <c r="V898" s="1">
        <v>43443.879571759258</v>
      </c>
      <c r="X898" s="1">
        <f t="shared" si="410"/>
        <v>43443.870208333334</v>
      </c>
      <c r="Y898" s="28">
        <f t="shared" si="411"/>
        <v>3.3912037033587694E-3</v>
      </c>
      <c r="Z898" s="28">
        <f t="shared" si="412"/>
        <v>6.7824074067175388E-3</v>
      </c>
      <c r="AA898" s="25"/>
      <c r="AB898" s="25">
        <f t="shared" si="408"/>
        <v>1.1574076779652387E-5</v>
      </c>
      <c r="AC898" s="25">
        <f t="shared" si="409"/>
        <v>2.905092595028691E-3</v>
      </c>
      <c r="AD898" s="25"/>
      <c r="AE898" s="25"/>
    </row>
    <row r="899" spans="1:33" s="2" customFormat="1" hidden="1" x14ac:dyDescent="0.4">
      <c r="A899" s="14" t="str">
        <f t="shared" si="413"/>
        <v>-</v>
      </c>
      <c r="B899" s="14" t="str">
        <f t="shared" si="414"/>
        <v>☆</v>
      </c>
      <c r="C899" s="6">
        <v>20</v>
      </c>
      <c r="D899" s="1">
        <v>43443.872233796297</v>
      </c>
      <c r="E899" s="2" t="s">
        <v>1519</v>
      </c>
      <c r="F899" s="2">
        <v>28882</v>
      </c>
      <c r="G899" s="2" t="s">
        <v>107</v>
      </c>
      <c r="H899" s="2">
        <v>6068</v>
      </c>
      <c r="I899" s="2">
        <v>927</v>
      </c>
      <c r="J899" s="2">
        <v>2</v>
      </c>
      <c r="K899" s="2">
        <v>4</v>
      </c>
      <c r="L899" s="1">
        <v>43443.8749537037</v>
      </c>
      <c r="O899" s="2" t="s">
        <v>38</v>
      </c>
      <c r="P899" s="2" t="s">
        <v>103</v>
      </c>
      <c r="Q899" s="2" t="s">
        <v>22</v>
      </c>
      <c r="R899" s="2" t="s">
        <v>23</v>
      </c>
      <c r="S899" s="1">
        <v>43443.873912037037</v>
      </c>
      <c r="U899" s="1">
        <v>43443.888009259259</v>
      </c>
      <c r="X899" s="1">
        <f t="shared" si="410"/>
        <v>43443.872233796297</v>
      </c>
      <c r="Y899" s="28">
        <f t="shared" si="411"/>
        <v>0</v>
      </c>
      <c r="Z899" s="28">
        <f t="shared" si="412"/>
        <v>0</v>
      </c>
      <c r="AA899" s="25"/>
      <c r="AB899" s="25">
        <f t="shared" si="408"/>
        <v>0</v>
      </c>
      <c r="AC899" s="25">
        <f t="shared" si="409"/>
        <v>2.7199074029340409E-3</v>
      </c>
      <c r="AD899" s="25"/>
      <c r="AE899" s="25"/>
    </row>
    <row r="900" spans="1:33" s="2" customFormat="1" hidden="1" x14ac:dyDescent="0.4">
      <c r="A900" s="14" t="str">
        <f t="shared" ref="A900:A910" si="415">IF(W900&gt;0, "★", "-")</f>
        <v>-</v>
      </c>
      <c r="B900" s="14" t="str">
        <f t="shared" ref="B900:B910" si="416">IF(L900&gt;0, "☆", "-")</f>
        <v>☆</v>
      </c>
      <c r="C900" s="6">
        <v>20</v>
      </c>
      <c r="D900" s="1">
        <v>43443.840902777774</v>
      </c>
      <c r="E900" s="2" t="s">
        <v>1313</v>
      </c>
      <c r="F900" s="2">
        <v>28844</v>
      </c>
      <c r="G900" s="2" t="s">
        <v>65</v>
      </c>
      <c r="H900" s="2">
        <v>8515</v>
      </c>
      <c r="I900" s="2">
        <v>62</v>
      </c>
      <c r="J900" s="2">
        <v>9</v>
      </c>
      <c r="K900" s="2">
        <v>4</v>
      </c>
      <c r="L900" s="1">
        <v>43443.841493055559</v>
      </c>
      <c r="O900" s="2" t="s">
        <v>46</v>
      </c>
      <c r="P900" s="2" t="s">
        <v>47</v>
      </c>
      <c r="Q900" s="2" t="s">
        <v>28</v>
      </c>
      <c r="R900" s="2" t="s">
        <v>29</v>
      </c>
      <c r="S900" s="1">
        <v>43443.8440625</v>
      </c>
      <c r="U900" s="1">
        <v>43443.850972222222</v>
      </c>
      <c r="X900" s="1">
        <f t="shared" ref="X900:X910" si="417">IF(W900&gt;0,W900,D900)</f>
        <v>43443.840902777774</v>
      </c>
      <c r="Y900" s="28">
        <f t="shared" ref="Y900:Y910" si="418">N900-M900</f>
        <v>0</v>
      </c>
      <c r="Z900" s="28">
        <f t="shared" ref="Z900:Z910" si="419">Y900*K900</f>
        <v>0</v>
      </c>
      <c r="AA900" s="25"/>
      <c r="AB900" s="25">
        <f t="shared" ref="AB900:AB910" si="420">IF(IF(A900="☆",L900-S900,M900-S900)&lt;0,0,IF(A900="☆",L900-S900,M900-S900))</f>
        <v>0</v>
      </c>
      <c r="AC900" s="25">
        <f>IF(IF(B900="☆",(IF(L900&gt;S900,L900-X900,S900-X900)),M900-X900)&lt;0,0,IF(B900="☆",(IF(L900&gt;S900,L900-X900,S900-X900)),M900-X900))</f>
        <v>3.1597222259733826E-3</v>
      </c>
      <c r="AD900" s="25"/>
      <c r="AE900" s="25"/>
    </row>
    <row r="901" spans="1:33" s="2" customFormat="1" hidden="1" x14ac:dyDescent="0.4">
      <c r="A901" s="14" t="str">
        <f t="shared" si="415"/>
        <v>-</v>
      </c>
      <c r="B901" s="14" t="str">
        <f t="shared" si="416"/>
        <v>☆</v>
      </c>
      <c r="C901" s="6">
        <v>20</v>
      </c>
      <c r="D901" s="1">
        <v>43443.841620370367</v>
      </c>
      <c r="E901" s="2" t="s">
        <v>1537</v>
      </c>
      <c r="F901" s="2">
        <v>28845</v>
      </c>
      <c r="G901" s="2" t="s">
        <v>107</v>
      </c>
      <c r="H901" s="2">
        <v>4851</v>
      </c>
      <c r="I901" s="2">
        <v>276</v>
      </c>
      <c r="J901" s="2">
        <v>5</v>
      </c>
      <c r="K901" s="2">
        <v>2</v>
      </c>
      <c r="L901" s="1">
        <v>43443.841805555552</v>
      </c>
      <c r="O901" s="2" t="s">
        <v>44</v>
      </c>
      <c r="P901" s="2" t="s">
        <v>45</v>
      </c>
      <c r="Q901" s="2" t="s">
        <v>70</v>
      </c>
      <c r="R901" s="2" t="s">
        <v>102</v>
      </c>
      <c r="S901" s="1">
        <v>43443.843113425923</v>
      </c>
      <c r="U901" s="1">
        <v>43443.848819444444</v>
      </c>
      <c r="X901" s="1">
        <f t="shared" si="417"/>
        <v>43443.841620370367</v>
      </c>
      <c r="Y901" s="28">
        <f t="shared" si="418"/>
        <v>0</v>
      </c>
      <c r="Z901" s="28">
        <f t="shared" si="419"/>
        <v>0</v>
      </c>
      <c r="AA901" s="25"/>
      <c r="AB901" s="25">
        <f t="shared" si="420"/>
        <v>0</v>
      </c>
      <c r="AC901" s="25"/>
      <c r="AD901" s="25"/>
      <c r="AE901" s="25"/>
      <c r="AG901" s="2" t="s">
        <v>1647</v>
      </c>
    </row>
    <row r="902" spans="1:33" s="2" customFormat="1" hidden="1" x14ac:dyDescent="0.4">
      <c r="A902" s="14" t="str">
        <f t="shared" si="415"/>
        <v>★</v>
      </c>
      <c r="B902" s="14" t="str">
        <f t="shared" si="416"/>
        <v>☆</v>
      </c>
      <c r="C902" s="6">
        <v>20</v>
      </c>
      <c r="D902" s="1">
        <v>43443.841979166667</v>
      </c>
      <c r="E902" s="2" t="s">
        <v>1537</v>
      </c>
      <c r="F902" s="2">
        <v>28846</v>
      </c>
      <c r="G902" s="2" t="s">
        <v>107</v>
      </c>
      <c r="H902" s="2">
        <v>4851</v>
      </c>
      <c r="I902" s="2">
        <v>964</v>
      </c>
      <c r="J902" s="2">
        <v>12</v>
      </c>
      <c r="K902" s="2">
        <v>2</v>
      </c>
      <c r="L902" s="1">
        <v>43443.842673611114</v>
      </c>
      <c r="O902" s="2" t="s">
        <v>44</v>
      </c>
      <c r="P902" s="2" t="s">
        <v>45</v>
      </c>
      <c r="Q902" s="2" t="s">
        <v>70</v>
      </c>
      <c r="R902" s="2" t="s">
        <v>102</v>
      </c>
      <c r="S902" s="1">
        <v>43443.848912037036</v>
      </c>
      <c r="U902" s="1">
        <v>43443.854618055557</v>
      </c>
      <c r="W902" s="1">
        <v>43443.848912037036</v>
      </c>
      <c r="X902" s="1">
        <f t="shared" si="417"/>
        <v>43443.848912037036</v>
      </c>
      <c r="Y902" s="28">
        <f t="shared" si="418"/>
        <v>0</v>
      </c>
      <c r="Z902" s="28">
        <f t="shared" si="419"/>
        <v>0</v>
      </c>
      <c r="AA902" s="25"/>
      <c r="AB902" s="25">
        <f t="shared" si="420"/>
        <v>0</v>
      </c>
      <c r="AC902" s="25">
        <f>IF(IF(B902="☆",(IF(L902&gt;S902,L902-X902,S902-X902)),M902-X902)&lt;0,0,IF(B902="☆",(IF(L902&gt;S902,L902-X902,S902-X902)),M902-X902))</f>
        <v>0</v>
      </c>
      <c r="AD902" s="25"/>
      <c r="AE902" s="25"/>
      <c r="AG902" s="2" t="s">
        <v>1648</v>
      </c>
    </row>
    <row r="903" spans="1:33" s="2" customFormat="1" hidden="1" x14ac:dyDescent="0.4">
      <c r="A903" s="14" t="str">
        <f t="shared" si="415"/>
        <v>-</v>
      </c>
      <c r="B903" s="14" t="str">
        <f t="shared" si="416"/>
        <v>☆</v>
      </c>
      <c r="C903" s="6">
        <v>20</v>
      </c>
      <c r="D903" s="1">
        <v>43443.842800925922</v>
      </c>
      <c r="E903" s="2" t="s">
        <v>1538</v>
      </c>
      <c r="F903" s="2">
        <v>28847</v>
      </c>
      <c r="G903" s="2" t="s">
        <v>107</v>
      </c>
      <c r="H903" s="2">
        <v>4851</v>
      </c>
      <c r="I903" s="2">
        <v>40</v>
      </c>
      <c r="J903" s="2">
        <v>5</v>
      </c>
      <c r="K903" s="2">
        <v>1</v>
      </c>
      <c r="L903" s="1">
        <v>43443.844340277778</v>
      </c>
      <c r="O903" s="2" t="s">
        <v>44</v>
      </c>
      <c r="P903" s="2" t="s">
        <v>45</v>
      </c>
      <c r="Q903" s="2" t="s">
        <v>70</v>
      </c>
      <c r="R903" s="2" t="s">
        <v>102</v>
      </c>
      <c r="S903" s="1">
        <v>43443.844050925924</v>
      </c>
      <c r="U903" s="1">
        <v>43443.849062499998</v>
      </c>
      <c r="X903" s="1">
        <f t="shared" si="417"/>
        <v>43443.842800925922</v>
      </c>
      <c r="Y903" s="28">
        <f t="shared" si="418"/>
        <v>0</v>
      </c>
      <c r="Z903" s="28">
        <f t="shared" si="419"/>
        <v>0</v>
      </c>
      <c r="AA903" s="25"/>
      <c r="AB903" s="25">
        <f t="shared" si="420"/>
        <v>0</v>
      </c>
      <c r="AC903" s="25"/>
      <c r="AD903" s="25"/>
      <c r="AE903" s="25"/>
      <c r="AG903" s="2" t="s">
        <v>1649</v>
      </c>
    </row>
    <row r="904" spans="1:33" s="2" customFormat="1" hidden="1" x14ac:dyDescent="0.4">
      <c r="A904" s="14" t="str">
        <f t="shared" si="415"/>
        <v>-</v>
      </c>
      <c r="B904" s="14" t="str">
        <f t="shared" si="416"/>
        <v>☆</v>
      </c>
      <c r="C904" s="6">
        <v>20</v>
      </c>
      <c r="D904" s="1">
        <v>43443.843298611115</v>
      </c>
      <c r="E904" s="2" t="s">
        <v>1065</v>
      </c>
      <c r="F904" s="2">
        <v>28849</v>
      </c>
      <c r="G904" s="2" t="s">
        <v>18</v>
      </c>
      <c r="H904" s="2">
        <v>3561</v>
      </c>
      <c r="I904" s="2">
        <v>547</v>
      </c>
      <c r="J904" s="2">
        <v>3</v>
      </c>
      <c r="K904" s="2">
        <v>1</v>
      </c>
      <c r="L904" s="1">
        <v>43443.843495370369</v>
      </c>
      <c r="O904" s="2" t="s">
        <v>55</v>
      </c>
      <c r="P904" s="2" t="s">
        <v>56</v>
      </c>
      <c r="Q904" s="2" t="s">
        <v>73</v>
      </c>
      <c r="R904" s="2" t="s">
        <v>74</v>
      </c>
      <c r="S904" s="1">
        <v>43443.84443287037</v>
      </c>
      <c r="U904" s="1">
        <v>43443.852789351855</v>
      </c>
      <c r="X904" s="1">
        <f t="shared" si="417"/>
        <v>43443.843298611115</v>
      </c>
      <c r="Y904" s="28">
        <f t="shared" si="418"/>
        <v>0</v>
      </c>
      <c r="Z904" s="28">
        <f t="shared" si="419"/>
        <v>0</v>
      </c>
      <c r="AA904" s="25"/>
      <c r="AB904" s="25">
        <f t="shared" si="420"/>
        <v>0</v>
      </c>
      <c r="AC904" s="25">
        <f t="shared" ref="AC904:AC909" si="421">IF(IF(B904="☆",(IF(L904&gt;S904,L904-X904,S904-X904)),M904-X904)&lt;0,0,IF(B904="☆",(IF(L904&gt;S904,L904-X904,S904-X904)),M904-X904))</f>
        <v>1.1342592551955022E-3</v>
      </c>
      <c r="AD904" s="25"/>
      <c r="AE904" s="25"/>
    </row>
    <row r="905" spans="1:33" s="2" customFormat="1" hidden="1" x14ac:dyDescent="0.4">
      <c r="A905" s="14" t="str">
        <f t="shared" si="415"/>
        <v>-</v>
      </c>
      <c r="B905" s="14" t="str">
        <f t="shared" si="416"/>
        <v>☆</v>
      </c>
      <c r="C905" s="6">
        <v>20</v>
      </c>
      <c r="D905" s="1">
        <v>43443.847905092596</v>
      </c>
      <c r="E905" s="2" t="s">
        <v>910</v>
      </c>
      <c r="F905" s="2">
        <v>28855</v>
      </c>
      <c r="G905" s="2" t="s">
        <v>32</v>
      </c>
      <c r="H905" s="2">
        <v>3301</v>
      </c>
      <c r="I905" s="2">
        <v>408</v>
      </c>
      <c r="J905" s="2">
        <v>11</v>
      </c>
      <c r="K905" s="2">
        <v>2</v>
      </c>
      <c r="L905" s="1">
        <v>43443.853587962964</v>
      </c>
      <c r="O905" s="2" t="s">
        <v>26</v>
      </c>
      <c r="P905" s="2" t="s">
        <v>27</v>
      </c>
      <c r="Q905" s="2" t="s">
        <v>22</v>
      </c>
      <c r="R905" s="2" t="s">
        <v>23</v>
      </c>
      <c r="S905" s="1">
        <v>43443.850127314814</v>
      </c>
      <c r="U905" s="1">
        <v>43443.860289351855</v>
      </c>
      <c r="X905" s="1">
        <f t="shared" si="417"/>
        <v>43443.847905092596</v>
      </c>
      <c r="Y905" s="28">
        <f t="shared" si="418"/>
        <v>0</v>
      </c>
      <c r="Z905" s="28">
        <f t="shared" si="419"/>
        <v>0</v>
      </c>
      <c r="AA905" s="25"/>
      <c r="AB905" s="25">
        <f t="shared" si="420"/>
        <v>0</v>
      </c>
      <c r="AC905" s="25">
        <f t="shared" si="421"/>
        <v>5.6828703673090786E-3</v>
      </c>
      <c r="AD905" s="25"/>
      <c r="AE905" s="25"/>
    </row>
    <row r="906" spans="1:33" s="2" customFormat="1" hidden="1" x14ac:dyDescent="0.4">
      <c r="A906" s="14" t="str">
        <f t="shared" si="415"/>
        <v>-</v>
      </c>
      <c r="B906" s="14" t="str">
        <f t="shared" si="416"/>
        <v>☆</v>
      </c>
      <c r="C906" s="6">
        <v>20</v>
      </c>
      <c r="D906" s="1">
        <v>43443.849247685182</v>
      </c>
      <c r="E906" s="2" t="s">
        <v>1540</v>
      </c>
      <c r="F906" s="2">
        <v>28857</v>
      </c>
      <c r="G906" s="2" t="s">
        <v>107</v>
      </c>
      <c r="H906" s="2">
        <v>2902</v>
      </c>
      <c r="I906" s="2">
        <v>865</v>
      </c>
      <c r="J906" s="2">
        <v>2</v>
      </c>
      <c r="K906" s="2">
        <v>1</v>
      </c>
      <c r="L906" s="1">
        <v>43443.849456018521</v>
      </c>
      <c r="O906" s="2" t="s">
        <v>30</v>
      </c>
      <c r="P906" s="2" t="s">
        <v>31</v>
      </c>
      <c r="Q906" s="2" t="s">
        <v>36</v>
      </c>
      <c r="R906" s="2" t="s">
        <v>37</v>
      </c>
      <c r="S906" s="1">
        <v>43443.853344907409</v>
      </c>
      <c r="U906" s="1">
        <v>43443.861724537041</v>
      </c>
      <c r="X906" s="1">
        <f t="shared" si="417"/>
        <v>43443.849247685182</v>
      </c>
      <c r="Y906" s="28">
        <f t="shared" si="418"/>
        <v>0</v>
      </c>
      <c r="Z906" s="28">
        <f t="shared" si="419"/>
        <v>0</v>
      </c>
      <c r="AA906" s="25"/>
      <c r="AB906" s="25">
        <f t="shared" si="420"/>
        <v>0</v>
      </c>
      <c r="AC906" s="25">
        <f t="shared" si="421"/>
        <v>4.0972222268464975E-3</v>
      </c>
      <c r="AD906" s="25"/>
      <c r="AE906" s="25"/>
    </row>
    <row r="907" spans="1:33" s="2" customFormat="1" hidden="1" x14ac:dyDescent="0.4">
      <c r="A907" s="14" t="str">
        <f t="shared" si="415"/>
        <v>-</v>
      </c>
      <c r="B907" s="14" t="str">
        <f t="shared" si="416"/>
        <v>☆</v>
      </c>
      <c r="C907" s="6">
        <v>20</v>
      </c>
      <c r="D907" s="1">
        <v>43443.852465277778</v>
      </c>
      <c r="E907" s="2" t="s">
        <v>1065</v>
      </c>
      <c r="F907" s="2">
        <v>28860</v>
      </c>
      <c r="G907" s="2" t="s">
        <v>18</v>
      </c>
      <c r="H907" s="2">
        <v>3561</v>
      </c>
      <c r="I907" s="2">
        <v>448</v>
      </c>
      <c r="J907" s="2">
        <v>2</v>
      </c>
      <c r="K907" s="2">
        <v>1</v>
      </c>
      <c r="L907" s="1">
        <v>43443.852743055555</v>
      </c>
      <c r="O907" s="2" t="s">
        <v>73</v>
      </c>
      <c r="P907" s="2" t="s">
        <v>74</v>
      </c>
      <c r="Q907" s="2" t="s">
        <v>88</v>
      </c>
      <c r="R907" s="2" t="s">
        <v>35</v>
      </c>
      <c r="S907" s="1">
        <v>43443.854166666664</v>
      </c>
      <c r="U907" s="1">
        <v>43443.859120370369</v>
      </c>
      <c r="X907" s="1">
        <f t="shared" si="417"/>
        <v>43443.852465277778</v>
      </c>
      <c r="Y907" s="28">
        <f t="shared" si="418"/>
        <v>0</v>
      </c>
      <c r="Z907" s="28">
        <f t="shared" si="419"/>
        <v>0</v>
      </c>
      <c r="AA907" s="25"/>
      <c r="AB907" s="25">
        <f t="shared" si="420"/>
        <v>0</v>
      </c>
      <c r="AC907" s="25">
        <f t="shared" si="421"/>
        <v>1.7013888864312321E-3</v>
      </c>
      <c r="AD907" s="25"/>
      <c r="AE907" s="25"/>
    </row>
    <row r="908" spans="1:33" s="2" customFormat="1" hidden="1" x14ac:dyDescent="0.4">
      <c r="A908" s="14" t="str">
        <f t="shared" si="415"/>
        <v>-</v>
      </c>
      <c r="B908" s="14" t="str">
        <f t="shared" si="416"/>
        <v>☆</v>
      </c>
      <c r="C908" s="6">
        <v>20</v>
      </c>
      <c r="D908" s="1">
        <v>43443.857303240744</v>
      </c>
      <c r="E908" s="2" t="s">
        <v>1545</v>
      </c>
      <c r="F908" s="2">
        <v>28868</v>
      </c>
      <c r="G908" s="2" t="s">
        <v>107</v>
      </c>
      <c r="H908" s="2">
        <v>1312</v>
      </c>
      <c r="I908" s="2">
        <v>837</v>
      </c>
      <c r="J908" s="2">
        <v>6</v>
      </c>
      <c r="K908" s="2">
        <v>1</v>
      </c>
      <c r="L908" s="1">
        <v>43443.857407407406</v>
      </c>
      <c r="O908" s="2" t="s">
        <v>44</v>
      </c>
      <c r="P908" s="2" t="s">
        <v>45</v>
      </c>
      <c r="Q908" s="2" t="s">
        <v>100</v>
      </c>
      <c r="R908" s="2" t="s">
        <v>19</v>
      </c>
      <c r="S908" s="1">
        <v>43443.859664351854</v>
      </c>
      <c r="U908" s="1">
        <v>43443.865810185183</v>
      </c>
      <c r="X908" s="1">
        <f t="shared" si="417"/>
        <v>43443.857303240744</v>
      </c>
      <c r="Y908" s="28">
        <f t="shared" si="418"/>
        <v>0</v>
      </c>
      <c r="Z908" s="28">
        <f t="shared" si="419"/>
        <v>0</v>
      </c>
      <c r="AA908" s="25"/>
      <c r="AB908" s="25">
        <f t="shared" si="420"/>
        <v>0</v>
      </c>
      <c r="AC908" s="25">
        <f t="shared" si="421"/>
        <v>2.3611111100763083E-3</v>
      </c>
      <c r="AD908" s="25"/>
      <c r="AE908" s="25"/>
    </row>
    <row r="909" spans="1:33" s="2" customFormat="1" hidden="1" x14ac:dyDescent="0.4">
      <c r="A909" s="14" t="str">
        <f t="shared" si="415"/>
        <v>-</v>
      </c>
      <c r="B909" s="14" t="str">
        <f t="shared" si="416"/>
        <v>☆</v>
      </c>
      <c r="C909" s="6">
        <v>20</v>
      </c>
      <c r="D909" s="1">
        <v>43443.861585648148</v>
      </c>
      <c r="E909" s="2" t="s">
        <v>1519</v>
      </c>
      <c r="F909" s="2">
        <v>28872</v>
      </c>
      <c r="G909" s="2" t="s">
        <v>107</v>
      </c>
      <c r="H909" s="2">
        <v>6068</v>
      </c>
      <c r="I909" s="2">
        <v>314</v>
      </c>
      <c r="J909" s="2">
        <v>2</v>
      </c>
      <c r="K909" s="2">
        <v>4</v>
      </c>
      <c r="L909" s="1">
        <v>43443.86178240741</v>
      </c>
      <c r="O909" s="2" t="s">
        <v>38</v>
      </c>
      <c r="P909" s="2" t="s">
        <v>103</v>
      </c>
      <c r="Q909" s="2" t="s">
        <v>22</v>
      </c>
      <c r="R909" s="2" t="s">
        <v>23</v>
      </c>
      <c r="S909" s="1">
        <v>43443.862627314818</v>
      </c>
      <c r="U909" s="1">
        <v>43443.87672453704</v>
      </c>
      <c r="X909" s="1">
        <f t="shared" si="417"/>
        <v>43443.861585648148</v>
      </c>
      <c r="Y909" s="28">
        <f t="shared" si="418"/>
        <v>0</v>
      </c>
      <c r="Z909" s="28">
        <f t="shared" si="419"/>
        <v>0</v>
      </c>
      <c r="AA909" s="25"/>
      <c r="AB909" s="25">
        <f t="shared" si="420"/>
        <v>0</v>
      </c>
      <c r="AC909" s="25">
        <f t="shared" si="421"/>
        <v>1.0416666700621136E-3</v>
      </c>
      <c r="AD909" s="25"/>
      <c r="AE909" s="25"/>
      <c r="AG909" s="2" t="s">
        <v>1650</v>
      </c>
    </row>
    <row r="910" spans="1:33" s="4" customFormat="1" hidden="1" x14ac:dyDescent="0.4">
      <c r="A910" s="15" t="str">
        <f t="shared" si="415"/>
        <v>★</v>
      </c>
      <c r="B910" s="15" t="str">
        <f t="shared" si="416"/>
        <v>☆</v>
      </c>
      <c r="C910" s="10">
        <v>20</v>
      </c>
      <c r="D910" s="3">
        <v>43443.862187500003</v>
      </c>
      <c r="E910" s="4" t="s">
        <v>1519</v>
      </c>
      <c r="F910" s="4">
        <v>28874</v>
      </c>
      <c r="G910" s="4" t="s">
        <v>107</v>
      </c>
      <c r="H910" s="4">
        <v>6068</v>
      </c>
      <c r="I910" s="4">
        <v>459</v>
      </c>
      <c r="J910" s="4">
        <v>2</v>
      </c>
      <c r="K910" s="4">
        <v>4</v>
      </c>
      <c r="L910" s="3">
        <v>43443.870995370373</v>
      </c>
      <c r="O910" s="4" t="s">
        <v>38</v>
      </c>
      <c r="P910" s="4" t="s">
        <v>103</v>
      </c>
      <c r="Q910" s="4" t="s">
        <v>22</v>
      </c>
      <c r="R910" s="4" t="s">
        <v>23</v>
      </c>
      <c r="S910" s="3">
        <v>43443.869108796294</v>
      </c>
      <c r="U910" s="3">
        <v>43443.883206018516</v>
      </c>
      <c r="W910" s="3">
        <v>43443.869108796294</v>
      </c>
      <c r="X910" s="3">
        <f t="shared" si="417"/>
        <v>43443.869108796294</v>
      </c>
      <c r="Y910" s="29">
        <f t="shared" si="418"/>
        <v>0</v>
      </c>
      <c r="Z910" s="29">
        <f t="shared" si="419"/>
        <v>0</v>
      </c>
      <c r="AA910" s="26"/>
      <c r="AB910" s="26">
        <f t="shared" si="420"/>
        <v>0</v>
      </c>
      <c r="AC910" s="26"/>
      <c r="AD910" s="26"/>
      <c r="AE910" s="26"/>
      <c r="AG910" s="2" t="s">
        <v>1651</v>
      </c>
    </row>
    <row r="912" spans="1:33" x14ac:dyDescent="0.4">
      <c r="H912">
        <f>SUMPRODUCT(1/COUNTIF(H2:H910,H2:H910))</f>
        <v>265.99999999999881</v>
      </c>
    </row>
  </sheetData>
  <autoFilter ref="A1:AE910">
    <filterColumn colId="2">
      <filters>
        <filter val="18"/>
      </filters>
    </filterColumn>
  </autoFilter>
  <phoneticPr fontId="18"/>
  <conditionalFormatting sqref="A2:AE910">
    <cfRule type="expression" dxfId="1" priority="6">
      <formula>$B2="☆"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790"/>
  <sheetViews>
    <sheetView topLeftCell="N1" zoomScale="80" zoomScaleNormal="80" workbookViewId="0">
      <pane ySplit="1" topLeftCell="A566" activePane="bottomLeft" state="frozen"/>
      <selection activeCell="O1" sqref="O1"/>
      <selection pane="bottomLeft" activeCell="X566" sqref="X566"/>
    </sheetView>
  </sheetViews>
  <sheetFormatPr defaultColWidth="16" defaultRowHeight="18.75" x14ac:dyDescent="0.4"/>
  <cols>
    <col min="1" max="2" width="7.125" style="9" customWidth="1"/>
    <col min="3" max="3" width="6.125" customWidth="1"/>
    <col min="4" max="4" width="18.625" bestFit="1" customWidth="1"/>
    <col min="5" max="5" width="13.875" bestFit="1" customWidth="1"/>
    <col min="6" max="6" width="13.875" customWidth="1"/>
    <col min="12" max="14" width="18.625" bestFit="1" customWidth="1"/>
    <col min="19" max="22" width="24.375" bestFit="1" customWidth="1"/>
    <col min="23" max="23" width="18.625" bestFit="1" customWidth="1"/>
    <col min="24" max="24" width="19.625" bestFit="1" customWidth="1"/>
    <col min="25" max="25" width="9.375" bestFit="1" customWidth="1"/>
    <col min="26" max="26" width="13.375" bestFit="1" customWidth="1"/>
    <col min="27" max="27" width="16" style="5"/>
    <col min="28" max="29" width="9.375" bestFit="1" customWidth="1"/>
    <col min="30" max="30" width="17.625" style="5" bestFit="1" customWidth="1"/>
    <col min="31" max="31" width="19.625" style="5" bestFit="1" customWidth="1"/>
    <col min="33" max="33" width="18.625" bestFit="1" customWidth="1"/>
  </cols>
  <sheetData>
    <row r="1" spans="1:34" x14ac:dyDescent="0.4">
      <c r="A1" s="23"/>
      <c r="B1" s="23"/>
      <c r="C1" s="23"/>
      <c r="D1" t="s">
        <v>0</v>
      </c>
      <c r="E1" t="s">
        <v>99</v>
      </c>
      <c r="F1" t="s">
        <v>1</v>
      </c>
      <c r="G1" t="s">
        <v>2</v>
      </c>
      <c r="H1" t="s">
        <v>3</v>
      </c>
      <c r="I1" t="s">
        <v>84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s="23" t="s">
        <v>86</v>
      </c>
      <c r="Y1" s="12" t="s">
        <v>79</v>
      </c>
      <c r="Z1" s="13" t="s">
        <v>80</v>
      </c>
      <c r="AA1" s="13" t="s">
        <v>82</v>
      </c>
      <c r="AB1" s="13" t="s">
        <v>85</v>
      </c>
      <c r="AC1" s="13" t="s">
        <v>81</v>
      </c>
      <c r="AD1" s="13" t="s">
        <v>83</v>
      </c>
      <c r="AE1" s="13" t="s">
        <v>87</v>
      </c>
      <c r="AF1" s="13"/>
    </row>
    <row r="2" spans="1:34" s="20" customFormat="1" hidden="1" x14ac:dyDescent="0.4">
      <c r="A2" s="17" t="str">
        <f t="shared" ref="A2" si="0">IF(W2&gt;0, "★", "-")</f>
        <v>-</v>
      </c>
      <c r="B2" s="17" t="str">
        <f t="shared" ref="B2" si="1">IF(L2&gt;0, "☆", "-")</f>
        <v>-</v>
      </c>
      <c r="C2" s="20">
        <v>10</v>
      </c>
      <c r="D2" s="19">
        <v>43444.37572916667</v>
      </c>
      <c r="E2" s="18" t="s">
        <v>1652</v>
      </c>
      <c r="F2" s="18">
        <v>28883</v>
      </c>
      <c r="G2" s="18" t="s">
        <v>107</v>
      </c>
      <c r="H2" s="18">
        <v>5081</v>
      </c>
      <c r="I2" s="18">
        <v>295</v>
      </c>
      <c r="J2" s="18">
        <v>7</v>
      </c>
      <c r="K2" s="18">
        <v>1</v>
      </c>
      <c r="L2" s="18"/>
      <c r="M2" s="19">
        <v>43444.417858796296</v>
      </c>
      <c r="N2" s="19">
        <v>43444.422465277778</v>
      </c>
      <c r="O2" s="18" t="s">
        <v>100</v>
      </c>
      <c r="P2" s="18" t="s">
        <v>19</v>
      </c>
      <c r="Q2" s="18" t="s">
        <v>44</v>
      </c>
      <c r="R2" s="18" t="s">
        <v>45</v>
      </c>
      <c r="S2" s="19">
        <v>43444.419282407405</v>
      </c>
      <c r="T2" s="19">
        <v>43444.419282407405</v>
      </c>
      <c r="U2" s="19">
        <v>43444.424386574072</v>
      </c>
      <c r="V2" s="19">
        <v>43444.424386574072</v>
      </c>
      <c r="W2" s="18"/>
      <c r="X2" s="19">
        <f t="shared" ref="X2:X61" si="2">IF(W2&gt;0,W2,D2)</f>
        <v>43444.37572916667</v>
      </c>
      <c r="Y2" s="30">
        <f t="shared" ref="Y2:Y61" si="3">N2-M2</f>
        <v>4.6064814814599231E-3</v>
      </c>
      <c r="Z2" s="30">
        <f t="shared" ref="Z2:Z61" si="4">Y2*K2</f>
        <v>4.6064814814599231E-3</v>
      </c>
      <c r="AA2" s="27">
        <f>SUM(Z2:Z52)</f>
        <v>0.5185300925586489</v>
      </c>
      <c r="AB2" s="22">
        <f t="shared" ref="AB2:AB3" si="5">IF(IF(A2="☆",L2-S2,M2-S2)&lt;0,0,IF(A2="☆",L2-S2,M2-S2))</f>
        <v>0</v>
      </c>
      <c r="AC2" s="22">
        <f>M2-AG2</f>
        <v>1.1921296318178065E-3</v>
      </c>
      <c r="AD2" s="22">
        <f>AVERAGE(AC2:AC52)</f>
        <v>4.2550075594015059E-3</v>
      </c>
      <c r="AE2" s="22">
        <f>MEDIAN(AC2:AC52)</f>
        <v>4.0046296344371513E-3</v>
      </c>
      <c r="AG2" s="21">
        <v>43444.416666666664</v>
      </c>
      <c r="AH2" s="20" t="s">
        <v>92</v>
      </c>
    </row>
    <row r="3" spans="1:34" s="6" customFormat="1" hidden="1" x14ac:dyDescent="0.4">
      <c r="A3" s="14" t="str">
        <f t="shared" ref="A3:A5" si="6">IF(W3&gt;0, "★", "-")</f>
        <v>★</v>
      </c>
      <c r="B3" s="14" t="str">
        <f t="shared" ref="B3:B5" si="7">IF(L3&gt;0, "☆", "-")</f>
        <v>-</v>
      </c>
      <c r="C3" s="6">
        <v>10</v>
      </c>
      <c r="D3" s="1">
        <v>43444.375752314816</v>
      </c>
      <c r="E3" s="2" t="s">
        <v>1653</v>
      </c>
      <c r="F3" s="2">
        <v>28884</v>
      </c>
      <c r="G3" s="2" t="s">
        <v>32</v>
      </c>
      <c r="H3" s="2">
        <v>8886</v>
      </c>
      <c r="I3" s="2">
        <v>579</v>
      </c>
      <c r="J3" s="2">
        <v>1</v>
      </c>
      <c r="K3" s="2">
        <v>3</v>
      </c>
      <c r="L3" s="2"/>
      <c r="M3" s="1">
        <v>43444.416851851849</v>
      </c>
      <c r="N3" s="1">
        <v>43444.420856481483</v>
      </c>
      <c r="O3" s="2" t="s">
        <v>36</v>
      </c>
      <c r="P3" s="2" t="s">
        <v>37</v>
      </c>
      <c r="Q3" s="2" t="s">
        <v>61</v>
      </c>
      <c r="R3" s="2" t="s">
        <v>62</v>
      </c>
      <c r="S3" s="1">
        <v>43444.419733796298</v>
      </c>
      <c r="T3" s="1">
        <v>43444.419733796298</v>
      </c>
      <c r="U3" s="1">
        <v>43444.426180555558</v>
      </c>
      <c r="V3" s="1">
        <v>43444.424143518518</v>
      </c>
      <c r="W3" s="1">
        <v>43444.41741898148</v>
      </c>
      <c r="X3" s="1">
        <f t="shared" si="2"/>
        <v>43444.41741898148</v>
      </c>
      <c r="Y3" s="28">
        <f t="shared" si="3"/>
        <v>4.0046296344371513E-3</v>
      </c>
      <c r="Z3" s="28">
        <f t="shared" si="4"/>
        <v>1.2013888903311454E-2</v>
      </c>
      <c r="AA3" s="8"/>
      <c r="AB3" s="8">
        <f t="shared" si="5"/>
        <v>0</v>
      </c>
      <c r="AC3" s="8">
        <f t="shared" ref="AC3" si="8">IF(IF(B3="☆",(IF(L3&gt;S3,L3-X3,S3-X3)),M3-X3)&lt;0,0,IF(B3="☆",(IF(L3&gt;S3,L3-X3,S3-X3)),M3-X3))</f>
        <v>0</v>
      </c>
      <c r="AD3" s="8"/>
      <c r="AE3" s="8"/>
      <c r="AG3" s="7">
        <v>43444.416666666664</v>
      </c>
      <c r="AH3" s="6" t="s">
        <v>92</v>
      </c>
    </row>
    <row r="4" spans="1:34" s="6" customFormat="1" hidden="1" x14ac:dyDescent="0.4">
      <c r="A4" s="14" t="str">
        <f t="shared" si="6"/>
        <v>-</v>
      </c>
      <c r="B4" s="14" t="str">
        <f t="shared" si="7"/>
        <v>-</v>
      </c>
      <c r="C4" s="6">
        <v>10</v>
      </c>
      <c r="D4" s="1">
        <v>43444.377291666664</v>
      </c>
      <c r="E4" s="2" t="s">
        <v>1654</v>
      </c>
      <c r="F4" s="2">
        <v>28885</v>
      </c>
      <c r="G4" s="2" t="s">
        <v>96</v>
      </c>
      <c r="H4" s="2">
        <v>5923</v>
      </c>
      <c r="I4" s="2">
        <v>246</v>
      </c>
      <c r="J4" s="2">
        <v>2</v>
      </c>
      <c r="K4" s="2">
        <v>1</v>
      </c>
      <c r="L4" s="2"/>
      <c r="M4" s="1">
        <v>43444.422500000001</v>
      </c>
      <c r="N4" s="1">
        <v>43444.434560185182</v>
      </c>
      <c r="O4" s="2" t="s">
        <v>53</v>
      </c>
      <c r="P4" s="2" t="s">
        <v>54</v>
      </c>
      <c r="Q4" s="2" t="s">
        <v>22</v>
      </c>
      <c r="R4" s="2" t="s">
        <v>23</v>
      </c>
      <c r="S4" s="1">
        <v>43444.425798611112</v>
      </c>
      <c r="T4" s="1">
        <v>43444.425798611112</v>
      </c>
      <c r="U4" s="1">
        <v>43444.43849537037</v>
      </c>
      <c r="V4" s="1">
        <v>43444.435659722221</v>
      </c>
      <c r="W4" s="2"/>
      <c r="X4" s="1">
        <f t="shared" si="2"/>
        <v>43444.377291666664</v>
      </c>
      <c r="Y4" s="28">
        <f t="shared" si="3"/>
        <v>1.2060185181326233E-2</v>
      </c>
      <c r="Z4" s="28">
        <f t="shared" si="4"/>
        <v>1.2060185181326233E-2</v>
      </c>
      <c r="AA4" s="8"/>
      <c r="AB4" s="8">
        <f t="shared" ref="AB4" si="9">IF(IF(A4="☆",L4-S4,M4-S4)&lt;0,0,IF(A4="☆",L4-S4,M4-S4))</f>
        <v>0</v>
      </c>
      <c r="AC4" s="8">
        <f>M4-AG4</f>
        <v>5.8333333363407291E-3</v>
      </c>
      <c r="AD4" s="8"/>
      <c r="AE4" s="8"/>
      <c r="AG4" s="7">
        <v>43444.416666666664</v>
      </c>
      <c r="AH4" s="6" t="s">
        <v>92</v>
      </c>
    </row>
    <row r="5" spans="1:34" s="6" customFormat="1" hidden="1" x14ac:dyDescent="0.4">
      <c r="A5" s="14" t="str">
        <f t="shared" si="6"/>
        <v>★</v>
      </c>
      <c r="B5" s="14" t="str">
        <f t="shared" si="7"/>
        <v>-</v>
      </c>
      <c r="C5" s="6">
        <v>10</v>
      </c>
      <c r="D5" s="1">
        <v>43444.384016203701</v>
      </c>
      <c r="E5" s="2" t="s">
        <v>1433</v>
      </c>
      <c r="F5" s="2">
        <v>28887</v>
      </c>
      <c r="G5" s="2" t="s">
        <v>65</v>
      </c>
      <c r="H5" s="2">
        <v>8855</v>
      </c>
      <c r="I5" s="2">
        <v>70</v>
      </c>
      <c r="J5" s="2">
        <v>3</v>
      </c>
      <c r="K5" s="2">
        <v>2</v>
      </c>
      <c r="L5" s="2"/>
      <c r="M5" s="1">
        <v>43444.424317129633</v>
      </c>
      <c r="N5" s="1">
        <v>43444.428946759261</v>
      </c>
      <c r="O5" s="2" t="s">
        <v>22</v>
      </c>
      <c r="P5" s="2" t="s">
        <v>23</v>
      </c>
      <c r="Q5" s="2" t="s">
        <v>30</v>
      </c>
      <c r="R5" s="2" t="s">
        <v>31</v>
      </c>
      <c r="S5" s="1">
        <v>43444.425682870373</v>
      </c>
      <c r="T5" s="1">
        <v>43444.425682870373</v>
      </c>
      <c r="U5" s="1">
        <v>43444.432546296295</v>
      </c>
      <c r="V5" s="1">
        <v>43444.432546296295</v>
      </c>
      <c r="W5" s="1">
        <v>43444.425682870373</v>
      </c>
      <c r="X5" s="1">
        <f t="shared" si="2"/>
        <v>43444.425682870373</v>
      </c>
      <c r="Y5" s="28">
        <f t="shared" si="3"/>
        <v>4.6296296277432702E-3</v>
      </c>
      <c r="Z5" s="28">
        <f t="shared" si="4"/>
        <v>9.2592592554865405E-3</v>
      </c>
      <c r="AA5" s="8"/>
      <c r="AB5" s="8">
        <f t="shared" ref="AB5:AB63" si="10">IF(IF(A5="☆",L5-S5,M5-S5)&lt;0,0,IF(A5="☆",L5-S5,M5-S5))</f>
        <v>0</v>
      </c>
      <c r="AC5" s="8">
        <f t="shared" ref="AC5:AC63" si="11">IF(IF(B5="☆",(IF(L5&gt;S5,L5-X5,S5-X5)),M5-X5)&lt;0,0,IF(B5="☆",(IF(L5&gt;S5,L5-X5,S5-X5)),M5-X5))</f>
        <v>0</v>
      </c>
      <c r="AD5" s="8"/>
      <c r="AE5" s="8"/>
      <c r="AG5" s="7">
        <v>43444.416666666664</v>
      </c>
      <c r="AH5" s="6" t="s">
        <v>92</v>
      </c>
    </row>
    <row r="6" spans="1:34" s="6" customFormat="1" hidden="1" x14ac:dyDescent="0.4">
      <c r="A6" s="14" t="str">
        <f>IF(W6&gt;0, "★", "-")</f>
        <v>★</v>
      </c>
      <c r="B6" s="14" t="str">
        <f>IF(L6&gt;0, "☆", "-")</f>
        <v>-</v>
      </c>
      <c r="C6" s="6">
        <v>10</v>
      </c>
      <c r="D6" s="1">
        <v>43444.385289351849</v>
      </c>
      <c r="E6" s="2" t="s">
        <v>1655</v>
      </c>
      <c r="F6" s="2">
        <v>28888</v>
      </c>
      <c r="G6" s="2" t="s">
        <v>32</v>
      </c>
      <c r="H6" s="2">
        <v>5528</v>
      </c>
      <c r="I6" s="2">
        <v>73</v>
      </c>
      <c r="J6" s="2">
        <v>5</v>
      </c>
      <c r="K6" s="2">
        <v>1</v>
      </c>
      <c r="L6" s="2"/>
      <c r="M6" s="1">
        <v>43444.42255787037</v>
      </c>
      <c r="N6" s="1">
        <v>43444.428043981483</v>
      </c>
      <c r="O6" s="2" t="s">
        <v>48</v>
      </c>
      <c r="P6" s="2" t="s">
        <v>49</v>
      </c>
      <c r="Q6" s="2" t="s">
        <v>100</v>
      </c>
      <c r="R6" s="2" t="s">
        <v>19</v>
      </c>
      <c r="S6" s="1">
        <v>43444.425393518519</v>
      </c>
      <c r="T6" s="1">
        <v>43444.425393518519</v>
      </c>
      <c r="U6" s="1">
        <v>43444.431550925925</v>
      </c>
      <c r="V6" s="1">
        <v>43444.428483796299</v>
      </c>
      <c r="W6" s="1">
        <v>43444.392222222225</v>
      </c>
      <c r="X6" s="1">
        <f t="shared" si="2"/>
        <v>43444.392222222225</v>
      </c>
      <c r="Y6" s="28">
        <f t="shared" si="3"/>
        <v>5.4861111129866913E-3</v>
      </c>
      <c r="Z6" s="28">
        <f t="shared" si="4"/>
        <v>5.4861111129866913E-3</v>
      </c>
      <c r="AA6" s="8"/>
      <c r="AB6" s="8">
        <f t="shared" si="10"/>
        <v>0</v>
      </c>
      <c r="AC6" s="8">
        <f>M6-AG6</f>
        <v>5.8912037056870759E-3</v>
      </c>
      <c r="AD6" s="8"/>
      <c r="AE6" s="8"/>
      <c r="AG6" s="7">
        <v>43444.416666666664</v>
      </c>
      <c r="AH6" s="6" t="s">
        <v>92</v>
      </c>
    </row>
    <row r="7" spans="1:34" s="6" customFormat="1" hidden="1" x14ac:dyDescent="0.4">
      <c r="A7" s="14" t="str">
        <f t="shared" ref="A7:A15" si="12">IF(W7&gt;0, "★", "-")</f>
        <v>★</v>
      </c>
      <c r="B7" s="14" t="str">
        <f t="shared" ref="B7:B15" si="13">IF(L7&gt;0, "☆", "-")</f>
        <v>-</v>
      </c>
      <c r="C7" s="6">
        <v>10</v>
      </c>
      <c r="D7" s="1">
        <v>43444.399155092593</v>
      </c>
      <c r="E7" s="2" t="s">
        <v>1656</v>
      </c>
      <c r="F7" s="2">
        <v>28889</v>
      </c>
      <c r="G7" s="2" t="s">
        <v>32</v>
      </c>
      <c r="H7" s="2">
        <v>4542</v>
      </c>
      <c r="I7" s="2">
        <v>627</v>
      </c>
      <c r="J7" s="2">
        <v>10</v>
      </c>
      <c r="K7" s="2">
        <v>1</v>
      </c>
      <c r="L7" s="2"/>
      <c r="M7" s="1">
        <v>43444.435277777775</v>
      </c>
      <c r="N7" s="1">
        <v>43444.440891203703</v>
      </c>
      <c r="O7" s="2" t="s">
        <v>36</v>
      </c>
      <c r="P7" s="2" t="s">
        <v>37</v>
      </c>
      <c r="Q7" s="2" t="s">
        <v>77</v>
      </c>
      <c r="R7" s="2" t="s">
        <v>78</v>
      </c>
      <c r="S7" s="1">
        <v>43444.440810185188</v>
      </c>
      <c r="T7" s="1">
        <v>43444.440810185188</v>
      </c>
      <c r="U7" s="1">
        <v>43444.448159722226</v>
      </c>
      <c r="V7" s="1">
        <v>43444.448159722226</v>
      </c>
      <c r="W7" s="1">
        <v>43444.440810185188</v>
      </c>
      <c r="X7" s="1">
        <f t="shared" si="2"/>
        <v>43444.440810185188</v>
      </c>
      <c r="Y7" s="28">
        <f t="shared" si="3"/>
        <v>5.6134259284590371E-3</v>
      </c>
      <c r="Z7" s="28">
        <f t="shared" si="4"/>
        <v>5.6134259284590371E-3</v>
      </c>
      <c r="AA7" s="8"/>
      <c r="AB7" s="8">
        <f t="shared" si="10"/>
        <v>0</v>
      </c>
      <c r="AC7" s="8">
        <f t="shared" si="11"/>
        <v>0</v>
      </c>
      <c r="AD7" s="8"/>
      <c r="AE7" s="8"/>
      <c r="AG7" s="7">
        <v>43444.416666666664</v>
      </c>
      <c r="AH7" s="6" t="s">
        <v>92</v>
      </c>
    </row>
    <row r="8" spans="1:34" s="6" customFormat="1" hidden="1" x14ac:dyDescent="0.4">
      <c r="A8" s="14" t="str">
        <f t="shared" ref="A8:A12" si="14">IF(W8&gt;0, "★", "-")</f>
        <v>-</v>
      </c>
      <c r="B8" s="14" t="str">
        <f t="shared" ref="B8:B12" si="15">IF(L8&gt;0, "☆", "-")</f>
        <v>-</v>
      </c>
      <c r="C8" s="6">
        <v>10</v>
      </c>
      <c r="D8" s="1">
        <v>43444.41265046296</v>
      </c>
      <c r="E8" s="2" t="s">
        <v>1196</v>
      </c>
      <c r="F8" s="2">
        <v>28890</v>
      </c>
      <c r="G8" s="2" t="s">
        <v>107</v>
      </c>
      <c r="H8" s="2">
        <v>6349</v>
      </c>
      <c r="I8" s="2">
        <v>563</v>
      </c>
      <c r="J8" s="2">
        <v>8</v>
      </c>
      <c r="K8" s="2">
        <v>1</v>
      </c>
      <c r="L8" s="2"/>
      <c r="M8" s="1">
        <v>43444.41982638889</v>
      </c>
      <c r="N8" s="1">
        <v>43444.424502314818</v>
      </c>
      <c r="O8" s="2" t="s">
        <v>77</v>
      </c>
      <c r="P8" s="2" t="s">
        <v>78</v>
      </c>
      <c r="Q8" s="2" t="s">
        <v>66</v>
      </c>
      <c r="R8" s="2" t="s">
        <v>67</v>
      </c>
      <c r="S8" s="1">
        <v>43444.425578703704</v>
      </c>
      <c r="T8" s="1">
        <v>43444.425578703704</v>
      </c>
      <c r="U8" s="1">
        <v>43444.429976851854</v>
      </c>
      <c r="V8" s="1">
        <v>43444.424039351848</v>
      </c>
      <c r="W8" s="2"/>
      <c r="X8" s="1">
        <f t="shared" si="2"/>
        <v>43444.41265046296</v>
      </c>
      <c r="Y8" s="28">
        <f t="shared" si="3"/>
        <v>4.6759259275859222E-3</v>
      </c>
      <c r="Z8" s="28">
        <f t="shared" si="4"/>
        <v>4.6759259275859222E-3</v>
      </c>
      <c r="AA8" s="8"/>
      <c r="AB8" s="8">
        <f t="shared" si="10"/>
        <v>0</v>
      </c>
      <c r="AC8" s="8">
        <f>M8-AG8</f>
        <v>3.1597222259733826E-3</v>
      </c>
      <c r="AD8" s="8"/>
      <c r="AE8" s="8"/>
      <c r="AG8" s="7">
        <v>43444.416666666664</v>
      </c>
      <c r="AH8" s="6" t="s">
        <v>92</v>
      </c>
    </row>
    <row r="9" spans="1:34" s="6" customFormat="1" hidden="1" x14ac:dyDescent="0.4">
      <c r="A9" s="14" t="str">
        <f t="shared" si="14"/>
        <v>★</v>
      </c>
      <c r="B9" s="14" t="str">
        <f t="shared" si="15"/>
        <v>-</v>
      </c>
      <c r="C9" s="6">
        <v>10</v>
      </c>
      <c r="D9" s="1">
        <v>43444.414305555554</v>
      </c>
      <c r="E9" s="2" t="s">
        <v>1547</v>
      </c>
      <c r="F9" s="2">
        <v>28891</v>
      </c>
      <c r="G9" s="2" t="s">
        <v>32</v>
      </c>
      <c r="H9" s="2">
        <v>2176</v>
      </c>
      <c r="I9" s="2">
        <v>237</v>
      </c>
      <c r="J9" s="2">
        <v>13</v>
      </c>
      <c r="K9" s="2">
        <v>1</v>
      </c>
      <c r="L9" s="2"/>
      <c r="M9" s="1">
        <v>43444.420046296298</v>
      </c>
      <c r="N9" s="1">
        <v>43444.423842592594</v>
      </c>
      <c r="O9" s="2" t="s">
        <v>36</v>
      </c>
      <c r="P9" s="2" t="s">
        <v>37</v>
      </c>
      <c r="Q9" s="2" t="s">
        <v>66</v>
      </c>
      <c r="R9" s="2" t="s">
        <v>67</v>
      </c>
      <c r="S9" s="1">
        <v>43444.421238425923</v>
      </c>
      <c r="T9" s="1">
        <v>43444.421238425923</v>
      </c>
      <c r="U9" s="1">
        <v>43444.426932870374</v>
      </c>
      <c r="V9" s="1">
        <v>43444.425833333335</v>
      </c>
      <c r="W9" s="1">
        <v>43444.421238425923</v>
      </c>
      <c r="X9" s="1">
        <f t="shared" si="2"/>
        <v>43444.421238425923</v>
      </c>
      <c r="Y9" s="28">
        <f t="shared" si="3"/>
        <v>3.796296296059154E-3</v>
      </c>
      <c r="Z9" s="28">
        <f t="shared" si="4"/>
        <v>3.796296296059154E-3</v>
      </c>
      <c r="AA9" s="8"/>
      <c r="AB9" s="8">
        <f t="shared" si="10"/>
        <v>0</v>
      </c>
      <c r="AC9" s="8">
        <f t="shared" si="11"/>
        <v>0</v>
      </c>
      <c r="AD9" s="8"/>
      <c r="AE9" s="8"/>
      <c r="AG9" s="7">
        <v>43444.416666666664</v>
      </c>
      <c r="AH9" s="6" t="s">
        <v>92</v>
      </c>
    </row>
    <row r="10" spans="1:34" s="6" customFormat="1" hidden="1" x14ac:dyDescent="0.4">
      <c r="A10" s="14" t="str">
        <f t="shared" si="14"/>
        <v>-</v>
      </c>
      <c r="B10" s="14" t="str">
        <f t="shared" si="15"/>
        <v>-</v>
      </c>
      <c r="C10" s="6">
        <v>10</v>
      </c>
      <c r="D10" s="1">
        <v>43444.414837962962</v>
      </c>
      <c r="E10" s="2" t="s">
        <v>1549</v>
      </c>
      <c r="F10" s="2">
        <v>28892</v>
      </c>
      <c r="G10" s="2" t="s">
        <v>107</v>
      </c>
      <c r="H10" s="2">
        <v>4852</v>
      </c>
      <c r="I10" s="2">
        <v>200</v>
      </c>
      <c r="J10" s="2">
        <v>6</v>
      </c>
      <c r="K10" s="2">
        <v>1</v>
      </c>
      <c r="L10" s="2"/>
      <c r="M10" s="1">
        <v>43444.422129629631</v>
      </c>
      <c r="N10" s="1">
        <v>43444.424861111111</v>
      </c>
      <c r="O10" s="2" t="s">
        <v>70</v>
      </c>
      <c r="P10" s="2" t="s">
        <v>102</v>
      </c>
      <c r="Q10" s="2" t="s">
        <v>20</v>
      </c>
      <c r="R10" s="2" t="s">
        <v>21</v>
      </c>
      <c r="S10" s="1">
        <v>43444.421180555553</v>
      </c>
      <c r="T10" s="1">
        <v>43444.421180555553</v>
      </c>
      <c r="U10" s="1">
        <v>43444.425787037035</v>
      </c>
      <c r="V10" s="1">
        <v>43444.426261574074</v>
      </c>
      <c r="W10" s="2"/>
      <c r="X10" s="1">
        <f t="shared" si="2"/>
        <v>43444.414837962962</v>
      </c>
      <c r="Y10" s="28">
        <f t="shared" si="3"/>
        <v>2.7314814797136933E-3</v>
      </c>
      <c r="Z10" s="28">
        <f t="shared" si="4"/>
        <v>2.7314814797136933E-3</v>
      </c>
      <c r="AA10" s="8"/>
      <c r="AB10" s="8">
        <f t="shared" si="10"/>
        <v>9.490740776527673E-4</v>
      </c>
      <c r="AC10" s="8">
        <f>M10-AG10</f>
        <v>5.4629629667033441E-3</v>
      </c>
      <c r="AD10" s="8"/>
      <c r="AE10" s="8"/>
      <c r="AG10" s="7">
        <v>43444.416666666664</v>
      </c>
      <c r="AH10" s="6" t="s">
        <v>92</v>
      </c>
    </row>
    <row r="11" spans="1:34" s="6" customFormat="1" hidden="1" x14ac:dyDescent="0.4">
      <c r="A11" s="14" t="str">
        <f t="shared" si="14"/>
        <v>-</v>
      </c>
      <c r="B11" s="14" t="str">
        <f t="shared" si="15"/>
        <v>-</v>
      </c>
      <c r="C11" s="6">
        <v>10</v>
      </c>
      <c r="D11" s="1">
        <v>43444.41511574074</v>
      </c>
      <c r="E11" s="2" t="s">
        <v>1175</v>
      </c>
      <c r="F11" s="2">
        <v>28893</v>
      </c>
      <c r="G11" s="2" t="s">
        <v>107</v>
      </c>
      <c r="H11" s="2">
        <v>5702</v>
      </c>
      <c r="I11" s="2">
        <v>274</v>
      </c>
      <c r="J11" s="2">
        <v>10</v>
      </c>
      <c r="K11" s="2">
        <v>1</v>
      </c>
      <c r="L11" s="2"/>
      <c r="M11" s="1">
        <v>43444.418136574073</v>
      </c>
      <c r="N11" s="1">
        <v>43444.42046296296</v>
      </c>
      <c r="O11" s="2" t="s">
        <v>36</v>
      </c>
      <c r="P11" s="2" t="s">
        <v>37</v>
      </c>
      <c r="Q11" s="2" t="s">
        <v>20</v>
      </c>
      <c r="R11" s="2" t="s">
        <v>21</v>
      </c>
      <c r="S11" s="1">
        <v>43444.420972222222</v>
      </c>
      <c r="T11" s="1">
        <v>43444.420972222222</v>
      </c>
      <c r="U11" s="1">
        <v>43444.42496527778</v>
      </c>
      <c r="V11" s="1">
        <v>43444.42496527778</v>
      </c>
      <c r="W11" s="2"/>
      <c r="X11" s="1">
        <f t="shared" si="2"/>
        <v>43444.41511574074</v>
      </c>
      <c r="Y11" s="28">
        <f t="shared" si="3"/>
        <v>2.3263888870133087E-3</v>
      </c>
      <c r="Z11" s="28">
        <f t="shared" si="4"/>
        <v>2.3263888870133087E-3</v>
      </c>
      <c r="AA11" s="8"/>
      <c r="AB11" s="8">
        <f t="shared" si="10"/>
        <v>0</v>
      </c>
      <c r="AC11" s="8">
        <f>M11-AG11</f>
        <v>1.4699074090458453E-3</v>
      </c>
      <c r="AD11" s="8"/>
      <c r="AE11" s="8"/>
      <c r="AG11" s="7">
        <v>43444.416666666664</v>
      </c>
      <c r="AH11" s="6" t="s">
        <v>92</v>
      </c>
    </row>
    <row r="12" spans="1:34" s="6" customFormat="1" hidden="1" x14ac:dyDescent="0.4">
      <c r="A12" s="14" t="str">
        <f t="shared" si="14"/>
        <v>-</v>
      </c>
      <c r="B12" s="14" t="str">
        <f t="shared" si="15"/>
        <v>-</v>
      </c>
      <c r="C12" s="6">
        <v>10</v>
      </c>
      <c r="D12" s="1">
        <v>43444.417372685188</v>
      </c>
      <c r="E12" s="2" t="s">
        <v>1657</v>
      </c>
      <c r="F12" s="2">
        <v>28894</v>
      </c>
      <c r="G12" s="2" t="s">
        <v>94</v>
      </c>
      <c r="H12" s="2">
        <v>0</v>
      </c>
      <c r="I12" s="2">
        <v>973</v>
      </c>
      <c r="J12" s="2">
        <v>9</v>
      </c>
      <c r="K12" s="2">
        <v>2</v>
      </c>
      <c r="L12" s="2"/>
      <c r="M12" s="1">
        <v>43444.41982638889</v>
      </c>
      <c r="N12" s="1">
        <v>43444.430289351854</v>
      </c>
      <c r="O12" s="2" t="s">
        <v>43</v>
      </c>
      <c r="P12" s="2" t="s">
        <v>89</v>
      </c>
      <c r="Q12" s="2" t="s">
        <v>30</v>
      </c>
      <c r="R12" s="2" t="s">
        <v>31</v>
      </c>
      <c r="S12" s="1">
        <v>43444.419583333336</v>
      </c>
      <c r="T12" s="1">
        <v>43444.419583333336</v>
      </c>
      <c r="U12" s="1">
        <v>43444.427951388891</v>
      </c>
      <c r="V12" s="1">
        <v>43444.427951388891</v>
      </c>
      <c r="W12" s="2"/>
      <c r="X12" s="1">
        <f t="shared" si="2"/>
        <v>43444.417372685188</v>
      </c>
      <c r="Y12" s="28">
        <f t="shared" si="3"/>
        <v>1.0462962964083999E-2</v>
      </c>
      <c r="Z12" s="28">
        <f t="shared" si="4"/>
        <v>2.0925925928167999E-2</v>
      </c>
      <c r="AA12" s="8"/>
      <c r="AB12" s="8">
        <f t="shared" si="10"/>
        <v>2.4305555416503921E-4</v>
      </c>
      <c r="AC12" s="8">
        <f t="shared" si="11"/>
        <v>2.4537037024856545E-3</v>
      </c>
      <c r="AD12" s="8"/>
      <c r="AE12" s="8"/>
      <c r="AG12" s="7"/>
    </row>
    <row r="13" spans="1:34" s="6" customFormat="1" hidden="1" x14ac:dyDescent="0.4">
      <c r="A13" s="14" t="str">
        <f t="shared" ref="A13:A14" si="16">IF(W13&gt;0, "★", "-")</f>
        <v>-</v>
      </c>
      <c r="B13" s="14" t="str">
        <f>IF(L13&gt;0, "☆", "-")</f>
        <v>-</v>
      </c>
      <c r="C13" s="6">
        <v>10</v>
      </c>
      <c r="D13" s="1">
        <v>43444.418969907405</v>
      </c>
      <c r="E13" s="2" t="s">
        <v>1219</v>
      </c>
      <c r="F13" s="2">
        <v>28895</v>
      </c>
      <c r="G13" s="2" t="s">
        <v>107</v>
      </c>
      <c r="H13" s="2">
        <v>1358</v>
      </c>
      <c r="I13" s="2">
        <v>709</v>
      </c>
      <c r="J13" s="2">
        <v>11</v>
      </c>
      <c r="K13" s="2">
        <v>1</v>
      </c>
      <c r="L13" s="2"/>
      <c r="M13" s="1">
        <v>43444.421620370369</v>
      </c>
      <c r="N13" s="1">
        <v>43444.424791666665</v>
      </c>
      <c r="O13" s="2" t="s">
        <v>100</v>
      </c>
      <c r="P13" s="2" t="s">
        <v>19</v>
      </c>
      <c r="Q13" s="2" t="s">
        <v>30</v>
      </c>
      <c r="R13" s="2" t="s">
        <v>31</v>
      </c>
      <c r="S13" s="1">
        <v>43444.423043981478</v>
      </c>
      <c r="T13" s="1">
        <v>43444.423043981478</v>
      </c>
      <c r="U13" s="1">
        <v>43444.429236111115</v>
      </c>
      <c r="V13" s="1">
        <v>43444.428344907406</v>
      </c>
      <c r="W13" s="2"/>
      <c r="X13" s="1">
        <f t="shared" si="2"/>
        <v>43444.418969907405</v>
      </c>
      <c r="Y13" s="28">
        <f t="shared" si="3"/>
        <v>3.1712962954770774E-3</v>
      </c>
      <c r="Z13" s="28">
        <f t="shared" si="4"/>
        <v>3.1712962954770774E-3</v>
      </c>
      <c r="AA13" s="8"/>
      <c r="AB13" s="8">
        <f t="shared" si="10"/>
        <v>0</v>
      </c>
      <c r="AC13" s="8">
        <f t="shared" si="11"/>
        <v>2.6504629640839994E-3</v>
      </c>
      <c r="AD13" s="8"/>
      <c r="AE13" s="8"/>
    </row>
    <row r="14" spans="1:34" s="6" customFormat="1" hidden="1" x14ac:dyDescent="0.4">
      <c r="A14" s="14" t="str">
        <f t="shared" si="16"/>
        <v>-</v>
      </c>
      <c r="B14" s="14" t="str">
        <f t="shared" si="13"/>
        <v>-</v>
      </c>
      <c r="C14" s="6">
        <v>10</v>
      </c>
      <c r="D14" s="1">
        <v>43444.419502314813</v>
      </c>
      <c r="E14" s="2" t="s">
        <v>1658</v>
      </c>
      <c r="F14" s="2">
        <v>28896</v>
      </c>
      <c r="G14" s="2" t="s">
        <v>94</v>
      </c>
      <c r="H14" s="2">
        <v>0</v>
      </c>
      <c r="I14" s="2">
        <v>344</v>
      </c>
      <c r="J14" s="2">
        <v>15</v>
      </c>
      <c r="K14" s="2">
        <v>1</v>
      </c>
      <c r="L14" s="2"/>
      <c r="M14" s="1">
        <v>43444.421597222223</v>
      </c>
      <c r="N14" s="1">
        <v>43444.426365740743</v>
      </c>
      <c r="O14" s="2" t="s">
        <v>46</v>
      </c>
      <c r="P14" s="2" t="s">
        <v>47</v>
      </c>
      <c r="Q14" s="2" t="s">
        <v>39</v>
      </c>
      <c r="R14" s="2" t="s">
        <v>40</v>
      </c>
      <c r="S14" s="1">
        <v>43444.42260416667</v>
      </c>
      <c r="T14" s="1">
        <v>43444.42260416667</v>
      </c>
      <c r="U14" s="1">
        <v>43444.430694444447</v>
      </c>
      <c r="V14" s="1">
        <v>43444.429270833331</v>
      </c>
      <c r="W14" s="2"/>
      <c r="X14" s="1">
        <f t="shared" si="2"/>
        <v>43444.419502314813</v>
      </c>
      <c r="Y14" s="28">
        <f t="shared" si="3"/>
        <v>4.7685185199952684E-3</v>
      </c>
      <c r="Z14" s="28">
        <f t="shared" si="4"/>
        <v>4.7685185199952684E-3</v>
      </c>
      <c r="AA14" s="8"/>
      <c r="AB14" s="8">
        <f t="shared" si="10"/>
        <v>0</v>
      </c>
      <c r="AC14" s="8">
        <f t="shared" si="11"/>
        <v>2.0949074096279219E-3</v>
      </c>
      <c r="AD14" s="8"/>
      <c r="AE14" s="8"/>
    </row>
    <row r="15" spans="1:34" s="6" customFormat="1" hidden="1" x14ac:dyDescent="0.4">
      <c r="A15" s="14" t="str">
        <f t="shared" si="12"/>
        <v>-</v>
      </c>
      <c r="B15" s="14" t="str">
        <f t="shared" si="13"/>
        <v>-</v>
      </c>
      <c r="C15" s="6">
        <v>10</v>
      </c>
      <c r="D15" s="1">
        <v>43444.419965277775</v>
      </c>
      <c r="E15" s="2" t="s">
        <v>1659</v>
      </c>
      <c r="F15" s="2">
        <v>28897</v>
      </c>
      <c r="G15" s="2" t="s">
        <v>94</v>
      </c>
      <c r="H15" s="2">
        <v>0</v>
      </c>
      <c r="I15" s="2">
        <v>887</v>
      </c>
      <c r="J15" s="2">
        <v>8</v>
      </c>
      <c r="K15" s="2">
        <v>3</v>
      </c>
      <c r="L15" s="2"/>
      <c r="M15" s="1">
        <v>43444.429884259262</v>
      </c>
      <c r="N15" s="1">
        <v>43444.43540509259</v>
      </c>
      <c r="O15" s="2" t="s">
        <v>38</v>
      </c>
      <c r="P15" s="2" t="s">
        <v>103</v>
      </c>
      <c r="Q15" s="2" t="s">
        <v>26</v>
      </c>
      <c r="R15" s="2" t="s">
        <v>27</v>
      </c>
      <c r="S15" s="1">
        <v>43444.428506944445</v>
      </c>
      <c r="T15" s="1">
        <v>43444.428506944445</v>
      </c>
      <c r="U15" s="1">
        <v>43444.435960648145</v>
      </c>
      <c r="V15" s="1">
        <v>43444.436909722222</v>
      </c>
      <c r="W15" s="2"/>
      <c r="X15" s="1">
        <f t="shared" si="2"/>
        <v>43444.419965277775</v>
      </c>
      <c r="Y15" s="28">
        <f t="shared" si="3"/>
        <v>5.5208333287737332E-3</v>
      </c>
      <c r="Z15" s="28">
        <f t="shared" si="4"/>
        <v>1.65624999863212E-2</v>
      </c>
      <c r="AA15" s="8"/>
      <c r="AB15" s="8">
        <f t="shared" si="10"/>
        <v>1.377314816636499E-3</v>
      </c>
      <c r="AC15" s="8">
        <f t="shared" si="11"/>
        <v>9.9189814864075743E-3</v>
      </c>
      <c r="AD15" s="8"/>
      <c r="AE15" s="8"/>
    </row>
    <row r="16" spans="1:34" s="6" customFormat="1" hidden="1" x14ac:dyDescent="0.4">
      <c r="A16" s="14" t="str">
        <f t="shared" ref="A16" si="17">IF(W16&gt;0, "★", "-")</f>
        <v>-</v>
      </c>
      <c r="B16" s="14" t="str">
        <f t="shared" ref="B16" si="18">IF(L16&gt;0, "☆", "-")</f>
        <v>-</v>
      </c>
      <c r="C16" s="6">
        <v>10</v>
      </c>
      <c r="D16" s="1">
        <v>43444.420405092591</v>
      </c>
      <c r="E16" s="2" t="s">
        <v>1660</v>
      </c>
      <c r="F16" s="2">
        <v>28898</v>
      </c>
      <c r="G16" s="2" t="s">
        <v>94</v>
      </c>
      <c r="H16" s="2">
        <v>0</v>
      </c>
      <c r="I16" s="2">
        <v>129</v>
      </c>
      <c r="J16" s="2">
        <v>1</v>
      </c>
      <c r="K16" s="2">
        <v>3</v>
      </c>
      <c r="L16" s="2"/>
      <c r="M16" s="1">
        <v>43444.427175925928</v>
      </c>
      <c r="N16" s="1">
        <v>43444.438298611109</v>
      </c>
      <c r="O16" s="2" t="s">
        <v>33</v>
      </c>
      <c r="P16" s="2" t="s">
        <v>34</v>
      </c>
      <c r="Q16" s="2" t="s">
        <v>53</v>
      </c>
      <c r="R16" s="2" t="s">
        <v>54</v>
      </c>
      <c r="S16" s="1">
        <v>43444.428043981483</v>
      </c>
      <c r="T16" s="1">
        <v>43444.428043981483</v>
      </c>
      <c r="U16" s="1">
        <v>43444.439259259256</v>
      </c>
      <c r="V16" s="1">
        <v>43444.439259259256</v>
      </c>
      <c r="W16" s="2"/>
      <c r="X16" s="1">
        <f t="shared" si="2"/>
        <v>43444.420405092591</v>
      </c>
      <c r="Y16" s="28">
        <f t="shared" si="3"/>
        <v>1.1122685180453118E-2</v>
      </c>
      <c r="Z16" s="28">
        <f t="shared" si="4"/>
        <v>3.3368055541359354E-2</v>
      </c>
      <c r="AA16" s="8"/>
      <c r="AB16" s="8">
        <f t="shared" si="10"/>
        <v>0</v>
      </c>
      <c r="AC16" s="8">
        <f t="shared" si="11"/>
        <v>6.7708333372138441E-3</v>
      </c>
      <c r="AD16" s="8"/>
      <c r="AE16" s="8"/>
    </row>
    <row r="17" spans="1:33" s="6" customFormat="1" ht="18" hidden="1" customHeight="1" x14ac:dyDescent="0.4">
      <c r="A17" s="14" t="str">
        <f t="shared" ref="A17:A18" si="19">IF(W17&gt;0, "★", "-")</f>
        <v>-</v>
      </c>
      <c r="B17" s="14" t="str">
        <f t="shared" ref="B17:B18" si="20">IF(L17&gt;0, "☆", "-")</f>
        <v>-</v>
      </c>
      <c r="C17" s="6">
        <v>10</v>
      </c>
      <c r="D17" s="1">
        <v>43444.421087962961</v>
      </c>
      <c r="E17" s="2" t="s">
        <v>1662</v>
      </c>
      <c r="F17" s="2">
        <v>28900</v>
      </c>
      <c r="G17" s="2" t="s">
        <v>32</v>
      </c>
      <c r="H17" s="2">
        <v>5522</v>
      </c>
      <c r="I17" s="2">
        <v>278</v>
      </c>
      <c r="J17" s="2">
        <v>10</v>
      </c>
      <c r="K17" s="2">
        <v>1</v>
      </c>
      <c r="L17" s="2"/>
      <c r="M17" s="1">
        <v>43444.426099537035</v>
      </c>
      <c r="N17" s="1">
        <v>43444.430497685185</v>
      </c>
      <c r="O17" s="2" t="s">
        <v>63</v>
      </c>
      <c r="P17" s="2" t="s">
        <v>64</v>
      </c>
      <c r="Q17" s="2" t="s">
        <v>100</v>
      </c>
      <c r="R17" s="2" t="s">
        <v>19</v>
      </c>
      <c r="S17" s="1">
        <v>43444.427060185182</v>
      </c>
      <c r="T17" s="1">
        <v>43444.427060185182</v>
      </c>
      <c r="U17" s="1">
        <v>43444.431550925925</v>
      </c>
      <c r="V17" s="1">
        <v>43444.431550925925</v>
      </c>
      <c r="W17" s="2"/>
      <c r="X17" s="1">
        <f t="shared" si="2"/>
        <v>43444.421087962961</v>
      </c>
      <c r="Y17" s="28">
        <f t="shared" si="3"/>
        <v>4.3981481503578834E-3</v>
      </c>
      <c r="Z17" s="28">
        <f t="shared" si="4"/>
        <v>4.3981481503578834E-3</v>
      </c>
      <c r="AA17" s="8"/>
      <c r="AB17" s="8">
        <f t="shared" si="10"/>
        <v>0</v>
      </c>
      <c r="AC17" s="8">
        <f t="shared" si="11"/>
        <v>5.0115740741603076E-3</v>
      </c>
      <c r="AD17" s="8"/>
      <c r="AE17" s="8"/>
    </row>
    <row r="18" spans="1:33" s="6" customFormat="1" hidden="1" x14ac:dyDescent="0.4">
      <c r="A18" s="14" t="str">
        <f t="shared" si="19"/>
        <v>-</v>
      </c>
      <c r="B18" s="14" t="str">
        <f t="shared" si="20"/>
        <v>-</v>
      </c>
      <c r="C18" s="6">
        <v>10</v>
      </c>
      <c r="D18" s="1">
        <v>43444.421157407407</v>
      </c>
      <c r="E18" s="2" t="s">
        <v>1176</v>
      </c>
      <c r="F18" s="2">
        <v>28901</v>
      </c>
      <c r="G18" s="2" t="s">
        <v>32</v>
      </c>
      <c r="H18" s="2">
        <v>1885</v>
      </c>
      <c r="I18" s="2">
        <v>325</v>
      </c>
      <c r="J18" s="2">
        <v>13</v>
      </c>
      <c r="K18" s="2">
        <v>1</v>
      </c>
      <c r="L18" s="2"/>
      <c r="M18" s="1">
        <v>43444.429398148146</v>
      </c>
      <c r="N18" s="1">
        <v>43444.437615740739</v>
      </c>
      <c r="O18" s="2" t="s">
        <v>63</v>
      </c>
      <c r="P18" s="2" t="s">
        <v>64</v>
      </c>
      <c r="Q18" s="2" t="s">
        <v>26</v>
      </c>
      <c r="R18" s="2" t="s">
        <v>27</v>
      </c>
      <c r="S18" s="1">
        <v>43444.432511574072</v>
      </c>
      <c r="T18" s="1">
        <v>43444.432511574072</v>
      </c>
      <c r="U18" s="1">
        <v>43444.440300925926</v>
      </c>
      <c r="V18" s="1">
        <v>43444.438159722224</v>
      </c>
      <c r="W18" s="2"/>
      <c r="X18" s="1">
        <f t="shared" si="2"/>
        <v>43444.421157407407</v>
      </c>
      <c r="Y18" s="28">
        <f t="shared" si="3"/>
        <v>8.2175925927003846E-3</v>
      </c>
      <c r="Z18" s="28">
        <f t="shared" si="4"/>
        <v>8.2175925927003846E-3</v>
      </c>
      <c r="AA18" s="8"/>
      <c r="AB18" s="8">
        <f t="shared" si="10"/>
        <v>0</v>
      </c>
      <c r="AC18" s="8">
        <f t="shared" si="11"/>
        <v>8.2407407389837317E-3</v>
      </c>
      <c r="AD18" s="8"/>
      <c r="AE18" s="8"/>
    </row>
    <row r="19" spans="1:33" s="6" customFormat="1" hidden="1" x14ac:dyDescent="0.4">
      <c r="A19" s="14" t="str">
        <f t="shared" ref="A19" si="21">IF(W19&gt;0, "★", "-")</f>
        <v>-</v>
      </c>
      <c r="B19" s="14" t="str">
        <f t="shared" ref="B19" si="22">IF(L19&gt;0, "☆", "-")</f>
        <v>-</v>
      </c>
      <c r="C19" s="6">
        <v>10</v>
      </c>
      <c r="D19" s="1">
        <v>43444.421875</v>
      </c>
      <c r="E19" s="2" t="s">
        <v>1663</v>
      </c>
      <c r="F19" s="2">
        <v>28902</v>
      </c>
      <c r="G19" s="2" t="s">
        <v>18</v>
      </c>
      <c r="H19" s="2">
        <v>2314</v>
      </c>
      <c r="I19" s="2">
        <v>766</v>
      </c>
      <c r="J19" s="2">
        <v>11</v>
      </c>
      <c r="K19" s="2">
        <v>1</v>
      </c>
      <c r="L19" s="2"/>
      <c r="M19" s="1">
        <v>43444.430289351854</v>
      </c>
      <c r="N19" s="1">
        <v>43444.435393518521</v>
      </c>
      <c r="O19" s="2" t="s">
        <v>63</v>
      </c>
      <c r="P19" s="2" t="s">
        <v>64</v>
      </c>
      <c r="Q19" s="2" t="s">
        <v>48</v>
      </c>
      <c r="R19" s="2" t="s">
        <v>49</v>
      </c>
      <c r="S19" s="1">
        <v>43444.435289351852</v>
      </c>
      <c r="T19" s="1">
        <v>43444.435289351852</v>
      </c>
      <c r="U19" s="1">
        <v>43444.444004629629</v>
      </c>
      <c r="V19" s="1">
        <v>43444.444004629629</v>
      </c>
      <c r="W19" s="2"/>
      <c r="X19" s="1">
        <f t="shared" si="2"/>
        <v>43444.421875</v>
      </c>
      <c r="Y19" s="28">
        <f t="shared" si="3"/>
        <v>5.1041666665696539E-3</v>
      </c>
      <c r="Z19" s="28">
        <f t="shared" si="4"/>
        <v>5.1041666665696539E-3</v>
      </c>
      <c r="AA19" s="8"/>
      <c r="AB19" s="8">
        <f t="shared" si="10"/>
        <v>0</v>
      </c>
      <c r="AC19" s="8">
        <f t="shared" si="11"/>
        <v>8.4143518542987294E-3</v>
      </c>
      <c r="AD19" s="8"/>
      <c r="AE19" s="8"/>
      <c r="AG19" s="7"/>
    </row>
    <row r="20" spans="1:33" s="6" customFormat="1" hidden="1" x14ac:dyDescent="0.4">
      <c r="A20" s="14" t="str">
        <f>IF(W20&gt;0, "★", "-")</f>
        <v>-</v>
      </c>
      <c r="B20" s="14" t="str">
        <f>IF(L20&gt;0, "☆", "-")</f>
        <v>-</v>
      </c>
      <c r="C20" s="6">
        <v>10</v>
      </c>
      <c r="D20" s="1">
        <v>43444.42292824074</v>
      </c>
      <c r="E20" s="2" t="s">
        <v>1664</v>
      </c>
      <c r="F20" s="2">
        <v>28903</v>
      </c>
      <c r="G20" s="2" t="s">
        <v>32</v>
      </c>
      <c r="H20" s="2">
        <v>2306</v>
      </c>
      <c r="I20" s="2">
        <v>406</v>
      </c>
      <c r="J20" s="2">
        <v>6</v>
      </c>
      <c r="K20" s="2">
        <v>1</v>
      </c>
      <c r="L20" s="2"/>
      <c r="M20" s="1">
        <v>43444.430196759262</v>
      </c>
      <c r="N20" s="1">
        <v>43444.441967592589</v>
      </c>
      <c r="O20" s="2" t="s">
        <v>63</v>
      </c>
      <c r="P20" s="2" t="s">
        <v>64</v>
      </c>
      <c r="Q20" s="2" t="s">
        <v>39</v>
      </c>
      <c r="R20" s="2" t="s">
        <v>40</v>
      </c>
      <c r="S20" s="1">
        <v>43444.433194444442</v>
      </c>
      <c r="T20" s="1">
        <v>43444.433194444442</v>
      </c>
      <c r="U20" s="1">
        <v>43444.442615740743</v>
      </c>
      <c r="V20" s="1">
        <v>43444.444907407407</v>
      </c>
      <c r="W20" s="2"/>
      <c r="X20" s="1">
        <f t="shared" si="2"/>
        <v>43444.42292824074</v>
      </c>
      <c r="Y20" s="28">
        <f t="shared" si="3"/>
        <v>1.1770833327318542E-2</v>
      </c>
      <c r="Z20" s="28">
        <f t="shared" si="4"/>
        <v>1.1770833327318542E-2</v>
      </c>
      <c r="AA20" s="8"/>
      <c r="AB20" s="8">
        <f t="shared" si="10"/>
        <v>0</v>
      </c>
      <c r="AC20" s="8">
        <f t="shared" si="11"/>
        <v>7.2685185223235749E-3</v>
      </c>
      <c r="AD20" s="8"/>
      <c r="AE20" s="8"/>
      <c r="AG20" s="7"/>
    </row>
    <row r="21" spans="1:33" s="6" customFormat="1" hidden="1" x14ac:dyDescent="0.4">
      <c r="A21" s="14" t="str">
        <f t="shared" ref="A21:A27" si="23">IF(W21&gt;0, "★", "-")</f>
        <v>-</v>
      </c>
      <c r="B21" s="14" t="str">
        <f t="shared" ref="B21:B27" si="24">IF(L21&gt;0, "☆", "-")</f>
        <v>-</v>
      </c>
      <c r="C21" s="6">
        <v>10</v>
      </c>
      <c r="D21" s="1">
        <v>43444.424432870372</v>
      </c>
      <c r="E21" s="2" t="s">
        <v>1667</v>
      </c>
      <c r="F21" s="2">
        <v>28906</v>
      </c>
      <c r="G21" s="2" t="s">
        <v>32</v>
      </c>
      <c r="H21" s="2">
        <v>5351</v>
      </c>
      <c r="I21" s="2">
        <v>220</v>
      </c>
      <c r="J21" s="2">
        <v>13</v>
      </c>
      <c r="K21" s="2">
        <v>1</v>
      </c>
      <c r="L21" s="2"/>
      <c r="M21" s="1">
        <v>43444.429456018515</v>
      </c>
      <c r="N21" s="1">
        <v>43444.437523148146</v>
      </c>
      <c r="O21" s="2" t="s">
        <v>63</v>
      </c>
      <c r="P21" s="2" t="s">
        <v>64</v>
      </c>
      <c r="Q21" s="2" t="s">
        <v>26</v>
      </c>
      <c r="R21" s="2" t="s">
        <v>27</v>
      </c>
      <c r="S21" s="1">
        <v>43444.432858796295</v>
      </c>
      <c r="T21" s="1">
        <v>43444.432858796295</v>
      </c>
      <c r="U21" s="1">
        <v>43444.440648148149</v>
      </c>
      <c r="V21" s="1">
        <v>43444.4378125</v>
      </c>
      <c r="W21" s="2"/>
      <c r="X21" s="1">
        <f t="shared" si="2"/>
        <v>43444.424432870372</v>
      </c>
      <c r="Y21" s="28">
        <f t="shared" si="3"/>
        <v>8.0671296309446916E-3</v>
      </c>
      <c r="Z21" s="28">
        <f t="shared" si="4"/>
        <v>8.0671296309446916E-3</v>
      </c>
      <c r="AA21" s="8"/>
      <c r="AB21" s="8">
        <f t="shared" si="10"/>
        <v>0</v>
      </c>
      <c r="AC21" s="8">
        <f t="shared" si="11"/>
        <v>5.0231481436640024E-3</v>
      </c>
      <c r="AD21" s="8"/>
      <c r="AE21" s="8"/>
      <c r="AG21" s="7"/>
    </row>
    <row r="22" spans="1:33" s="6" customFormat="1" hidden="1" x14ac:dyDescent="0.4">
      <c r="A22" s="14" t="str">
        <f t="shared" si="23"/>
        <v>-</v>
      </c>
      <c r="B22" s="14" t="str">
        <f t="shared" si="24"/>
        <v>-</v>
      </c>
      <c r="C22" s="6">
        <v>10</v>
      </c>
      <c r="D22" s="1">
        <v>43444.425011574072</v>
      </c>
      <c r="E22" s="2" t="s">
        <v>1668</v>
      </c>
      <c r="F22" s="2">
        <v>28907</v>
      </c>
      <c r="G22" s="2" t="s">
        <v>32</v>
      </c>
      <c r="H22" s="2">
        <v>8547</v>
      </c>
      <c r="I22" s="2">
        <v>121</v>
      </c>
      <c r="J22" s="2">
        <v>15</v>
      </c>
      <c r="K22" s="2">
        <v>1</v>
      </c>
      <c r="L22" s="2"/>
      <c r="M22" s="1">
        <v>43444.430706018517</v>
      </c>
      <c r="N22" s="1">
        <v>43444.438576388886</v>
      </c>
      <c r="O22" s="2" t="s">
        <v>48</v>
      </c>
      <c r="P22" s="2" t="s">
        <v>49</v>
      </c>
      <c r="Q22" s="2" t="s">
        <v>63</v>
      </c>
      <c r="R22" s="2" t="s">
        <v>64</v>
      </c>
      <c r="S22" s="1">
        <v>43444.432002314818</v>
      </c>
      <c r="T22" s="1">
        <v>43444.432002314818</v>
      </c>
      <c r="U22" s="1">
        <v>43444.442025462966</v>
      </c>
      <c r="V22" s="1">
        <v>43444.440185185187</v>
      </c>
      <c r="W22" s="2"/>
      <c r="X22" s="1">
        <f t="shared" si="2"/>
        <v>43444.425011574072</v>
      </c>
      <c r="Y22" s="28">
        <f t="shared" si="3"/>
        <v>7.8703703693463467E-3</v>
      </c>
      <c r="Z22" s="28">
        <f t="shared" si="4"/>
        <v>7.8703703693463467E-3</v>
      </c>
      <c r="AA22" s="8"/>
      <c r="AB22" s="8">
        <f t="shared" si="10"/>
        <v>0</v>
      </c>
      <c r="AC22" s="8">
        <f t="shared" si="11"/>
        <v>5.694444444088731E-3</v>
      </c>
      <c r="AD22" s="8"/>
      <c r="AE22" s="8"/>
      <c r="AG22" s="7"/>
    </row>
    <row r="23" spans="1:33" s="6" customFormat="1" hidden="1" x14ac:dyDescent="0.4">
      <c r="A23" s="14" t="str">
        <f t="shared" si="23"/>
        <v>-</v>
      </c>
      <c r="B23" s="14" t="str">
        <f t="shared" si="24"/>
        <v>-</v>
      </c>
      <c r="C23" s="6">
        <v>10</v>
      </c>
      <c r="D23" s="1">
        <v>43444.426099537035</v>
      </c>
      <c r="E23" s="2" t="s">
        <v>1669</v>
      </c>
      <c r="F23" s="2">
        <v>28908</v>
      </c>
      <c r="G23" s="2" t="s">
        <v>96</v>
      </c>
      <c r="H23" s="2">
        <v>8158</v>
      </c>
      <c r="I23" s="2">
        <v>291</v>
      </c>
      <c r="J23" s="2">
        <v>5</v>
      </c>
      <c r="K23" s="2">
        <v>1</v>
      </c>
      <c r="L23" s="2"/>
      <c r="M23" s="1">
        <v>43444.428298611114</v>
      </c>
      <c r="N23" s="1">
        <v>43444.431828703702</v>
      </c>
      <c r="O23" s="2" t="s">
        <v>100</v>
      </c>
      <c r="P23" s="2" t="s">
        <v>19</v>
      </c>
      <c r="Q23" s="2" t="s">
        <v>61</v>
      </c>
      <c r="R23" s="2" t="s">
        <v>62</v>
      </c>
      <c r="S23" s="1">
        <v>43444.428356481483</v>
      </c>
      <c r="T23" s="1">
        <v>43444.428483796299</v>
      </c>
      <c r="U23" s="1">
        <v>43444.434953703705</v>
      </c>
      <c r="V23" s="1">
        <v>43444.435081018521</v>
      </c>
      <c r="W23" s="2"/>
      <c r="X23" s="1">
        <f t="shared" si="2"/>
        <v>43444.426099537035</v>
      </c>
      <c r="Y23" s="28">
        <f t="shared" si="3"/>
        <v>3.53009258833481E-3</v>
      </c>
      <c r="Z23" s="28">
        <f t="shared" si="4"/>
        <v>3.53009258833481E-3</v>
      </c>
      <c r="AA23" s="8"/>
      <c r="AB23" s="8">
        <f t="shared" si="10"/>
        <v>0</v>
      </c>
      <c r="AC23" s="8">
        <f t="shared" si="11"/>
        <v>2.1990740788169205E-3</v>
      </c>
      <c r="AD23" s="8"/>
      <c r="AE23" s="8"/>
      <c r="AG23" s="7"/>
    </row>
    <row r="24" spans="1:33" s="6" customFormat="1" hidden="1" x14ac:dyDescent="0.4">
      <c r="A24" s="14" t="str">
        <f t="shared" si="23"/>
        <v>-</v>
      </c>
      <c r="B24" s="14" t="str">
        <f t="shared" si="24"/>
        <v>-</v>
      </c>
      <c r="C24" s="6">
        <v>10</v>
      </c>
      <c r="D24" s="1">
        <v>43444.426608796297</v>
      </c>
      <c r="E24" s="2" t="s">
        <v>1670</v>
      </c>
      <c r="F24" s="2">
        <v>28909</v>
      </c>
      <c r="G24" s="2" t="s">
        <v>95</v>
      </c>
      <c r="H24" s="2">
        <v>0</v>
      </c>
      <c r="I24" s="2">
        <v>162</v>
      </c>
      <c r="J24" s="2">
        <v>6</v>
      </c>
      <c r="K24" s="2">
        <v>1</v>
      </c>
      <c r="L24" s="2"/>
      <c r="M24" s="1">
        <v>43444.430787037039</v>
      </c>
      <c r="N24" s="1">
        <v>43444.437731481485</v>
      </c>
      <c r="O24" s="2" t="s">
        <v>63</v>
      </c>
      <c r="P24" s="2" t="s">
        <v>64</v>
      </c>
      <c r="Q24" s="2" t="s">
        <v>30</v>
      </c>
      <c r="R24" s="2" t="s">
        <v>31</v>
      </c>
      <c r="S24" s="1">
        <v>43444.433541666665</v>
      </c>
      <c r="T24" s="1">
        <v>43444.433541666665</v>
      </c>
      <c r="U24" s="1">
        <v>43444.440266203703</v>
      </c>
      <c r="V24" s="1">
        <v>43444.440266203703</v>
      </c>
      <c r="W24" s="2"/>
      <c r="X24" s="1">
        <f t="shared" si="2"/>
        <v>43444.426608796297</v>
      </c>
      <c r="Y24" s="28">
        <f t="shared" si="3"/>
        <v>6.9444444452528842E-3</v>
      </c>
      <c r="Z24" s="28">
        <f t="shared" si="4"/>
        <v>6.9444444452528842E-3</v>
      </c>
      <c r="AA24" s="8"/>
      <c r="AB24" s="8">
        <f t="shared" si="10"/>
        <v>0</v>
      </c>
      <c r="AC24" s="8">
        <f t="shared" si="11"/>
        <v>4.1782407424761914E-3</v>
      </c>
      <c r="AD24" s="8"/>
      <c r="AE24" s="8"/>
      <c r="AG24" s="7"/>
    </row>
    <row r="25" spans="1:33" s="6" customFormat="1" hidden="1" x14ac:dyDescent="0.4">
      <c r="A25" s="14" t="str">
        <f t="shared" si="23"/>
        <v>-</v>
      </c>
      <c r="B25" s="14" t="str">
        <f t="shared" si="24"/>
        <v>-</v>
      </c>
      <c r="C25" s="6">
        <v>10</v>
      </c>
      <c r="D25" s="1">
        <v>43444.427025462966</v>
      </c>
      <c r="E25" s="2" t="s">
        <v>1189</v>
      </c>
      <c r="F25" s="2">
        <v>28910</v>
      </c>
      <c r="G25" s="2" t="s">
        <v>18</v>
      </c>
      <c r="H25" s="2">
        <v>1888</v>
      </c>
      <c r="I25" s="2">
        <v>744</v>
      </c>
      <c r="J25" s="2">
        <v>5</v>
      </c>
      <c r="K25" s="2">
        <v>1</v>
      </c>
      <c r="L25" s="2"/>
      <c r="M25" s="1">
        <v>43444.432013888887</v>
      </c>
      <c r="N25" s="1">
        <v>43444.437349537038</v>
      </c>
      <c r="O25" s="2" t="s">
        <v>61</v>
      </c>
      <c r="P25" s="2" t="s">
        <v>62</v>
      </c>
      <c r="Q25" s="2" t="s">
        <v>73</v>
      </c>
      <c r="R25" s="2" t="s">
        <v>74</v>
      </c>
      <c r="S25" s="1">
        <v>43444.435081018521</v>
      </c>
      <c r="T25" s="1">
        <v>43444.435081018521</v>
      </c>
      <c r="U25" s="1">
        <v>43444.440636574072</v>
      </c>
      <c r="V25" s="1">
        <v>43444.440636574072</v>
      </c>
      <c r="W25" s="2"/>
      <c r="X25" s="1">
        <f t="shared" si="2"/>
        <v>43444.427025462966</v>
      </c>
      <c r="Y25" s="28">
        <f t="shared" si="3"/>
        <v>5.3356481512309983E-3</v>
      </c>
      <c r="Z25" s="28">
        <f t="shared" si="4"/>
        <v>5.3356481512309983E-3</v>
      </c>
      <c r="AA25" s="8"/>
      <c r="AB25" s="8">
        <f t="shared" si="10"/>
        <v>0</v>
      </c>
      <c r="AC25" s="8">
        <f t="shared" si="11"/>
        <v>4.9884259206010029E-3</v>
      </c>
      <c r="AD25" s="8"/>
      <c r="AE25" s="8"/>
      <c r="AG25" s="7"/>
    </row>
    <row r="26" spans="1:33" s="6" customFormat="1" hidden="1" x14ac:dyDescent="0.4">
      <c r="A26" s="14" t="str">
        <f t="shared" si="23"/>
        <v>-</v>
      </c>
      <c r="B26" s="14" t="str">
        <f t="shared" si="24"/>
        <v>-</v>
      </c>
      <c r="C26" s="6">
        <v>10</v>
      </c>
      <c r="D26" s="1">
        <v>43444.432488425926</v>
      </c>
      <c r="E26" s="2" t="s">
        <v>1671</v>
      </c>
      <c r="F26" s="2">
        <v>28911</v>
      </c>
      <c r="G26" s="2" t="s">
        <v>95</v>
      </c>
      <c r="H26" s="2">
        <v>0</v>
      </c>
      <c r="I26" s="2">
        <v>626</v>
      </c>
      <c r="J26" s="2">
        <v>8</v>
      </c>
      <c r="K26" s="2">
        <v>5</v>
      </c>
      <c r="L26" s="2"/>
      <c r="M26" s="1">
        <v>43444.441828703704</v>
      </c>
      <c r="N26" s="1">
        <v>43444.461226851854</v>
      </c>
      <c r="O26" s="2" t="s">
        <v>59</v>
      </c>
      <c r="P26" s="2" t="s">
        <v>60</v>
      </c>
      <c r="Q26" s="2" t="s">
        <v>61</v>
      </c>
      <c r="R26" s="2" t="s">
        <v>62</v>
      </c>
      <c r="S26" s="1">
        <v>43444.442627314813</v>
      </c>
      <c r="T26" s="1">
        <v>43444.442627314813</v>
      </c>
      <c r="U26" s="1">
        <v>43444.457442129627</v>
      </c>
      <c r="V26" s="1">
        <v>43444.466006944444</v>
      </c>
      <c r="W26" s="2"/>
      <c r="X26" s="1">
        <f t="shared" si="2"/>
        <v>43444.432488425926</v>
      </c>
      <c r="Y26" s="28">
        <f t="shared" si="3"/>
        <v>1.9398148149775807E-2</v>
      </c>
      <c r="Z26" s="28">
        <f t="shared" si="4"/>
        <v>9.6990740748879034E-2</v>
      </c>
      <c r="AA26" s="8"/>
      <c r="AB26" s="8">
        <f t="shared" si="10"/>
        <v>0</v>
      </c>
      <c r="AC26" s="8">
        <f t="shared" si="11"/>
        <v>9.340277778392192E-3</v>
      </c>
      <c r="AD26" s="8"/>
      <c r="AE26" s="8"/>
    </row>
    <row r="27" spans="1:33" s="6" customFormat="1" hidden="1" x14ac:dyDescent="0.4">
      <c r="A27" s="14" t="str">
        <f t="shared" si="23"/>
        <v>-</v>
      </c>
      <c r="B27" s="14" t="str">
        <f t="shared" si="24"/>
        <v>-</v>
      </c>
      <c r="C27" s="6">
        <v>10</v>
      </c>
      <c r="D27" s="1">
        <v>43444.433483796296</v>
      </c>
      <c r="E27" s="2" t="s">
        <v>1672</v>
      </c>
      <c r="F27" s="2">
        <v>28912</v>
      </c>
      <c r="G27" s="2" t="s">
        <v>96</v>
      </c>
      <c r="H27" s="2">
        <v>8895</v>
      </c>
      <c r="I27" s="2">
        <v>412</v>
      </c>
      <c r="J27" s="2">
        <v>9</v>
      </c>
      <c r="K27" s="2">
        <v>2</v>
      </c>
      <c r="L27" s="2"/>
      <c r="M27" s="1">
        <v>43444.439872685187</v>
      </c>
      <c r="N27" s="1">
        <v>43444.447210648148</v>
      </c>
      <c r="O27" s="2" t="s">
        <v>100</v>
      </c>
      <c r="P27" s="2" t="s">
        <v>19</v>
      </c>
      <c r="Q27" s="2" t="s">
        <v>75</v>
      </c>
      <c r="R27" s="2" t="s">
        <v>76</v>
      </c>
      <c r="S27" s="1">
        <v>43444.439351851855</v>
      </c>
      <c r="T27" s="1">
        <v>43444.439351851855</v>
      </c>
      <c r="U27" s="1">
        <v>43444.447256944448</v>
      </c>
      <c r="V27" s="1">
        <v>43444.447256944448</v>
      </c>
      <c r="W27" s="2"/>
      <c r="X27" s="1">
        <f t="shared" si="2"/>
        <v>43444.433483796296</v>
      </c>
      <c r="Y27" s="28">
        <f t="shared" si="3"/>
        <v>7.3379629611736163E-3</v>
      </c>
      <c r="Z27" s="28">
        <f t="shared" si="4"/>
        <v>1.4675925922347233E-2</v>
      </c>
      <c r="AA27" s="8"/>
      <c r="AB27" s="8">
        <f t="shared" si="10"/>
        <v>5.2083333139307797E-4</v>
      </c>
      <c r="AC27" s="8">
        <f t="shared" si="11"/>
        <v>6.3888888907968067E-3</v>
      </c>
      <c r="AD27" s="8"/>
      <c r="AE27" s="8"/>
    </row>
    <row r="28" spans="1:33" s="6" customFormat="1" hidden="1" x14ac:dyDescent="0.4">
      <c r="A28" s="14" t="str">
        <f t="shared" ref="A28:A39" si="25">IF(W28&gt;0, "★", "-")</f>
        <v>-</v>
      </c>
      <c r="B28" s="14" t="str">
        <f t="shared" ref="B28:B39" si="26">IF(L28&gt;0, "☆", "-")</f>
        <v>-</v>
      </c>
      <c r="C28" s="6">
        <v>10</v>
      </c>
      <c r="D28" s="1">
        <v>43444.435983796298</v>
      </c>
      <c r="E28" s="2" t="s">
        <v>1545</v>
      </c>
      <c r="F28" s="2">
        <v>28918</v>
      </c>
      <c r="G28" s="2" t="s">
        <v>107</v>
      </c>
      <c r="H28" s="2">
        <v>1312</v>
      </c>
      <c r="I28" s="2">
        <v>948</v>
      </c>
      <c r="J28" s="2">
        <v>3</v>
      </c>
      <c r="K28" s="2">
        <v>1</v>
      </c>
      <c r="L28" s="2"/>
      <c r="M28" s="1">
        <v>43444.43986111111</v>
      </c>
      <c r="N28" s="1">
        <v>43444.44321759259</v>
      </c>
      <c r="O28" s="2" t="s">
        <v>100</v>
      </c>
      <c r="P28" s="2" t="s">
        <v>19</v>
      </c>
      <c r="Q28" s="2" t="s">
        <v>44</v>
      </c>
      <c r="R28" s="2" t="s">
        <v>45</v>
      </c>
      <c r="S28" s="1">
        <v>43444.440497685187</v>
      </c>
      <c r="T28" s="1">
        <v>43444.440497685187</v>
      </c>
      <c r="U28" s="1">
        <v>43444.445601851854</v>
      </c>
      <c r="V28" s="1">
        <v>43444.445601851854</v>
      </c>
      <c r="W28" s="2"/>
      <c r="X28" s="1">
        <f t="shared" si="2"/>
        <v>43444.435983796298</v>
      </c>
      <c r="Y28" s="28">
        <f t="shared" si="3"/>
        <v>3.3564814802957699E-3</v>
      </c>
      <c r="Z28" s="28">
        <f t="shared" si="4"/>
        <v>3.3564814802957699E-3</v>
      </c>
      <c r="AA28" s="8"/>
      <c r="AB28" s="8">
        <f t="shared" si="10"/>
        <v>0</v>
      </c>
      <c r="AC28" s="8">
        <f t="shared" si="11"/>
        <v>3.8773148116888478E-3</v>
      </c>
      <c r="AD28" s="8"/>
      <c r="AE28" s="8"/>
    </row>
    <row r="29" spans="1:33" s="6" customFormat="1" hidden="1" x14ac:dyDescent="0.4">
      <c r="A29" s="14" t="str">
        <f t="shared" ref="A29:A38" si="27">IF(W29&gt;0, "★", "-")</f>
        <v>-</v>
      </c>
      <c r="B29" s="14" t="str">
        <f t="shared" ref="B29:B38" si="28">IF(L29&gt;0, "☆", "-")</f>
        <v>-</v>
      </c>
      <c r="C29" s="6">
        <v>10</v>
      </c>
      <c r="D29" s="1">
        <v>43444.436597222222</v>
      </c>
      <c r="E29" s="2" t="s">
        <v>1674</v>
      </c>
      <c r="F29" s="2">
        <v>28920</v>
      </c>
      <c r="G29" s="2" t="s">
        <v>18</v>
      </c>
      <c r="H29" s="2">
        <v>4380</v>
      </c>
      <c r="I29" s="2">
        <v>411</v>
      </c>
      <c r="J29" s="2">
        <v>13</v>
      </c>
      <c r="K29" s="2">
        <v>1</v>
      </c>
      <c r="L29" s="2"/>
      <c r="M29" s="1">
        <v>43444.437731481485</v>
      </c>
      <c r="N29" s="1">
        <v>43444.446076388886</v>
      </c>
      <c r="O29" s="2" t="s">
        <v>26</v>
      </c>
      <c r="P29" s="2" t="s">
        <v>27</v>
      </c>
      <c r="Q29" s="2" t="s">
        <v>61</v>
      </c>
      <c r="R29" s="2" t="s">
        <v>62</v>
      </c>
      <c r="S29" s="1">
        <v>43444.438159722224</v>
      </c>
      <c r="T29" s="1">
        <v>43444.438159722224</v>
      </c>
      <c r="U29" s="1">
        <v>43444.446944444448</v>
      </c>
      <c r="V29" s="1">
        <v>43444.446400462963</v>
      </c>
      <c r="W29" s="2"/>
      <c r="X29" s="1">
        <f t="shared" si="2"/>
        <v>43444.436597222222</v>
      </c>
      <c r="Y29" s="28">
        <f t="shared" si="3"/>
        <v>8.3449074008967727E-3</v>
      </c>
      <c r="Z29" s="28">
        <f t="shared" si="4"/>
        <v>8.3449074008967727E-3</v>
      </c>
      <c r="AA29" s="8"/>
      <c r="AB29" s="8">
        <f t="shared" si="10"/>
        <v>0</v>
      </c>
      <c r="AC29" s="8">
        <f t="shared" si="11"/>
        <v>1.1342592624714598E-3</v>
      </c>
      <c r="AD29" s="8"/>
      <c r="AE29" s="8"/>
    </row>
    <row r="30" spans="1:33" s="6" customFormat="1" hidden="1" x14ac:dyDescent="0.4">
      <c r="A30" s="14" t="str">
        <f t="shared" ref="A30:A32" si="29">IF(W30&gt;0, "★", "-")</f>
        <v>-</v>
      </c>
      <c r="B30" s="14" t="str">
        <f t="shared" ref="B30:B32" si="30">IF(L30&gt;0, "☆", "-")</f>
        <v>-</v>
      </c>
      <c r="C30" s="6">
        <v>10</v>
      </c>
      <c r="D30" s="1">
        <v>43444.439270833333</v>
      </c>
      <c r="E30" s="2" t="s">
        <v>1675</v>
      </c>
      <c r="F30" s="2">
        <v>28921</v>
      </c>
      <c r="G30" s="2" t="s">
        <v>32</v>
      </c>
      <c r="H30" s="2">
        <v>8891</v>
      </c>
      <c r="I30" s="2">
        <v>831</v>
      </c>
      <c r="J30" s="2">
        <v>5</v>
      </c>
      <c r="K30" s="2">
        <v>1</v>
      </c>
      <c r="L30" s="2"/>
      <c r="M30" s="1">
        <v>43444.445509259262</v>
      </c>
      <c r="N30" s="1">
        <v>43444.449571759258</v>
      </c>
      <c r="O30" s="2" t="s">
        <v>26</v>
      </c>
      <c r="P30" s="2" t="s">
        <v>27</v>
      </c>
      <c r="Q30" s="2" t="s">
        <v>66</v>
      </c>
      <c r="R30" s="2" t="s">
        <v>67</v>
      </c>
      <c r="S30" s="1">
        <v>43444.444085648145</v>
      </c>
      <c r="T30" s="1">
        <v>43444.444085648145</v>
      </c>
      <c r="U30" s="1">
        <v>43444.447199074071</v>
      </c>
      <c r="V30" s="1">
        <v>43444.447199074071</v>
      </c>
      <c r="W30" s="2"/>
      <c r="X30" s="1">
        <f t="shared" si="2"/>
        <v>43444.439270833333</v>
      </c>
      <c r="Y30" s="28">
        <f t="shared" si="3"/>
        <v>4.0624999965075403E-3</v>
      </c>
      <c r="Z30" s="28">
        <f t="shared" si="4"/>
        <v>4.0624999965075403E-3</v>
      </c>
      <c r="AA30" s="8"/>
      <c r="AB30" s="8">
        <f t="shared" si="10"/>
        <v>1.423611116479151E-3</v>
      </c>
      <c r="AC30" s="8">
        <f t="shared" si="11"/>
        <v>6.2384259290411137E-3</v>
      </c>
      <c r="AD30" s="8"/>
      <c r="AE30" s="8"/>
      <c r="AG30" s="7"/>
    </row>
    <row r="31" spans="1:33" s="6" customFormat="1" hidden="1" x14ac:dyDescent="0.4">
      <c r="A31" s="14" t="str">
        <f t="shared" si="29"/>
        <v>-</v>
      </c>
      <c r="B31" s="14" t="str">
        <f t="shared" si="30"/>
        <v>-</v>
      </c>
      <c r="C31" s="6">
        <v>10</v>
      </c>
      <c r="D31" s="1">
        <v>43444.439270833333</v>
      </c>
      <c r="E31" s="2" t="s">
        <v>1676</v>
      </c>
      <c r="F31" s="2">
        <v>28922</v>
      </c>
      <c r="G31" s="2" t="s">
        <v>94</v>
      </c>
      <c r="H31" s="2">
        <v>0</v>
      </c>
      <c r="I31" s="2">
        <v>659</v>
      </c>
      <c r="J31" s="2">
        <v>15</v>
      </c>
      <c r="K31" s="2">
        <v>1</v>
      </c>
      <c r="L31" s="2"/>
      <c r="M31" s="1">
        <v>43444.441469907404</v>
      </c>
      <c r="N31" s="1">
        <v>43444.451956018522</v>
      </c>
      <c r="O31" s="2" t="s">
        <v>61</v>
      </c>
      <c r="P31" s="2" t="s">
        <v>62</v>
      </c>
      <c r="Q31" s="2" t="s">
        <v>43</v>
      </c>
      <c r="R31" s="2" t="s">
        <v>89</v>
      </c>
      <c r="S31" s="1">
        <v>43444.442175925928</v>
      </c>
      <c r="T31" s="1">
        <v>43444.442175925928</v>
      </c>
      <c r="U31" s="1">
        <v>43444.452175925922</v>
      </c>
      <c r="V31" s="1">
        <v>43444.457395833335</v>
      </c>
      <c r="W31" s="2"/>
      <c r="X31" s="1">
        <f t="shared" si="2"/>
        <v>43444.439270833333</v>
      </c>
      <c r="Y31" s="28">
        <f t="shared" si="3"/>
        <v>1.0486111117643304E-2</v>
      </c>
      <c r="Z31" s="28">
        <f t="shared" si="4"/>
        <v>1.0486111117643304E-2</v>
      </c>
      <c r="AA31" s="8"/>
      <c r="AB31" s="8">
        <f t="shared" si="10"/>
        <v>0</v>
      </c>
      <c r="AC31" s="8">
        <f t="shared" si="11"/>
        <v>2.1990740715409629E-3</v>
      </c>
      <c r="AD31" s="8"/>
      <c r="AE31" s="8"/>
      <c r="AG31" s="7"/>
    </row>
    <row r="32" spans="1:33" s="6" customFormat="1" hidden="1" x14ac:dyDescent="0.4">
      <c r="A32" s="14" t="str">
        <f t="shared" si="29"/>
        <v>-</v>
      </c>
      <c r="B32" s="14" t="str">
        <f t="shared" si="30"/>
        <v>-</v>
      </c>
      <c r="C32" s="6">
        <v>10</v>
      </c>
      <c r="D32" s="1">
        <v>43444.439479166664</v>
      </c>
      <c r="E32" s="2" t="s">
        <v>1677</v>
      </c>
      <c r="F32" s="2">
        <v>28923</v>
      </c>
      <c r="G32" s="2" t="s">
        <v>32</v>
      </c>
      <c r="H32" s="2">
        <v>8359</v>
      </c>
      <c r="I32" s="2">
        <v>498</v>
      </c>
      <c r="J32" s="2">
        <v>11</v>
      </c>
      <c r="K32" s="2">
        <v>2</v>
      </c>
      <c r="L32" s="2"/>
      <c r="M32" s="1">
        <v>43444.443483796298</v>
      </c>
      <c r="N32" s="1">
        <v>43444.448414351849</v>
      </c>
      <c r="O32" s="2" t="s">
        <v>26</v>
      </c>
      <c r="P32" s="2" t="s">
        <v>27</v>
      </c>
      <c r="Q32" s="2" t="s">
        <v>66</v>
      </c>
      <c r="R32" s="2" t="s">
        <v>67</v>
      </c>
      <c r="S32" s="1">
        <v>43444.444467592592</v>
      </c>
      <c r="T32" s="1">
        <v>43444.444467592592</v>
      </c>
      <c r="U32" s="1">
        <v>43444.448275462964</v>
      </c>
      <c r="V32" s="1">
        <v>43444.448275462964</v>
      </c>
      <c r="W32" s="2"/>
      <c r="X32" s="1">
        <f t="shared" si="2"/>
        <v>43444.439479166664</v>
      </c>
      <c r="Y32" s="28">
        <f t="shared" si="3"/>
        <v>4.9305555512546562E-3</v>
      </c>
      <c r="Z32" s="28">
        <f t="shared" si="4"/>
        <v>9.8611111025093123E-3</v>
      </c>
      <c r="AA32" s="8"/>
      <c r="AB32" s="8">
        <f t="shared" si="10"/>
        <v>0</v>
      </c>
      <c r="AC32" s="8">
        <f t="shared" si="11"/>
        <v>4.0046296344371513E-3</v>
      </c>
      <c r="AD32" s="8"/>
      <c r="AE32" s="8"/>
      <c r="AG32" s="7"/>
    </row>
    <row r="33" spans="1:34" s="6" customFormat="1" hidden="1" x14ac:dyDescent="0.4">
      <c r="A33" s="14" t="str">
        <f t="shared" ref="A33:A37" si="31">IF(W33&gt;0, "★", "-")</f>
        <v>-</v>
      </c>
      <c r="B33" s="14" t="str">
        <f t="shared" ref="B33:B37" si="32">IF(L33&gt;0, "☆", "-")</f>
        <v>-</v>
      </c>
      <c r="C33" s="6">
        <v>10</v>
      </c>
      <c r="D33" s="1">
        <v>43444.440104166664</v>
      </c>
      <c r="E33" s="2" t="s">
        <v>1679</v>
      </c>
      <c r="F33" s="2">
        <v>28925</v>
      </c>
      <c r="G33" s="2" t="s">
        <v>94</v>
      </c>
      <c r="H33" s="2">
        <v>0</v>
      </c>
      <c r="I33" s="2">
        <v>571</v>
      </c>
      <c r="J33" s="2">
        <v>2</v>
      </c>
      <c r="K33" s="2">
        <v>2</v>
      </c>
      <c r="L33" s="2"/>
      <c r="M33" s="1">
        <v>43444.44327546296</v>
      </c>
      <c r="N33" s="1">
        <v>43444.448888888888</v>
      </c>
      <c r="O33" s="2" t="s">
        <v>63</v>
      </c>
      <c r="P33" s="2" t="s">
        <v>64</v>
      </c>
      <c r="Q33" s="2" t="s">
        <v>30</v>
      </c>
      <c r="R33" s="2" t="s">
        <v>31</v>
      </c>
      <c r="S33" s="1">
        <v>43444.442928240744</v>
      </c>
      <c r="T33" s="1">
        <v>43444.442928240744</v>
      </c>
      <c r="U33" s="1">
        <v>43444.45034722222</v>
      </c>
      <c r="V33" s="1">
        <v>43444.45034722222</v>
      </c>
      <c r="W33" s="2"/>
      <c r="X33" s="1">
        <f t="shared" si="2"/>
        <v>43444.440104166664</v>
      </c>
      <c r="Y33" s="28">
        <f t="shared" si="3"/>
        <v>5.6134259284590371E-3</v>
      </c>
      <c r="Z33" s="28">
        <f t="shared" si="4"/>
        <v>1.1226851856918074E-2</v>
      </c>
      <c r="AA33" s="8"/>
      <c r="AB33" s="8">
        <f t="shared" si="10"/>
        <v>3.4722221607808024E-4</v>
      </c>
      <c r="AC33" s="8">
        <f t="shared" si="11"/>
        <v>3.1712962954770774E-3</v>
      </c>
      <c r="AD33" s="8"/>
      <c r="AE33" s="8"/>
    </row>
    <row r="34" spans="1:34" s="6" customFormat="1" hidden="1" x14ac:dyDescent="0.4">
      <c r="A34" s="14" t="str">
        <f t="shared" si="31"/>
        <v>★</v>
      </c>
      <c r="B34" s="14" t="str">
        <f t="shared" si="32"/>
        <v>-</v>
      </c>
      <c r="C34" s="6">
        <v>10</v>
      </c>
      <c r="D34" s="1">
        <v>43444.443564814814</v>
      </c>
      <c r="E34" s="2" t="s">
        <v>1680</v>
      </c>
      <c r="F34" s="2">
        <v>28926</v>
      </c>
      <c r="G34" s="2" t="s">
        <v>32</v>
      </c>
      <c r="H34" s="2">
        <v>4073</v>
      </c>
      <c r="I34" s="2">
        <v>559</v>
      </c>
      <c r="J34" s="2">
        <v>15</v>
      </c>
      <c r="K34" s="2">
        <v>1</v>
      </c>
      <c r="L34" s="2"/>
      <c r="M34" s="1">
        <v>43444.445972222224</v>
      </c>
      <c r="N34" s="1">
        <v>43444.449062500003</v>
      </c>
      <c r="O34" s="2" t="s">
        <v>100</v>
      </c>
      <c r="P34" s="2" t="s">
        <v>19</v>
      </c>
      <c r="Q34" s="2" t="s">
        <v>55</v>
      </c>
      <c r="R34" s="2" t="s">
        <v>56</v>
      </c>
      <c r="S34" s="1">
        <v>43444.450497685182</v>
      </c>
      <c r="T34" s="1">
        <v>43444.450497685182</v>
      </c>
      <c r="U34" s="1">
        <v>43444.455613425926</v>
      </c>
      <c r="V34" s="1">
        <v>43444.455613425926</v>
      </c>
      <c r="W34" s="1">
        <v>43444.450497685182</v>
      </c>
      <c r="X34" s="1">
        <f t="shared" si="2"/>
        <v>43444.450497685182</v>
      </c>
      <c r="Y34" s="28">
        <f t="shared" si="3"/>
        <v>3.0902777798473835E-3</v>
      </c>
      <c r="Z34" s="28">
        <f t="shared" si="4"/>
        <v>3.0902777798473835E-3</v>
      </c>
      <c r="AA34" s="8"/>
      <c r="AB34" s="8">
        <f t="shared" si="10"/>
        <v>0</v>
      </c>
      <c r="AC34" s="8">
        <f t="shared" si="11"/>
        <v>0</v>
      </c>
      <c r="AD34" s="8"/>
      <c r="AE34" s="8"/>
    </row>
    <row r="35" spans="1:34" s="6" customFormat="1" hidden="1" x14ac:dyDescent="0.4">
      <c r="A35" s="14" t="str">
        <f t="shared" si="31"/>
        <v>★</v>
      </c>
      <c r="B35" s="14" t="str">
        <f t="shared" si="32"/>
        <v>-</v>
      </c>
      <c r="C35" s="6">
        <v>10</v>
      </c>
      <c r="D35" s="1">
        <v>43444.443912037037</v>
      </c>
      <c r="E35" s="2" t="s">
        <v>1242</v>
      </c>
      <c r="F35" s="2">
        <v>28927</v>
      </c>
      <c r="G35" s="2" t="s">
        <v>65</v>
      </c>
      <c r="H35" s="2">
        <v>5143</v>
      </c>
      <c r="I35" s="2">
        <v>852</v>
      </c>
      <c r="J35" s="2">
        <v>8</v>
      </c>
      <c r="K35" s="2">
        <v>1</v>
      </c>
      <c r="L35" s="2"/>
      <c r="M35" s="1">
        <v>43444.448981481481</v>
      </c>
      <c r="N35" s="1">
        <v>43444.456724537034</v>
      </c>
      <c r="O35" s="2" t="s">
        <v>68</v>
      </c>
      <c r="P35" s="2" t="s">
        <v>69</v>
      </c>
      <c r="Q35" s="2" t="s">
        <v>30</v>
      </c>
      <c r="R35" s="2" t="s">
        <v>31</v>
      </c>
      <c r="S35" s="1">
        <v>43444.450856481482</v>
      </c>
      <c r="T35" s="1">
        <v>43444.450856481482</v>
      </c>
      <c r="U35" s="1">
        <v>43444.459201388891</v>
      </c>
      <c r="V35" s="1">
        <v>43444.456493055557</v>
      </c>
      <c r="W35" s="1">
        <v>43444.450856481482</v>
      </c>
      <c r="X35" s="1">
        <f t="shared" si="2"/>
        <v>43444.450856481482</v>
      </c>
      <c r="Y35" s="28">
        <f t="shared" si="3"/>
        <v>7.7430555538740009E-3</v>
      </c>
      <c r="Z35" s="28">
        <f t="shared" si="4"/>
        <v>7.7430555538740009E-3</v>
      </c>
      <c r="AA35" s="8"/>
      <c r="AB35" s="8">
        <f t="shared" si="10"/>
        <v>0</v>
      </c>
      <c r="AC35" s="8">
        <f t="shared" si="11"/>
        <v>0</v>
      </c>
      <c r="AD35" s="8"/>
      <c r="AE35" s="8"/>
    </row>
    <row r="36" spans="1:34" s="6" customFormat="1" hidden="1" x14ac:dyDescent="0.4">
      <c r="A36" s="14" t="str">
        <f t="shared" si="31"/>
        <v>-</v>
      </c>
      <c r="B36" s="14" t="str">
        <f t="shared" si="32"/>
        <v>-</v>
      </c>
      <c r="C36" s="6">
        <v>10</v>
      </c>
      <c r="D36" s="1">
        <v>43444.444976851853</v>
      </c>
      <c r="E36" s="2" t="s">
        <v>1682</v>
      </c>
      <c r="F36" s="2">
        <v>28929</v>
      </c>
      <c r="G36" s="2" t="s">
        <v>94</v>
      </c>
      <c r="H36" s="2">
        <v>0</v>
      </c>
      <c r="I36" s="2">
        <v>417</v>
      </c>
      <c r="J36" s="2">
        <v>13</v>
      </c>
      <c r="K36" s="2">
        <v>1</v>
      </c>
      <c r="L36" s="2"/>
      <c r="M36" s="1">
        <v>43444.448518518519</v>
      </c>
      <c r="N36" s="1">
        <v>43444.455474537041</v>
      </c>
      <c r="O36" s="2" t="s">
        <v>63</v>
      </c>
      <c r="P36" s="2" t="s">
        <v>64</v>
      </c>
      <c r="Q36" s="2" t="s">
        <v>26</v>
      </c>
      <c r="R36" s="2" t="s">
        <v>27</v>
      </c>
      <c r="S36" s="1">
        <v>43444.44767361111</v>
      </c>
      <c r="T36" s="1">
        <v>43444.44767361111</v>
      </c>
      <c r="U36" s="1">
        <v>43444.455462962964</v>
      </c>
      <c r="V36" s="1">
        <v>43444.455462962964</v>
      </c>
      <c r="W36" s="2"/>
      <c r="X36" s="1">
        <f t="shared" si="2"/>
        <v>43444.444976851853</v>
      </c>
      <c r="Y36" s="28">
        <f t="shared" si="3"/>
        <v>6.9560185220325366E-3</v>
      </c>
      <c r="Z36" s="28">
        <f t="shared" si="4"/>
        <v>6.9560185220325366E-3</v>
      </c>
      <c r="AA36" s="8"/>
      <c r="AB36" s="8">
        <f t="shared" si="10"/>
        <v>8.4490740846376866E-4</v>
      </c>
      <c r="AC36" s="8">
        <f t="shared" si="11"/>
        <v>3.5416666651144624E-3</v>
      </c>
      <c r="AD36" s="8"/>
      <c r="AE36" s="8"/>
    </row>
    <row r="37" spans="1:34" s="6" customFormat="1" hidden="1" x14ac:dyDescent="0.4">
      <c r="A37" s="14" t="str">
        <f t="shared" si="31"/>
        <v>-</v>
      </c>
      <c r="B37" s="14" t="str">
        <f t="shared" si="32"/>
        <v>-</v>
      </c>
      <c r="C37" s="6">
        <v>10</v>
      </c>
      <c r="D37" s="1">
        <v>43444.445057870369</v>
      </c>
      <c r="E37" s="2" t="s">
        <v>1683</v>
      </c>
      <c r="F37" s="2">
        <v>28930</v>
      </c>
      <c r="G37" s="2" t="s">
        <v>95</v>
      </c>
      <c r="H37" s="2">
        <v>0</v>
      </c>
      <c r="I37" s="2">
        <v>499</v>
      </c>
      <c r="J37" s="2">
        <v>3</v>
      </c>
      <c r="K37" s="2">
        <v>2</v>
      </c>
      <c r="L37" s="2"/>
      <c r="M37" s="1">
        <v>43444.448344907411</v>
      </c>
      <c r="N37" s="1">
        <v>43444.456261574072</v>
      </c>
      <c r="O37" s="2" t="s">
        <v>100</v>
      </c>
      <c r="P37" s="2" t="s">
        <v>19</v>
      </c>
      <c r="Q37" s="2" t="s">
        <v>41</v>
      </c>
      <c r="R37" s="2" t="s">
        <v>42</v>
      </c>
      <c r="S37" s="1">
        <v>43444.449479166666</v>
      </c>
      <c r="T37" s="1">
        <v>43444.449479166666</v>
      </c>
      <c r="U37" s="1">
        <v>43444.457662037035</v>
      </c>
      <c r="V37" s="1">
        <v>43444.457662037035</v>
      </c>
      <c r="W37" s="2"/>
      <c r="X37" s="1">
        <f t="shared" si="2"/>
        <v>43444.445057870369</v>
      </c>
      <c r="Y37" s="28">
        <f t="shared" si="3"/>
        <v>7.916666661913041E-3</v>
      </c>
      <c r="Z37" s="28">
        <f t="shared" si="4"/>
        <v>1.5833333323826082E-2</v>
      </c>
      <c r="AA37" s="8"/>
      <c r="AB37" s="8">
        <f t="shared" si="10"/>
        <v>0</v>
      </c>
      <c r="AC37" s="8">
        <f t="shared" si="11"/>
        <v>3.2870370414457284E-3</v>
      </c>
      <c r="AD37" s="8"/>
      <c r="AE37" s="8"/>
      <c r="AG37" s="7"/>
    </row>
    <row r="38" spans="1:34" s="6" customFormat="1" hidden="1" x14ac:dyDescent="0.4">
      <c r="A38" s="14" t="str">
        <f t="shared" si="27"/>
        <v>-</v>
      </c>
      <c r="B38" s="14" t="str">
        <f t="shared" si="28"/>
        <v>-</v>
      </c>
      <c r="C38" s="6">
        <v>10</v>
      </c>
      <c r="D38" s="1">
        <v>43444.445347222223</v>
      </c>
      <c r="E38" s="2" t="s">
        <v>1684</v>
      </c>
      <c r="F38" s="2">
        <v>28932</v>
      </c>
      <c r="G38" s="2" t="s">
        <v>94</v>
      </c>
      <c r="H38" s="2">
        <v>0</v>
      </c>
      <c r="I38" s="2">
        <v>352</v>
      </c>
      <c r="J38" s="2">
        <v>6</v>
      </c>
      <c r="K38" s="2">
        <v>1</v>
      </c>
      <c r="L38" s="2"/>
      <c r="M38" s="1">
        <v>43444.449814814812</v>
      </c>
      <c r="N38" s="1">
        <v>43444.454386574071</v>
      </c>
      <c r="O38" s="2" t="s">
        <v>63</v>
      </c>
      <c r="P38" s="2" t="s">
        <v>64</v>
      </c>
      <c r="Q38" s="2" t="s">
        <v>30</v>
      </c>
      <c r="R38" s="2" t="s">
        <v>31</v>
      </c>
      <c r="S38" s="1">
        <v>43444.449756944443</v>
      </c>
      <c r="T38" s="1">
        <v>43444.449756944443</v>
      </c>
      <c r="U38" s="1">
        <v>43444.45648148148</v>
      </c>
      <c r="V38" s="1">
        <v>43444.45648148148</v>
      </c>
      <c r="W38" s="2"/>
      <c r="X38" s="1">
        <f t="shared" si="2"/>
        <v>43444.445347222223</v>
      </c>
      <c r="Y38" s="28">
        <f t="shared" si="3"/>
        <v>4.5717592583969235E-3</v>
      </c>
      <c r="Z38" s="28">
        <f t="shared" si="4"/>
        <v>4.5717592583969235E-3</v>
      </c>
      <c r="AA38" s="8"/>
      <c r="AB38" s="8">
        <f t="shared" si="10"/>
        <v>5.7870369346346706E-5</v>
      </c>
      <c r="AC38" s="8">
        <f t="shared" si="11"/>
        <v>4.4675925892079249E-3</v>
      </c>
      <c r="AD38" s="8"/>
      <c r="AE38" s="8"/>
    </row>
    <row r="39" spans="1:34" s="6" customFormat="1" hidden="1" x14ac:dyDescent="0.4">
      <c r="A39" s="14" t="str">
        <f t="shared" si="25"/>
        <v>-</v>
      </c>
      <c r="B39" s="14" t="str">
        <f t="shared" si="26"/>
        <v>-</v>
      </c>
      <c r="C39" s="6">
        <v>10</v>
      </c>
      <c r="D39" s="1">
        <v>43444.447013888886</v>
      </c>
      <c r="E39" s="2" t="s">
        <v>1685</v>
      </c>
      <c r="F39" s="2">
        <v>28933</v>
      </c>
      <c r="G39" s="2" t="s">
        <v>94</v>
      </c>
      <c r="H39" s="2">
        <v>0</v>
      </c>
      <c r="I39" s="2">
        <v>462</v>
      </c>
      <c r="J39" s="2">
        <v>1</v>
      </c>
      <c r="K39" s="2">
        <v>1</v>
      </c>
      <c r="L39" s="2"/>
      <c r="M39" s="1">
        <v>43444.453472222223</v>
      </c>
      <c r="N39" s="1">
        <v>43444.456747685188</v>
      </c>
      <c r="O39" s="2" t="s">
        <v>63</v>
      </c>
      <c r="P39" s="2" t="s">
        <v>64</v>
      </c>
      <c r="Q39" s="2" t="s">
        <v>33</v>
      </c>
      <c r="R39" s="2" t="s">
        <v>34</v>
      </c>
      <c r="S39" s="1">
        <v>43444.453888888886</v>
      </c>
      <c r="T39" s="1">
        <v>43444.453888888886</v>
      </c>
      <c r="U39" s="1">
        <v>43444.457812499997</v>
      </c>
      <c r="V39" s="1">
        <v>43444.457812499997</v>
      </c>
      <c r="W39" s="2"/>
      <c r="X39" s="1">
        <f t="shared" si="2"/>
        <v>43444.447013888886</v>
      </c>
      <c r="Y39" s="28">
        <f t="shared" si="3"/>
        <v>3.275462964666076E-3</v>
      </c>
      <c r="Z39" s="28">
        <f t="shared" si="4"/>
        <v>3.275462964666076E-3</v>
      </c>
      <c r="AA39" s="8"/>
      <c r="AB39" s="8">
        <f t="shared" si="10"/>
        <v>0</v>
      </c>
      <c r="AC39" s="8">
        <f t="shared" si="11"/>
        <v>6.4583333369228058E-3</v>
      </c>
      <c r="AD39" s="8"/>
      <c r="AE39" s="8"/>
    </row>
    <row r="40" spans="1:34" s="6" customFormat="1" hidden="1" x14ac:dyDescent="0.4">
      <c r="A40" s="14" t="str">
        <f t="shared" ref="A40:A42" si="33">IF(W40&gt;0, "★", "-")</f>
        <v>-</v>
      </c>
      <c r="B40" s="14" t="str">
        <f t="shared" ref="B40:B42" si="34">IF(L40&gt;0, "☆", "-")</f>
        <v>-</v>
      </c>
      <c r="C40" s="6">
        <v>10</v>
      </c>
      <c r="D40" s="1">
        <v>43444.450208333335</v>
      </c>
      <c r="E40" s="2" t="s">
        <v>1663</v>
      </c>
      <c r="F40" s="2">
        <v>28934</v>
      </c>
      <c r="G40" s="2" t="s">
        <v>18</v>
      </c>
      <c r="H40" s="2">
        <v>2314</v>
      </c>
      <c r="I40" s="2">
        <v>746</v>
      </c>
      <c r="J40" s="2">
        <v>10</v>
      </c>
      <c r="K40" s="2">
        <v>1</v>
      </c>
      <c r="L40" s="2"/>
      <c r="M40" s="1">
        <v>43444.452187499999</v>
      </c>
      <c r="N40" s="1">
        <v>43444.456400462965</v>
      </c>
      <c r="O40" s="2" t="s">
        <v>48</v>
      </c>
      <c r="P40" s="2" t="s">
        <v>49</v>
      </c>
      <c r="Q40" s="2" t="s">
        <v>66</v>
      </c>
      <c r="R40" s="2" t="s">
        <v>67</v>
      </c>
      <c r="S40" s="1">
        <v>43444.452534722222</v>
      </c>
      <c r="T40" s="1">
        <v>43444.452534722222</v>
      </c>
      <c r="U40" s="1">
        <v>43444.457395833335</v>
      </c>
      <c r="V40" s="1">
        <v>43444.457395833335</v>
      </c>
      <c r="W40" s="2"/>
      <c r="X40" s="1">
        <f t="shared" si="2"/>
        <v>43444.450208333335</v>
      </c>
      <c r="Y40" s="28">
        <f t="shared" si="3"/>
        <v>4.2129629655391909E-3</v>
      </c>
      <c r="Z40" s="28">
        <f t="shared" si="4"/>
        <v>4.2129629655391909E-3</v>
      </c>
      <c r="AA40" s="8"/>
      <c r="AB40" s="8">
        <f t="shared" si="10"/>
        <v>0</v>
      </c>
      <c r="AC40" s="8">
        <f t="shared" si="11"/>
        <v>1.9791666636592709E-3</v>
      </c>
      <c r="AD40" s="8"/>
      <c r="AE40" s="8"/>
    </row>
    <row r="41" spans="1:34" s="6" customFormat="1" hidden="1" x14ac:dyDescent="0.4">
      <c r="A41" s="14" t="str">
        <f t="shared" si="33"/>
        <v>-</v>
      </c>
      <c r="B41" s="14" t="str">
        <f t="shared" si="34"/>
        <v>-</v>
      </c>
      <c r="C41" s="6">
        <v>10</v>
      </c>
      <c r="D41" s="1">
        <v>43444.450810185182</v>
      </c>
      <c r="E41" s="2" t="s">
        <v>1686</v>
      </c>
      <c r="F41" s="2">
        <v>28935</v>
      </c>
      <c r="G41" s="2" t="s">
        <v>32</v>
      </c>
      <c r="H41" s="2">
        <v>8257</v>
      </c>
      <c r="I41" s="2">
        <v>628</v>
      </c>
      <c r="J41" s="2">
        <v>11</v>
      </c>
      <c r="K41" s="2">
        <v>2</v>
      </c>
      <c r="L41" s="2"/>
      <c r="M41" s="1">
        <v>43444.454155092593</v>
      </c>
      <c r="N41" s="1">
        <v>43444.457372685189</v>
      </c>
      <c r="O41" s="2" t="s">
        <v>100</v>
      </c>
      <c r="P41" s="2" t="s">
        <v>19</v>
      </c>
      <c r="Q41" s="2" t="s">
        <v>30</v>
      </c>
      <c r="R41" s="2" t="s">
        <v>31</v>
      </c>
      <c r="S41" s="1">
        <v>43444.453888888886</v>
      </c>
      <c r="T41" s="1">
        <v>43444.453888888886</v>
      </c>
      <c r="U41" s="1">
        <v>43444.460775462961</v>
      </c>
      <c r="V41" s="1">
        <v>43444.458009259259</v>
      </c>
      <c r="W41" s="2"/>
      <c r="X41" s="1">
        <f t="shared" si="2"/>
        <v>43444.450810185182</v>
      </c>
      <c r="Y41" s="28">
        <f t="shared" si="3"/>
        <v>3.2175925953197293E-3</v>
      </c>
      <c r="Z41" s="28">
        <f t="shared" si="4"/>
        <v>6.4351851906394586E-3</v>
      </c>
      <c r="AA41" s="8"/>
      <c r="AB41" s="8">
        <f t="shared" si="10"/>
        <v>2.6620370772434399E-4</v>
      </c>
      <c r="AC41" s="8">
        <f t="shared" si="11"/>
        <v>3.3449074107920751E-3</v>
      </c>
      <c r="AD41" s="8"/>
      <c r="AE41" s="8"/>
    </row>
    <row r="42" spans="1:34" s="6" customFormat="1" hidden="1" x14ac:dyDescent="0.4">
      <c r="A42" s="14" t="str">
        <f t="shared" si="33"/>
        <v>-</v>
      </c>
      <c r="B42" s="14" t="str">
        <f t="shared" si="34"/>
        <v>-</v>
      </c>
      <c r="C42" s="6">
        <v>10</v>
      </c>
      <c r="D42" s="1">
        <v>43444.451145833336</v>
      </c>
      <c r="E42" s="2" t="s">
        <v>1511</v>
      </c>
      <c r="F42" s="2">
        <v>28936</v>
      </c>
      <c r="G42" s="2" t="s">
        <v>18</v>
      </c>
      <c r="H42" s="2">
        <v>5670</v>
      </c>
      <c r="I42" s="2">
        <v>183</v>
      </c>
      <c r="J42" s="2">
        <v>5</v>
      </c>
      <c r="K42" s="2">
        <v>2</v>
      </c>
      <c r="L42" s="2"/>
      <c r="M42" s="1">
        <v>43444.459861111114</v>
      </c>
      <c r="N42" s="1">
        <v>43444.469988425924</v>
      </c>
      <c r="O42" s="2" t="s">
        <v>22</v>
      </c>
      <c r="P42" s="2" t="s">
        <v>23</v>
      </c>
      <c r="Q42" s="2" t="s">
        <v>46</v>
      </c>
      <c r="R42" s="2" t="s">
        <v>47</v>
      </c>
      <c r="S42" s="1">
        <v>43444.459166666667</v>
      </c>
      <c r="T42" s="1">
        <v>43444.460474537038</v>
      </c>
      <c r="U42" s="1">
        <v>43444.464641203704</v>
      </c>
      <c r="V42" s="1">
        <v>43444.470937500002</v>
      </c>
      <c r="W42" s="2"/>
      <c r="X42" s="1">
        <f t="shared" si="2"/>
        <v>43444.451145833336</v>
      </c>
      <c r="Y42" s="28">
        <f t="shared" si="3"/>
        <v>1.0127314810233656E-2</v>
      </c>
      <c r="Z42" s="28">
        <f t="shared" si="4"/>
        <v>2.0254629620467313E-2</v>
      </c>
      <c r="AA42" s="8"/>
      <c r="AB42" s="8">
        <f t="shared" si="10"/>
        <v>6.944444467080757E-4</v>
      </c>
      <c r="AC42" s="8">
        <f t="shared" si="11"/>
        <v>8.7152777778101154E-3</v>
      </c>
      <c r="AD42" s="8"/>
      <c r="AE42" s="8"/>
    </row>
    <row r="43" spans="1:34" s="6" customFormat="1" hidden="1" x14ac:dyDescent="0.4">
      <c r="A43" s="14" t="str">
        <f t="shared" ref="A43" si="35">IF(W43&gt;0, "★", "-")</f>
        <v>-</v>
      </c>
      <c r="B43" s="14" t="str">
        <f t="shared" ref="B43" si="36">IF(L43&gt;0, "☆", "-")</f>
        <v>-</v>
      </c>
      <c r="C43" s="6">
        <v>10</v>
      </c>
      <c r="D43" s="1">
        <v>43444.456203703703</v>
      </c>
      <c r="E43" s="2" t="s">
        <v>1690</v>
      </c>
      <c r="F43" s="2">
        <v>28941</v>
      </c>
      <c r="G43" s="2" t="s">
        <v>95</v>
      </c>
      <c r="H43" s="2">
        <v>0</v>
      </c>
      <c r="I43" s="2">
        <v>181</v>
      </c>
      <c r="J43" s="2">
        <v>6</v>
      </c>
      <c r="K43" s="2">
        <v>2</v>
      </c>
      <c r="L43" s="2"/>
      <c r="M43" s="1">
        <v>43444.4609375</v>
      </c>
      <c r="N43" s="1">
        <v>43444.484456018516</v>
      </c>
      <c r="O43" s="2" t="s">
        <v>63</v>
      </c>
      <c r="P43" s="2" t="s">
        <v>64</v>
      </c>
      <c r="Q43" s="2" t="s">
        <v>39</v>
      </c>
      <c r="R43" s="2" t="s">
        <v>40</v>
      </c>
      <c r="S43" s="1">
        <v>43444.460694444446</v>
      </c>
      <c r="T43" s="1">
        <v>43444.460694444446</v>
      </c>
      <c r="U43" s="1">
        <v>43444.470810185187</v>
      </c>
      <c r="V43" s="1">
        <v>43444.485266203701</v>
      </c>
      <c r="W43" s="2"/>
      <c r="X43" s="1">
        <f t="shared" si="2"/>
        <v>43444.456203703703</v>
      </c>
      <c r="Y43" s="28">
        <f t="shared" si="3"/>
        <v>2.3518518515629694E-2</v>
      </c>
      <c r="Z43" s="28">
        <f t="shared" si="4"/>
        <v>4.7037037031259388E-2</v>
      </c>
      <c r="AA43" s="8"/>
      <c r="AB43" s="8">
        <f t="shared" si="10"/>
        <v>2.4305555416503921E-4</v>
      </c>
      <c r="AC43" s="8">
        <f t="shared" si="11"/>
        <v>4.7337962969322689E-3</v>
      </c>
      <c r="AD43" s="8"/>
      <c r="AE43" s="8"/>
    </row>
    <row r="44" spans="1:34" s="6" customFormat="1" hidden="1" x14ac:dyDescent="0.4">
      <c r="A44" s="14" t="str">
        <f>IF(W44&gt;0, "★", "-")</f>
        <v>-</v>
      </c>
      <c r="B44" s="14" t="str">
        <f>IF(L44&gt;0, "☆", "-")</f>
        <v>-</v>
      </c>
      <c r="C44" s="6">
        <v>10</v>
      </c>
      <c r="D44" s="1">
        <v>43444.456296296295</v>
      </c>
      <c r="E44" s="2" t="s">
        <v>1691</v>
      </c>
      <c r="F44" s="2">
        <v>28942</v>
      </c>
      <c r="G44" s="2" t="s">
        <v>94</v>
      </c>
      <c r="H44" s="2">
        <v>0</v>
      </c>
      <c r="I44" s="2">
        <v>986</v>
      </c>
      <c r="J44" s="2">
        <v>13</v>
      </c>
      <c r="K44" s="2">
        <v>3</v>
      </c>
      <c r="L44" s="2"/>
      <c r="M44" s="1">
        <v>43444.459409722222</v>
      </c>
      <c r="N44" s="1">
        <v>43444.462129629632</v>
      </c>
      <c r="O44" s="2" t="s">
        <v>66</v>
      </c>
      <c r="P44" s="2" t="s">
        <v>67</v>
      </c>
      <c r="Q44" s="2" t="s">
        <v>100</v>
      </c>
      <c r="R44" s="2" t="s">
        <v>19</v>
      </c>
      <c r="S44" s="1">
        <v>43444.458749999998</v>
      </c>
      <c r="T44" s="1">
        <v>43444.458749999998</v>
      </c>
      <c r="U44" s="1">
        <v>43444.463877314818</v>
      </c>
      <c r="V44" s="1">
        <v>43444.463877314818</v>
      </c>
      <c r="W44" s="2"/>
      <c r="X44" s="1">
        <f t="shared" si="2"/>
        <v>43444.456296296295</v>
      </c>
      <c r="Y44" s="28">
        <f t="shared" si="3"/>
        <v>2.7199074102099985E-3</v>
      </c>
      <c r="Z44" s="28">
        <f t="shared" si="4"/>
        <v>8.1597222306299955E-3</v>
      </c>
      <c r="AA44" s="8"/>
      <c r="AB44" s="8">
        <f t="shared" si="10"/>
        <v>6.5972222364507616E-4</v>
      </c>
      <c r="AC44" s="8">
        <f t="shared" si="11"/>
        <v>3.1134259261307307E-3</v>
      </c>
      <c r="AD44" s="8"/>
      <c r="AE44" s="8"/>
    </row>
    <row r="45" spans="1:34" s="6" customFormat="1" hidden="1" x14ac:dyDescent="0.4">
      <c r="A45" s="14" t="str">
        <f>IF(W45&gt;0, "★", "-")</f>
        <v>-</v>
      </c>
      <c r="B45" s="14" t="str">
        <f>IF(L45&gt;0, "☆", "-")</f>
        <v>-</v>
      </c>
      <c r="C45" s="6">
        <v>10</v>
      </c>
      <c r="D45" s="1">
        <v>43444.457291666666</v>
      </c>
      <c r="E45" s="2" t="s">
        <v>1692</v>
      </c>
      <c r="F45" s="2">
        <v>28943</v>
      </c>
      <c r="G45" s="2" t="s">
        <v>94</v>
      </c>
      <c r="H45" s="2">
        <v>0</v>
      </c>
      <c r="I45" s="2">
        <v>741</v>
      </c>
      <c r="J45" s="2">
        <v>11</v>
      </c>
      <c r="K45" s="2">
        <v>4</v>
      </c>
      <c r="L45" s="2"/>
      <c r="M45" s="1">
        <v>43444.461967592593</v>
      </c>
      <c r="N45" s="1">
        <v>43444.469305555554</v>
      </c>
      <c r="O45" s="2" t="s">
        <v>73</v>
      </c>
      <c r="P45" s="2" t="s">
        <v>74</v>
      </c>
      <c r="Q45" s="2" t="s">
        <v>43</v>
      </c>
      <c r="R45" s="2" t="s">
        <v>89</v>
      </c>
      <c r="S45" s="1">
        <v>43444.462719907409</v>
      </c>
      <c r="T45" s="1">
        <v>43444.462719907409</v>
      </c>
      <c r="U45" s="1">
        <v>43444.471817129626</v>
      </c>
      <c r="V45" s="1">
        <v>43444.468159722222</v>
      </c>
      <c r="W45" s="2"/>
      <c r="X45" s="1">
        <f t="shared" si="2"/>
        <v>43444.457291666666</v>
      </c>
      <c r="Y45" s="28">
        <f t="shared" si="3"/>
        <v>7.3379629611736163E-3</v>
      </c>
      <c r="Z45" s="28">
        <f t="shared" si="4"/>
        <v>2.9351851844694465E-2</v>
      </c>
      <c r="AA45" s="8"/>
      <c r="AB45" s="8">
        <f t="shared" si="10"/>
        <v>0</v>
      </c>
      <c r="AC45" s="8">
        <f t="shared" si="11"/>
        <v>4.6759259275859222E-3</v>
      </c>
      <c r="AD45" s="8"/>
      <c r="AE45" s="8"/>
    </row>
    <row r="46" spans="1:34" s="6" customFormat="1" hidden="1" x14ac:dyDescent="0.4">
      <c r="A46" s="14" t="str">
        <f>IF(W46&gt;0, "★", "-")</f>
        <v>★</v>
      </c>
      <c r="B46" s="14" t="str">
        <f>IF(L46&gt;0, "☆", "-")</f>
        <v>☆</v>
      </c>
      <c r="C46" s="6">
        <v>10</v>
      </c>
      <c r="D46" s="1">
        <v>43444.377858796295</v>
      </c>
      <c r="E46" s="2" t="s">
        <v>1196</v>
      </c>
      <c r="F46" s="2">
        <v>28886</v>
      </c>
      <c r="G46" s="2" t="s">
        <v>107</v>
      </c>
      <c r="H46" s="2">
        <v>6349</v>
      </c>
      <c r="I46" s="2">
        <v>252</v>
      </c>
      <c r="J46" s="2">
        <v>8</v>
      </c>
      <c r="K46" s="2">
        <v>1</v>
      </c>
      <c r="L46" s="1">
        <v>43444.412499999999</v>
      </c>
      <c r="M46" s="2"/>
      <c r="N46" s="2"/>
      <c r="O46" s="2" t="s">
        <v>77</v>
      </c>
      <c r="P46" s="2" t="s">
        <v>78</v>
      </c>
      <c r="Q46" s="2" t="s">
        <v>66</v>
      </c>
      <c r="R46" s="2" t="s">
        <v>67</v>
      </c>
      <c r="S46" s="1">
        <v>43444.425451388888</v>
      </c>
      <c r="T46" s="2"/>
      <c r="U46" s="1">
        <v>43444.429849537039</v>
      </c>
      <c r="V46" s="2"/>
      <c r="W46" s="1">
        <v>43444.384791666664</v>
      </c>
      <c r="X46" s="1">
        <f t="shared" ref="X46:X59" si="37">IF(W46&gt;0,W46,D46)</f>
        <v>43444.384791666664</v>
      </c>
      <c r="Y46" s="28">
        <f t="shared" ref="Y46:Y59" si="38">N46-M46</f>
        <v>0</v>
      </c>
      <c r="Z46" s="28">
        <f t="shared" ref="Z46:Z59" si="39">Y46*K46</f>
        <v>0</v>
      </c>
      <c r="AA46" s="8"/>
      <c r="AB46" s="8">
        <f t="shared" ref="AB46:AB59" si="40">IF(IF(A46="☆",L46-S46,M46-S46)&lt;0,0,IF(A46="☆",L46-S46,M46-S46))</f>
        <v>0</v>
      </c>
      <c r="AC46" s="8">
        <f>S46-AG46</f>
        <v>8.7847222239361145E-3</v>
      </c>
      <c r="AD46" s="8"/>
      <c r="AE46" s="8"/>
      <c r="AG46" s="7">
        <v>43444.416666666664</v>
      </c>
      <c r="AH46" s="6" t="s">
        <v>92</v>
      </c>
    </row>
    <row r="47" spans="1:34" s="6" customFormat="1" hidden="1" x14ac:dyDescent="0.4">
      <c r="A47" s="14" t="str">
        <f t="shared" ref="A47" si="41">IF(W47&gt;0, "★", "-")</f>
        <v>-</v>
      </c>
      <c r="B47" s="14" t="str">
        <f t="shared" ref="B47" si="42">IF(L47&gt;0, "☆", "-")</f>
        <v>☆</v>
      </c>
      <c r="C47" s="6">
        <v>10</v>
      </c>
      <c r="D47" s="1">
        <v>43444.423379629632</v>
      </c>
      <c r="E47" s="2" t="s">
        <v>1665</v>
      </c>
      <c r="F47" s="2">
        <v>28904</v>
      </c>
      <c r="G47" s="2" t="s">
        <v>107</v>
      </c>
      <c r="H47" s="2">
        <v>3457</v>
      </c>
      <c r="I47" s="2">
        <v>438</v>
      </c>
      <c r="J47" s="2">
        <v>5</v>
      </c>
      <c r="K47" s="2">
        <v>1</v>
      </c>
      <c r="L47" s="1">
        <v>43444.423564814817</v>
      </c>
      <c r="M47" s="2"/>
      <c r="N47" s="2"/>
      <c r="O47" s="2" t="s">
        <v>70</v>
      </c>
      <c r="P47" s="2" t="s">
        <v>102</v>
      </c>
      <c r="Q47" s="2" t="s">
        <v>20</v>
      </c>
      <c r="R47" s="2" t="s">
        <v>21</v>
      </c>
      <c r="S47" s="1">
        <v>43444.431909722225</v>
      </c>
      <c r="T47" s="2"/>
      <c r="U47" s="1">
        <v>43444.436516203707</v>
      </c>
      <c r="V47" s="2"/>
      <c r="W47" s="2"/>
      <c r="X47" s="1">
        <f t="shared" si="37"/>
        <v>43444.423379629632</v>
      </c>
      <c r="Y47" s="28">
        <f t="shared" si="38"/>
        <v>0</v>
      </c>
      <c r="Z47" s="28">
        <f t="shared" si="39"/>
        <v>0</v>
      </c>
      <c r="AA47" s="8"/>
      <c r="AB47" s="8">
        <f t="shared" si="40"/>
        <v>0</v>
      </c>
      <c r="AC47" s="8">
        <f>IF(IF(B47="☆",(IF(L47&gt;S47,L47-X47,S47-X47)),M47-X47)&lt;0,0,IF(B47="☆",(IF(L47&gt;S47,L47-X47,S47-X47)),M47-X47))</f>
        <v>8.5300925929914229E-3</v>
      </c>
      <c r="AD47" s="8"/>
      <c r="AE47" s="8"/>
      <c r="AG47" s="7"/>
    </row>
    <row r="48" spans="1:34" s="6" customFormat="1" hidden="1" x14ac:dyDescent="0.4">
      <c r="A48" s="14" t="str">
        <f t="shared" ref="A48" si="43">IF(W48&gt;0, "★", "-")</f>
        <v>-</v>
      </c>
      <c r="B48" s="14" t="str">
        <f t="shared" ref="B48" si="44">IF(L48&gt;0, "☆", "-")</f>
        <v>☆</v>
      </c>
      <c r="C48" s="6">
        <v>10</v>
      </c>
      <c r="D48" s="1">
        <v>43444.43372685185</v>
      </c>
      <c r="E48" s="2" t="s">
        <v>1545</v>
      </c>
      <c r="F48" s="2">
        <v>28913</v>
      </c>
      <c r="G48" s="2" t="s">
        <v>107</v>
      </c>
      <c r="H48" s="2">
        <v>1312</v>
      </c>
      <c r="I48" s="2">
        <v>923</v>
      </c>
      <c r="J48" s="2">
        <v>3</v>
      </c>
      <c r="K48" s="2">
        <v>1</v>
      </c>
      <c r="L48" s="1">
        <v>43444.433912037035</v>
      </c>
      <c r="M48" s="2"/>
      <c r="N48" s="2"/>
      <c r="O48" s="2" t="s">
        <v>100</v>
      </c>
      <c r="P48" s="2" t="s">
        <v>19</v>
      </c>
      <c r="Q48" s="2" t="s">
        <v>20</v>
      </c>
      <c r="R48" s="2" t="s">
        <v>21</v>
      </c>
      <c r="S48" s="1">
        <v>43444.440127314818</v>
      </c>
      <c r="T48" s="2"/>
      <c r="U48" s="1">
        <v>43444.446180555555</v>
      </c>
      <c r="V48" s="2"/>
      <c r="W48" s="2"/>
      <c r="X48" s="1">
        <f t="shared" si="37"/>
        <v>43444.43372685185</v>
      </c>
      <c r="Y48" s="28">
        <f t="shared" si="38"/>
        <v>0</v>
      </c>
      <c r="Z48" s="28">
        <f t="shared" si="39"/>
        <v>0</v>
      </c>
      <c r="AA48" s="8"/>
      <c r="AB48" s="8">
        <f t="shared" si="40"/>
        <v>0</v>
      </c>
      <c r="AC48" s="8"/>
      <c r="AD48" s="8"/>
      <c r="AE48" s="8"/>
      <c r="AG48" s="6" t="s">
        <v>93</v>
      </c>
    </row>
    <row r="49" spans="1:33" s="6" customFormat="1" hidden="1" x14ac:dyDescent="0.4">
      <c r="A49" s="14" t="str">
        <f>IF(W49&gt;0, "★", "-")</f>
        <v>-</v>
      </c>
      <c r="B49" s="14" t="str">
        <f>IF(L49&gt;0, "☆", "-")</f>
        <v>☆</v>
      </c>
      <c r="C49" s="6">
        <v>10</v>
      </c>
      <c r="D49" s="1">
        <v>43444.434155092589</v>
      </c>
      <c r="E49" s="2" t="s">
        <v>1545</v>
      </c>
      <c r="F49" s="2">
        <v>28914</v>
      </c>
      <c r="G49" s="2" t="s">
        <v>107</v>
      </c>
      <c r="H49" s="2">
        <v>1312</v>
      </c>
      <c r="I49" s="2">
        <v>702</v>
      </c>
      <c r="J49" s="2">
        <v>3</v>
      </c>
      <c r="K49" s="2">
        <v>1</v>
      </c>
      <c r="L49" s="1">
        <v>43444.43478009259</v>
      </c>
      <c r="M49" s="2"/>
      <c r="N49" s="2"/>
      <c r="O49" s="2" t="s">
        <v>100</v>
      </c>
      <c r="P49" s="2" t="s">
        <v>19</v>
      </c>
      <c r="Q49" s="2" t="s">
        <v>44</v>
      </c>
      <c r="R49" s="2" t="s">
        <v>45</v>
      </c>
      <c r="S49" s="1">
        <v>43444.440370370372</v>
      </c>
      <c r="T49" s="2"/>
      <c r="U49" s="1">
        <v>43444.445474537039</v>
      </c>
      <c r="V49" s="2"/>
      <c r="W49" s="2"/>
      <c r="X49" s="1">
        <f t="shared" si="37"/>
        <v>43444.434155092589</v>
      </c>
      <c r="Y49" s="28">
        <f t="shared" si="38"/>
        <v>0</v>
      </c>
      <c r="Z49" s="28">
        <f t="shared" si="39"/>
        <v>0</v>
      </c>
      <c r="AA49" s="8"/>
      <c r="AB49" s="8">
        <f t="shared" si="40"/>
        <v>0</v>
      </c>
      <c r="AC49" s="8"/>
      <c r="AD49" s="8"/>
      <c r="AE49" s="8"/>
      <c r="AG49" s="6" t="s">
        <v>93</v>
      </c>
    </row>
    <row r="50" spans="1:33" s="6" customFormat="1" hidden="1" x14ac:dyDescent="0.4">
      <c r="A50" s="14" t="str">
        <f>IF(W50&gt;0, "★", "-")</f>
        <v>-</v>
      </c>
      <c r="B50" s="14" t="str">
        <f>IF(L50&gt;0, "☆", "-")</f>
        <v>☆</v>
      </c>
      <c r="C50" s="6">
        <v>10</v>
      </c>
      <c r="D50" s="1">
        <v>43444.435011574074</v>
      </c>
      <c r="E50" s="2" t="s">
        <v>1545</v>
      </c>
      <c r="F50" s="2">
        <v>28916</v>
      </c>
      <c r="G50" s="2" t="s">
        <v>107</v>
      </c>
      <c r="H50" s="2">
        <v>1312</v>
      </c>
      <c r="I50" s="2">
        <v>994</v>
      </c>
      <c r="J50" s="2">
        <v>13</v>
      </c>
      <c r="K50" s="2">
        <v>1</v>
      </c>
      <c r="L50" s="1">
        <v>43444.435740740744</v>
      </c>
      <c r="M50" s="2"/>
      <c r="N50" s="2"/>
      <c r="O50" s="2" t="s">
        <v>100</v>
      </c>
      <c r="P50" s="2" t="s">
        <v>19</v>
      </c>
      <c r="Q50" s="2" t="s">
        <v>44</v>
      </c>
      <c r="R50" s="2" t="s">
        <v>45</v>
      </c>
      <c r="S50" s="1">
        <v>43444.440763888888</v>
      </c>
      <c r="T50" s="2"/>
      <c r="U50" s="1">
        <v>43444.445868055554</v>
      </c>
      <c r="V50" s="2"/>
      <c r="W50" s="2"/>
      <c r="X50" s="1">
        <f t="shared" si="37"/>
        <v>43444.435011574074</v>
      </c>
      <c r="Y50" s="28">
        <f t="shared" si="38"/>
        <v>0</v>
      </c>
      <c r="Z50" s="28">
        <f t="shared" si="39"/>
        <v>0</v>
      </c>
      <c r="AA50" s="8"/>
      <c r="AB50" s="8">
        <f t="shared" si="40"/>
        <v>0</v>
      </c>
      <c r="AC50" s="8">
        <f t="shared" ref="AC50:AC59" si="45">IF(IF(B50="☆",(IF(L50&gt;S50,L50-X50,S50-X50)),M50-X50)&lt;0,0,IF(B50="☆",(IF(L50&gt;S50,L50-X50,S50-X50)),M50-X50))</f>
        <v>5.7523148134350777E-3</v>
      </c>
      <c r="AD50" s="8"/>
      <c r="AE50" s="8"/>
      <c r="AG50" s="6" t="s">
        <v>93</v>
      </c>
    </row>
    <row r="51" spans="1:33" s="6" customFormat="1" hidden="1" x14ac:dyDescent="0.4">
      <c r="A51" s="14" t="str">
        <f>IF(W51&gt;0, "★", "-")</f>
        <v>-</v>
      </c>
      <c r="B51" s="14" t="str">
        <f>IF(L51&gt;0, "☆", "-")</f>
        <v>☆</v>
      </c>
      <c r="C51" s="6">
        <v>10</v>
      </c>
      <c r="D51" s="1">
        <v>43444.435879629629</v>
      </c>
      <c r="E51" s="2" t="s">
        <v>1385</v>
      </c>
      <c r="F51" s="2">
        <v>28917</v>
      </c>
      <c r="G51" s="2" t="s">
        <v>32</v>
      </c>
      <c r="H51" s="2">
        <v>6624</v>
      </c>
      <c r="I51" s="2">
        <v>428</v>
      </c>
      <c r="J51" s="2">
        <v>2</v>
      </c>
      <c r="K51" s="2">
        <v>1</v>
      </c>
      <c r="L51" s="1">
        <v>43444.436099537037</v>
      </c>
      <c r="M51" s="2"/>
      <c r="N51" s="2"/>
      <c r="O51" s="2" t="s">
        <v>63</v>
      </c>
      <c r="P51" s="2" t="s">
        <v>64</v>
      </c>
      <c r="Q51" s="2" t="s">
        <v>38</v>
      </c>
      <c r="R51" s="2" t="s">
        <v>103</v>
      </c>
      <c r="S51" s="1">
        <v>43444.439189814817</v>
      </c>
      <c r="T51" s="2"/>
      <c r="U51" s="1">
        <v>43444.449108796296</v>
      </c>
      <c r="V51" s="2"/>
      <c r="W51" s="2"/>
      <c r="X51" s="1">
        <f t="shared" si="37"/>
        <v>43444.435879629629</v>
      </c>
      <c r="Y51" s="28">
        <f t="shared" si="38"/>
        <v>0</v>
      </c>
      <c r="Z51" s="28">
        <f t="shared" si="39"/>
        <v>0</v>
      </c>
      <c r="AA51" s="8"/>
      <c r="AB51" s="8">
        <f t="shared" si="40"/>
        <v>0</v>
      </c>
      <c r="AC51" s="8">
        <f t="shared" si="45"/>
        <v>3.3101851877290756E-3</v>
      </c>
      <c r="AD51" s="8"/>
      <c r="AE51" s="8"/>
    </row>
    <row r="52" spans="1:33" s="10" customFormat="1" hidden="1" x14ac:dyDescent="0.4">
      <c r="A52" s="15" t="str">
        <f t="shared" ref="A52" si="46">IF(W52&gt;0, "★", "-")</f>
        <v>-</v>
      </c>
      <c r="B52" s="15" t="str">
        <f t="shared" ref="B52" si="47">IF(L52&gt;0, "☆", "-")</f>
        <v>☆</v>
      </c>
      <c r="C52" s="10">
        <v>10</v>
      </c>
      <c r="D52" s="3">
        <v>43444.445231481484</v>
      </c>
      <c r="E52" s="4" t="s">
        <v>1663</v>
      </c>
      <c r="F52" s="4">
        <v>28931</v>
      </c>
      <c r="G52" s="4" t="s">
        <v>18</v>
      </c>
      <c r="H52" s="4">
        <v>2314</v>
      </c>
      <c r="I52" s="4">
        <v>124</v>
      </c>
      <c r="J52" s="4">
        <v>10</v>
      </c>
      <c r="K52" s="4">
        <v>1</v>
      </c>
      <c r="L52" s="3">
        <v>43444.448761574073</v>
      </c>
      <c r="M52" s="4"/>
      <c r="N52" s="4"/>
      <c r="O52" s="4" t="s">
        <v>48</v>
      </c>
      <c r="P52" s="4" t="s">
        <v>49</v>
      </c>
      <c r="Q52" s="4" t="s">
        <v>66</v>
      </c>
      <c r="R52" s="4" t="s">
        <v>67</v>
      </c>
      <c r="S52" s="3">
        <v>43444.447615740741</v>
      </c>
      <c r="T52" s="4"/>
      <c r="U52" s="3">
        <v>43444.452476851853</v>
      </c>
      <c r="V52" s="4"/>
      <c r="W52" s="4"/>
      <c r="X52" s="3">
        <f t="shared" si="37"/>
        <v>43444.445231481484</v>
      </c>
      <c r="Y52" s="29">
        <f t="shared" si="38"/>
        <v>0</v>
      </c>
      <c r="Z52" s="29">
        <f t="shared" si="39"/>
        <v>0</v>
      </c>
      <c r="AA52" s="16"/>
      <c r="AB52" s="16">
        <f t="shared" si="40"/>
        <v>0</v>
      </c>
      <c r="AC52" s="16">
        <f t="shared" si="45"/>
        <v>3.53009258833481E-3</v>
      </c>
      <c r="AD52" s="16"/>
      <c r="AE52" s="16"/>
      <c r="AG52" s="11"/>
    </row>
    <row r="53" spans="1:33" s="20" customFormat="1" hidden="1" x14ac:dyDescent="0.4">
      <c r="A53" s="17" t="str">
        <f t="shared" ref="A53:A60" si="48">IF(W53&gt;0, "★", "-")</f>
        <v>★</v>
      </c>
      <c r="B53" s="17" t="str">
        <f t="shared" ref="B53:B60" si="49">IF(L53&gt;0, "☆", "-")</f>
        <v>-</v>
      </c>
      <c r="C53" s="20">
        <v>11</v>
      </c>
      <c r="D53" s="19">
        <v>43444.420949074076</v>
      </c>
      <c r="E53" s="18" t="s">
        <v>1661</v>
      </c>
      <c r="F53" s="18">
        <v>28899</v>
      </c>
      <c r="G53" s="18" t="s">
        <v>107</v>
      </c>
      <c r="H53" s="18">
        <v>3510</v>
      </c>
      <c r="I53" s="18">
        <v>613</v>
      </c>
      <c r="J53" s="18">
        <v>10</v>
      </c>
      <c r="K53" s="18">
        <v>1</v>
      </c>
      <c r="L53" s="18"/>
      <c r="M53" s="19">
        <v>43444.462060185186</v>
      </c>
      <c r="N53" s="19">
        <v>43444.466620370367</v>
      </c>
      <c r="O53" s="18" t="s">
        <v>55</v>
      </c>
      <c r="P53" s="18" t="s">
        <v>56</v>
      </c>
      <c r="Q53" s="18" t="s">
        <v>26</v>
      </c>
      <c r="R53" s="18" t="s">
        <v>27</v>
      </c>
      <c r="S53" s="19">
        <v>43444.462604166663</v>
      </c>
      <c r="T53" s="19">
        <v>43444.462604166663</v>
      </c>
      <c r="U53" s="19">
        <v>43444.46675925926</v>
      </c>
      <c r="V53" s="19">
        <v>43444.466597222221</v>
      </c>
      <c r="W53" s="19">
        <v>43444.462604166663</v>
      </c>
      <c r="X53" s="19">
        <f t="shared" si="37"/>
        <v>43444.462604166663</v>
      </c>
      <c r="Y53" s="30">
        <f t="shared" si="38"/>
        <v>4.5601851816172712E-3</v>
      </c>
      <c r="Z53" s="30">
        <f t="shared" si="39"/>
        <v>4.5601851816172712E-3</v>
      </c>
      <c r="AA53" s="22">
        <f>SUM(Z53:Z120)</f>
        <v>0.52140046292333864</v>
      </c>
      <c r="AB53" s="22">
        <f t="shared" si="40"/>
        <v>0</v>
      </c>
      <c r="AC53" s="22">
        <f t="shared" si="45"/>
        <v>0</v>
      </c>
      <c r="AD53" s="22">
        <f>AVERAGE(AC53:AC120)</f>
        <v>6.8234243018403563E-3</v>
      </c>
      <c r="AE53" s="22">
        <f>MEDIAN(AC53:AC120)</f>
        <v>4.3402777737355791E-3</v>
      </c>
    </row>
    <row r="54" spans="1:33" s="6" customFormat="1" hidden="1" x14ac:dyDescent="0.4">
      <c r="A54" s="14" t="str">
        <f t="shared" si="48"/>
        <v>★</v>
      </c>
      <c r="B54" s="14" t="str">
        <f t="shared" si="49"/>
        <v>-</v>
      </c>
      <c r="C54" s="6">
        <v>11</v>
      </c>
      <c r="D54" s="1">
        <v>43444.42359953704</v>
      </c>
      <c r="E54" s="2" t="s">
        <v>1666</v>
      </c>
      <c r="F54" s="2">
        <v>28905</v>
      </c>
      <c r="G54" s="2" t="s">
        <v>65</v>
      </c>
      <c r="H54" s="2">
        <v>4223</v>
      </c>
      <c r="I54" s="2">
        <v>127</v>
      </c>
      <c r="J54" s="2">
        <v>2</v>
      </c>
      <c r="K54" s="2">
        <v>6</v>
      </c>
      <c r="L54" s="2"/>
      <c r="M54" s="1">
        <v>43444.465740740743</v>
      </c>
      <c r="N54" s="1">
        <v>43444.472048611111</v>
      </c>
      <c r="O54" s="2" t="s">
        <v>22</v>
      </c>
      <c r="P54" s="2" t="s">
        <v>23</v>
      </c>
      <c r="Q54" s="2" t="s">
        <v>100</v>
      </c>
      <c r="R54" s="2" t="s">
        <v>19</v>
      </c>
      <c r="S54" s="1">
        <v>43444.465254629627</v>
      </c>
      <c r="T54" s="1">
        <v>43444.465254629627</v>
      </c>
      <c r="U54" s="1">
        <v>43444.475393518522</v>
      </c>
      <c r="V54" s="1">
        <v>43444.475393518522</v>
      </c>
      <c r="W54" s="1">
        <v>43444.465254629627</v>
      </c>
      <c r="X54" s="1">
        <f t="shared" si="37"/>
        <v>43444.465254629627</v>
      </c>
      <c r="Y54" s="28">
        <f t="shared" si="38"/>
        <v>6.3078703678911552E-3</v>
      </c>
      <c r="Z54" s="28">
        <f t="shared" si="39"/>
        <v>3.7847222207346931E-2</v>
      </c>
      <c r="AA54" s="8"/>
      <c r="AB54" s="8">
        <f t="shared" si="40"/>
        <v>4.8611111560603604E-4</v>
      </c>
      <c r="AC54" s="8">
        <f t="shared" si="45"/>
        <v>4.8611111560603604E-4</v>
      </c>
      <c r="AD54" s="8"/>
      <c r="AE54" s="8"/>
      <c r="AG54" s="7"/>
    </row>
    <row r="55" spans="1:33" s="6" customFormat="1" hidden="1" x14ac:dyDescent="0.4">
      <c r="A55" s="14" t="str">
        <f t="shared" si="48"/>
        <v>★</v>
      </c>
      <c r="B55" s="14" t="str">
        <f t="shared" si="49"/>
        <v>-</v>
      </c>
      <c r="C55" s="6">
        <v>11</v>
      </c>
      <c r="D55" s="1">
        <v>43444.436585648145</v>
      </c>
      <c r="E55" s="2" t="s">
        <v>1654</v>
      </c>
      <c r="F55" s="2">
        <v>28919</v>
      </c>
      <c r="G55" s="2" t="s">
        <v>96</v>
      </c>
      <c r="H55" s="2">
        <v>5923</v>
      </c>
      <c r="I55" s="2">
        <v>102</v>
      </c>
      <c r="J55" s="2">
        <v>15</v>
      </c>
      <c r="K55" s="2">
        <v>1</v>
      </c>
      <c r="L55" s="2"/>
      <c r="M55" s="1">
        <v>43444.476921296293</v>
      </c>
      <c r="N55" s="1">
        <v>43444.483749999999</v>
      </c>
      <c r="O55" s="2" t="s">
        <v>22</v>
      </c>
      <c r="P55" s="2" t="s">
        <v>23</v>
      </c>
      <c r="Q55" s="2" t="s">
        <v>57</v>
      </c>
      <c r="R55" s="2" t="s">
        <v>58</v>
      </c>
      <c r="S55" s="1">
        <v>43444.477777777778</v>
      </c>
      <c r="T55" s="1">
        <v>43444.477777777778</v>
      </c>
      <c r="U55" s="1">
        <v>43444.482974537037</v>
      </c>
      <c r="V55" s="1">
        <v>43444.483668981484</v>
      </c>
      <c r="W55" s="1">
        <v>43444.477777777778</v>
      </c>
      <c r="X55" s="1">
        <f t="shared" si="37"/>
        <v>43444.477777777778</v>
      </c>
      <c r="Y55" s="28">
        <f t="shared" si="38"/>
        <v>6.8287037065601908E-3</v>
      </c>
      <c r="Z55" s="28">
        <f t="shared" si="39"/>
        <v>6.8287037065601908E-3</v>
      </c>
      <c r="AA55" s="8"/>
      <c r="AB55" s="8">
        <f t="shared" si="40"/>
        <v>0</v>
      </c>
      <c r="AC55" s="8">
        <f t="shared" si="45"/>
        <v>0</v>
      </c>
      <c r="AD55" s="8"/>
      <c r="AE55" s="8"/>
    </row>
    <row r="56" spans="1:33" s="6" customFormat="1" hidden="1" x14ac:dyDescent="0.4">
      <c r="A56" s="14" t="str">
        <f t="shared" si="48"/>
        <v>★</v>
      </c>
      <c r="B56" s="14" t="str">
        <f t="shared" si="49"/>
        <v>-</v>
      </c>
      <c r="C56" s="6">
        <v>11</v>
      </c>
      <c r="D56" s="1">
        <v>43444.43953703704</v>
      </c>
      <c r="E56" s="2" t="s">
        <v>1678</v>
      </c>
      <c r="F56" s="2">
        <v>28924</v>
      </c>
      <c r="G56" s="2" t="s">
        <v>18</v>
      </c>
      <c r="H56" s="2">
        <v>5969</v>
      </c>
      <c r="I56" s="2">
        <v>416</v>
      </c>
      <c r="J56" s="2">
        <v>8</v>
      </c>
      <c r="K56" s="2">
        <v>2</v>
      </c>
      <c r="L56" s="2"/>
      <c r="M56" s="1">
        <v>43444.480925925927</v>
      </c>
      <c r="N56" s="1">
        <v>43444.484363425923</v>
      </c>
      <c r="O56" s="2" t="s">
        <v>63</v>
      </c>
      <c r="P56" s="2" t="s">
        <v>64</v>
      </c>
      <c r="Q56" s="2" t="s">
        <v>22</v>
      </c>
      <c r="R56" s="2" t="s">
        <v>23</v>
      </c>
      <c r="S56" s="1">
        <v>43444.481192129628</v>
      </c>
      <c r="T56" s="1">
        <v>43444.481192129628</v>
      </c>
      <c r="U56" s="1">
        <v>43444.485219907408</v>
      </c>
      <c r="V56" s="1">
        <v>43444.485219907408</v>
      </c>
      <c r="W56" s="1">
        <v>43444.481192129628</v>
      </c>
      <c r="X56" s="1">
        <f t="shared" si="37"/>
        <v>43444.481192129628</v>
      </c>
      <c r="Y56" s="28">
        <f t="shared" si="38"/>
        <v>3.4374999959254637E-3</v>
      </c>
      <c r="Z56" s="28">
        <f t="shared" si="39"/>
        <v>6.8749999918509275E-3</v>
      </c>
      <c r="AA56" s="8"/>
      <c r="AB56" s="8">
        <f t="shared" si="40"/>
        <v>0</v>
      </c>
      <c r="AC56" s="8">
        <f t="shared" si="45"/>
        <v>0</v>
      </c>
      <c r="AD56" s="8"/>
      <c r="AE56" s="8"/>
      <c r="AG56" s="7"/>
    </row>
    <row r="57" spans="1:33" s="6" customFormat="1" hidden="1" x14ac:dyDescent="0.4">
      <c r="A57" s="14" t="str">
        <f t="shared" si="48"/>
        <v>★</v>
      </c>
      <c r="B57" s="14" t="str">
        <f t="shared" si="49"/>
        <v>-</v>
      </c>
      <c r="C57" s="6">
        <v>11</v>
      </c>
      <c r="D57" s="1">
        <v>43444.444027777776</v>
      </c>
      <c r="E57" s="2" t="s">
        <v>1681</v>
      </c>
      <c r="F57" s="2">
        <v>28928</v>
      </c>
      <c r="G57" s="2" t="s">
        <v>95</v>
      </c>
      <c r="H57" s="2">
        <v>0</v>
      </c>
      <c r="I57" s="2">
        <v>508</v>
      </c>
      <c r="J57" s="2">
        <v>15</v>
      </c>
      <c r="K57" s="2">
        <v>2</v>
      </c>
      <c r="L57" s="2"/>
      <c r="M57" s="1">
        <v>43444.481168981481</v>
      </c>
      <c r="N57" s="1">
        <v>43444.487280092595</v>
      </c>
      <c r="O57" s="2" t="s">
        <v>61</v>
      </c>
      <c r="P57" s="2" t="s">
        <v>62</v>
      </c>
      <c r="Q57" s="2" t="s">
        <v>100</v>
      </c>
      <c r="R57" s="2" t="s">
        <v>19</v>
      </c>
      <c r="S57" s="1">
        <v>43444.48541666667</v>
      </c>
      <c r="T57" s="1">
        <v>43444.48541666667</v>
      </c>
      <c r="U57" s="1">
        <v>43444.492708333331</v>
      </c>
      <c r="V57" s="1">
        <v>43444.486620370371</v>
      </c>
      <c r="W57" s="1">
        <v>43444.48541666667</v>
      </c>
      <c r="X57" s="1">
        <f t="shared" si="37"/>
        <v>43444.48541666667</v>
      </c>
      <c r="Y57" s="28">
        <f t="shared" si="38"/>
        <v>6.1111111135687679E-3</v>
      </c>
      <c r="Z57" s="28">
        <f t="shared" si="39"/>
        <v>1.2222222227137536E-2</v>
      </c>
      <c r="AA57" s="8"/>
      <c r="AB57" s="8">
        <f t="shared" si="40"/>
        <v>0</v>
      </c>
      <c r="AC57" s="8">
        <f t="shared" si="45"/>
        <v>0</v>
      </c>
      <c r="AD57" s="8"/>
      <c r="AE57" s="8"/>
    </row>
    <row r="58" spans="1:33" s="6" customFormat="1" hidden="1" x14ac:dyDescent="0.4">
      <c r="A58" s="14" t="str">
        <f t="shared" si="48"/>
        <v>★</v>
      </c>
      <c r="B58" s="14" t="str">
        <f t="shared" si="49"/>
        <v>-</v>
      </c>
      <c r="C58" s="6">
        <v>11</v>
      </c>
      <c r="D58" s="1">
        <v>43444.454594907409</v>
      </c>
      <c r="E58" s="2" t="s">
        <v>1688</v>
      </c>
      <c r="F58" s="2">
        <v>28939</v>
      </c>
      <c r="G58" s="2" t="s">
        <v>107</v>
      </c>
      <c r="H58" s="2">
        <v>6994</v>
      </c>
      <c r="I58" s="2">
        <v>60</v>
      </c>
      <c r="J58" s="2">
        <v>8</v>
      </c>
      <c r="K58" s="2">
        <v>1</v>
      </c>
      <c r="L58" s="2"/>
      <c r="M58" s="1">
        <v>43444.49490740741</v>
      </c>
      <c r="N58" s="1">
        <v>43444.497743055559</v>
      </c>
      <c r="O58" s="2" t="s">
        <v>63</v>
      </c>
      <c r="P58" s="2" t="s">
        <v>64</v>
      </c>
      <c r="Q58" s="2" t="s">
        <v>100</v>
      </c>
      <c r="R58" s="2" t="s">
        <v>19</v>
      </c>
      <c r="S58" s="1">
        <v>43444.496249999997</v>
      </c>
      <c r="T58" s="1">
        <v>43444.496249999997</v>
      </c>
      <c r="U58" s="1">
        <v>43444.500740740739</v>
      </c>
      <c r="V58" s="1">
        <v>43444.500740740739</v>
      </c>
      <c r="W58" s="1">
        <v>43444.496249999997</v>
      </c>
      <c r="X58" s="1">
        <f t="shared" si="37"/>
        <v>43444.496249999997</v>
      </c>
      <c r="Y58" s="28">
        <f t="shared" si="38"/>
        <v>2.8356481489026919E-3</v>
      </c>
      <c r="Z58" s="28">
        <f t="shared" si="39"/>
        <v>2.8356481489026919E-3</v>
      </c>
      <c r="AA58" s="8"/>
      <c r="AB58" s="8">
        <f t="shared" si="40"/>
        <v>0</v>
      </c>
      <c r="AC58" s="8">
        <f t="shared" si="45"/>
        <v>0</v>
      </c>
      <c r="AD58" s="8"/>
      <c r="AE58" s="8"/>
    </row>
    <row r="59" spans="1:33" s="6" customFormat="1" hidden="1" x14ac:dyDescent="0.4">
      <c r="A59" s="14" t="str">
        <f t="shared" si="48"/>
        <v>★</v>
      </c>
      <c r="B59" s="14" t="str">
        <f t="shared" si="49"/>
        <v>-</v>
      </c>
      <c r="C59" s="6">
        <v>11</v>
      </c>
      <c r="D59" s="1">
        <v>43444.457835648151</v>
      </c>
      <c r="E59" s="2" t="s">
        <v>1693</v>
      </c>
      <c r="F59" s="2">
        <v>28944</v>
      </c>
      <c r="G59" s="2" t="s">
        <v>95</v>
      </c>
      <c r="H59" s="2">
        <v>0</v>
      </c>
      <c r="I59" s="2">
        <v>147</v>
      </c>
      <c r="J59" s="2">
        <v>1</v>
      </c>
      <c r="K59" s="2">
        <v>2</v>
      </c>
      <c r="L59" s="2"/>
      <c r="M59" s="1">
        <v>43444.463495370372</v>
      </c>
      <c r="N59" s="1">
        <v>43444.467997685184</v>
      </c>
      <c r="O59" s="2" t="s">
        <v>33</v>
      </c>
      <c r="P59" s="2" t="s">
        <v>34</v>
      </c>
      <c r="Q59" s="2" t="s">
        <v>20</v>
      </c>
      <c r="R59" s="2" t="s">
        <v>21</v>
      </c>
      <c r="S59" s="1">
        <v>43444.464270833334</v>
      </c>
      <c r="T59" s="1">
        <v>43444.464270833334</v>
      </c>
      <c r="U59" s="1">
        <v>43444.472893518519</v>
      </c>
      <c r="V59" s="1">
        <v>43444.472893518519</v>
      </c>
      <c r="W59" s="1">
        <v>43444.464270833334</v>
      </c>
      <c r="X59" s="1">
        <f t="shared" si="37"/>
        <v>43444.464270833334</v>
      </c>
      <c r="Y59" s="28">
        <f t="shared" si="38"/>
        <v>4.5023148122709244E-3</v>
      </c>
      <c r="Z59" s="28">
        <f t="shared" si="39"/>
        <v>9.0046296245418489E-3</v>
      </c>
      <c r="AA59" s="8"/>
      <c r="AB59" s="8">
        <f t="shared" si="40"/>
        <v>0</v>
      </c>
      <c r="AC59" s="8">
        <f t="shared" si="45"/>
        <v>0</v>
      </c>
      <c r="AD59" s="8"/>
      <c r="AE59" s="8"/>
    </row>
    <row r="60" spans="1:33" s="6" customFormat="1" hidden="1" x14ac:dyDescent="0.4">
      <c r="A60" s="14" t="str">
        <f t="shared" si="48"/>
        <v>-</v>
      </c>
      <c r="B60" s="14" t="str">
        <f t="shared" si="49"/>
        <v>-</v>
      </c>
      <c r="C60" s="6">
        <v>11</v>
      </c>
      <c r="D60" s="1">
        <v>43444.45857638889</v>
      </c>
      <c r="E60" s="2" t="s">
        <v>1694</v>
      </c>
      <c r="F60" s="2">
        <v>28945</v>
      </c>
      <c r="G60" s="2" t="s">
        <v>18</v>
      </c>
      <c r="H60" s="2">
        <v>8896</v>
      </c>
      <c r="I60" s="2">
        <v>655</v>
      </c>
      <c r="J60" s="2">
        <v>3</v>
      </c>
      <c r="K60" s="2">
        <v>3</v>
      </c>
      <c r="L60" s="2"/>
      <c r="M60" s="1">
        <v>43444.463993055557</v>
      </c>
      <c r="N60" s="1">
        <v>43444.467916666668</v>
      </c>
      <c r="O60" s="2" t="s">
        <v>100</v>
      </c>
      <c r="P60" s="2" t="s">
        <v>19</v>
      </c>
      <c r="Q60" s="2" t="s">
        <v>30</v>
      </c>
      <c r="R60" s="2" t="s">
        <v>31</v>
      </c>
      <c r="S60" s="1">
        <v>43444.464317129627</v>
      </c>
      <c r="T60" s="1">
        <v>43444.464317129627</v>
      </c>
      <c r="U60" s="1">
        <v>43444.471898148149</v>
      </c>
      <c r="V60" s="1">
        <v>43444.469189814816</v>
      </c>
      <c r="W60" s="2"/>
      <c r="X60" s="1">
        <f t="shared" si="2"/>
        <v>43444.45857638889</v>
      </c>
      <c r="Y60" s="28">
        <f t="shared" si="3"/>
        <v>3.9236111115314998E-3</v>
      </c>
      <c r="Z60" s="28">
        <f t="shared" si="4"/>
        <v>1.1770833334594499E-2</v>
      </c>
      <c r="AA60" s="8"/>
      <c r="AB60" s="8">
        <f t="shared" si="10"/>
        <v>0</v>
      </c>
      <c r="AC60" s="8">
        <f t="shared" si="11"/>
        <v>5.4166666668606922E-3</v>
      </c>
      <c r="AD60" s="8"/>
      <c r="AE60" s="8"/>
    </row>
    <row r="61" spans="1:33" s="6" customFormat="1" hidden="1" x14ac:dyDescent="0.4">
      <c r="A61" s="14" t="str">
        <f t="shared" ref="A61" si="50">IF(W61&gt;0, "★", "-")</f>
        <v>★</v>
      </c>
      <c r="B61" s="14" t="str">
        <f t="shared" ref="B61" si="51">IF(L61&gt;0, "☆", "-")</f>
        <v>-</v>
      </c>
      <c r="C61" s="6">
        <v>11</v>
      </c>
      <c r="D61" s="1">
        <v>43444.45884259259</v>
      </c>
      <c r="E61" s="2" t="s">
        <v>1695</v>
      </c>
      <c r="F61" s="2">
        <v>28946</v>
      </c>
      <c r="G61" s="2" t="s">
        <v>32</v>
      </c>
      <c r="H61" s="2">
        <v>4466</v>
      </c>
      <c r="I61" s="2">
        <v>188</v>
      </c>
      <c r="J61" s="2">
        <v>5</v>
      </c>
      <c r="K61" s="2">
        <v>2</v>
      </c>
      <c r="L61" s="2"/>
      <c r="M61" s="1">
        <v>43444.465416666666</v>
      </c>
      <c r="N61" s="1">
        <v>43444.474282407406</v>
      </c>
      <c r="O61" s="2" t="s">
        <v>22</v>
      </c>
      <c r="P61" s="2" t="s">
        <v>23</v>
      </c>
      <c r="Q61" s="2" t="s">
        <v>24</v>
      </c>
      <c r="R61" s="2" t="s">
        <v>25</v>
      </c>
      <c r="S61" s="1">
        <v>43444.465775462966</v>
      </c>
      <c r="T61" s="1">
        <v>43444.465775462966</v>
      </c>
      <c r="U61" s="1">
        <v>43444.477673611109</v>
      </c>
      <c r="V61" s="1">
        <v>43444.477361111109</v>
      </c>
      <c r="W61" s="1">
        <v>43444.465775462966</v>
      </c>
      <c r="X61" s="1">
        <f t="shared" si="2"/>
        <v>43444.465775462966</v>
      </c>
      <c r="Y61" s="28">
        <f t="shared" si="3"/>
        <v>8.8657407395658083E-3</v>
      </c>
      <c r="Z61" s="28">
        <f t="shared" si="4"/>
        <v>1.7731481479131617E-2</v>
      </c>
      <c r="AA61" s="8"/>
      <c r="AB61" s="8">
        <f t="shared" si="10"/>
        <v>0</v>
      </c>
      <c r="AC61" s="8">
        <f t="shared" si="11"/>
        <v>0</v>
      </c>
      <c r="AD61" s="8"/>
      <c r="AE61" s="8"/>
    </row>
    <row r="62" spans="1:33" s="6" customFormat="1" hidden="1" x14ac:dyDescent="0.4">
      <c r="A62" s="14" t="str">
        <f t="shared" ref="A62:A67" si="52">IF(W62&gt;0, "★", "-")</f>
        <v>-</v>
      </c>
      <c r="B62" s="14" t="str">
        <f t="shared" ref="B62:B67" si="53">IF(L62&gt;0, "☆", "-")</f>
        <v>-</v>
      </c>
      <c r="C62" s="6">
        <v>11</v>
      </c>
      <c r="D62" s="1">
        <v>43444.461678240739</v>
      </c>
      <c r="E62" s="2" t="s">
        <v>1684</v>
      </c>
      <c r="F62" s="2">
        <v>28948</v>
      </c>
      <c r="G62" s="2" t="s">
        <v>95</v>
      </c>
      <c r="H62" s="2">
        <v>0</v>
      </c>
      <c r="I62" s="2">
        <v>908</v>
      </c>
      <c r="J62" s="2">
        <v>9</v>
      </c>
      <c r="K62" s="2">
        <v>1</v>
      </c>
      <c r="L62" s="2"/>
      <c r="M62" s="1">
        <v>43444.468391203707</v>
      </c>
      <c r="N62" s="1">
        <v>43444.474537037036</v>
      </c>
      <c r="O62" s="2" t="s">
        <v>30</v>
      </c>
      <c r="P62" s="2" t="s">
        <v>31</v>
      </c>
      <c r="Q62" s="2" t="s">
        <v>63</v>
      </c>
      <c r="R62" s="2" t="s">
        <v>64</v>
      </c>
      <c r="S62" s="1">
        <v>43444.469108796293</v>
      </c>
      <c r="T62" s="1">
        <v>43444.469108796293</v>
      </c>
      <c r="U62" s="1">
        <v>43444.476747685185</v>
      </c>
      <c r="V62" s="1">
        <v>43444.476203703707</v>
      </c>
      <c r="W62" s="2"/>
      <c r="X62" s="1">
        <f t="shared" ref="X62:X90" si="54">IF(W62&gt;0,W62,D62)</f>
        <v>43444.461678240739</v>
      </c>
      <c r="Y62" s="28">
        <f t="shared" ref="Y62:Y90" si="55">N62-M62</f>
        <v>6.1458333293558098E-3</v>
      </c>
      <c r="Z62" s="28">
        <f t="shared" ref="Z62:Z90" si="56">Y62*K62</f>
        <v>6.1458333293558098E-3</v>
      </c>
      <c r="AA62" s="8"/>
      <c r="AB62" s="8">
        <f t="shared" si="10"/>
        <v>0</v>
      </c>
      <c r="AC62" s="8">
        <f t="shared" si="11"/>
        <v>6.7129629678674974E-3</v>
      </c>
      <c r="AD62" s="8"/>
      <c r="AE62" s="8"/>
    </row>
    <row r="63" spans="1:33" s="6" customFormat="1" hidden="1" x14ac:dyDescent="0.4">
      <c r="A63" s="14" t="str">
        <f t="shared" si="52"/>
        <v>-</v>
      </c>
      <c r="B63" s="14" t="str">
        <f t="shared" si="53"/>
        <v>-</v>
      </c>
      <c r="C63" s="6">
        <v>11</v>
      </c>
      <c r="D63" s="1">
        <v>43444.462858796294</v>
      </c>
      <c r="E63" s="2" t="s">
        <v>1697</v>
      </c>
      <c r="F63" s="2">
        <v>28949</v>
      </c>
      <c r="G63" s="2" t="s">
        <v>94</v>
      </c>
      <c r="H63" s="2">
        <v>0</v>
      </c>
      <c r="I63" s="2">
        <v>662</v>
      </c>
      <c r="J63" s="2">
        <v>10</v>
      </c>
      <c r="K63" s="2">
        <v>5</v>
      </c>
      <c r="L63" s="2"/>
      <c r="M63" s="1">
        <v>43444.469722222224</v>
      </c>
      <c r="N63" s="1">
        <v>43444.475752314815</v>
      </c>
      <c r="O63" s="2" t="s">
        <v>100</v>
      </c>
      <c r="P63" s="2" t="s">
        <v>19</v>
      </c>
      <c r="Q63" s="2" t="s">
        <v>39</v>
      </c>
      <c r="R63" s="2" t="s">
        <v>40</v>
      </c>
      <c r="S63" s="1">
        <v>43444.470081018517</v>
      </c>
      <c r="T63" s="1">
        <v>43444.470081018517</v>
      </c>
      <c r="U63" s="1">
        <v>43444.479351851849</v>
      </c>
      <c r="V63" s="1">
        <v>43444.478148148148</v>
      </c>
      <c r="W63" s="2"/>
      <c r="X63" s="1">
        <f t="shared" si="54"/>
        <v>43444.462858796294</v>
      </c>
      <c r="Y63" s="28">
        <f t="shared" si="55"/>
        <v>6.0300925906631164E-3</v>
      </c>
      <c r="Z63" s="28">
        <f t="shared" si="56"/>
        <v>3.0150462953315582E-2</v>
      </c>
      <c r="AA63" s="8"/>
      <c r="AB63" s="8">
        <f t="shared" si="10"/>
        <v>0</v>
      </c>
      <c r="AC63" s="8">
        <f t="shared" si="11"/>
        <v>6.8634259296231903E-3</v>
      </c>
      <c r="AD63" s="8"/>
      <c r="AE63" s="8"/>
    </row>
    <row r="64" spans="1:33" s="6" customFormat="1" hidden="1" x14ac:dyDescent="0.4">
      <c r="A64" s="14" t="str">
        <f t="shared" si="52"/>
        <v>-</v>
      </c>
      <c r="B64" s="14" t="str">
        <f t="shared" si="53"/>
        <v>-</v>
      </c>
      <c r="C64" s="6">
        <v>11</v>
      </c>
      <c r="D64" s="1">
        <v>43444.463993055557</v>
      </c>
      <c r="E64" s="2" t="s">
        <v>1660</v>
      </c>
      <c r="F64" s="2">
        <v>28951</v>
      </c>
      <c r="G64" s="2" t="s">
        <v>94</v>
      </c>
      <c r="H64" s="2">
        <v>0</v>
      </c>
      <c r="I64" s="2">
        <v>265</v>
      </c>
      <c r="J64" s="2">
        <v>11</v>
      </c>
      <c r="K64" s="2">
        <v>3</v>
      </c>
      <c r="L64" s="2"/>
      <c r="M64" s="1">
        <v>43444.470555555556</v>
      </c>
      <c r="N64" s="1">
        <v>43444.477407407408</v>
      </c>
      <c r="O64" s="2" t="s">
        <v>43</v>
      </c>
      <c r="P64" s="2" t="s">
        <v>89</v>
      </c>
      <c r="Q64" s="2" t="s">
        <v>100</v>
      </c>
      <c r="R64" s="2" t="s">
        <v>19</v>
      </c>
      <c r="S64" s="1">
        <v>43444.468159722222</v>
      </c>
      <c r="T64" s="1">
        <v>43444.468159722222</v>
      </c>
      <c r="U64" s="1">
        <v>43444.476180555554</v>
      </c>
      <c r="V64" s="1">
        <v>43444.47928240741</v>
      </c>
      <c r="W64" s="2"/>
      <c r="X64" s="1">
        <f t="shared" si="54"/>
        <v>43444.463993055557</v>
      </c>
      <c r="Y64" s="28">
        <f t="shared" si="55"/>
        <v>6.8518518528435379E-3</v>
      </c>
      <c r="Z64" s="28">
        <f t="shared" si="56"/>
        <v>2.0555555558530614E-2</v>
      </c>
      <c r="AA64" s="8"/>
      <c r="AB64" s="8">
        <f t="shared" ref="AB64:AB125" si="57">IF(IF(A64="☆",L64-S64,M64-S64)&lt;0,0,IF(A64="☆",L64-S64,M64-S64))</f>
        <v>2.3958333331393078E-3</v>
      </c>
      <c r="AC64" s="8">
        <f t="shared" ref="AC64:AC125" si="58">IF(IF(B64="☆",(IF(L64&gt;S64,L64-X64,S64-X64)),M64-X64)&lt;0,0,IF(B64="☆",(IF(L64&gt;S64,L64-X64,S64-X64)),M64-X64))</f>
        <v>6.5624999988358468E-3</v>
      </c>
      <c r="AD64" s="8"/>
      <c r="AE64" s="8"/>
    </row>
    <row r="65" spans="1:33" s="6" customFormat="1" hidden="1" x14ac:dyDescent="0.4">
      <c r="A65" s="14" t="str">
        <f t="shared" si="52"/>
        <v>-</v>
      </c>
      <c r="B65" s="14" t="str">
        <f t="shared" si="53"/>
        <v>-</v>
      </c>
      <c r="C65" s="6">
        <v>11</v>
      </c>
      <c r="D65" s="1">
        <v>43444.464386574073</v>
      </c>
      <c r="E65" s="2" t="s">
        <v>1699</v>
      </c>
      <c r="F65" s="2">
        <v>28952</v>
      </c>
      <c r="G65" s="2" t="s">
        <v>18</v>
      </c>
      <c r="H65" s="2">
        <v>96</v>
      </c>
      <c r="I65" s="2">
        <v>974</v>
      </c>
      <c r="J65" s="2">
        <v>13</v>
      </c>
      <c r="K65" s="2">
        <v>1</v>
      </c>
      <c r="L65" s="2"/>
      <c r="M65" s="1">
        <v>43444.467511574076</v>
      </c>
      <c r="N65" s="1">
        <v>43444.476863425924</v>
      </c>
      <c r="O65" s="2" t="s">
        <v>75</v>
      </c>
      <c r="P65" s="2" t="s">
        <v>76</v>
      </c>
      <c r="Q65" s="2" t="s">
        <v>61</v>
      </c>
      <c r="R65" s="2" t="s">
        <v>62</v>
      </c>
      <c r="S65" s="1">
        <v>43444.469629629632</v>
      </c>
      <c r="T65" s="1">
        <v>43444.469629629632</v>
      </c>
      <c r="U65" s="1">
        <v>43444.481828703705</v>
      </c>
      <c r="V65" s="1">
        <v>43444.479305555556</v>
      </c>
      <c r="W65" s="2"/>
      <c r="X65" s="1">
        <f t="shared" si="54"/>
        <v>43444.464386574073</v>
      </c>
      <c r="Y65" s="28">
        <f t="shared" si="55"/>
        <v>9.3518518478958867E-3</v>
      </c>
      <c r="Z65" s="28">
        <f t="shared" si="56"/>
        <v>9.3518518478958867E-3</v>
      </c>
      <c r="AA65" s="8"/>
      <c r="AB65" s="8">
        <f t="shared" si="57"/>
        <v>0</v>
      </c>
      <c r="AC65" s="8">
        <f t="shared" si="58"/>
        <v>3.125000002910383E-3</v>
      </c>
      <c r="AD65" s="8"/>
      <c r="AE65" s="8"/>
    </row>
    <row r="66" spans="1:33" s="6" customFormat="1" hidden="1" x14ac:dyDescent="0.4">
      <c r="A66" s="14" t="str">
        <f t="shared" si="52"/>
        <v>-</v>
      </c>
      <c r="B66" s="14" t="str">
        <f t="shared" si="53"/>
        <v>-</v>
      </c>
      <c r="C66" s="6">
        <v>11</v>
      </c>
      <c r="D66" s="1">
        <v>43444.46465277778</v>
      </c>
      <c r="E66" s="2" t="s">
        <v>1700</v>
      </c>
      <c r="F66" s="2">
        <v>28953</v>
      </c>
      <c r="G66" s="2" t="s">
        <v>32</v>
      </c>
      <c r="H66" s="2">
        <v>3965</v>
      </c>
      <c r="I66" s="2">
        <v>677</v>
      </c>
      <c r="J66" s="2">
        <v>3</v>
      </c>
      <c r="K66" s="2">
        <v>3</v>
      </c>
      <c r="L66" s="2"/>
      <c r="M66" s="1">
        <v>43444.473356481481</v>
      </c>
      <c r="N66" s="1">
        <v>43444.477812500001</v>
      </c>
      <c r="O66" s="2" t="s">
        <v>88</v>
      </c>
      <c r="P66" s="2" t="s">
        <v>35</v>
      </c>
      <c r="Q66" s="2" t="s">
        <v>26</v>
      </c>
      <c r="R66" s="2" t="s">
        <v>27</v>
      </c>
      <c r="S66" s="1">
        <v>43444.475138888891</v>
      </c>
      <c r="T66" s="1">
        <v>43444.475138888891</v>
      </c>
      <c r="U66" s="1">
        <v>43444.480682870373</v>
      </c>
      <c r="V66" s="1">
        <v>43444.480682870373</v>
      </c>
      <c r="W66" s="2"/>
      <c r="X66" s="1">
        <f t="shared" si="54"/>
        <v>43444.46465277778</v>
      </c>
      <c r="Y66" s="28">
        <f t="shared" si="55"/>
        <v>4.4560185197042301E-3</v>
      </c>
      <c r="Z66" s="28">
        <f t="shared" si="56"/>
        <v>1.336805555911269E-2</v>
      </c>
      <c r="AA66" s="8"/>
      <c r="AB66" s="8">
        <f t="shared" si="57"/>
        <v>0</v>
      </c>
      <c r="AC66" s="8">
        <f t="shared" si="58"/>
        <v>8.703703701030463E-3</v>
      </c>
      <c r="AD66" s="8"/>
      <c r="AE66" s="8"/>
    </row>
    <row r="67" spans="1:33" s="6" customFormat="1" hidden="1" x14ac:dyDescent="0.4">
      <c r="A67" s="14" t="str">
        <f t="shared" si="52"/>
        <v>★</v>
      </c>
      <c r="B67" s="14" t="str">
        <f t="shared" si="53"/>
        <v>-</v>
      </c>
      <c r="C67" s="6">
        <v>11</v>
      </c>
      <c r="D67" s="1">
        <v>43444.465312499997</v>
      </c>
      <c r="E67" s="2" t="s">
        <v>1701</v>
      </c>
      <c r="F67" s="2">
        <v>28954</v>
      </c>
      <c r="G67" s="2" t="s">
        <v>107</v>
      </c>
      <c r="H67" s="2">
        <v>4719</v>
      </c>
      <c r="I67" s="2">
        <v>780</v>
      </c>
      <c r="J67" s="2">
        <v>9</v>
      </c>
      <c r="K67" s="2">
        <v>3</v>
      </c>
      <c r="L67" s="2"/>
      <c r="M67" s="1">
        <v>43444.474826388891</v>
      </c>
      <c r="N67" s="1">
        <v>43444.486921296295</v>
      </c>
      <c r="O67" s="2" t="s">
        <v>63</v>
      </c>
      <c r="P67" s="2" t="s">
        <v>64</v>
      </c>
      <c r="Q67" s="2" t="s">
        <v>43</v>
      </c>
      <c r="R67" s="2" t="s">
        <v>89</v>
      </c>
      <c r="S67" s="1">
        <v>43444.476747685185</v>
      </c>
      <c r="T67" s="1">
        <v>43444.476747685185</v>
      </c>
      <c r="U67" s="1">
        <v>43444.487453703703</v>
      </c>
      <c r="V67" s="1">
        <v>43444.488391203704</v>
      </c>
      <c r="W67" s="1">
        <v>43444.472245370373</v>
      </c>
      <c r="X67" s="1">
        <f t="shared" si="54"/>
        <v>43444.472245370373</v>
      </c>
      <c r="Y67" s="28">
        <f t="shared" si="55"/>
        <v>1.2094907404389232E-2</v>
      </c>
      <c r="Z67" s="28">
        <f t="shared" si="56"/>
        <v>3.6284722213167697E-2</v>
      </c>
      <c r="AA67" s="8"/>
      <c r="AB67" s="8">
        <f t="shared" si="57"/>
        <v>0</v>
      </c>
      <c r="AC67" s="8">
        <f t="shared" si="58"/>
        <v>2.5810185179580003E-3</v>
      </c>
      <c r="AD67" s="8"/>
      <c r="AE67" s="8"/>
    </row>
    <row r="68" spans="1:33" s="6" customFormat="1" hidden="1" x14ac:dyDescent="0.4">
      <c r="A68" s="14" t="str">
        <f t="shared" ref="A68" si="59">IF(W68&gt;0, "★", "-")</f>
        <v>-</v>
      </c>
      <c r="B68" s="14" t="str">
        <f t="shared" ref="B68" si="60">IF(L68&gt;0, "☆", "-")</f>
        <v>-</v>
      </c>
      <c r="C68" s="6">
        <v>11</v>
      </c>
      <c r="D68" s="1">
        <v>43444.466435185182</v>
      </c>
      <c r="E68" s="2" t="s">
        <v>1704</v>
      </c>
      <c r="F68" s="2">
        <v>28957</v>
      </c>
      <c r="G68" s="2" t="s">
        <v>94</v>
      </c>
      <c r="H68" s="2">
        <v>0</v>
      </c>
      <c r="I68" s="2">
        <v>778</v>
      </c>
      <c r="J68" s="2">
        <v>5</v>
      </c>
      <c r="K68" s="2">
        <v>2</v>
      </c>
      <c r="L68" s="2"/>
      <c r="M68" s="1">
        <v>43444.478796296295</v>
      </c>
      <c r="N68" s="1">
        <v>43444.489201388889</v>
      </c>
      <c r="O68" s="2" t="s">
        <v>73</v>
      </c>
      <c r="P68" s="2" t="s">
        <v>74</v>
      </c>
      <c r="Q68" s="2" t="s">
        <v>43</v>
      </c>
      <c r="R68" s="2" t="s">
        <v>89</v>
      </c>
      <c r="S68" s="1">
        <v>43444.480208333334</v>
      </c>
      <c r="T68" s="1">
        <v>43444.480983796297</v>
      </c>
      <c r="U68" s="1">
        <v>43444.487916666665</v>
      </c>
      <c r="V68" s="1">
        <v>43444.489942129629</v>
      </c>
      <c r="W68" s="2"/>
      <c r="X68" s="1">
        <f t="shared" si="54"/>
        <v>43444.466435185182</v>
      </c>
      <c r="Y68" s="28">
        <f t="shared" si="55"/>
        <v>1.0405092594737653E-2</v>
      </c>
      <c r="Z68" s="28">
        <f t="shared" si="56"/>
        <v>2.0810185189475305E-2</v>
      </c>
      <c r="AA68" s="8"/>
      <c r="AB68" s="8">
        <f t="shared" si="57"/>
        <v>0</v>
      </c>
      <c r="AC68" s="8">
        <f t="shared" si="58"/>
        <v>1.2361111112113576E-2</v>
      </c>
      <c r="AD68" s="8"/>
      <c r="AE68" s="8"/>
    </row>
    <row r="69" spans="1:33" s="6" customFormat="1" hidden="1" x14ac:dyDescent="0.4">
      <c r="A69" s="14" t="str">
        <f t="shared" ref="A69:A74" si="61">IF(W69&gt;0, "★", "-")</f>
        <v>★</v>
      </c>
      <c r="B69" s="14" t="str">
        <f t="shared" ref="B69:B74" si="62">IF(L69&gt;0, "☆", "-")</f>
        <v>-</v>
      </c>
      <c r="C69" s="6">
        <v>11</v>
      </c>
      <c r="D69" s="1">
        <v>43444.467129629629</v>
      </c>
      <c r="E69" s="2" t="s">
        <v>1705</v>
      </c>
      <c r="F69" s="2">
        <v>28960</v>
      </c>
      <c r="G69" s="2" t="s">
        <v>18</v>
      </c>
      <c r="H69" s="2">
        <v>7936</v>
      </c>
      <c r="I69" s="2">
        <v>792</v>
      </c>
      <c r="J69" s="2">
        <v>3</v>
      </c>
      <c r="K69" s="2">
        <v>1</v>
      </c>
      <c r="L69" s="2"/>
      <c r="M69" s="1">
        <v>43444.478449074071</v>
      </c>
      <c r="N69" s="1">
        <v>43444.482800925929</v>
      </c>
      <c r="O69" s="2" t="s">
        <v>26</v>
      </c>
      <c r="P69" s="2" t="s">
        <v>27</v>
      </c>
      <c r="Q69" s="2" t="s">
        <v>36</v>
      </c>
      <c r="R69" s="2" t="s">
        <v>37</v>
      </c>
      <c r="S69" s="1">
        <v>43444.480682870373</v>
      </c>
      <c r="T69" s="1">
        <v>43444.480682870373</v>
      </c>
      <c r="U69" s="1">
        <v>43444.488009259258</v>
      </c>
      <c r="V69" s="1">
        <v>43444.485949074071</v>
      </c>
      <c r="W69" s="1">
        <v>43444.474108796298</v>
      </c>
      <c r="X69" s="1">
        <f t="shared" si="54"/>
        <v>43444.474108796298</v>
      </c>
      <c r="Y69" s="28">
        <f t="shared" si="55"/>
        <v>4.3518518577911891E-3</v>
      </c>
      <c r="Z69" s="28">
        <f t="shared" si="56"/>
        <v>4.3518518577911891E-3</v>
      </c>
      <c r="AA69" s="8"/>
      <c r="AB69" s="8">
        <f t="shared" si="57"/>
        <v>0</v>
      </c>
      <c r="AC69" s="8">
        <f t="shared" si="58"/>
        <v>4.3402777737355791E-3</v>
      </c>
      <c r="AD69" s="8"/>
      <c r="AE69" s="8"/>
      <c r="AG69" s="7"/>
    </row>
    <row r="70" spans="1:33" s="6" customFormat="1" hidden="1" x14ac:dyDescent="0.4">
      <c r="A70" s="14" t="str">
        <f t="shared" si="61"/>
        <v>★</v>
      </c>
      <c r="B70" s="14" t="str">
        <f t="shared" si="62"/>
        <v>-</v>
      </c>
      <c r="C70" s="6">
        <v>11</v>
      </c>
      <c r="D70" s="1">
        <v>43444.470173611109</v>
      </c>
      <c r="E70" s="2" t="s">
        <v>1698</v>
      </c>
      <c r="F70" s="2">
        <v>28962</v>
      </c>
      <c r="G70" s="2" t="s">
        <v>107</v>
      </c>
      <c r="H70" s="2">
        <v>2855</v>
      </c>
      <c r="I70" s="2">
        <v>459</v>
      </c>
      <c r="J70" s="2">
        <v>13</v>
      </c>
      <c r="K70" s="2">
        <v>2</v>
      </c>
      <c r="L70" s="2"/>
      <c r="M70" s="1">
        <v>43444.480578703704</v>
      </c>
      <c r="N70" s="1">
        <v>43444.493067129632</v>
      </c>
      <c r="O70" s="2" t="s">
        <v>22</v>
      </c>
      <c r="P70" s="2" t="s">
        <v>23</v>
      </c>
      <c r="Q70" s="2" t="s">
        <v>100</v>
      </c>
      <c r="R70" s="2" t="s">
        <v>19</v>
      </c>
      <c r="S70" s="1">
        <v>43444.482349537036</v>
      </c>
      <c r="T70" s="1">
        <v>43444.482349537036</v>
      </c>
      <c r="U70" s="1">
        <v>43444.489710648151</v>
      </c>
      <c r="V70" s="1">
        <v>43444.492245370369</v>
      </c>
      <c r="W70" s="1">
        <v>43444.477094907408</v>
      </c>
      <c r="X70" s="1">
        <f t="shared" si="54"/>
        <v>43444.477094907408</v>
      </c>
      <c r="Y70" s="28">
        <f t="shared" si="55"/>
        <v>1.2488425927585922E-2</v>
      </c>
      <c r="Z70" s="28">
        <f t="shared" si="56"/>
        <v>2.4976851855171844E-2</v>
      </c>
      <c r="AA70" s="8"/>
      <c r="AB70" s="8">
        <f t="shared" si="57"/>
        <v>0</v>
      </c>
      <c r="AC70" s="8">
        <f t="shared" si="58"/>
        <v>3.4837962957681157E-3</v>
      </c>
      <c r="AD70" s="8"/>
      <c r="AE70" s="8"/>
      <c r="AG70" s="7"/>
    </row>
    <row r="71" spans="1:33" s="6" customFormat="1" hidden="1" x14ac:dyDescent="0.4">
      <c r="A71" s="14" t="str">
        <f t="shared" si="61"/>
        <v>★</v>
      </c>
      <c r="B71" s="14" t="str">
        <f t="shared" si="62"/>
        <v>-</v>
      </c>
      <c r="C71" s="6">
        <v>11</v>
      </c>
      <c r="D71" s="1">
        <v>43444.470659722225</v>
      </c>
      <c r="E71" s="2" t="s">
        <v>1374</v>
      </c>
      <c r="F71" s="2">
        <v>28963</v>
      </c>
      <c r="G71" s="2" t="s">
        <v>32</v>
      </c>
      <c r="H71" s="2">
        <v>1268</v>
      </c>
      <c r="I71" s="2">
        <v>191</v>
      </c>
      <c r="J71" s="2">
        <v>6</v>
      </c>
      <c r="K71" s="2">
        <v>2</v>
      </c>
      <c r="L71" s="2"/>
      <c r="M71" s="1">
        <v>43444.479375000003</v>
      </c>
      <c r="N71" s="1">
        <v>43444.484317129631</v>
      </c>
      <c r="O71" s="2" t="s">
        <v>53</v>
      </c>
      <c r="P71" s="2" t="s">
        <v>54</v>
      </c>
      <c r="Q71" s="2" t="s">
        <v>39</v>
      </c>
      <c r="R71" s="2" t="s">
        <v>40</v>
      </c>
      <c r="S71" s="1">
        <v>43444.477592592593</v>
      </c>
      <c r="T71" s="1">
        <v>43444.479120370372</v>
      </c>
      <c r="U71" s="1">
        <v>43444.483865740738</v>
      </c>
      <c r="V71" s="1">
        <v>43444.484571759262</v>
      </c>
      <c r="W71" s="1">
        <v>43444.477592592593</v>
      </c>
      <c r="X71" s="1">
        <f t="shared" si="54"/>
        <v>43444.477592592593</v>
      </c>
      <c r="Y71" s="28">
        <f t="shared" si="55"/>
        <v>4.9421296280343086E-3</v>
      </c>
      <c r="Z71" s="28">
        <f t="shared" si="56"/>
        <v>9.8842592560686171E-3</v>
      </c>
      <c r="AA71" s="8"/>
      <c r="AB71" s="8">
        <f t="shared" si="57"/>
        <v>1.7824074093368836E-3</v>
      </c>
      <c r="AC71" s="8">
        <f t="shared" si="58"/>
        <v>1.7824074093368836E-3</v>
      </c>
      <c r="AD71" s="8"/>
      <c r="AE71" s="8"/>
      <c r="AG71" s="7"/>
    </row>
    <row r="72" spans="1:33" s="6" customFormat="1" hidden="1" x14ac:dyDescent="0.4">
      <c r="A72" s="14" t="str">
        <f t="shared" si="61"/>
        <v>-</v>
      </c>
      <c r="B72" s="14" t="str">
        <f t="shared" si="62"/>
        <v>-</v>
      </c>
      <c r="C72" s="6">
        <v>11</v>
      </c>
      <c r="D72" s="1">
        <v>43444.471273148149</v>
      </c>
      <c r="E72" s="2" t="s">
        <v>1675</v>
      </c>
      <c r="F72" s="2">
        <v>28964</v>
      </c>
      <c r="G72" s="2" t="s">
        <v>18</v>
      </c>
      <c r="H72" s="2">
        <v>8891</v>
      </c>
      <c r="I72" s="2">
        <v>371</v>
      </c>
      <c r="J72" s="2">
        <v>9</v>
      </c>
      <c r="K72" s="2">
        <v>1</v>
      </c>
      <c r="L72" s="2"/>
      <c r="M72" s="1">
        <v>43444.477731481478</v>
      </c>
      <c r="N72" s="1">
        <v>43444.486759259256</v>
      </c>
      <c r="O72" s="2" t="s">
        <v>46</v>
      </c>
      <c r="P72" s="2" t="s">
        <v>47</v>
      </c>
      <c r="Q72" s="2" t="s">
        <v>43</v>
      </c>
      <c r="R72" s="2" t="s">
        <v>89</v>
      </c>
      <c r="S72" s="1">
        <v>43444.479699074072</v>
      </c>
      <c r="T72" s="1">
        <v>43444.479699074072</v>
      </c>
      <c r="U72" s="1">
        <v>43444.487696759257</v>
      </c>
      <c r="V72" s="1">
        <v>43444.487349537034</v>
      </c>
      <c r="W72" s="2"/>
      <c r="X72" s="1">
        <f t="shared" si="54"/>
        <v>43444.471273148149</v>
      </c>
      <c r="Y72" s="28">
        <f t="shared" si="55"/>
        <v>9.0277777781011537E-3</v>
      </c>
      <c r="Z72" s="28">
        <f t="shared" si="56"/>
        <v>9.0277777781011537E-3</v>
      </c>
      <c r="AA72" s="8"/>
      <c r="AB72" s="8">
        <f t="shared" si="57"/>
        <v>0</v>
      </c>
      <c r="AC72" s="8">
        <f t="shared" si="58"/>
        <v>6.4583333296468481E-3</v>
      </c>
      <c r="AD72" s="8"/>
      <c r="AE72" s="8"/>
    </row>
    <row r="73" spans="1:33" s="6" customFormat="1" hidden="1" x14ac:dyDescent="0.4">
      <c r="A73" s="14" t="str">
        <f t="shared" si="61"/>
        <v>-</v>
      </c>
      <c r="B73" s="14" t="str">
        <f t="shared" si="62"/>
        <v>-</v>
      </c>
      <c r="C73" s="6">
        <v>11</v>
      </c>
      <c r="D73" s="1">
        <v>43444.47550925926</v>
      </c>
      <c r="E73" s="2" t="s">
        <v>1706</v>
      </c>
      <c r="F73" s="2">
        <v>28967</v>
      </c>
      <c r="G73" s="2" t="s">
        <v>32</v>
      </c>
      <c r="H73" s="2">
        <v>6786</v>
      </c>
      <c r="I73" s="2">
        <v>471</v>
      </c>
      <c r="J73" s="2">
        <v>10</v>
      </c>
      <c r="K73" s="2">
        <v>4</v>
      </c>
      <c r="L73" s="2"/>
      <c r="M73" s="1">
        <v>43444.488576388889</v>
      </c>
      <c r="N73" s="1">
        <v>43444.499895833331</v>
      </c>
      <c r="O73" s="2" t="s">
        <v>63</v>
      </c>
      <c r="P73" s="2" t="s">
        <v>64</v>
      </c>
      <c r="Q73" s="2" t="s">
        <v>43</v>
      </c>
      <c r="R73" s="2" t="s">
        <v>89</v>
      </c>
      <c r="S73" s="1">
        <v>43444.490520833337</v>
      </c>
      <c r="T73" s="1">
        <v>43444.490520833337</v>
      </c>
      <c r="U73" s="1">
        <v>43444.501921296294</v>
      </c>
      <c r="V73" s="1">
        <v>43444.499918981484</v>
      </c>
      <c r="W73" s="2"/>
      <c r="X73" s="1">
        <f t="shared" si="54"/>
        <v>43444.47550925926</v>
      </c>
      <c r="Y73" s="28">
        <f t="shared" si="55"/>
        <v>1.1319444442051463E-2</v>
      </c>
      <c r="Z73" s="28">
        <f t="shared" si="56"/>
        <v>4.5277777768205851E-2</v>
      </c>
      <c r="AA73" s="8"/>
      <c r="AB73" s="8">
        <f t="shared" si="57"/>
        <v>0</v>
      </c>
      <c r="AC73" s="8">
        <f t="shared" si="58"/>
        <v>1.3067129628325347E-2</v>
      </c>
      <c r="AD73" s="8"/>
      <c r="AE73" s="8"/>
    </row>
    <row r="74" spans="1:33" s="6" customFormat="1" hidden="1" x14ac:dyDescent="0.4">
      <c r="A74" s="14" t="str">
        <f t="shared" si="61"/>
        <v>-</v>
      </c>
      <c r="B74" s="14" t="str">
        <f t="shared" si="62"/>
        <v>-</v>
      </c>
      <c r="C74" s="6">
        <v>11</v>
      </c>
      <c r="D74" s="1">
        <v>43444.475752314815</v>
      </c>
      <c r="E74" s="2" t="s">
        <v>1696</v>
      </c>
      <c r="F74" s="2">
        <v>28968</v>
      </c>
      <c r="G74" s="2" t="s">
        <v>107</v>
      </c>
      <c r="H74" s="2">
        <v>8191</v>
      </c>
      <c r="I74" s="2">
        <v>266</v>
      </c>
      <c r="J74" s="2">
        <v>13</v>
      </c>
      <c r="K74" s="2">
        <v>2</v>
      </c>
      <c r="L74" s="2"/>
      <c r="M74" s="1">
        <v>43444.487581018519</v>
      </c>
      <c r="N74" s="1">
        <v>43444.510439814818</v>
      </c>
      <c r="O74" s="2" t="s">
        <v>61</v>
      </c>
      <c r="P74" s="2" t="s">
        <v>62</v>
      </c>
      <c r="Q74" s="2" t="s">
        <v>41</v>
      </c>
      <c r="R74" s="2" t="s">
        <v>42</v>
      </c>
      <c r="S74" s="1">
        <v>43444.486388888887</v>
      </c>
      <c r="T74" s="1">
        <v>43444.486388888887</v>
      </c>
      <c r="U74" s="1">
        <v>43444.4997337963</v>
      </c>
      <c r="V74" s="1">
        <v>43444.508506944447</v>
      </c>
      <c r="W74" s="2"/>
      <c r="X74" s="1">
        <f t="shared" si="54"/>
        <v>43444.475752314815</v>
      </c>
      <c r="Y74" s="28">
        <f t="shared" si="55"/>
        <v>2.2858796299260575E-2</v>
      </c>
      <c r="Z74" s="28">
        <f t="shared" si="56"/>
        <v>4.5717592598521151E-2</v>
      </c>
      <c r="AA74" s="8"/>
      <c r="AB74" s="8">
        <f t="shared" si="57"/>
        <v>1.1921296318178065E-3</v>
      </c>
      <c r="AC74" s="8">
        <f t="shared" si="58"/>
        <v>1.1828703703940846E-2</v>
      </c>
      <c r="AD74" s="8"/>
      <c r="AE74" s="8"/>
    </row>
    <row r="75" spans="1:33" s="6" customFormat="1" hidden="1" x14ac:dyDescent="0.4">
      <c r="A75" s="14" t="str">
        <f t="shared" ref="A75:A77" si="63">IF(W75&gt;0, "★", "-")</f>
        <v>-</v>
      </c>
      <c r="B75" s="14" t="str">
        <f t="shared" ref="B75:B77" si="64">IF(L75&gt;0, "☆", "-")</f>
        <v>-</v>
      </c>
      <c r="C75" s="6">
        <v>11</v>
      </c>
      <c r="D75" s="1">
        <v>43444.47824074074</v>
      </c>
      <c r="E75" s="2" t="s">
        <v>1410</v>
      </c>
      <c r="F75" s="2">
        <v>28972</v>
      </c>
      <c r="G75" s="2" t="s">
        <v>32</v>
      </c>
      <c r="H75" s="2">
        <v>8833</v>
      </c>
      <c r="I75" s="2">
        <v>257</v>
      </c>
      <c r="J75" s="2">
        <v>11</v>
      </c>
      <c r="K75" s="2">
        <v>2</v>
      </c>
      <c r="L75" s="2"/>
      <c r="M75" s="1">
        <v>43444.480868055558</v>
      </c>
      <c r="N75" s="1">
        <v>43444.486875000002</v>
      </c>
      <c r="O75" s="2" t="s">
        <v>33</v>
      </c>
      <c r="P75" s="2" t="s">
        <v>34</v>
      </c>
      <c r="Q75" s="2" t="s">
        <v>20</v>
      </c>
      <c r="R75" s="2" t="s">
        <v>21</v>
      </c>
      <c r="S75" s="1">
        <v>43444.482488425929</v>
      </c>
      <c r="T75" s="1">
        <v>43444.482488425929</v>
      </c>
      <c r="U75" s="1">
        <v>43444.491111111114</v>
      </c>
      <c r="V75" s="1">
        <v>43444.491111111114</v>
      </c>
      <c r="W75" s="2"/>
      <c r="X75" s="1">
        <f t="shared" si="54"/>
        <v>43444.47824074074</v>
      </c>
      <c r="Y75" s="28">
        <f t="shared" si="55"/>
        <v>6.0069444443797693E-3</v>
      </c>
      <c r="Z75" s="28">
        <f t="shared" si="56"/>
        <v>1.2013888888759539E-2</v>
      </c>
      <c r="AA75" s="8"/>
      <c r="AB75" s="8">
        <f t="shared" si="57"/>
        <v>0</v>
      </c>
      <c r="AC75" s="8">
        <f t="shared" si="58"/>
        <v>2.6273148178006522E-3</v>
      </c>
      <c r="AD75" s="8"/>
      <c r="AE75" s="8"/>
    </row>
    <row r="76" spans="1:33" s="6" customFormat="1" hidden="1" x14ac:dyDescent="0.4">
      <c r="A76" s="14" t="str">
        <f t="shared" si="63"/>
        <v>-</v>
      </c>
      <c r="B76" s="14" t="str">
        <f t="shared" si="64"/>
        <v>-</v>
      </c>
      <c r="C76" s="6">
        <v>11</v>
      </c>
      <c r="D76" s="1">
        <v>43444.47859953704</v>
      </c>
      <c r="E76" s="2" t="s">
        <v>1709</v>
      </c>
      <c r="F76" s="2">
        <v>28973</v>
      </c>
      <c r="G76" s="2" t="s">
        <v>18</v>
      </c>
      <c r="H76" s="2">
        <v>8351</v>
      </c>
      <c r="I76" s="2">
        <v>104</v>
      </c>
      <c r="J76" s="2">
        <v>5</v>
      </c>
      <c r="K76" s="2">
        <v>1</v>
      </c>
      <c r="L76" s="2"/>
      <c r="M76" s="1">
        <v>43444.483391203707</v>
      </c>
      <c r="N76" s="1">
        <v>43444.489074074074</v>
      </c>
      <c r="O76" s="2" t="s">
        <v>100</v>
      </c>
      <c r="P76" s="2" t="s">
        <v>19</v>
      </c>
      <c r="Q76" s="2" t="s">
        <v>43</v>
      </c>
      <c r="R76" s="2" t="s">
        <v>89</v>
      </c>
      <c r="S76" s="1">
        <v>43444.486944444441</v>
      </c>
      <c r="T76" s="1">
        <v>43444.486944444441</v>
      </c>
      <c r="U76" s="1">
        <v>43444.493333333332</v>
      </c>
      <c r="V76" s="1">
        <v>43444.489247685182</v>
      </c>
      <c r="W76" s="2"/>
      <c r="X76" s="1">
        <f t="shared" si="54"/>
        <v>43444.47859953704</v>
      </c>
      <c r="Y76" s="28">
        <f t="shared" si="55"/>
        <v>5.6828703673090786E-3</v>
      </c>
      <c r="Z76" s="28">
        <f t="shared" si="56"/>
        <v>5.6828703673090786E-3</v>
      </c>
      <c r="AA76" s="8"/>
      <c r="AB76" s="8">
        <f t="shared" si="57"/>
        <v>0</v>
      </c>
      <c r="AC76" s="8">
        <f t="shared" si="58"/>
        <v>4.7916666662786156E-3</v>
      </c>
      <c r="AD76" s="8"/>
      <c r="AE76" s="8"/>
    </row>
    <row r="77" spans="1:33" s="6" customFormat="1" hidden="1" x14ac:dyDescent="0.4">
      <c r="A77" s="14" t="str">
        <f t="shared" si="63"/>
        <v>★</v>
      </c>
      <c r="B77" s="14" t="str">
        <f t="shared" si="64"/>
        <v>-</v>
      </c>
      <c r="C77" s="6">
        <v>11</v>
      </c>
      <c r="D77" s="1">
        <v>43444.479108796295</v>
      </c>
      <c r="E77" s="2" t="s">
        <v>1672</v>
      </c>
      <c r="F77" s="2">
        <v>28974</v>
      </c>
      <c r="G77" s="2" t="s">
        <v>96</v>
      </c>
      <c r="H77" s="2">
        <v>8895</v>
      </c>
      <c r="I77" s="2">
        <v>897</v>
      </c>
      <c r="J77" s="2">
        <v>6</v>
      </c>
      <c r="K77" s="2">
        <v>2</v>
      </c>
      <c r="L77" s="2"/>
      <c r="M77" s="1">
        <v>43444.485567129632</v>
      </c>
      <c r="N77" s="1">
        <v>43444.488055555557</v>
      </c>
      <c r="O77" s="2" t="s">
        <v>51</v>
      </c>
      <c r="P77" s="2" t="s">
        <v>52</v>
      </c>
      <c r="Q77" s="2" t="s">
        <v>38</v>
      </c>
      <c r="R77" s="2" t="s">
        <v>103</v>
      </c>
      <c r="S77" s="1">
        <v>43444.487384259257</v>
      </c>
      <c r="T77" s="1">
        <v>43444.487384259257</v>
      </c>
      <c r="U77" s="1">
        <v>43444.491180555553</v>
      </c>
      <c r="V77" s="1">
        <v>43444.491180555553</v>
      </c>
      <c r="W77" s="1">
        <v>43444.48541666667</v>
      </c>
      <c r="X77" s="1">
        <f t="shared" si="54"/>
        <v>43444.48541666667</v>
      </c>
      <c r="Y77" s="28">
        <f t="shared" si="55"/>
        <v>2.488425925548654E-3</v>
      </c>
      <c r="Z77" s="28">
        <f t="shared" si="56"/>
        <v>4.9768518510973081E-3</v>
      </c>
      <c r="AA77" s="8"/>
      <c r="AB77" s="8">
        <f t="shared" si="57"/>
        <v>0</v>
      </c>
      <c r="AC77" s="8">
        <f t="shared" si="58"/>
        <v>1.5046296175569296E-4</v>
      </c>
      <c r="AD77" s="8"/>
      <c r="AE77" s="8"/>
    </row>
    <row r="78" spans="1:33" s="6" customFormat="1" hidden="1" x14ac:dyDescent="0.4">
      <c r="A78" s="14" t="str">
        <f t="shared" ref="A78:A86" si="65">IF(W78&gt;0, "★", "-")</f>
        <v>-</v>
      </c>
      <c r="B78" s="14" t="str">
        <f t="shared" ref="B78:B86" si="66">IF(L78&gt;0, "☆", "-")</f>
        <v>-</v>
      </c>
      <c r="C78" s="6">
        <v>11</v>
      </c>
      <c r="D78" s="1">
        <v>43444.481840277775</v>
      </c>
      <c r="E78" s="2" t="s">
        <v>1711</v>
      </c>
      <c r="F78" s="2">
        <v>28984</v>
      </c>
      <c r="G78" s="2" t="s">
        <v>32</v>
      </c>
      <c r="H78" s="2">
        <v>5119</v>
      </c>
      <c r="I78" s="2">
        <v>136</v>
      </c>
      <c r="J78" s="2">
        <v>6</v>
      </c>
      <c r="K78" s="2">
        <v>1</v>
      </c>
      <c r="L78" s="2"/>
      <c r="M78" s="1">
        <v>43444.488738425927</v>
      </c>
      <c r="N78" s="1">
        <v>43444.493321759262</v>
      </c>
      <c r="O78" s="2" t="s">
        <v>38</v>
      </c>
      <c r="P78" s="2" t="s">
        <v>103</v>
      </c>
      <c r="Q78" s="2" t="s">
        <v>24</v>
      </c>
      <c r="R78" s="2" t="s">
        <v>25</v>
      </c>
      <c r="S78" s="1">
        <v>43444.491180555553</v>
      </c>
      <c r="T78" s="1">
        <v>43444.491180555553</v>
      </c>
      <c r="U78" s="1">
        <v>43444.498599537037</v>
      </c>
      <c r="V78" s="1">
        <v>43444.495115740741</v>
      </c>
      <c r="W78" s="2"/>
      <c r="X78" s="1">
        <f t="shared" si="54"/>
        <v>43444.481840277775</v>
      </c>
      <c r="Y78" s="28">
        <f t="shared" si="55"/>
        <v>4.5833333351765759E-3</v>
      </c>
      <c r="Z78" s="28">
        <f t="shared" si="56"/>
        <v>4.5833333351765759E-3</v>
      </c>
      <c r="AA78" s="8"/>
      <c r="AB78" s="8">
        <f t="shared" si="57"/>
        <v>0</v>
      </c>
      <c r="AC78" s="8">
        <f t="shared" si="58"/>
        <v>6.8981481526861899E-3</v>
      </c>
      <c r="AD78" s="8"/>
      <c r="AE78" s="8"/>
    </row>
    <row r="79" spans="1:33" s="6" customFormat="1" hidden="1" x14ac:dyDescent="0.4">
      <c r="A79" s="14" t="str">
        <f t="shared" si="65"/>
        <v>-</v>
      </c>
      <c r="B79" s="14" t="str">
        <f t="shared" si="66"/>
        <v>-</v>
      </c>
      <c r="C79" s="6">
        <v>11</v>
      </c>
      <c r="D79" s="1">
        <v>43444.483240740738</v>
      </c>
      <c r="E79" s="2" t="s">
        <v>1714</v>
      </c>
      <c r="F79" s="2">
        <v>28986</v>
      </c>
      <c r="G79" s="2" t="s">
        <v>94</v>
      </c>
      <c r="H79" s="2">
        <v>0</v>
      </c>
      <c r="I79" s="2">
        <v>883</v>
      </c>
      <c r="J79" s="2">
        <v>15</v>
      </c>
      <c r="K79" s="2">
        <v>1</v>
      </c>
      <c r="L79" s="2"/>
      <c r="M79" s="1">
        <v>43444.487361111111</v>
      </c>
      <c r="N79" s="1">
        <v>43444.493113425924</v>
      </c>
      <c r="O79" s="2" t="s">
        <v>100</v>
      </c>
      <c r="P79" s="2" t="s">
        <v>19</v>
      </c>
      <c r="Q79" s="2" t="s">
        <v>53</v>
      </c>
      <c r="R79" s="2" t="s">
        <v>54</v>
      </c>
      <c r="S79" s="1">
        <v>43444.486620370371</v>
      </c>
      <c r="T79" s="1">
        <v>43444.486620370371</v>
      </c>
      <c r="U79" s="1">
        <v>43444.494317129633</v>
      </c>
      <c r="V79" s="1">
        <v>43444.494432870371</v>
      </c>
      <c r="W79" s="2"/>
      <c r="X79" s="1">
        <f t="shared" si="54"/>
        <v>43444.483240740738</v>
      </c>
      <c r="Y79" s="28">
        <f t="shared" si="55"/>
        <v>5.7523148134350777E-3</v>
      </c>
      <c r="Z79" s="28">
        <f t="shared" si="56"/>
        <v>5.7523148134350777E-3</v>
      </c>
      <c r="AA79" s="8"/>
      <c r="AB79" s="8">
        <f t="shared" si="57"/>
        <v>7.4074073927477002E-4</v>
      </c>
      <c r="AC79" s="8">
        <f t="shared" si="58"/>
        <v>4.1203703731298447E-3</v>
      </c>
      <c r="AD79" s="8"/>
      <c r="AE79" s="8"/>
    </row>
    <row r="80" spans="1:33" s="6" customFormat="1" hidden="1" x14ac:dyDescent="0.4">
      <c r="A80" s="14" t="str">
        <f t="shared" si="65"/>
        <v>-</v>
      </c>
      <c r="B80" s="14" t="str">
        <f t="shared" si="66"/>
        <v>-</v>
      </c>
      <c r="C80" s="6">
        <v>11</v>
      </c>
      <c r="D80" s="1">
        <v>43444.484155092592</v>
      </c>
      <c r="E80" s="2" t="s">
        <v>1710</v>
      </c>
      <c r="F80" s="2">
        <v>28987</v>
      </c>
      <c r="G80" s="2" t="s">
        <v>18</v>
      </c>
      <c r="H80" s="2">
        <v>8359</v>
      </c>
      <c r="I80" s="2">
        <v>504</v>
      </c>
      <c r="J80" s="2">
        <v>9</v>
      </c>
      <c r="K80" s="2">
        <v>1</v>
      </c>
      <c r="L80" s="2"/>
      <c r="M80" s="1">
        <v>43444.492534722223</v>
      </c>
      <c r="N80" s="1">
        <v>43444.497060185182</v>
      </c>
      <c r="O80" s="2" t="s">
        <v>71</v>
      </c>
      <c r="P80" s="2" t="s">
        <v>72</v>
      </c>
      <c r="Q80" s="2" t="s">
        <v>43</v>
      </c>
      <c r="R80" s="2" t="s">
        <v>89</v>
      </c>
      <c r="S80" s="1">
        <v>43444.491446759261</v>
      </c>
      <c r="T80" s="1">
        <v>43444.492673611108</v>
      </c>
      <c r="U80" s="1">
        <v>43444.496053240742</v>
      </c>
      <c r="V80" s="1">
        <v>43444.49728009259</v>
      </c>
      <c r="W80" s="2"/>
      <c r="X80" s="1">
        <f t="shared" si="54"/>
        <v>43444.484155092592</v>
      </c>
      <c r="Y80" s="28">
        <f t="shared" si="55"/>
        <v>4.5254629585542716E-3</v>
      </c>
      <c r="Z80" s="28">
        <f t="shared" si="56"/>
        <v>4.5254629585542716E-3</v>
      </c>
      <c r="AA80" s="8"/>
      <c r="AB80" s="8">
        <f t="shared" si="57"/>
        <v>1.0879629626288079E-3</v>
      </c>
      <c r="AC80" s="8">
        <f t="shared" si="58"/>
        <v>8.3796296312357299E-3</v>
      </c>
      <c r="AD80" s="8"/>
      <c r="AE80" s="8"/>
    </row>
    <row r="81" spans="1:33" s="6" customFormat="1" hidden="1" x14ac:dyDescent="0.4">
      <c r="A81" s="14" t="str">
        <f t="shared" si="65"/>
        <v>-</v>
      </c>
      <c r="B81" s="14" t="str">
        <f t="shared" si="66"/>
        <v>-</v>
      </c>
      <c r="C81" s="6">
        <v>11</v>
      </c>
      <c r="D81" s="1">
        <v>43444.484699074077</v>
      </c>
      <c r="E81" s="2" t="s">
        <v>1715</v>
      </c>
      <c r="F81" s="2">
        <v>28988</v>
      </c>
      <c r="G81" s="2" t="s">
        <v>18</v>
      </c>
      <c r="H81" s="2">
        <v>8885</v>
      </c>
      <c r="I81" s="2">
        <v>746</v>
      </c>
      <c r="J81" s="2">
        <v>10</v>
      </c>
      <c r="K81" s="2">
        <v>2</v>
      </c>
      <c r="L81" s="2"/>
      <c r="M81" s="1">
        <v>43444.493460648147</v>
      </c>
      <c r="N81" s="1">
        <v>43444.502152777779</v>
      </c>
      <c r="O81" s="2" t="s">
        <v>36</v>
      </c>
      <c r="P81" s="2" t="s">
        <v>37</v>
      </c>
      <c r="Q81" s="2" t="s">
        <v>38</v>
      </c>
      <c r="R81" s="2" t="s">
        <v>103</v>
      </c>
      <c r="S81" s="1">
        <v>43444.496053240742</v>
      </c>
      <c r="T81" s="1">
        <v>43444.496053240742</v>
      </c>
      <c r="U81" s="1">
        <v>43444.508344907408</v>
      </c>
      <c r="V81" s="1">
        <v>43444.503946759258</v>
      </c>
      <c r="W81" s="2"/>
      <c r="X81" s="1">
        <f t="shared" si="54"/>
        <v>43444.484699074077</v>
      </c>
      <c r="Y81" s="28">
        <f t="shared" si="55"/>
        <v>8.6921296315267682E-3</v>
      </c>
      <c r="Z81" s="28">
        <f t="shared" si="56"/>
        <v>1.7384259263053536E-2</v>
      </c>
      <c r="AA81" s="8"/>
      <c r="AB81" s="8">
        <f t="shared" si="57"/>
        <v>0</v>
      </c>
      <c r="AC81" s="8">
        <f t="shared" si="58"/>
        <v>8.7615740703768097E-3</v>
      </c>
      <c r="AD81" s="8"/>
      <c r="AE81" s="8"/>
    </row>
    <row r="82" spans="1:33" s="6" customFormat="1" hidden="1" x14ac:dyDescent="0.4">
      <c r="A82" s="14" t="str">
        <f t="shared" si="65"/>
        <v>-</v>
      </c>
      <c r="B82" s="14" t="str">
        <f t="shared" si="66"/>
        <v>-</v>
      </c>
      <c r="C82" s="6">
        <v>11</v>
      </c>
      <c r="D82" s="1">
        <v>43444.484826388885</v>
      </c>
      <c r="E82" s="2" t="s">
        <v>1716</v>
      </c>
      <c r="F82" s="2">
        <v>28989</v>
      </c>
      <c r="G82" s="2" t="s">
        <v>96</v>
      </c>
      <c r="H82" s="2">
        <v>8905</v>
      </c>
      <c r="I82" s="2">
        <v>838</v>
      </c>
      <c r="J82" s="2">
        <v>13</v>
      </c>
      <c r="K82" s="2">
        <v>2</v>
      </c>
      <c r="L82" s="2"/>
      <c r="M82" s="1">
        <v>43444.49318287037</v>
      </c>
      <c r="N82" s="1">
        <v>43444.497696759259</v>
      </c>
      <c r="O82" s="2" t="s">
        <v>100</v>
      </c>
      <c r="P82" s="2" t="s">
        <v>19</v>
      </c>
      <c r="Q82" s="2" t="s">
        <v>30</v>
      </c>
      <c r="R82" s="2" t="s">
        <v>31</v>
      </c>
      <c r="S82" s="1">
        <v>43444.492245370369</v>
      </c>
      <c r="T82" s="1">
        <v>43444.492245370369</v>
      </c>
      <c r="U82" s="1">
        <v>43444.499131944445</v>
      </c>
      <c r="V82" s="1">
        <v>43444.499131944445</v>
      </c>
      <c r="W82" s="2"/>
      <c r="X82" s="1">
        <f t="shared" si="54"/>
        <v>43444.484826388885</v>
      </c>
      <c r="Y82" s="28">
        <f t="shared" si="55"/>
        <v>4.5138888890505768E-3</v>
      </c>
      <c r="Z82" s="28">
        <f t="shared" si="56"/>
        <v>9.0277777781011537E-3</v>
      </c>
      <c r="AA82" s="8"/>
      <c r="AB82" s="8">
        <f t="shared" si="57"/>
        <v>9.3750000087311491E-4</v>
      </c>
      <c r="AC82" s="8">
        <f t="shared" si="58"/>
        <v>8.3564814849523827E-3</v>
      </c>
      <c r="AD82" s="8"/>
      <c r="AE82" s="8"/>
    </row>
    <row r="83" spans="1:33" s="6" customFormat="1" hidden="1" x14ac:dyDescent="0.4">
      <c r="A83" s="14" t="str">
        <f t="shared" si="65"/>
        <v>★</v>
      </c>
      <c r="B83" s="14" t="str">
        <f t="shared" si="66"/>
        <v>-</v>
      </c>
      <c r="C83" s="6">
        <v>11</v>
      </c>
      <c r="D83" s="1">
        <v>43444.485243055555</v>
      </c>
      <c r="E83" s="2" t="s">
        <v>1717</v>
      </c>
      <c r="F83" s="2">
        <v>28990</v>
      </c>
      <c r="G83" s="2" t="s">
        <v>107</v>
      </c>
      <c r="H83" s="2">
        <v>2177</v>
      </c>
      <c r="I83" s="2">
        <v>157</v>
      </c>
      <c r="J83" s="2">
        <v>8</v>
      </c>
      <c r="K83" s="2">
        <v>1</v>
      </c>
      <c r="L83" s="2"/>
      <c r="M83" s="1">
        <v>43444.490439814814</v>
      </c>
      <c r="N83" s="1">
        <v>43444.504004629627</v>
      </c>
      <c r="O83" s="2" t="s">
        <v>28</v>
      </c>
      <c r="P83" s="2" t="s">
        <v>29</v>
      </c>
      <c r="Q83" s="2" t="s">
        <v>43</v>
      </c>
      <c r="R83" s="2" t="s">
        <v>89</v>
      </c>
      <c r="S83" s="1">
        <v>43444.4921875</v>
      </c>
      <c r="T83" s="1">
        <v>43444.4921875</v>
      </c>
      <c r="U83" s="1">
        <v>43444.506782407407</v>
      </c>
      <c r="V83" s="1">
        <v>43444.507488425923</v>
      </c>
      <c r="W83" s="1">
        <v>43444.4921875</v>
      </c>
      <c r="X83" s="1">
        <f t="shared" si="54"/>
        <v>43444.4921875</v>
      </c>
      <c r="Y83" s="28">
        <f t="shared" si="55"/>
        <v>1.3564814813435078E-2</v>
      </c>
      <c r="Z83" s="28">
        <f t="shared" si="56"/>
        <v>1.3564814813435078E-2</v>
      </c>
      <c r="AA83" s="8"/>
      <c r="AB83" s="8">
        <f t="shared" si="57"/>
        <v>0</v>
      </c>
      <c r="AC83" s="8">
        <f t="shared" si="58"/>
        <v>0</v>
      </c>
      <c r="AD83" s="8"/>
      <c r="AE83" s="8"/>
    </row>
    <row r="84" spans="1:33" s="6" customFormat="1" hidden="1" x14ac:dyDescent="0.4">
      <c r="A84" s="14" t="str">
        <f t="shared" si="65"/>
        <v>★</v>
      </c>
      <c r="B84" s="14" t="str">
        <f t="shared" si="66"/>
        <v>-</v>
      </c>
      <c r="C84" s="6">
        <v>11</v>
      </c>
      <c r="D84" s="1">
        <v>43444.485243055555</v>
      </c>
      <c r="E84" s="2" t="s">
        <v>1717</v>
      </c>
      <c r="F84" s="2">
        <v>28990</v>
      </c>
      <c r="G84" s="2" t="s">
        <v>107</v>
      </c>
      <c r="H84" s="2">
        <v>2177</v>
      </c>
      <c r="I84" s="2">
        <v>157</v>
      </c>
      <c r="J84" s="2">
        <v>8</v>
      </c>
      <c r="K84" s="2">
        <v>1</v>
      </c>
      <c r="L84" s="2"/>
      <c r="M84" s="1">
        <v>43444.490439814814</v>
      </c>
      <c r="N84" s="1">
        <v>43444.504004629627</v>
      </c>
      <c r="O84" s="2" t="s">
        <v>28</v>
      </c>
      <c r="P84" s="2" t="s">
        <v>29</v>
      </c>
      <c r="Q84" s="2" t="s">
        <v>43</v>
      </c>
      <c r="R84" s="2" t="s">
        <v>89</v>
      </c>
      <c r="S84" s="1">
        <v>43444.4921875</v>
      </c>
      <c r="T84" s="1">
        <v>43444.4921875</v>
      </c>
      <c r="U84" s="1">
        <v>43444.506782407407</v>
      </c>
      <c r="V84" s="1">
        <v>43444.507488425923</v>
      </c>
      <c r="W84" s="1">
        <v>43444.4921875</v>
      </c>
      <c r="X84" s="1">
        <f t="shared" si="54"/>
        <v>43444.4921875</v>
      </c>
      <c r="Y84" s="28">
        <f t="shared" si="55"/>
        <v>1.3564814813435078E-2</v>
      </c>
      <c r="Z84" s="28">
        <f t="shared" si="56"/>
        <v>1.3564814813435078E-2</v>
      </c>
      <c r="AA84" s="8"/>
      <c r="AB84" s="8">
        <f t="shared" si="57"/>
        <v>0</v>
      </c>
      <c r="AC84" s="8">
        <f t="shared" si="58"/>
        <v>0</v>
      </c>
      <c r="AD84" s="8"/>
      <c r="AE84" s="8"/>
    </row>
    <row r="85" spans="1:33" s="6" customFormat="1" hidden="1" x14ac:dyDescent="0.4">
      <c r="A85" s="14" t="str">
        <f t="shared" si="65"/>
        <v>★</v>
      </c>
      <c r="B85" s="14" t="str">
        <f t="shared" si="66"/>
        <v>-</v>
      </c>
      <c r="C85" s="6">
        <v>11</v>
      </c>
      <c r="D85" s="1">
        <v>43444.485625000001</v>
      </c>
      <c r="E85" s="2" t="s">
        <v>1361</v>
      </c>
      <c r="F85" s="2">
        <v>28991</v>
      </c>
      <c r="G85" s="2" t="s">
        <v>32</v>
      </c>
      <c r="H85" s="2">
        <v>3598</v>
      </c>
      <c r="I85" s="2">
        <v>740</v>
      </c>
      <c r="J85" s="2">
        <v>5</v>
      </c>
      <c r="K85" s="2">
        <v>1</v>
      </c>
      <c r="L85" s="2"/>
      <c r="M85" s="1">
        <v>43444.49422453704</v>
      </c>
      <c r="N85" s="1">
        <v>43444.496493055558</v>
      </c>
      <c r="O85" s="2" t="s">
        <v>77</v>
      </c>
      <c r="P85" s="2" t="s">
        <v>78</v>
      </c>
      <c r="Q85" s="2" t="s">
        <v>100</v>
      </c>
      <c r="R85" s="2" t="s">
        <v>19</v>
      </c>
      <c r="S85" s="1">
        <v>43444.492546296293</v>
      </c>
      <c r="T85" s="1">
        <v>43444.492546296293</v>
      </c>
      <c r="U85" s="1">
        <v>43444.499201388891</v>
      </c>
      <c r="V85" s="1">
        <v>43444.499201388891</v>
      </c>
      <c r="W85" s="1">
        <v>43444.492546296293</v>
      </c>
      <c r="X85" s="1">
        <f t="shared" si="54"/>
        <v>43444.492546296293</v>
      </c>
      <c r="Y85" s="28">
        <f t="shared" si="55"/>
        <v>2.268518517666962E-3</v>
      </c>
      <c r="Z85" s="28">
        <f t="shared" si="56"/>
        <v>2.268518517666962E-3</v>
      </c>
      <c r="AA85" s="8"/>
      <c r="AB85" s="8">
        <f t="shared" si="57"/>
        <v>1.6782407474238425E-3</v>
      </c>
      <c r="AC85" s="8">
        <f t="shared" si="58"/>
        <v>1.6782407474238425E-3</v>
      </c>
      <c r="AD85" s="8"/>
      <c r="AE85" s="8"/>
    </row>
    <row r="86" spans="1:33" s="6" customFormat="1" hidden="1" x14ac:dyDescent="0.4">
      <c r="A86" s="14" t="str">
        <f t="shared" si="65"/>
        <v>-</v>
      </c>
      <c r="B86" s="14" t="str">
        <f t="shared" si="66"/>
        <v>-</v>
      </c>
      <c r="C86" s="6">
        <v>11</v>
      </c>
      <c r="D86" s="1">
        <v>43444.485752314817</v>
      </c>
      <c r="E86" s="2" t="s">
        <v>1676</v>
      </c>
      <c r="F86" s="2">
        <v>28992</v>
      </c>
      <c r="G86" s="2" t="s">
        <v>94</v>
      </c>
      <c r="H86" s="2">
        <v>0</v>
      </c>
      <c r="I86" s="2">
        <v>642</v>
      </c>
      <c r="J86" s="2">
        <v>9</v>
      </c>
      <c r="K86" s="2">
        <v>1</v>
      </c>
      <c r="L86" s="2"/>
      <c r="M86" s="1">
        <v>43444.497256944444</v>
      </c>
      <c r="N86" s="1">
        <v>43444.50990740741</v>
      </c>
      <c r="O86" s="2" t="s">
        <v>43</v>
      </c>
      <c r="P86" s="2" t="s">
        <v>89</v>
      </c>
      <c r="Q86" s="2" t="s">
        <v>22</v>
      </c>
      <c r="R86" s="2" t="s">
        <v>23</v>
      </c>
      <c r="S86" s="1">
        <v>43444.496886574074</v>
      </c>
      <c r="T86" s="1">
        <v>43444.49728009259</v>
      </c>
      <c r="U86" s="1">
        <v>43444.508043981485</v>
      </c>
      <c r="V86" s="1">
        <v>43444.511041666665</v>
      </c>
      <c r="W86" s="2"/>
      <c r="X86" s="1">
        <f t="shared" si="54"/>
        <v>43444.485752314817</v>
      </c>
      <c r="Y86" s="28">
        <f t="shared" si="55"/>
        <v>1.2650462966121268E-2</v>
      </c>
      <c r="Z86" s="28">
        <f t="shared" si="56"/>
        <v>1.2650462966121268E-2</v>
      </c>
      <c r="AA86" s="8"/>
      <c r="AB86" s="8">
        <f t="shared" si="57"/>
        <v>3.7037036963738501E-4</v>
      </c>
      <c r="AC86" s="8">
        <f t="shared" si="58"/>
        <v>1.1504629626870155E-2</v>
      </c>
      <c r="AD86" s="8"/>
      <c r="AE86" s="8"/>
    </row>
    <row r="87" spans="1:33" s="6" customFormat="1" hidden="1" x14ac:dyDescent="0.4">
      <c r="A87" s="14" t="str">
        <f t="shared" ref="A87" si="67">IF(W87&gt;0, "★", "-")</f>
        <v>-</v>
      </c>
      <c r="B87" s="14" t="str">
        <f t="shared" ref="B87" si="68">IF(L87&gt;0, "☆", "-")</f>
        <v>-</v>
      </c>
      <c r="C87" s="6">
        <v>11</v>
      </c>
      <c r="D87" s="1">
        <v>43444.48847222222</v>
      </c>
      <c r="E87" s="2" t="s">
        <v>1720</v>
      </c>
      <c r="F87" s="2">
        <v>28996</v>
      </c>
      <c r="G87" s="2" t="s">
        <v>18</v>
      </c>
      <c r="H87" s="2">
        <v>6775</v>
      </c>
      <c r="I87" s="2">
        <v>34</v>
      </c>
      <c r="J87" s="2">
        <v>9</v>
      </c>
      <c r="K87" s="2">
        <v>1</v>
      </c>
      <c r="L87" s="2"/>
      <c r="M87" s="1">
        <v>43444.503148148149</v>
      </c>
      <c r="N87" s="1">
        <v>43444.507349537038</v>
      </c>
      <c r="O87" s="2" t="s">
        <v>100</v>
      </c>
      <c r="P87" s="2" t="s">
        <v>19</v>
      </c>
      <c r="Q87" s="2" t="s">
        <v>61</v>
      </c>
      <c r="R87" s="2" t="s">
        <v>62</v>
      </c>
      <c r="S87" s="1">
        <v>43444.503564814811</v>
      </c>
      <c r="T87" s="1">
        <v>43444.503564814811</v>
      </c>
      <c r="U87" s="1">
        <v>43444.510162037041</v>
      </c>
      <c r="V87" s="1">
        <v>43444.510162037041</v>
      </c>
      <c r="W87" s="2"/>
      <c r="X87" s="1">
        <f t="shared" si="54"/>
        <v>43444.48847222222</v>
      </c>
      <c r="Y87" s="28">
        <f t="shared" si="55"/>
        <v>4.2013888887595385E-3</v>
      </c>
      <c r="Z87" s="28">
        <f t="shared" si="56"/>
        <v>4.2013888887595385E-3</v>
      </c>
      <c r="AA87" s="8"/>
      <c r="AB87" s="8">
        <f t="shared" si="57"/>
        <v>0</v>
      </c>
      <c r="AC87" s="8">
        <f t="shared" si="58"/>
        <v>1.467592592962319E-2</v>
      </c>
      <c r="AD87" s="8"/>
      <c r="AE87" s="8"/>
    </row>
    <row r="88" spans="1:33" s="6" customFormat="1" hidden="1" x14ac:dyDescent="0.4">
      <c r="A88" s="14" t="str">
        <f t="shared" ref="A88" si="69">IF(W88&gt;0, "★", "-")</f>
        <v>-</v>
      </c>
      <c r="B88" s="14" t="str">
        <f t="shared" ref="B88" si="70">IF(L88&gt;0, "☆", "-")</f>
        <v>-</v>
      </c>
      <c r="C88" s="6">
        <v>11</v>
      </c>
      <c r="D88" s="1">
        <v>43444.490347222221</v>
      </c>
      <c r="E88" s="2" t="s">
        <v>1196</v>
      </c>
      <c r="F88" s="2">
        <v>28998</v>
      </c>
      <c r="G88" s="2" t="s">
        <v>107</v>
      </c>
      <c r="H88" s="2">
        <v>6349</v>
      </c>
      <c r="I88" s="2">
        <v>28</v>
      </c>
      <c r="J88" s="2">
        <v>8</v>
      </c>
      <c r="K88" s="2">
        <v>1</v>
      </c>
      <c r="L88" s="2"/>
      <c r="M88" s="1">
        <v>43444.499768518515</v>
      </c>
      <c r="N88" s="1">
        <v>43444.506608796299</v>
      </c>
      <c r="O88" s="2" t="s">
        <v>66</v>
      </c>
      <c r="P88" s="2" t="s">
        <v>67</v>
      </c>
      <c r="Q88" s="2" t="s">
        <v>41</v>
      </c>
      <c r="R88" s="2" t="s">
        <v>42</v>
      </c>
      <c r="S88" s="1">
        <v>43444.503217592595</v>
      </c>
      <c r="T88" s="1">
        <v>43444.503217592595</v>
      </c>
      <c r="U88" s="1">
        <v>43444.509421296294</v>
      </c>
      <c r="V88" s="1">
        <v>43444.506863425922</v>
      </c>
      <c r="W88" s="2"/>
      <c r="X88" s="1">
        <f t="shared" si="54"/>
        <v>43444.490347222221</v>
      </c>
      <c r="Y88" s="28">
        <f t="shared" si="55"/>
        <v>6.8402777833398432E-3</v>
      </c>
      <c r="Z88" s="28">
        <f t="shared" si="56"/>
        <v>6.8402777833398432E-3</v>
      </c>
      <c r="AA88" s="8"/>
      <c r="AB88" s="8">
        <f t="shared" si="57"/>
        <v>0</v>
      </c>
      <c r="AC88" s="8">
        <f t="shared" si="58"/>
        <v>9.4212962940218858E-3</v>
      </c>
      <c r="AD88" s="8"/>
      <c r="AE88" s="8"/>
    </row>
    <row r="89" spans="1:33" s="6" customFormat="1" hidden="1" x14ac:dyDescent="0.4">
      <c r="A89" s="14" t="str">
        <f t="shared" ref="A89:A125" si="71">IF(W89&gt;0, "★", "-")</f>
        <v>-</v>
      </c>
      <c r="B89" s="14" t="str">
        <f t="shared" ref="B89:B125" si="72">IF(L89&gt;0, "☆", "-")</f>
        <v>-</v>
      </c>
      <c r="C89" s="6">
        <v>11</v>
      </c>
      <c r="D89" s="1">
        <v>43444.491180555553</v>
      </c>
      <c r="E89" s="2" t="s">
        <v>1663</v>
      </c>
      <c r="F89" s="2">
        <v>29001</v>
      </c>
      <c r="G89" s="2" t="s">
        <v>32</v>
      </c>
      <c r="H89" s="2">
        <v>2314</v>
      </c>
      <c r="I89" s="2">
        <v>502</v>
      </c>
      <c r="J89" s="2">
        <v>5</v>
      </c>
      <c r="K89" s="2">
        <v>1</v>
      </c>
      <c r="L89" s="2"/>
      <c r="M89" s="1">
        <v>43444.523784722223</v>
      </c>
      <c r="N89" s="1">
        <v>43444.530347222222</v>
      </c>
      <c r="O89" s="2" t="s">
        <v>70</v>
      </c>
      <c r="P89" s="2" t="s">
        <v>102</v>
      </c>
      <c r="Q89" s="2" t="s">
        <v>41</v>
      </c>
      <c r="R89" s="2" t="s">
        <v>42</v>
      </c>
      <c r="S89" s="1">
        <v>43444.523865740739</v>
      </c>
      <c r="T89" s="1">
        <v>43444.525983796295</v>
      </c>
      <c r="U89" s="1">
        <v>43444.529907407406</v>
      </c>
      <c r="V89" s="1">
        <v>43444.534861111111</v>
      </c>
      <c r="W89" s="2"/>
      <c r="X89" s="1">
        <f t="shared" si="54"/>
        <v>43444.491180555553</v>
      </c>
      <c r="Y89" s="28">
        <f t="shared" si="55"/>
        <v>6.5624999988358468E-3</v>
      </c>
      <c r="Z89" s="28">
        <f t="shared" si="56"/>
        <v>6.5624999988358468E-3</v>
      </c>
      <c r="AA89" s="8"/>
      <c r="AB89" s="8">
        <f t="shared" si="57"/>
        <v>0</v>
      </c>
      <c r="AC89" s="8">
        <f t="shared" si="58"/>
        <v>3.2604166670353152E-2</v>
      </c>
      <c r="AD89" s="8"/>
      <c r="AE89" s="8"/>
    </row>
    <row r="90" spans="1:33" s="6" customFormat="1" hidden="1" x14ac:dyDescent="0.4">
      <c r="A90" s="14" t="str">
        <f t="shared" si="71"/>
        <v>-</v>
      </c>
      <c r="B90" s="14" t="str">
        <f t="shared" si="72"/>
        <v>-</v>
      </c>
      <c r="C90" s="6">
        <v>11</v>
      </c>
      <c r="D90" s="1">
        <v>43444.499189814815</v>
      </c>
      <c r="E90" s="2" t="s">
        <v>1725</v>
      </c>
      <c r="F90" s="2">
        <v>29007</v>
      </c>
      <c r="G90" s="2" t="s">
        <v>18</v>
      </c>
      <c r="H90" s="2">
        <v>4323</v>
      </c>
      <c r="I90" s="2">
        <v>195</v>
      </c>
      <c r="J90" s="2">
        <v>7</v>
      </c>
      <c r="K90" s="2">
        <v>1</v>
      </c>
      <c r="L90" s="2"/>
      <c r="M90" s="1">
        <v>43444.514421296299</v>
      </c>
      <c r="N90" s="1">
        <v>43444.516030092593</v>
      </c>
      <c r="O90" s="2" t="s">
        <v>63</v>
      </c>
      <c r="P90" s="2" t="s">
        <v>64</v>
      </c>
      <c r="Q90" s="2" t="s">
        <v>100</v>
      </c>
      <c r="R90" s="2" t="s">
        <v>19</v>
      </c>
      <c r="S90" s="1">
        <v>43444.504664351851</v>
      </c>
      <c r="T90" s="1">
        <v>43444.517696759256</v>
      </c>
      <c r="U90" s="1">
        <v>43444.509155092594</v>
      </c>
      <c r="V90" s="1">
        <v>43444.523136574076</v>
      </c>
      <c r="W90" s="2"/>
      <c r="X90" s="1">
        <f t="shared" si="54"/>
        <v>43444.499189814815</v>
      </c>
      <c r="Y90" s="28">
        <f t="shared" si="55"/>
        <v>1.6087962940218858E-3</v>
      </c>
      <c r="Z90" s="28">
        <f t="shared" si="56"/>
        <v>1.6087962940218858E-3</v>
      </c>
      <c r="AA90" s="8"/>
      <c r="AB90" s="8">
        <f t="shared" si="57"/>
        <v>9.7569444478722289E-3</v>
      </c>
      <c r="AC90" s="8">
        <f t="shared" si="58"/>
        <v>1.5231481484079268E-2</v>
      </c>
      <c r="AD90" s="8"/>
      <c r="AE90" s="8"/>
    </row>
    <row r="91" spans="1:33" s="6" customFormat="1" hidden="1" x14ac:dyDescent="0.4">
      <c r="A91" s="14" t="str">
        <f t="shared" si="71"/>
        <v>-</v>
      </c>
      <c r="B91" s="14" t="str">
        <f t="shared" si="72"/>
        <v>-</v>
      </c>
      <c r="C91" s="6">
        <v>11</v>
      </c>
      <c r="D91" s="1">
        <v>43444.499618055554</v>
      </c>
      <c r="E91" s="2" t="s">
        <v>1726</v>
      </c>
      <c r="F91" s="2">
        <v>29009</v>
      </c>
      <c r="G91" s="2" t="s">
        <v>95</v>
      </c>
      <c r="H91" s="2">
        <v>0</v>
      </c>
      <c r="I91" s="2">
        <v>161</v>
      </c>
      <c r="J91" s="2">
        <v>11</v>
      </c>
      <c r="K91" s="2">
        <v>1</v>
      </c>
      <c r="L91" s="2"/>
      <c r="M91" s="1">
        <v>43444.50372685185</v>
      </c>
      <c r="N91" s="1">
        <v>43444.514340277776</v>
      </c>
      <c r="O91" s="2" t="s">
        <v>57</v>
      </c>
      <c r="P91" s="2" t="s">
        <v>58</v>
      </c>
      <c r="Q91" s="2" t="s">
        <v>39</v>
      </c>
      <c r="R91" s="2" t="s">
        <v>40</v>
      </c>
      <c r="S91" s="1">
        <v>43444.50372685185</v>
      </c>
      <c r="T91" s="1">
        <v>43444.50372685185</v>
      </c>
      <c r="U91" s="1">
        <v>43444.518043981479</v>
      </c>
      <c r="V91" s="1">
        <v>43444.518043981479</v>
      </c>
      <c r="W91" s="2"/>
      <c r="X91" s="1">
        <f t="shared" ref="X91:X140" si="73">IF(W91&gt;0,W91,D91)</f>
        <v>43444.499618055554</v>
      </c>
      <c r="Y91" s="28">
        <f t="shared" ref="Y91:Y140" si="74">N91-M91</f>
        <v>1.0613425925839692E-2</v>
      </c>
      <c r="Z91" s="28">
        <f t="shared" ref="Z91:Z140" si="75">Y91*K91</f>
        <v>1.0613425925839692E-2</v>
      </c>
      <c r="AA91" s="8"/>
      <c r="AB91" s="8">
        <f t="shared" si="57"/>
        <v>0</v>
      </c>
      <c r="AC91" s="8">
        <f t="shared" si="58"/>
        <v>4.1087962963501923E-3</v>
      </c>
      <c r="AD91" s="8"/>
      <c r="AE91" s="8"/>
    </row>
    <row r="92" spans="1:33" s="6" customFormat="1" hidden="1" x14ac:dyDescent="0.4">
      <c r="A92" s="14" t="str">
        <f>IF(W92&gt;0, "★", "-")</f>
        <v>★</v>
      </c>
      <c r="B92" s="14" t="str">
        <f>IF(L92&gt;0, "☆", "-")</f>
        <v>☆</v>
      </c>
      <c r="C92" s="6">
        <v>11</v>
      </c>
      <c r="D92" s="1">
        <v>43444.434479166666</v>
      </c>
      <c r="E92" s="2" t="s">
        <v>1673</v>
      </c>
      <c r="F92" s="2">
        <v>28915</v>
      </c>
      <c r="G92" s="2" t="s">
        <v>50</v>
      </c>
      <c r="H92" s="2">
        <v>6355</v>
      </c>
      <c r="I92" s="2">
        <v>264</v>
      </c>
      <c r="J92" s="2">
        <v>10</v>
      </c>
      <c r="K92" s="2">
        <v>1</v>
      </c>
      <c r="L92" s="1">
        <v>43444.435648148145</v>
      </c>
      <c r="M92" s="2"/>
      <c r="N92" s="2"/>
      <c r="O92" s="2" t="s">
        <v>26</v>
      </c>
      <c r="P92" s="2" t="s">
        <v>27</v>
      </c>
      <c r="Q92" s="2" t="s">
        <v>75</v>
      </c>
      <c r="R92" s="2" t="s">
        <v>76</v>
      </c>
      <c r="S92" s="1">
        <v>43444.475694444445</v>
      </c>
      <c r="T92" s="2"/>
      <c r="U92" s="1">
        <v>43444.481944444444</v>
      </c>
      <c r="V92" s="2"/>
      <c r="W92" s="1">
        <v>43444.475694444445</v>
      </c>
      <c r="X92" s="1">
        <f t="shared" ref="X92:X123" si="76">IF(W92&gt;0,W92,D92)</f>
        <v>43444.475694444445</v>
      </c>
      <c r="Y92" s="28">
        <f t="shared" ref="Y92:Y123" si="77">N92-M92</f>
        <v>0</v>
      </c>
      <c r="Z92" s="28">
        <f t="shared" ref="Z92:Z123" si="78">Y92*K92</f>
        <v>0</v>
      </c>
      <c r="AA92" s="8"/>
      <c r="AB92" s="8">
        <f t="shared" ref="AB92:AB123" si="79">IF(IF(A92="☆",L92-S92,M92-S92)&lt;0,0,IF(A92="☆",L92-S92,M92-S92))</f>
        <v>0</v>
      </c>
      <c r="AC92" s="8">
        <f t="shared" ref="AC92:AC97" si="80">IF(IF(B92="☆",(IF(L92&gt;S92,L92-X92,S92-X92)),M92-X92)&lt;0,0,IF(B92="☆",(IF(L92&gt;S92,L92-X92,S92-X92)),M92-X92))</f>
        <v>0</v>
      </c>
      <c r="AD92" s="8"/>
      <c r="AE92" s="8"/>
    </row>
    <row r="93" spans="1:33" s="6" customFormat="1" hidden="1" x14ac:dyDescent="0.4">
      <c r="A93" s="14" t="str">
        <f t="shared" ref="A93" si="81">IF(W93&gt;0, "★", "-")</f>
        <v>★</v>
      </c>
      <c r="B93" s="14" t="str">
        <f t="shared" ref="B93" si="82">IF(L93&gt;0, "☆", "-")</f>
        <v>☆</v>
      </c>
      <c r="C93" s="6">
        <v>11</v>
      </c>
      <c r="D93" s="1">
        <v>43444.45239583333</v>
      </c>
      <c r="E93" s="2" t="s">
        <v>1385</v>
      </c>
      <c r="F93" s="2">
        <v>28937</v>
      </c>
      <c r="G93" s="2" t="s">
        <v>32</v>
      </c>
      <c r="H93" s="2">
        <v>6624</v>
      </c>
      <c r="I93" s="2">
        <v>392</v>
      </c>
      <c r="J93" s="2">
        <v>9</v>
      </c>
      <c r="K93" s="2">
        <v>1</v>
      </c>
      <c r="L93" s="1">
        <v>43444.452870370369</v>
      </c>
      <c r="M93" s="2"/>
      <c r="N93" s="2"/>
      <c r="O93" s="2" t="s">
        <v>53</v>
      </c>
      <c r="P93" s="2" t="s">
        <v>54</v>
      </c>
      <c r="Q93" s="2" t="s">
        <v>36</v>
      </c>
      <c r="R93" s="2" t="s">
        <v>37</v>
      </c>
      <c r="S93" s="1">
        <v>43444.494050925925</v>
      </c>
      <c r="T93" s="2"/>
      <c r="U93" s="1">
        <v>43444.506249999999</v>
      </c>
      <c r="V93" s="2"/>
      <c r="W93" s="1">
        <v>43444.494050925925</v>
      </c>
      <c r="X93" s="1">
        <f t="shared" si="76"/>
        <v>43444.494050925925</v>
      </c>
      <c r="Y93" s="28">
        <f t="shared" si="77"/>
        <v>0</v>
      </c>
      <c r="Z93" s="28">
        <f t="shared" si="78"/>
        <v>0</v>
      </c>
      <c r="AA93" s="8"/>
      <c r="AB93" s="8">
        <f t="shared" si="79"/>
        <v>0</v>
      </c>
      <c r="AC93" s="8">
        <f t="shared" si="80"/>
        <v>0</v>
      </c>
      <c r="AD93" s="8"/>
      <c r="AE93" s="8"/>
    </row>
    <row r="94" spans="1:33" s="6" customFormat="1" hidden="1" x14ac:dyDescent="0.4">
      <c r="A94" s="14" t="str">
        <f t="shared" ref="A94" si="83">IF(W94&gt;0, "★", "-")</f>
        <v>★</v>
      </c>
      <c r="B94" s="14" t="str">
        <f t="shared" ref="B94" si="84">IF(L94&gt;0, "☆", "-")</f>
        <v>☆</v>
      </c>
      <c r="C94" s="6">
        <v>11</v>
      </c>
      <c r="D94" s="1">
        <v>43444.452986111108</v>
      </c>
      <c r="E94" s="2" t="s">
        <v>1687</v>
      </c>
      <c r="F94" s="2">
        <v>28938</v>
      </c>
      <c r="G94" s="2" t="s">
        <v>50</v>
      </c>
      <c r="H94" s="2">
        <v>8897</v>
      </c>
      <c r="I94" s="2">
        <v>129</v>
      </c>
      <c r="J94" s="2">
        <v>15</v>
      </c>
      <c r="K94" s="2">
        <v>1</v>
      </c>
      <c r="L94" s="1">
        <v>43444.453333333331</v>
      </c>
      <c r="M94" s="2"/>
      <c r="N94" s="2"/>
      <c r="O94" s="2" t="s">
        <v>26</v>
      </c>
      <c r="P94" s="2" t="s">
        <v>27</v>
      </c>
      <c r="Q94" s="2" t="s">
        <v>73</v>
      </c>
      <c r="R94" s="2" t="s">
        <v>74</v>
      </c>
      <c r="S94" s="1">
        <v>43444.459027777775</v>
      </c>
      <c r="T94" s="2"/>
      <c r="U94" s="1">
        <v>43444.467476851853</v>
      </c>
      <c r="V94" s="2"/>
      <c r="W94" s="1">
        <v>43444.459027777775</v>
      </c>
      <c r="X94" s="1">
        <f t="shared" si="76"/>
        <v>43444.459027777775</v>
      </c>
      <c r="Y94" s="28">
        <f t="shared" si="77"/>
        <v>0</v>
      </c>
      <c r="Z94" s="28">
        <f t="shared" si="78"/>
        <v>0</v>
      </c>
      <c r="AA94" s="8"/>
      <c r="AB94" s="8">
        <f t="shared" si="79"/>
        <v>0</v>
      </c>
      <c r="AC94" s="8">
        <f t="shared" si="80"/>
        <v>0</v>
      </c>
      <c r="AD94" s="8"/>
      <c r="AE94" s="8"/>
    </row>
    <row r="95" spans="1:33" s="6" customFormat="1" hidden="1" x14ac:dyDescent="0.4">
      <c r="A95" s="14" t="str">
        <f t="shared" ref="A95:A106" si="85">IF(W95&gt;0, "★", "-")</f>
        <v>★</v>
      </c>
      <c r="B95" s="14" t="str">
        <f t="shared" ref="B95:B105" si="86">IF(L95&gt;0, "☆", "-")</f>
        <v>☆</v>
      </c>
      <c r="C95" s="6">
        <v>11</v>
      </c>
      <c r="D95" s="1">
        <v>43444.455439814818</v>
      </c>
      <c r="E95" s="2" t="s">
        <v>1689</v>
      </c>
      <c r="F95" s="2">
        <v>28940</v>
      </c>
      <c r="G95" s="2" t="s">
        <v>18</v>
      </c>
      <c r="H95" s="2">
        <v>1015</v>
      </c>
      <c r="I95" s="2">
        <v>811</v>
      </c>
      <c r="J95" s="2">
        <v>11</v>
      </c>
      <c r="K95" s="2">
        <v>4</v>
      </c>
      <c r="L95" s="1">
        <v>43444.499537037038</v>
      </c>
      <c r="M95" s="2"/>
      <c r="N95" s="2"/>
      <c r="O95" s="2" t="s">
        <v>28</v>
      </c>
      <c r="P95" s="2" t="s">
        <v>29</v>
      </c>
      <c r="Q95" s="2" t="s">
        <v>43</v>
      </c>
      <c r="R95" s="2" t="s">
        <v>89</v>
      </c>
      <c r="S95" s="1">
        <v>43444.497083333335</v>
      </c>
      <c r="T95" s="2"/>
      <c r="U95" s="1">
        <v>43444.508020833331</v>
      </c>
      <c r="V95" s="2"/>
      <c r="W95" s="1">
        <v>43444.497083333335</v>
      </c>
      <c r="X95" s="1">
        <f t="shared" si="76"/>
        <v>43444.497083333335</v>
      </c>
      <c r="Y95" s="28">
        <f t="shared" si="77"/>
        <v>0</v>
      </c>
      <c r="Z95" s="28">
        <f t="shared" si="78"/>
        <v>0</v>
      </c>
      <c r="AA95" s="8"/>
      <c r="AB95" s="8">
        <f t="shared" si="79"/>
        <v>0</v>
      </c>
      <c r="AC95" s="8">
        <f t="shared" si="80"/>
        <v>2.4537037024856545E-3</v>
      </c>
      <c r="AD95" s="8"/>
      <c r="AE95" s="8"/>
    </row>
    <row r="96" spans="1:33" s="6" customFormat="1" hidden="1" x14ac:dyDescent="0.4">
      <c r="A96" s="14" t="str">
        <f t="shared" si="85"/>
        <v>★</v>
      </c>
      <c r="B96" s="14" t="str">
        <f t="shared" si="86"/>
        <v>☆</v>
      </c>
      <c r="C96" s="6">
        <v>11</v>
      </c>
      <c r="D96" s="1">
        <v>43444.461597222224</v>
      </c>
      <c r="E96" s="2" t="s">
        <v>1696</v>
      </c>
      <c r="F96" s="2">
        <v>28947</v>
      </c>
      <c r="G96" s="2" t="s">
        <v>107</v>
      </c>
      <c r="H96" s="2">
        <v>8191</v>
      </c>
      <c r="I96" s="2">
        <v>46</v>
      </c>
      <c r="J96" s="2">
        <v>6</v>
      </c>
      <c r="K96" s="2">
        <v>2</v>
      </c>
      <c r="L96" s="1">
        <v>43444.467326388891</v>
      </c>
      <c r="M96" s="2"/>
      <c r="N96" s="2"/>
      <c r="O96" s="2" t="s">
        <v>61</v>
      </c>
      <c r="P96" s="2" t="s">
        <v>62</v>
      </c>
      <c r="Q96" s="2" t="s">
        <v>41</v>
      </c>
      <c r="R96" s="2" t="s">
        <v>42</v>
      </c>
      <c r="S96" s="1">
        <v>43444.468530092592</v>
      </c>
      <c r="T96" s="2"/>
      <c r="U96" s="1">
        <v>43444.483703703707</v>
      </c>
      <c r="V96" s="2"/>
      <c r="W96" s="1">
        <v>43444.468530092592</v>
      </c>
      <c r="X96" s="1">
        <f t="shared" si="76"/>
        <v>43444.468530092592</v>
      </c>
      <c r="Y96" s="28">
        <f t="shared" si="77"/>
        <v>0</v>
      </c>
      <c r="Z96" s="28">
        <f t="shared" si="78"/>
        <v>0</v>
      </c>
      <c r="AA96" s="8"/>
      <c r="AB96" s="8">
        <f t="shared" si="79"/>
        <v>0</v>
      </c>
      <c r="AC96" s="8">
        <f t="shared" si="80"/>
        <v>0</v>
      </c>
      <c r="AD96" s="8"/>
      <c r="AE96" s="8"/>
      <c r="AG96" s="6" t="s">
        <v>2000</v>
      </c>
    </row>
    <row r="97" spans="1:33" s="6" customFormat="1" hidden="1" x14ac:dyDescent="0.4">
      <c r="A97" s="14" t="str">
        <f t="shared" si="85"/>
        <v>-</v>
      </c>
      <c r="B97" s="14" t="str">
        <f t="shared" si="86"/>
        <v>☆</v>
      </c>
      <c r="C97" s="6">
        <v>11</v>
      </c>
      <c r="D97" s="1">
        <v>43444.463888888888</v>
      </c>
      <c r="E97" s="2" t="s">
        <v>1698</v>
      </c>
      <c r="F97" s="2">
        <v>28950</v>
      </c>
      <c r="G97" s="2" t="s">
        <v>107</v>
      </c>
      <c r="H97" s="2">
        <v>2855</v>
      </c>
      <c r="I97" s="2">
        <v>376</v>
      </c>
      <c r="J97" s="2">
        <v>8</v>
      </c>
      <c r="K97" s="2">
        <v>2</v>
      </c>
      <c r="L97" s="1">
        <v>43444.463969907411</v>
      </c>
      <c r="M97" s="2"/>
      <c r="N97" s="2"/>
      <c r="O97" s="2" t="s">
        <v>22</v>
      </c>
      <c r="P97" s="2" t="s">
        <v>23</v>
      </c>
      <c r="Q97" s="2" t="s">
        <v>100</v>
      </c>
      <c r="R97" s="2" t="s">
        <v>19</v>
      </c>
      <c r="S97" s="1">
        <v>43444.466990740744</v>
      </c>
      <c r="T97" s="2"/>
      <c r="U97" s="1">
        <v>43444.474351851852</v>
      </c>
      <c r="V97" s="2"/>
      <c r="W97" s="2"/>
      <c r="X97" s="1">
        <f t="shared" si="76"/>
        <v>43444.463888888888</v>
      </c>
      <c r="Y97" s="28">
        <f t="shared" si="77"/>
        <v>0</v>
      </c>
      <c r="Z97" s="28">
        <f t="shared" si="78"/>
        <v>0</v>
      </c>
      <c r="AA97" s="8"/>
      <c r="AB97" s="8">
        <f t="shared" si="79"/>
        <v>0</v>
      </c>
      <c r="AC97" s="8">
        <f t="shared" si="80"/>
        <v>3.1018518566270359E-3</v>
      </c>
      <c r="AD97" s="8"/>
      <c r="AE97" s="8"/>
    </row>
    <row r="98" spans="1:33" s="6" customFormat="1" hidden="1" x14ac:dyDescent="0.4">
      <c r="A98" s="14" t="str">
        <f t="shared" si="85"/>
        <v>-</v>
      </c>
      <c r="B98" s="14" t="str">
        <f t="shared" si="86"/>
        <v>☆</v>
      </c>
      <c r="C98" s="6">
        <v>11</v>
      </c>
      <c r="D98" s="1">
        <v>43444.465960648151</v>
      </c>
      <c r="E98" s="2" t="s">
        <v>1702</v>
      </c>
      <c r="F98" s="2">
        <v>28955</v>
      </c>
      <c r="G98" s="2" t="s">
        <v>107</v>
      </c>
      <c r="H98" s="2">
        <v>6020</v>
      </c>
      <c r="I98" s="2">
        <v>863</v>
      </c>
      <c r="J98" s="2">
        <v>5</v>
      </c>
      <c r="K98" s="2">
        <v>3</v>
      </c>
      <c r="L98" s="1">
        <v>43444.466111111113</v>
      </c>
      <c r="M98" s="2"/>
      <c r="N98" s="2"/>
      <c r="O98" s="2" t="s">
        <v>63</v>
      </c>
      <c r="P98" s="2" t="s">
        <v>64</v>
      </c>
      <c r="Q98" s="2" t="s">
        <v>43</v>
      </c>
      <c r="R98" s="2" t="s">
        <v>89</v>
      </c>
      <c r="S98" s="1">
        <v>43444.482164351852</v>
      </c>
      <c r="T98" s="2"/>
      <c r="U98" s="1">
        <v>43444.49287037037</v>
      </c>
      <c r="V98" s="2"/>
      <c r="W98" s="2"/>
      <c r="X98" s="1">
        <f t="shared" si="76"/>
        <v>43444.465960648151</v>
      </c>
      <c r="Y98" s="28">
        <f t="shared" si="77"/>
        <v>0</v>
      </c>
      <c r="Z98" s="28">
        <f t="shared" si="78"/>
        <v>0</v>
      </c>
      <c r="AA98" s="8"/>
      <c r="AB98" s="8">
        <f t="shared" si="79"/>
        <v>0</v>
      </c>
      <c r="AC98" s="8"/>
      <c r="AD98" s="8"/>
      <c r="AE98" s="8"/>
      <c r="AG98" s="6" t="s">
        <v>93</v>
      </c>
    </row>
    <row r="99" spans="1:33" s="6" customFormat="1" hidden="1" x14ac:dyDescent="0.4">
      <c r="A99" s="14" t="str">
        <f t="shared" si="85"/>
        <v>★</v>
      </c>
      <c r="B99" s="14" t="str">
        <f t="shared" si="86"/>
        <v>☆</v>
      </c>
      <c r="C99" s="6">
        <v>11</v>
      </c>
      <c r="D99" s="1">
        <v>43444.466238425928</v>
      </c>
      <c r="E99" s="2" t="s">
        <v>1703</v>
      </c>
      <c r="F99" s="2">
        <v>28956</v>
      </c>
      <c r="G99" s="2" t="s">
        <v>107</v>
      </c>
      <c r="H99" s="2">
        <v>6020</v>
      </c>
      <c r="I99" s="2">
        <v>170</v>
      </c>
      <c r="J99" s="2">
        <v>6</v>
      </c>
      <c r="K99" s="2">
        <v>1</v>
      </c>
      <c r="L99" s="1">
        <v>43444.46638888889</v>
      </c>
      <c r="M99" s="2"/>
      <c r="N99" s="2"/>
      <c r="O99" s="2" t="s">
        <v>63</v>
      </c>
      <c r="P99" s="2" t="s">
        <v>64</v>
      </c>
      <c r="Q99" s="2" t="s">
        <v>43</v>
      </c>
      <c r="R99" s="2" t="s">
        <v>89</v>
      </c>
      <c r="S99" s="1">
        <v>43444.473171296297</v>
      </c>
      <c r="T99" s="2"/>
      <c r="U99" s="1">
        <v>43444.486458333333</v>
      </c>
      <c r="V99" s="2"/>
      <c r="W99" s="1">
        <v>43444.473171296297</v>
      </c>
      <c r="X99" s="1">
        <f t="shared" si="76"/>
        <v>43444.473171296297</v>
      </c>
      <c r="Y99" s="28">
        <f t="shared" si="77"/>
        <v>0</v>
      </c>
      <c r="Z99" s="28">
        <f t="shared" si="78"/>
        <v>0</v>
      </c>
      <c r="AA99" s="8"/>
      <c r="AB99" s="8">
        <f t="shared" si="79"/>
        <v>0</v>
      </c>
      <c r="AC99" s="8">
        <f>IF(IF(B99="☆",(IF(L99&gt;S99,L99-X99,S99-X99)),M99-X99)&lt;0,0,IF(B99="☆",(IF(L99&gt;S99,L99-X99,S99-X99)),M99-X99))</f>
        <v>0</v>
      </c>
      <c r="AD99" s="8"/>
      <c r="AE99" s="8"/>
      <c r="AG99" s="6" t="s">
        <v>93</v>
      </c>
    </row>
    <row r="100" spans="1:33" s="6" customFormat="1" hidden="1" x14ac:dyDescent="0.4">
      <c r="A100" s="14" t="str">
        <f t="shared" si="85"/>
        <v>★</v>
      </c>
      <c r="B100" s="14" t="str">
        <f t="shared" si="86"/>
        <v>☆</v>
      </c>
      <c r="C100" s="6">
        <v>11</v>
      </c>
      <c r="D100" s="1">
        <v>43444.466585648152</v>
      </c>
      <c r="E100" s="2" t="s">
        <v>1702</v>
      </c>
      <c r="F100" s="2">
        <v>28958</v>
      </c>
      <c r="G100" s="2" t="s">
        <v>107</v>
      </c>
      <c r="H100" s="2">
        <v>6020</v>
      </c>
      <c r="I100" s="2">
        <v>866</v>
      </c>
      <c r="J100" s="2">
        <v>13</v>
      </c>
      <c r="K100" s="2">
        <v>3</v>
      </c>
      <c r="L100" s="1">
        <v>43444.46670138889</v>
      </c>
      <c r="M100" s="2"/>
      <c r="N100" s="2"/>
      <c r="O100" s="2" t="s">
        <v>63</v>
      </c>
      <c r="P100" s="2" t="s">
        <v>64</v>
      </c>
      <c r="Q100" s="2" t="s">
        <v>43</v>
      </c>
      <c r="R100" s="2" t="s">
        <v>89</v>
      </c>
      <c r="S100" s="1">
        <v>43444.483101851853</v>
      </c>
      <c r="T100" s="2"/>
      <c r="U100" s="1">
        <v>43444.493807870371</v>
      </c>
      <c r="V100" s="2"/>
      <c r="W100" s="1">
        <v>43444.473530092589</v>
      </c>
      <c r="X100" s="1">
        <f t="shared" si="76"/>
        <v>43444.473530092589</v>
      </c>
      <c r="Y100" s="28">
        <f t="shared" si="77"/>
        <v>0</v>
      </c>
      <c r="Z100" s="28">
        <f t="shared" si="78"/>
        <v>0</v>
      </c>
      <c r="AA100" s="8"/>
      <c r="AB100" s="8">
        <f t="shared" si="79"/>
        <v>0</v>
      </c>
      <c r="AC100" s="8"/>
      <c r="AD100" s="8"/>
      <c r="AE100" s="8"/>
      <c r="AG100" s="6" t="s">
        <v>93</v>
      </c>
    </row>
    <row r="101" spans="1:33" s="6" customFormat="1" hidden="1" x14ac:dyDescent="0.4">
      <c r="A101" s="14" t="str">
        <f t="shared" si="85"/>
        <v>-</v>
      </c>
      <c r="B101" s="14" t="str">
        <f t="shared" si="86"/>
        <v>☆</v>
      </c>
      <c r="C101" s="6">
        <v>11</v>
      </c>
      <c r="D101" s="1">
        <v>43444.466840277775</v>
      </c>
      <c r="E101" s="2" t="s">
        <v>1702</v>
      </c>
      <c r="F101" s="2">
        <v>28959</v>
      </c>
      <c r="G101" s="2" t="s">
        <v>107</v>
      </c>
      <c r="H101" s="2">
        <v>6020</v>
      </c>
      <c r="I101" s="2">
        <v>784</v>
      </c>
      <c r="J101" s="2">
        <v>13</v>
      </c>
      <c r="K101" s="2">
        <v>3</v>
      </c>
      <c r="L101" s="1">
        <v>43444.467106481483</v>
      </c>
      <c r="M101" s="2"/>
      <c r="N101" s="2"/>
      <c r="O101" s="2" t="s">
        <v>63</v>
      </c>
      <c r="P101" s="2" t="s">
        <v>64</v>
      </c>
      <c r="Q101" s="2" t="s">
        <v>43</v>
      </c>
      <c r="R101" s="2" t="s">
        <v>89</v>
      </c>
      <c r="S101" s="1">
        <v>43444.483101851853</v>
      </c>
      <c r="T101" s="2"/>
      <c r="U101" s="1">
        <v>43444.493807870371</v>
      </c>
      <c r="V101" s="2"/>
      <c r="W101" s="2"/>
      <c r="X101" s="1">
        <f t="shared" si="76"/>
        <v>43444.466840277775</v>
      </c>
      <c r="Y101" s="28">
        <f t="shared" si="77"/>
        <v>0</v>
      </c>
      <c r="Z101" s="28">
        <f t="shared" si="78"/>
        <v>0</v>
      </c>
      <c r="AA101" s="8"/>
      <c r="AB101" s="8">
        <f t="shared" si="79"/>
        <v>0</v>
      </c>
      <c r="AC101" s="8"/>
      <c r="AD101" s="8"/>
      <c r="AE101" s="8"/>
      <c r="AG101" s="6" t="s">
        <v>93</v>
      </c>
    </row>
    <row r="102" spans="1:33" s="6" customFormat="1" hidden="1" x14ac:dyDescent="0.4">
      <c r="A102" s="14" t="str">
        <f t="shared" si="85"/>
        <v>★</v>
      </c>
      <c r="B102" s="14" t="str">
        <f t="shared" si="86"/>
        <v>☆</v>
      </c>
      <c r="C102" s="6">
        <v>11</v>
      </c>
      <c r="D102" s="1">
        <v>43444.475462962961</v>
      </c>
      <c r="E102" s="2" t="s">
        <v>1696</v>
      </c>
      <c r="F102" s="2">
        <v>28966</v>
      </c>
      <c r="G102" s="2" t="s">
        <v>107</v>
      </c>
      <c r="H102" s="2">
        <v>8191</v>
      </c>
      <c r="I102" s="2">
        <v>498</v>
      </c>
      <c r="J102" s="2">
        <v>10</v>
      </c>
      <c r="K102" s="2">
        <v>2</v>
      </c>
      <c r="L102" s="1">
        <v>43444.475624999999</v>
      </c>
      <c r="M102" s="2"/>
      <c r="N102" s="2"/>
      <c r="O102" s="2" t="s">
        <v>61</v>
      </c>
      <c r="P102" s="2" t="s">
        <v>62</v>
      </c>
      <c r="Q102" s="2" t="s">
        <v>41</v>
      </c>
      <c r="R102" s="2" t="s">
        <v>42</v>
      </c>
      <c r="S102" s="1">
        <v>43444.488506944443</v>
      </c>
      <c r="T102" s="2"/>
      <c r="U102" s="1">
        <v>43444.500289351854</v>
      </c>
      <c r="V102" s="2"/>
      <c r="W102" s="1">
        <v>43444.482407407406</v>
      </c>
      <c r="X102" s="1">
        <f t="shared" si="76"/>
        <v>43444.482407407406</v>
      </c>
      <c r="Y102" s="28">
        <f t="shared" si="77"/>
        <v>0</v>
      </c>
      <c r="Z102" s="28">
        <f t="shared" si="78"/>
        <v>0</v>
      </c>
      <c r="AA102" s="8"/>
      <c r="AB102" s="8">
        <f t="shared" si="79"/>
        <v>0</v>
      </c>
      <c r="AC102" s="8"/>
      <c r="AD102" s="8"/>
      <c r="AE102" s="8"/>
      <c r="AG102" s="6" t="s">
        <v>2001</v>
      </c>
    </row>
    <row r="103" spans="1:33" s="6" customFormat="1" hidden="1" x14ac:dyDescent="0.4">
      <c r="A103" s="14" t="str">
        <f t="shared" si="85"/>
        <v>-</v>
      </c>
      <c r="B103" s="14" t="str">
        <f t="shared" si="86"/>
        <v>☆</v>
      </c>
      <c r="C103" s="6">
        <v>11</v>
      </c>
      <c r="D103" s="1">
        <v>43444.477673611109</v>
      </c>
      <c r="E103" s="2" t="s">
        <v>1707</v>
      </c>
      <c r="F103" s="2">
        <v>28970</v>
      </c>
      <c r="G103" s="2" t="s">
        <v>32</v>
      </c>
      <c r="H103" s="2">
        <v>8833</v>
      </c>
      <c r="I103" s="2">
        <v>608</v>
      </c>
      <c r="J103" s="2">
        <v>11</v>
      </c>
      <c r="K103" s="2">
        <v>1</v>
      </c>
      <c r="L103" s="1">
        <v>43444.477847222224</v>
      </c>
      <c r="M103" s="2"/>
      <c r="N103" s="2"/>
      <c r="O103" s="2" t="s">
        <v>33</v>
      </c>
      <c r="P103" s="2" t="s">
        <v>34</v>
      </c>
      <c r="Q103" s="2" t="s">
        <v>20</v>
      </c>
      <c r="R103" s="2" t="s">
        <v>21</v>
      </c>
      <c r="S103" s="1">
        <v>43444.48028935185</v>
      </c>
      <c r="T103" s="2"/>
      <c r="U103" s="1">
        <v>43444.488217592596</v>
      </c>
      <c r="V103" s="2"/>
      <c r="W103" s="2"/>
      <c r="X103" s="1">
        <f t="shared" si="76"/>
        <v>43444.477673611109</v>
      </c>
      <c r="Y103" s="28">
        <f t="shared" si="77"/>
        <v>0</v>
      </c>
      <c r="Z103" s="28">
        <f t="shared" si="78"/>
        <v>0</v>
      </c>
      <c r="AA103" s="8"/>
      <c r="AB103" s="8">
        <f t="shared" si="79"/>
        <v>0</v>
      </c>
      <c r="AC103" s="8">
        <f>IF(IF(B103="☆",(IF(L103&gt;S103,L103-X103,S103-X103)),M103-X103)&lt;0,0,IF(B103="☆",(IF(L103&gt;S103,L103-X103,S103-X103)),M103-X103))</f>
        <v>2.6157407410209998E-3</v>
      </c>
      <c r="AD103" s="8"/>
      <c r="AE103" s="8"/>
    </row>
    <row r="104" spans="1:33" s="6" customFormat="1" hidden="1" x14ac:dyDescent="0.4">
      <c r="A104" s="14" t="str">
        <f t="shared" si="85"/>
        <v>-</v>
      </c>
      <c r="B104" s="14" t="str">
        <f t="shared" si="86"/>
        <v>☆</v>
      </c>
      <c r="C104" s="6">
        <v>11</v>
      </c>
      <c r="D104" s="1">
        <v>43444.47928240741</v>
      </c>
      <c r="E104" s="2" t="s">
        <v>1710</v>
      </c>
      <c r="F104" s="2">
        <v>28975</v>
      </c>
      <c r="G104" s="2" t="s">
        <v>18</v>
      </c>
      <c r="H104" s="2">
        <v>8359</v>
      </c>
      <c r="I104" s="2">
        <v>806</v>
      </c>
      <c r="J104" s="2">
        <v>9</v>
      </c>
      <c r="K104" s="2">
        <v>1</v>
      </c>
      <c r="L104" s="1">
        <v>43444.479432870372</v>
      </c>
      <c r="M104" s="2"/>
      <c r="N104" s="2"/>
      <c r="O104" s="2" t="s">
        <v>71</v>
      </c>
      <c r="P104" s="2" t="s">
        <v>72</v>
      </c>
      <c r="Q104" s="2" t="s">
        <v>43</v>
      </c>
      <c r="R104" s="2" t="s">
        <v>89</v>
      </c>
      <c r="S104" s="1">
        <v>43444.492673611108</v>
      </c>
      <c r="T104" s="2"/>
      <c r="U104" s="1">
        <v>43444.49728009259</v>
      </c>
      <c r="V104" s="2"/>
      <c r="W104" s="2"/>
      <c r="X104" s="1">
        <f t="shared" si="76"/>
        <v>43444.47928240741</v>
      </c>
      <c r="Y104" s="28">
        <f t="shared" si="77"/>
        <v>0</v>
      </c>
      <c r="Z104" s="28">
        <f t="shared" si="78"/>
        <v>0</v>
      </c>
      <c r="AA104" s="8"/>
      <c r="AB104" s="8">
        <f t="shared" si="79"/>
        <v>0</v>
      </c>
      <c r="AC104" s="8"/>
      <c r="AD104" s="8"/>
      <c r="AE104" s="8"/>
      <c r="AG104" s="6" t="s">
        <v>2002</v>
      </c>
    </row>
    <row r="105" spans="1:33" s="6" customFormat="1" hidden="1" x14ac:dyDescent="0.4">
      <c r="A105" s="14" t="str">
        <f t="shared" si="85"/>
        <v>-</v>
      </c>
      <c r="B105" s="14" t="str">
        <f t="shared" si="86"/>
        <v>☆</v>
      </c>
      <c r="C105" s="6">
        <v>11</v>
      </c>
      <c r="D105" s="1">
        <v>43444.479687500003</v>
      </c>
      <c r="E105" s="2" t="s">
        <v>1711</v>
      </c>
      <c r="F105" s="2">
        <v>28976</v>
      </c>
      <c r="G105" s="2" t="s">
        <v>32</v>
      </c>
      <c r="H105" s="2">
        <v>5119</v>
      </c>
      <c r="I105" s="2">
        <v>10</v>
      </c>
      <c r="J105" s="2">
        <v>9</v>
      </c>
      <c r="K105" s="2">
        <v>1</v>
      </c>
      <c r="L105" s="1">
        <v>43444.479849537034</v>
      </c>
      <c r="M105" s="2"/>
      <c r="N105" s="2"/>
      <c r="O105" s="2" t="s">
        <v>68</v>
      </c>
      <c r="P105" s="2" t="s">
        <v>69</v>
      </c>
      <c r="Q105" s="2" t="s">
        <v>20</v>
      </c>
      <c r="R105" s="2" t="s">
        <v>21</v>
      </c>
      <c r="S105" s="1">
        <v>43444.48946759259</v>
      </c>
      <c r="T105" s="2"/>
      <c r="U105" s="1">
        <v>43444.497673611113</v>
      </c>
      <c r="V105" s="2"/>
      <c r="W105" s="2"/>
      <c r="X105" s="1">
        <f t="shared" si="76"/>
        <v>43444.479687500003</v>
      </c>
      <c r="Y105" s="28">
        <f t="shared" si="77"/>
        <v>0</v>
      </c>
      <c r="Z105" s="28">
        <f t="shared" si="78"/>
        <v>0</v>
      </c>
      <c r="AA105" s="8"/>
      <c r="AB105" s="8">
        <f t="shared" si="79"/>
        <v>0</v>
      </c>
      <c r="AC105" s="8">
        <f>IF(IF(B105="☆",(IF(L105&gt;S105,L105-X105,S105-X105)),M105-X105)&lt;0,0,IF(B105="☆",(IF(L105&gt;S105,L105-X105,S105-X105)),M105-X105))</f>
        <v>9.7800925868796185E-3</v>
      </c>
      <c r="AD105" s="8"/>
      <c r="AE105" s="8"/>
      <c r="AG105" s="6" t="s">
        <v>137</v>
      </c>
    </row>
    <row r="106" spans="1:33" s="6" customFormat="1" hidden="1" x14ac:dyDescent="0.4">
      <c r="A106" s="14" t="str">
        <f t="shared" si="85"/>
        <v>-</v>
      </c>
      <c r="B106" s="14" t="str">
        <f t="shared" ref="B106:B108" si="87">IF(L106&gt;0, "☆", "-")</f>
        <v>☆</v>
      </c>
      <c r="C106" s="6">
        <v>11</v>
      </c>
      <c r="D106" s="1">
        <v>43444.479953703703</v>
      </c>
      <c r="E106" s="2" t="s">
        <v>1712</v>
      </c>
      <c r="F106" s="2">
        <v>28977</v>
      </c>
      <c r="G106" s="2" t="s">
        <v>65</v>
      </c>
      <c r="H106" s="2">
        <v>8408</v>
      </c>
      <c r="I106" s="2">
        <v>147</v>
      </c>
      <c r="J106" s="2">
        <v>9</v>
      </c>
      <c r="K106" s="2">
        <v>3</v>
      </c>
      <c r="L106" s="1">
        <v>43444.482719907406</v>
      </c>
      <c r="M106" s="2"/>
      <c r="N106" s="2"/>
      <c r="O106" s="2" t="s">
        <v>100</v>
      </c>
      <c r="P106" s="2" t="s">
        <v>19</v>
      </c>
      <c r="Q106" s="2" t="s">
        <v>43</v>
      </c>
      <c r="R106" s="2" t="s">
        <v>89</v>
      </c>
      <c r="S106" s="1">
        <v>43444.494652777779</v>
      </c>
      <c r="T106" s="2"/>
      <c r="U106" s="1">
        <v>43444.502430555556</v>
      </c>
      <c r="V106" s="2"/>
      <c r="W106" s="2"/>
      <c r="X106" s="1">
        <f t="shared" si="76"/>
        <v>43444.479953703703</v>
      </c>
      <c r="Y106" s="28">
        <f t="shared" si="77"/>
        <v>0</v>
      </c>
      <c r="Z106" s="28">
        <f t="shared" si="78"/>
        <v>0</v>
      </c>
      <c r="AA106" s="8"/>
      <c r="AB106" s="8">
        <f t="shared" si="79"/>
        <v>0</v>
      </c>
      <c r="AC106" s="8">
        <f>IF(IF(B106="☆",(IF(L106&gt;S106,L106-X106,S106-X106)),M106-X106)&lt;0,0,IF(B106="☆",(IF(L106&gt;S106,L106-X106,S106-X106)),M106-X106))</f>
        <v>1.4699074075906537E-2</v>
      </c>
      <c r="AD106" s="8"/>
      <c r="AE106" s="8"/>
    </row>
    <row r="107" spans="1:33" s="6" customFormat="1" hidden="1" x14ac:dyDescent="0.4">
      <c r="A107" s="14" t="str">
        <f t="shared" ref="A107" si="88">IF(W107&gt;0, "★", "-")</f>
        <v>★</v>
      </c>
      <c r="B107" s="14" t="str">
        <f t="shared" ref="B107" si="89">IF(L107&gt;0, "☆", "-")</f>
        <v>☆</v>
      </c>
      <c r="C107" s="6">
        <v>11</v>
      </c>
      <c r="D107" s="1">
        <v>43444.480150462965</v>
      </c>
      <c r="E107" s="2" t="s">
        <v>1711</v>
      </c>
      <c r="F107" s="2">
        <v>28978</v>
      </c>
      <c r="G107" s="2" t="s">
        <v>32</v>
      </c>
      <c r="H107" s="2">
        <v>5119</v>
      </c>
      <c r="I107" s="2">
        <v>670</v>
      </c>
      <c r="J107" s="2">
        <v>13</v>
      </c>
      <c r="K107" s="2">
        <v>1</v>
      </c>
      <c r="L107" s="1">
        <v>43444.48028935185</v>
      </c>
      <c r="M107" s="2"/>
      <c r="N107" s="2"/>
      <c r="O107" s="2" t="s">
        <v>68</v>
      </c>
      <c r="P107" s="2" t="s">
        <v>69</v>
      </c>
      <c r="Q107" s="2" t="s">
        <v>24</v>
      </c>
      <c r="R107" s="2" t="s">
        <v>25</v>
      </c>
      <c r="S107" s="1">
        <v>43444.501759259256</v>
      </c>
      <c r="T107" s="2"/>
      <c r="U107" s="1">
        <v>43444.509305555555</v>
      </c>
      <c r="V107" s="2"/>
      <c r="W107" s="1">
        <v>43444.48709490741</v>
      </c>
      <c r="X107" s="1">
        <f t="shared" si="76"/>
        <v>43444.48709490741</v>
      </c>
      <c r="Y107" s="28">
        <f t="shared" si="77"/>
        <v>0</v>
      </c>
      <c r="Z107" s="28">
        <f t="shared" si="78"/>
        <v>0</v>
      </c>
      <c r="AA107" s="8"/>
      <c r="AB107" s="8">
        <f t="shared" si="79"/>
        <v>0</v>
      </c>
      <c r="AC107" s="8"/>
      <c r="AD107" s="8"/>
      <c r="AE107" s="8"/>
      <c r="AG107" s="6" t="s">
        <v>137</v>
      </c>
    </row>
    <row r="108" spans="1:33" s="6" customFormat="1" hidden="1" x14ac:dyDescent="0.4">
      <c r="A108" s="14" t="str">
        <f>IF(W108&gt;0, "★", "-")</f>
        <v>★</v>
      </c>
      <c r="B108" s="14" t="str">
        <f t="shared" si="87"/>
        <v>☆</v>
      </c>
      <c r="C108" s="6">
        <v>11</v>
      </c>
      <c r="D108" s="1">
        <v>43444.480185185188</v>
      </c>
      <c r="E108" s="2" t="s">
        <v>1710</v>
      </c>
      <c r="F108" s="2">
        <v>28979</v>
      </c>
      <c r="G108" s="2" t="s">
        <v>18</v>
      </c>
      <c r="H108" s="2">
        <v>8359</v>
      </c>
      <c r="I108" s="2">
        <v>189</v>
      </c>
      <c r="J108" s="2">
        <v>5</v>
      </c>
      <c r="K108" s="2">
        <v>1</v>
      </c>
      <c r="L108" s="1">
        <v>43444.48265046296</v>
      </c>
      <c r="M108" s="2"/>
      <c r="N108" s="2"/>
      <c r="O108" s="2" t="s">
        <v>71</v>
      </c>
      <c r="P108" s="2" t="s">
        <v>72</v>
      </c>
      <c r="Q108" s="2" t="s">
        <v>43</v>
      </c>
      <c r="R108" s="2" t="s">
        <v>89</v>
      </c>
      <c r="S108" s="1">
        <v>43444.490243055552</v>
      </c>
      <c r="T108" s="2"/>
      <c r="U108" s="1">
        <v>43444.494849537034</v>
      </c>
      <c r="V108" s="2"/>
      <c r="W108" s="1">
        <v>43444.487129629626</v>
      </c>
      <c r="X108" s="1">
        <f t="shared" si="76"/>
        <v>43444.487129629626</v>
      </c>
      <c r="Y108" s="28">
        <f t="shared" si="77"/>
        <v>0</v>
      </c>
      <c r="Z108" s="28">
        <f t="shared" si="78"/>
        <v>0</v>
      </c>
      <c r="AA108" s="8"/>
      <c r="AB108" s="8">
        <f t="shared" si="79"/>
        <v>0</v>
      </c>
      <c r="AC108" s="8">
        <f>IF(IF(B108="☆",(IF(L108&gt;S108,L108-X108,S108-X108)),M108-X108)&lt;0,0,IF(B108="☆",(IF(L108&gt;S108,L108-X108,S108-X108)),M108-X108))</f>
        <v>3.1134259261307307E-3</v>
      </c>
      <c r="AD108" s="8"/>
      <c r="AE108" s="8"/>
      <c r="AG108" s="6" t="s">
        <v>2003</v>
      </c>
    </row>
    <row r="109" spans="1:33" s="6" customFormat="1" hidden="1" x14ac:dyDescent="0.4">
      <c r="A109" s="14" t="str">
        <f>IF(W109&gt;0, "★", "-")</f>
        <v>-</v>
      </c>
      <c r="B109" s="14" t="str">
        <f>IF(L109&gt;0, "☆", "-")</f>
        <v>☆</v>
      </c>
      <c r="C109" s="6">
        <v>11</v>
      </c>
      <c r="D109" s="1">
        <v>43444.480405092596</v>
      </c>
      <c r="E109" s="2" t="s">
        <v>1711</v>
      </c>
      <c r="F109" s="2">
        <v>28980</v>
      </c>
      <c r="G109" s="2" t="s">
        <v>107</v>
      </c>
      <c r="H109" s="2">
        <v>5119</v>
      </c>
      <c r="I109" s="2">
        <v>207</v>
      </c>
      <c r="J109" s="2">
        <v>13</v>
      </c>
      <c r="K109" s="2">
        <v>1</v>
      </c>
      <c r="L109" s="1">
        <v>43444.480509259258</v>
      </c>
      <c r="M109" s="2"/>
      <c r="N109" s="2"/>
      <c r="O109" s="2" t="s">
        <v>68</v>
      </c>
      <c r="P109" s="2" t="s">
        <v>69</v>
      </c>
      <c r="Q109" s="2" t="s">
        <v>24</v>
      </c>
      <c r="R109" s="2" t="s">
        <v>25</v>
      </c>
      <c r="S109" s="1">
        <v>43444.501759259256</v>
      </c>
      <c r="T109" s="2"/>
      <c r="U109" s="1">
        <v>43444.509305555555</v>
      </c>
      <c r="V109" s="2"/>
      <c r="W109" s="2"/>
      <c r="X109" s="1">
        <f t="shared" si="76"/>
        <v>43444.480405092596</v>
      </c>
      <c r="Y109" s="28">
        <f t="shared" si="77"/>
        <v>0</v>
      </c>
      <c r="Z109" s="28">
        <f t="shared" si="78"/>
        <v>0</v>
      </c>
      <c r="AA109" s="8"/>
      <c r="AB109" s="8">
        <f t="shared" si="79"/>
        <v>0</v>
      </c>
      <c r="AC109" s="8"/>
      <c r="AD109" s="8"/>
      <c r="AE109" s="8"/>
      <c r="AG109" s="6" t="s">
        <v>137</v>
      </c>
    </row>
    <row r="110" spans="1:33" s="6" customFormat="1" hidden="1" x14ac:dyDescent="0.4">
      <c r="A110" s="14" t="str">
        <f>IF(W110&gt;0, "★", "-")</f>
        <v>-</v>
      </c>
      <c r="B110" s="14" t="str">
        <f>IF(L110&gt;0, "☆", "-")</f>
        <v>☆</v>
      </c>
      <c r="C110" s="6">
        <v>11</v>
      </c>
      <c r="D110" s="1">
        <v>43444.480671296296</v>
      </c>
      <c r="E110" s="2" t="s">
        <v>1711</v>
      </c>
      <c r="F110" s="2">
        <v>28981</v>
      </c>
      <c r="G110" s="2" t="s">
        <v>107</v>
      </c>
      <c r="H110" s="2">
        <v>5119</v>
      </c>
      <c r="I110" s="2">
        <v>68</v>
      </c>
      <c r="J110" s="2">
        <v>13</v>
      </c>
      <c r="K110" s="2">
        <v>1</v>
      </c>
      <c r="L110" s="1">
        <v>43444.481122685182</v>
      </c>
      <c r="M110" s="2"/>
      <c r="N110" s="2"/>
      <c r="O110" s="2" t="s">
        <v>68</v>
      </c>
      <c r="P110" s="2" t="s">
        <v>69</v>
      </c>
      <c r="Q110" s="2" t="s">
        <v>24</v>
      </c>
      <c r="R110" s="2" t="s">
        <v>25</v>
      </c>
      <c r="S110" s="1">
        <v>43444.501759259256</v>
      </c>
      <c r="T110" s="2"/>
      <c r="U110" s="1">
        <v>43444.509305555555</v>
      </c>
      <c r="V110" s="2"/>
      <c r="W110" s="2"/>
      <c r="X110" s="1">
        <f t="shared" si="76"/>
        <v>43444.480671296296</v>
      </c>
      <c r="Y110" s="28">
        <f t="shared" si="77"/>
        <v>0</v>
      </c>
      <c r="Z110" s="28">
        <f t="shared" si="78"/>
        <v>0</v>
      </c>
      <c r="AA110" s="8"/>
      <c r="AB110" s="8">
        <f t="shared" si="79"/>
        <v>0</v>
      </c>
      <c r="AC110" s="8"/>
      <c r="AD110" s="8"/>
      <c r="AE110" s="8"/>
      <c r="AG110" s="6" t="s">
        <v>137</v>
      </c>
    </row>
    <row r="111" spans="1:33" s="6" customFormat="1" hidden="1" x14ac:dyDescent="0.4">
      <c r="A111" s="14" t="str">
        <f>IF(W111&gt;0, "★", "-")</f>
        <v>-</v>
      </c>
      <c r="B111" s="14" t="str">
        <f>IF(L111&gt;0, "☆", "-")</f>
        <v>☆</v>
      </c>
      <c r="C111" s="6">
        <v>11</v>
      </c>
      <c r="D111" s="1">
        <v>43444.48133101852</v>
      </c>
      <c r="E111" s="2" t="s">
        <v>1713</v>
      </c>
      <c r="F111" s="2">
        <v>28983</v>
      </c>
      <c r="G111" s="2" t="s">
        <v>18</v>
      </c>
      <c r="H111" s="2">
        <v>8902</v>
      </c>
      <c r="I111" s="2">
        <v>572</v>
      </c>
      <c r="J111" s="2">
        <v>10</v>
      </c>
      <c r="K111" s="2">
        <v>1</v>
      </c>
      <c r="L111" s="1">
        <v>43444.48159722222</v>
      </c>
      <c r="M111" s="2"/>
      <c r="N111" s="2"/>
      <c r="O111" s="2" t="s">
        <v>26</v>
      </c>
      <c r="P111" s="2" t="s">
        <v>27</v>
      </c>
      <c r="Q111" s="2" t="s">
        <v>61</v>
      </c>
      <c r="R111" s="2" t="s">
        <v>62</v>
      </c>
      <c r="S111" s="1">
        <v>43444.506620370368</v>
      </c>
      <c r="T111" s="2"/>
      <c r="U111" s="1">
        <v>43444.515405092592</v>
      </c>
      <c r="V111" s="2"/>
      <c r="W111" s="2"/>
      <c r="X111" s="1">
        <f t="shared" si="76"/>
        <v>43444.48133101852</v>
      </c>
      <c r="Y111" s="28">
        <f t="shared" si="77"/>
        <v>0</v>
      </c>
      <c r="Z111" s="28">
        <f t="shared" si="78"/>
        <v>0</v>
      </c>
      <c r="AA111" s="8"/>
      <c r="AB111" s="8">
        <f t="shared" si="79"/>
        <v>0</v>
      </c>
      <c r="AC111" s="8"/>
      <c r="AD111" s="8"/>
      <c r="AE111" s="8"/>
      <c r="AG111" s="6" t="s">
        <v>172</v>
      </c>
    </row>
    <row r="112" spans="1:33" s="6" customFormat="1" hidden="1" x14ac:dyDescent="0.4">
      <c r="A112" s="14" t="str">
        <f>IF(W112&gt;0, "★", "-")</f>
        <v>★</v>
      </c>
      <c r="B112" s="14" t="str">
        <f>IF(L112&gt;0, "☆", "-")</f>
        <v>☆</v>
      </c>
      <c r="C112" s="6">
        <v>11</v>
      </c>
      <c r="D112" s="1">
        <v>43444.481874999998</v>
      </c>
      <c r="E112" s="2" t="s">
        <v>1713</v>
      </c>
      <c r="F112" s="2">
        <v>28985</v>
      </c>
      <c r="G112" s="2" t="s">
        <v>18</v>
      </c>
      <c r="H112" s="2">
        <v>8902</v>
      </c>
      <c r="I112" s="2">
        <v>818</v>
      </c>
      <c r="J112" s="2">
        <v>10</v>
      </c>
      <c r="K112" s="2">
        <v>1</v>
      </c>
      <c r="L112" s="1">
        <v>43444.482534722221</v>
      </c>
      <c r="M112" s="2"/>
      <c r="N112" s="2"/>
      <c r="O112" s="2" t="s">
        <v>26</v>
      </c>
      <c r="P112" s="2" t="s">
        <v>27</v>
      </c>
      <c r="Q112" s="2" t="s">
        <v>61</v>
      </c>
      <c r="R112" s="2" t="s">
        <v>62</v>
      </c>
      <c r="S112" s="1">
        <v>43444.506620370368</v>
      </c>
      <c r="T112" s="2"/>
      <c r="U112" s="1">
        <v>43444.515405092592</v>
      </c>
      <c r="V112" s="2"/>
      <c r="W112" s="1">
        <v>43444.488807870373</v>
      </c>
      <c r="X112" s="1">
        <f t="shared" si="76"/>
        <v>43444.488807870373</v>
      </c>
      <c r="Y112" s="28">
        <f t="shared" si="77"/>
        <v>0</v>
      </c>
      <c r="Z112" s="28">
        <f t="shared" si="78"/>
        <v>0</v>
      </c>
      <c r="AA112" s="8"/>
      <c r="AB112" s="8">
        <f t="shared" si="79"/>
        <v>0</v>
      </c>
      <c r="AC112" s="8">
        <f>IF(IF(B112="☆",(IF(L112&gt;S112,L112-X112,S112-X112)),M112-X112)&lt;0,0,IF(B112="☆",(IF(L112&gt;S112,L112-X112,S112-X112)),M112-X112))</f>
        <v>1.7812499994761311E-2</v>
      </c>
      <c r="AD112" s="8"/>
      <c r="AE112" s="8"/>
      <c r="AG112" s="6" t="s">
        <v>2004</v>
      </c>
    </row>
    <row r="113" spans="1:33" s="6" customFormat="1" hidden="1" x14ac:dyDescent="0.4">
      <c r="A113" s="14" t="str">
        <f t="shared" ref="A113" si="90">IF(W113&gt;0, "★", "-")</f>
        <v>-</v>
      </c>
      <c r="B113" s="14" t="str">
        <f t="shared" ref="B113" si="91">IF(L113&gt;0, "☆", "-")</f>
        <v>☆</v>
      </c>
      <c r="C113" s="6">
        <v>11</v>
      </c>
      <c r="D113" s="1">
        <v>43444.486134259256</v>
      </c>
      <c r="E113" s="2" t="s">
        <v>1718</v>
      </c>
      <c r="F113" s="2">
        <v>28993</v>
      </c>
      <c r="G113" s="2" t="s">
        <v>94</v>
      </c>
      <c r="H113" s="2">
        <v>0</v>
      </c>
      <c r="I113" s="2">
        <v>346</v>
      </c>
      <c r="J113" s="2">
        <v>13</v>
      </c>
      <c r="K113" s="2">
        <v>1</v>
      </c>
      <c r="L113" s="1">
        <v>43444.500081018516</v>
      </c>
      <c r="M113" s="2"/>
      <c r="N113" s="2"/>
      <c r="O113" s="2" t="s">
        <v>30</v>
      </c>
      <c r="P113" s="2" t="s">
        <v>31</v>
      </c>
      <c r="Q113" s="2" t="s">
        <v>39</v>
      </c>
      <c r="R113" s="2" t="s">
        <v>40</v>
      </c>
      <c r="S113" s="1">
        <v>43444.499131944445</v>
      </c>
      <c r="T113" s="2"/>
      <c r="U113" s="1">
        <v>43444.504120370373</v>
      </c>
      <c r="V113" s="2"/>
      <c r="W113" s="2"/>
      <c r="X113" s="1">
        <f t="shared" si="76"/>
        <v>43444.486134259256</v>
      </c>
      <c r="Y113" s="28">
        <f t="shared" si="77"/>
        <v>0</v>
      </c>
      <c r="Z113" s="28">
        <f t="shared" si="78"/>
        <v>0</v>
      </c>
      <c r="AA113" s="8"/>
      <c r="AB113" s="8">
        <f t="shared" si="79"/>
        <v>0</v>
      </c>
      <c r="AC113" s="8">
        <f>IF(IF(B113="☆",(IF(L113&gt;S113,L113-X113,S113-X113)),M113-X113)&lt;0,0,IF(B113="☆",(IF(L113&gt;S113,L113-X113,S113-X113)),M113-X113))</f>
        <v>1.3946759259852115E-2</v>
      </c>
      <c r="AD113" s="8"/>
      <c r="AE113" s="8"/>
    </row>
    <row r="114" spans="1:33" s="6" customFormat="1" hidden="1" x14ac:dyDescent="0.4">
      <c r="A114" s="14" t="str">
        <f t="shared" ref="A114:A123" si="92">IF(W114&gt;0, "★", "-")</f>
        <v>★</v>
      </c>
      <c r="B114" s="14" t="str">
        <f t="shared" ref="B114:B123" si="93">IF(L114&gt;0, "☆", "-")</f>
        <v>☆</v>
      </c>
      <c r="C114" s="6">
        <v>11</v>
      </c>
      <c r="D114" s="1">
        <v>43444.487604166665</v>
      </c>
      <c r="E114" s="2" t="s">
        <v>1719</v>
      </c>
      <c r="F114" s="2">
        <v>28994</v>
      </c>
      <c r="G114" s="2" t="s">
        <v>32</v>
      </c>
      <c r="H114" s="2">
        <v>3880</v>
      </c>
      <c r="I114" s="2">
        <v>820</v>
      </c>
      <c r="J114" s="2">
        <v>9</v>
      </c>
      <c r="K114" s="2">
        <v>1</v>
      </c>
      <c r="L114" s="1">
        <v>43444.48777777778</v>
      </c>
      <c r="M114" s="2"/>
      <c r="N114" s="2"/>
      <c r="O114" s="2" t="s">
        <v>63</v>
      </c>
      <c r="P114" s="2" t="s">
        <v>64</v>
      </c>
      <c r="Q114" s="2" t="s">
        <v>26</v>
      </c>
      <c r="R114" s="2" t="s">
        <v>27</v>
      </c>
      <c r="S114" s="1">
        <v>43444.510821759257</v>
      </c>
      <c r="T114" s="2"/>
      <c r="U114" s="1">
        <v>43444.518611111111</v>
      </c>
      <c r="V114" s="2"/>
      <c r="W114" s="1">
        <v>43444.494537037041</v>
      </c>
      <c r="X114" s="1">
        <f t="shared" si="76"/>
        <v>43444.494537037041</v>
      </c>
      <c r="Y114" s="28">
        <f t="shared" si="77"/>
        <v>0</v>
      </c>
      <c r="Z114" s="28">
        <f t="shared" si="78"/>
        <v>0</v>
      </c>
      <c r="AA114" s="8"/>
      <c r="AB114" s="8">
        <f t="shared" si="79"/>
        <v>0</v>
      </c>
      <c r="AC114" s="8">
        <f>IF(IF(B114="☆",(IF(L114&gt;S114,L114-X114,S114-X114)),M114-X114)&lt;0,0,IF(B114="☆",(IF(L114&gt;S114,L114-X114,S114-X114)),M114-X114))</f>
        <v>1.6284722216369119E-2</v>
      </c>
      <c r="AD114" s="8"/>
      <c r="AE114" s="8"/>
      <c r="AG114" s="6" t="s">
        <v>2005</v>
      </c>
    </row>
    <row r="115" spans="1:33" s="6" customFormat="1" hidden="1" x14ac:dyDescent="0.4">
      <c r="A115" s="14" t="str">
        <f t="shared" si="92"/>
        <v>-</v>
      </c>
      <c r="B115" s="14" t="str">
        <f t="shared" si="93"/>
        <v>☆</v>
      </c>
      <c r="C115" s="6">
        <v>11</v>
      </c>
      <c r="D115" s="1">
        <v>43444.487986111111</v>
      </c>
      <c r="E115" s="2" t="s">
        <v>1719</v>
      </c>
      <c r="F115" s="2">
        <v>28995</v>
      </c>
      <c r="G115" s="2" t="s">
        <v>32</v>
      </c>
      <c r="H115" s="2">
        <v>3880</v>
      </c>
      <c r="I115" s="2">
        <v>594</v>
      </c>
      <c r="J115" s="2">
        <v>9</v>
      </c>
      <c r="K115" s="2">
        <v>1</v>
      </c>
      <c r="L115" s="1">
        <v>43444.48810185185</v>
      </c>
      <c r="M115" s="2"/>
      <c r="N115" s="2"/>
      <c r="O115" s="2" t="s">
        <v>63</v>
      </c>
      <c r="P115" s="2" t="s">
        <v>64</v>
      </c>
      <c r="Q115" s="2" t="s">
        <v>26</v>
      </c>
      <c r="R115" s="2" t="s">
        <v>27</v>
      </c>
      <c r="S115" s="1">
        <v>43444.510821759257</v>
      </c>
      <c r="T115" s="2"/>
      <c r="U115" s="1">
        <v>43444.518611111111</v>
      </c>
      <c r="V115" s="2"/>
      <c r="W115" s="2"/>
      <c r="X115" s="1">
        <f t="shared" si="76"/>
        <v>43444.487986111111</v>
      </c>
      <c r="Y115" s="28">
        <f t="shared" si="77"/>
        <v>0</v>
      </c>
      <c r="Z115" s="28">
        <f t="shared" si="78"/>
        <v>0</v>
      </c>
      <c r="AA115" s="8"/>
      <c r="AB115" s="8">
        <f t="shared" si="79"/>
        <v>0</v>
      </c>
      <c r="AC115" s="8"/>
      <c r="AD115" s="8"/>
      <c r="AE115" s="8"/>
      <c r="AG115" s="6" t="s">
        <v>2006</v>
      </c>
    </row>
    <row r="116" spans="1:33" s="6" customFormat="1" hidden="1" x14ac:dyDescent="0.4">
      <c r="A116" s="14" t="str">
        <f t="shared" si="92"/>
        <v>★</v>
      </c>
      <c r="B116" s="14" t="str">
        <f t="shared" si="93"/>
        <v>☆</v>
      </c>
      <c r="C116" s="6">
        <v>11</v>
      </c>
      <c r="D116" s="1">
        <v>43444.489803240744</v>
      </c>
      <c r="E116" s="2" t="s">
        <v>1196</v>
      </c>
      <c r="F116" s="2">
        <v>28997</v>
      </c>
      <c r="G116" s="2" t="s">
        <v>107</v>
      </c>
      <c r="H116" s="2">
        <v>6349</v>
      </c>
      <c r="I116" s="2">
        <v>288</v>
      </c>
      <c r="J116" s="2">
        <v>8</v>
      </c>
      <c r="K116" s="2">
        <v>1</v>
      </c>
      <c r="L116" s="1">
        <v>43444.49019675926</v>
      </c>
      <c r="M116" s="2"/>
      <c r="N116" s="2"/>
      <c r="O116" s="2" t="s">
        <v>66</v>
      </c>
      <c r="P116" s="2" t="s">
        <v>67</v>
      </c>
      <c r="Q116" s="2" t="s">
        <v>41</v>
      </c>
      <c r="R116" s="2" t="s">
        <v>42</v>
      </c>
      <c r="S116" s="1">
        <v>43444.503217592595</v>
      </c>
      <c r="T116" s="2"/>
      <c r="U116" s="1">
        <v>43444.509421296294</v>
      </c>
      <c r="V116" s="2"/>
      <c r="W116" s="1">
        <v>43444.496736111112</v>
      </c>
      <c r="X116" s="1">
        <f t="shared" si="76"/>
        <v>43444.496736111112</v>
      </c>
      <c r="Y116" s="28">
        <f t="shared" si="77"/>
        <v>0</v>
      </c>
      <c r="Z116" s="28">
        <f t="shared" si="78"/>
        <v>0</v>
      </c>
      <c r="AA116" s="8"/>
      <c r="AB116" s="8">
        <f t="shared" si="79"/>
        <v>0</v>
      </c>
      <c r="AC116" s="8">
        <f>IF(IF(B116="☆",(IF(L116&gt;S116,L116-X116,S116-X116)),M116-X116)&lt;0,0,IF(B116="☆",(IF(L116&gt;S116,L116-X116,S116-X116)),M116-X116))</f>
        <v>6.4814814832061529E-3</v>
      </c>
      <c r="AD116" s="8"/>
      <c r="AE116" s="8"/>
    </row>
    <row r="117" spans="1:33" s="6" customFormat="1" hidden="1" x14ac:dyDescent="0.4">
      <c r="A117" s="14" t="str">
        <f t="shared" si="92"/>
        <v>★</v>
      </c>
      <c r="B117" s="14" t="str">
        <f t="shared" si="93"/>
        <v>☆</v>
      </c>
      <c r="C117" s="6">
        <v>11</v>
      </c>
      <c r="D117" s="1">
        <v>43444.491122685184</v>
      </c>
      <c r="E117" s="2" t="s">
        <v>1661</v>
      </c>
      <c r="F117" s="2">
        <v>29000</v>
      </c>
      <c r="G117" s="2" t="s">
        <v>107</v>
      </c>
      <c r="H117" s="2">
        <v>3510</v>
      </c>
      <c r="I117" s="2">
        <v>965</v>
      </c>
      <c r="J117" s="2">
        <v>10</v>
      </c>
      <c r="K117" s="2">
        <v>1</v>
      </c>
      <c r="L117" s="1">
        <v>43444.491284722222</v>
      </c>
      <c r="M117" s="2"/>
      <c r="N117" s="2"/>
      <c r="O117" s="2" t="s">
        <v>26</v>
      </c>
      <c r="P117" s="2" t="s">
        <v>27</v>
      </c>
      <c r="Q117" s="2" t="s">
        <v>55</v>
      </c>
      <c r="R117" s="2" t="s">
        <v>56</v>
      </c>
      <c r="S117" s="1">
        <v>43444.513715277775</v>
      </c>
      <c r="T117" s="2"/>
      <c r="U117" s="1">
        <v>43444.517708333333</v>
      </c>
      <c r="V117" s="2"/>
      <c r="W117" s="1">
        <v>43444.498055555552</v>
      </c>
      <c r="X117" s="1">
        <f t="shared" si="76"/>
        <v>43444.498055555552</v>
      </c>
      <c r="Y117" s="28">
        <f t="shared" si="77"/>
        <v>0</v>
      </c>
      <c r="Z117" s="28">
        <f t="shared" si="78"/>
        <v>0</v>
      </c>
      <c r="AA117" s="8"/>
      <c r="AB117" s="8">
        <f t="shared" si="79"/>
        <v>0</v>
      </c>
      <c r="AC117" s="8">
        <f>IF(IF(B117="☆",(IF(L117&gt;S117,L117-X117,S117-X117)),M117-X117)&lt;0,0,IF(B117="☆",(IF(L117&gt;S117,L117-X117,S117-X117)),M117-X117))</f>
        <v>1.5659722223063E-2</v>
      </c>
      <c r="AD117" s="8"/>
      <c r="AE117" s="8"/>
    </row>
    <row r="118" spans="1:33" s="6" customFormat="1" hidden="1" x14ac:dyDescent="0.4">
      <c r="A118" s="14" t="str">
        <f t="shared" si="92"/>
        <v>-</v>
      </c>
      <c r="B118" s="14" t="str">
        <f t="shared" si="93"/>
        <v>☆</v>
      </c>
      <c r="C118" s="6">
        <v>11</v>
      </c>
      <c r="D118" s="1">
        <v>43444.492650462962</v>
      </c>
      <c r="E118" s="2" t="s">
        <v>1719</v>
      </c>
      <c r="F118" s="2">
        <v>29002</v>
      </c>
      <c r="G118" s="2" t="s">
        <v>32</v>
      </c>
      <c r="H118" s="2">
        <v>3880</v>
      </c>
      <c r="I118" s="2">
        <v>283</v>
      </c>
      <c r="J118" s="2">
        <v>6</v>
      </c>
      <c r="K118" s="2">
        <v>1</v>
      </c>
      <c r="L118" s="1">
        <v>43444.492766203701</v>
      </c>
      <c r="M118" s="2"/>
      <c r="N118" s="2"/>
      <c r="O118" s="2" t="s">
        <v>63</v>
      </c>
      <c r="P118" s="2" t="s">
        <v>64</v>
      </c>
      <c r="Q118" s="2" t="s">
        <v>26</v>
      </c>
      <c r="R118" s="2" t="s">
        <v>27</v>
      </c>
      <c r="S118" s="1">
        <v>43444.525914351849</v>
      </c>
      <c r="T118" s="2"/>
      <c r="U118" s="1">
        <v>43444.533703703702</v>
      </c>
      <c r="V118" s="2"/>
      <c r="W118" s="2"/>
      <c r="X118" s="1">
        <f t="shared" si="76"/>
        <v>43444.492650462962</v>
      </c>
      <c r="Y118" s="28">
        <f t="shared" si="77"/>
        <v>0</v>
      </c>
      <c r="Z118" s="28">
        <f t="shared" si="78"/>
        <v>0</v>
      </c>
      <c r="AA118" s="8"/>
      <c r="AB118" s="8">
        <f t="shared" si="79"/>
        <v>0</v>
      </c>
      <c r="AC118" s="8"/>
      <c r="AD118" s="8"/>
      <c r="AE118" s="8"/>
      <c r="AG118" s="6" t="s">
        <v>2007</v>
      </c>
    </row>
    <row r="119" spans="1:33" s="6" customFormat="1" hidden="1" x14ac:dyDescent="0.4">
      <c r="A119" s="14" t="str">
        <f t="shared" si="92"/>
        <v>-</v>
      </c>
      <c r="B119" s="14" t="str">
        <f t="shared" si="93"/>
        <v>☆</v>
      </c>
      <c r="C119" s="6">
        <v>11</v>
      </c>
      <c r="D119" s="1">
        <v>43444.493449074071</v>
      </c>
      <c r="E119" s="2" t="s">
        <v>1722</v>
      </c>
      <c r="F119" s="2">
        <v>29004</v>
      </c>
      <c r="G119" s="2" t="s">
        <v>95</v>
      </c>
      <c r="H119" s="2">
        <v>0</v>
      </c>
      <c r="I119" s="2">
        <v>840</v>
      </c>
      <c r="J119" s="2">
        <v>15</v>
      </c>
      <c r="K119" s="2">
        <v>2</v>
      </c>
      <c r="L119" s="1">
        <v>43444.502476851849</v>
      </c>
      <c r="M119" s="2"/>
      <c r="N119" s="2"/>
      <c r="O119" s="2" t="s">
        <v>20</v>
      </c>
      <c r="P119" s="2" t="s">
        <v>21</v>
      </c>
      <c r="Q119" s="2" t="s">
        <v>43</v>
      </c>
      <c r="R119" s="2" t="s">
        <v>89</v>
      </c>
      <c r="S119" s="1">
        <v>43444.529108796298</v>
      </c>
      <c r="T119" s="2"/>
      <c r="U119" s="1">
        <v>43444.536099537036</v>
      </c>
      <c r="V119" s="2"/>
      <c r="W119" s="2"/>
      <c r="X119" s="1">
        <f t="shared" si="76"/>
        <v>43444.493449074071</v>
      </c>
      <c r="Y119" s="28">
        <f t="shared" si="77"/>
        <v>0</v>
      </c>
      <c r="Z119" s="28">
        <f t="shared" si="78"/>
        <v>0</v>
      </c>
      <c r="AA119" s="8"/>
      <c r="AB119" s="8">
        <f t="shared" si="79"/>
        <v>0</v>
      </c>
      <c r="AC119" s="8">
        <f>IF(IF(B119="☆",(IF(L119&gt;S119,L119-X119,S119-X119)),M119-X119)&lt;0,0,IF(B119="☆",(IF(L119&gt;S119,L119-X119,S119-X119)),M119-X119))</f>
        <v>3.5659722227137536E-2</v>
      </c>
      <c r="AD119" s="8"/>
      <c r="AE119" s="8"/>
    </row>
    <row r="120" spans="1:33" s="10" customFormat="1" hidden="1" x14ac:dyDescent="0.4">
      <c r="A120" s="15" t="str">
        <f t="shared" si="92"/>
        <v>-</v>
      </c>
      <c r="B120" s="15" t="str">
        <f t="shared" si="93"/>
        <v>☆</v>
      </c>
      <c r="C120" s="10">
        <v>11</v>
      </c>
      <c r="D120" s="3">
        <v>43444.499421296299</v>
      </c>
      <c r="E120" s="4" t="s">
        <v>1723</v>
      </c>
      <c r="F120" s="4">
        <v>29008</v>
      </c>
      <c r="G120" s="4" t="s">
        <v>107</v>
      </c>
      <c r="H120" s="4">
        <v>6079</v>
      </c>
      <c r="I120" s="4">
        <v>382</v>
      </c>
      <c r="J120" s="4">
        <v>1</v>
      </c>
      <c r="K120" s="4">
        <v>1</v>
      </c>
      <c r="L120" s="3">
        <v>43444.500057870369</v>
      </c>
      <c r="M120" s="4"/>
      <c r="N120" s="4"/>
      <c r="O120" s="4" t="s">
        <v>46</v>
      </c>
      <c r="P120" s="4" t="s">
        <v>47</v>
      </c>
      <c r="Q120" s="4" t="s">
        <v>41</v>
      </c>
      <c r="R120" s="4" t="s">
        <v>42</v>
      </c>
      <c r="S120" s="3">
        <v>43444.51966435185</v>
      </c>
      <c r="T120" s="4"/>
      <c r="U120" s="3">
        <v>43444.53019675926</v>
      </c>
      <c r="V120" s="4"/>
      <c r="W120" s="4"/>
      <c r="X120" s="3">
        <f t="shared" si="76"/>
        <v>43444.499421296299</v>
      </c>
      <c r="Y120" s="29">
        <f t="shared" si="77"/>
        <v>0</v>
      </c>
      <c r="Z120" s="29">
        <f t="shared" si="78"/>
        <v>0</v>
      </c>
      <c r="AA120" s="16"/>
      <c r="AB120" s="16">
        <f t="shared" si="79"/>
        <v>0</v>
      </c>
      <c r="AC120" s="16">
        <f>IF(IF(B120="☆",(IF(L120&gt;S120,L120-X120,S120-X120)),M120-X120)&lt;0,0,IF(B120="☆",(IF(L120&gt;S120,L120-X120,S120-X120)),M120-X120))</f>
        <v>2.0243055550963618E-2</v>
      </c>
      <c r="AD120" s="16"/>
      <c r="AE120" s="16"/>
    </row>
    <row r="121" spans="1:33" s="20" customFormat="1" hidden="1" x14ac:dyDescent="0.4">
      <c r="A121" s="17" t="str">
        <f t="shared" si="92"/>
        <v>★</v>
      </c>
      <c r="B121" s="17" t="str">
        <f t="shared" si="93"/>
        <v>-</v>
      </c>
      <c r="C121" s="20">
        <v>12</v>
      </c>
      <c r="D121" s="19">
        <v>43444.471944444442</v>
      </c>
      <c r="E121" s="18" t="s">
        <v>1702</v>
      </c>
      <c r="F121" s="18">
        <v>28965</v>
      </c>
      <c r="G121" s="18" t="s">
        <v>107</v>
      </c>
      <c r="H121" s="18">
        <v>6020</v>
      </c>
      <c r="I121" s="18">
        <v>955</v>
      </c>
      <c r="J121" s="18">
        <v>11</v>
      </c>
      <c r="K121" s="18">
        <v>3</v>
      </c>
      <c r="L121" s="18"/>
      <c r="M121" s="19">
        <v>43444.511365740742</v>
      </c>
      <c r="N121" s="19">
        <v>43444.521724537037</v>
      </c>
      <c r="O121" s="18" t="s">
        <v>43</v>
      </c>
      <c r="P121" s="18" t="s">
        <v>89</v>
      </c>
      <c r="Q121" s="18" t="s">
        <v>63</v>
      </c>
      <c r="R121" s="18" t="s">
        <v>64</v>
      </c>
      <c r="S121" s="19">
        <v>43444.51358796296</v>
      </c>
      <c r="T121" s="19">
        <v>43444.51358796296</v>
      </c>
      <c r="U121" s="19">
        <v>43444.524884259263</v>
      </c>
      <c r="V121" s="19">
        <v>43444.528553240743</v>
      </c>
      <c r="W121" s="19">
        <v>43444.51358796296</v>
      </c>
      <c r="X121" s="19">
        <f t="shared" si="76"/>
        <v>43444.51358796296</v>
      </c>
      <c r="Y121" s="30">
        <f t="shared" si="77"/>
        <v>1.0358796294895001E-2</v>
      </c>
      <c r="Z121" s="30">
        <f t="shared" si="78"/>
        <v>3.1076388884685002E-2</v>
      </c>
      <c r="AA121" s="22">
        <f>SUM(Z121:Z199)</f>
        <v>0.35725694440770894</v>
      </c>
      <c r="AB121" s="22">
        <f t="shared" si="79"/>
        <v>0</v>
      </c>
      <c r="AC121" s="22">
        <f>IF(IF(B121="☆",(IF(L121&gt;S121,L121-X121,S121-X121)),M121-X121)&lt;0,0,IF(B121="☆",(IF(L121&gt;S121,L121-X121,S121-X121)),M121-X121))</f>
        <v>0</v>
      </c>
      <c r="AD121" s="22">
        <f>AVERAGE(AC121:AC199)</f>
        <v>1.7363356826753086E-2</v>
      </c>
      <c r="AE121" s="22">
        <f>MEDIAN(AC121:AC199)</f>
        <v>1.9664351850224193E-2</v>
      </c>
    </row>
    <row r="122" spans="1:33" s="6" customFormat="1" hidden="1" x14ac:dyDescent="0.4">
      <c r="A122" s="14" t="str">
        <f t="shared" si="92"/>
        <v>★</v>
      </c>
      <c r="B122" s="14" t="str">
        <f t="shared" si="93"/>
        <v>-</v>
      </c>
      <c r="C122" s="6">
        <v>12</v>
      </c>
      <c r="D122" s="1">
        <v>43444.480925925927</v>
      </c>
      <c r="E122" s="2" t="s">
        <v>1240</v>
      </c>
      <c r="F122" s="2">
        <v>28982</v>
      </c>
      <c r="G122" s="2" t="s">
        <v>32</v>
      </c>
      <c r="H122" s="2">
        <v>6751</v>
      </c>
      <c r="I122" s="2">
        <v>879</v>
      </c>
      <c r="J122" s="2">
        <v>3</v>
      </c>
      <c r="K122" s="2">
        <v>1</v>
      </c>
      <c r="L122" s="2"/>
      <c r="M122" s="1">
        <v>43444.521412037036</v>
      </c>
      <c r="N122" s="1">
        <v>43444.532025462962</v>
      </c>
      <c r="O122" s="2" t="s">
        <v>55</v>
      </c>
      <c r="P122" s="2" t="s">
        <v>56</v>
      </c>
      <c r="Q122" s="2" t="s">
        <v>100</v>
      </c>
      <c r="R122" s="2" t="s">
        <v>19</v>
      </c>
      <c r="S122" s="1">
        <v>43444.522581018522</v>
      </c>
      <c r="T122" s="1">
        <v>43444.522581018522</v>
      </c>
      <c r="U122" s="1">
        <v>43444.528506944444</v>
      </c>
      <c r="V122" s="1">
        <v>43444.533703703702</v>
      </c>
      <c r="W122" s="1">
        <v>43444.522581018522</v>
      </c>
      <c r="X122" s="1">
        <f t="shared" si="76"/>
        <v>43444.522581018522</v>
      </c>
      <c r="Y122" s="28">
        <f t="shared" si="77"/>
        <v>1.0613425925839692E-2</v>
      </c>
      <c r="Z122" s="28">
        <f t="shared" si="78"/>
        <v>1.0613425925839692E-2</v>
      </c>
      <c r="AA122" s="8"/>
      <c r="AB122" s="8">
        <f t="shared" si="79"/>
        <v>0</v>
      </c>
      <c r="AC122" s="8">
        <f>IF(IF(B122="☆",(IF(L122&gt;S122,L122-X122,S122-X122)),M122-X122)&lt;0,0,IF(B122="☆",(IF(L122&gt;S122,L122-X122,S122-X122)),M122-X122))</f>
        <v>0</v>
      </c>
      <c r="AD122" s="8"/>
      <c r="AE122" s="8"/>
    </row>
    <row r="123" spans="1:33" s="6" customFormat="1" hidden="1" x14ac:dyDescent="0.4">
      <c r="A123" s="14" t="str">
        <f t="shared" si="92"/>
        <v>★</v>
      </c>
      <c r="B123" s="14" t="str">
        <f t="shared" si="93"/>
        <v>-</v>
      </c>
      <c r="C123" s="6">
        <v>12</v>
      </c>
      <c r="D123" s="1">
        <v>43444.493333333332</v>
      </c>
      <c r="E123" s="2" t="s">
        <v>1721</v>
      </c>
      <c r="F123" s="2">
        <v>29003</v>
      </c>
      <c r="G123" s="2" t="s">
        <v>65</v>
      </c>
      <c r="H123" s="2">
        <v>8449</v>
      </c>
      <c r="I123" s="2">
        <v>892</v>
      </c>
      <c r="J123" s="2">
        <v>6</v>
      </c>
      <c r="K123" s="2">
        <v>1</v>
      </c>
      <c r="L123" s="2"/>
      <c r="M123" s="1">
        <v>43444.531192129631</v>
      </c>
      <c r="N123" s="1">
        <v>43444.533738425926</v>
      </c>
      <c r="O123" s="2" t="s">
        <v>63</v>
      </c>
      <c r="P123" s="2" t="s">
        <v>64</v>
      </c>
      <c r="Q123" s="2" t="s">
        <v>73</v>
      </c>
      <c r="R123" s="2" t="s">
        <v>74</v>
      </c>
      <c r="S123" s="1">
        <v>43444.534988425927</v>
      </c>
      <c r="T123" s="1">
        <v>43444.534988425927</v>
      </c>
      <c r="U123" s="1">
        <v>43444.539317129631</v>
      </c>
      <c r="V123" s="1">
        <v>43444.536064814813</v>
      </c>
      <c r="W123" s="1">
        <v>43444.534988425927</v>
      </c>
      <c r="X123" s="1">
        <f t="shared" si="76"/>
        <v>43444.534988425927</v>
      </c>
      <c r="Y123" s="28">
        <f t="shared" si="77"/>
        <v>2.5462962948950008E-3</v>
      </c>
      <c r="Z123" s="28">
        <f t="shared" si="78"/>
        <v>2.5462962948950008E-3</v>
      </c>
      <c r="AA123" s="8"/>
      <c r="AB123" s="8">
        <f t="shared" si="79"/>
        <v>0</v>
      </c>
      <c r="AC123" s="8">
        <f>IF(IF(B123="☆",(IF(L123&gt;S123,L123-X123,S123-X123)),M123-X123)&lt;0,0,IF(B123="☆",(IF(L123&gt;S123,L123-X123,S123-X123)),M123-X123))</f>
        <v>0</v>
      </c>
      <c r="AD123" s="8"/>
      <c r="AE123" s="8"/>
    </row>
    <row r="124" spans="1:33" s="6" customFormat="1" hidden="1" x14ac:dyDescent="0.4">
      <c r="A124" s="14" t="str">
        <f t="shared" si="71"/>
        <v>-</v>
      </c>
      <c r="B124" s="14" t="str">
        <f t="shared" si="72"/>
        <v>-</v>
      </c>
      <c r="C124" s="6">
        <v>12</v>
      </c>
      <c r="D124" s="1">
        <v>43444.500173611108</v>
      </c>
      <c r="E124" s="2" t="s">
        <v>1689</v>
      </c>
      <c r="F124" s="2">
        <v>29010</v>
      </c>
      <c r="G124" s="2" t="s">
        <v>18</v>
      </c>
      <c r="H124" s="2">
        <v>1015</v>
      </c>
      <c r="I124" s="2">
        <v>798</v>
      </c>
      <c r="J124" s="2">
        <v>1</v>
      </c>
      <c r="K124" s="2">
        <v>4</v>
      </c>
      <c r="L124" s="2"/>
      <c r="M124" s="1">
        <v>43444.502986111111</v>
      </c>
      <c r="N124" s="1">
        <v>43444.506585648145</v>
      </c>
      <c r="O124" s="2" t="s">
        <v>28</v>
      </c>
      <c r="P124" s="2" t="s">
        <v>29</v>
      </c>
      <c r="Q124" s="2" t="s">
        <v>57</v>
      </c>
      <c r="R124" s="2" t="s">
        <v>58</v>
      </c>
      <c r="S124" s="1">
        <v>43444.504907407405</v>
      </c>
      <c r="T124" s="1">
        <v>43444.504907407405</v>
      </c>
      <c r="U124" s="1">
        <v>43444.511747685188</v>
      </c>
      <c r="V124" s="1">
        <v>43444.508969907409</v>
      </c>
      <c r="W124" s="2"/>
      <c r="X124" s="1">
        <f t="shared" si="73"/>
        <v>43444.500173611108</v>
      </c>
      <c r="Y124" s="28">
        <f t="shared" si="74"/>
        <v>3.5995370344608091E-3</v>
      </c>
      <c r="Z124" s="28">
        <f t="shared" si="75"/>
        <v>1.4398148137843236E-2</v>
      </c>
      <c r="AA124" s="8"/>
      <c r="AB124" s="8">
        <f t="shared" si="57"/>
        <v>0</v>
      </c>
      <c r="AC124" s="8">
        <f t="shared" si="58"/>
        <v>2.8125000026193447E-3</v>
      </c>
      <c r="AD124" s="8"/>
      <c r="AE124" s="8"/>
    </row>
    <row r="125" spans="1:33" s="6" customFormat="1" hidden="1" x14ac:dyDescent="0.4">
      <c r="A125" s="14" t="str">
        <f t="shared" si="71"/>
        <v>-</v>
      </c>
      <c r="B125" s="14" t="str">
        <f t="shared" si="72"/>
        <v>-</v>
      </c>
      <c r="C125" s="6">
        <v>12</v>
      </c>
      <c r="D125" s="1">
        <v>43444.500289351854</v>
      </c>
      <c r="E125" s="2" t="s">
        <v>1727</v>
      </c>
      <c r="F125" s="2">
        <v>29011</v>
      </c>
      <c r="G125" s="2" t="s">
        <v>32</v>
      </c>
      <c r="H125" s="2">
        <v>4404</v>
      </c>
      <c r="I125" s="2">
        <v>826</v>
      </c>
      <c r="J125" s="2">
        <v>2</v>
      </c>
      <c r="K125" s="2">
        <v>2</v>
      </c>
      <c r="L125" s="2"/>
      <c r="M125" s="1">
        <v>43444.506886574076</v>
      </c>
      <c r="N125" s="1">
        <v>43444.513020833336</v>
      </c>
      <c r="O125" s="2" t="s">
        <v>63</v>
      </c>
      <c r="P125" s="2" t="s">
        <v>64</v>
      </c>
      <c r="Q125" s="2" t="s">
        <v>100</v>
      </c>
      <c r="R125" s="2" t="s">
        <v>19</v>
      </c>
      <c r="S125" s="1">
        <v>43444.508449074077</v>
      </c>
      <c r="T125" s="1">
        <v>43444.508449074077</v>
      </c>
      <c r="U125" s="1">
        <v>43444.51458333333</v>
      </c>
      <c r="V125" s="1">
        <v>43444.513749999998</v>
      </c>
      <c r="W125" s="2"/>
      <c r="X125" s="1">
        <f t="shared" si="73"/>
        <v>43444.500289351854</v>
      </c>
      <c r="Y125" s="28">
        <f t="shared" si="74"/>
        <v>6.1342592598521151E-3</v>
      </c>
      <c r="Z125" s="28">
        <f t="shared" si="75"/>
        <v>1.226851851970423E-2</v>
      </c>
      <c r="AA125" s="8"/>
      <c r="AB125" s="8">
        <f t="shared" si="57"/>
        <v>0</v>
      </c>
      <c r="AC125" s="8">
        <f t="shared" si="58"/>
        <v>6.5972222218988463E-3</v>
      </c>
      <c r="AD125" s="8"/>
      <c r="AE125" s="8"/>
    </row>
    <row r="126" spans="1:33" s="6" customFormat="1" hidden="1" x14ac:dyDescent="0.4">
      <c r="A126" s="14" t="str">
        <f t="shared" ref="A126:A127" si="94">IF(W126&gt;0, "★", "-")</f>
        <v>-</v>
      </c>
      <c r="B126" s="14" t="str">
        <f t="shared" ref="B126:B127" si="95">IF(L126&gt;0, "☆", "-")</f>
        <v>-</v>
      </c>
      <c r="C126" s="6">
        <v>12</v>
      </c>
      <c r="D126" s="1">
        <v>43444.500335648147</v>
      </c>
      <c r="E126" s="2" t="s">
        <v>1723</v>
      </c>
      <c r="F126" s="2">
        <v>29012</v>
      </c>
      <c r="G126" s="2" t="s">
        <v>107</v>
      </c>
      <c r="H126" s="2">
        <v>6079</v>
      </c>
      <c r="I126" s="2">
        <v>682</v>
      </c>
      <c r="J126" s="2">
        <v>2</v>
      </c>
      <c r="K126" s="2">
        <v>1</v>
      </c>
      <c r="L126" s="2"/>
      <c r="M126" s="1">
        <v>43444.510393518518</v>
      </c>
      <c r="N126" s="1">
        <v>43444.520069444443</v>
      </c>
      <c r="O126" s="2" t="s">
        <v>46</v>
      </c>
      <c r="P126" s="2" t="s">
        <v>47</v>
      </c>
      <c r="Q126" s="2" t="s">
        <v>41</v>
      </c>
      <c r="R126" s="2" t="s">
        <v>42</v>
      </c>
      <c r="S126" s="1">
        <v>43444.51158564815</v>
      </c>
      <c r="T126" s="1">
        <v>43444.51158564815</v>
      </c>
      <c r="U126" s="1">
        <v>43444.524560185186</v>
      </c>
      <c r="V126" s="1">
        <v>43444.522592592592</v>
      </c>
      <c r="W126" s="2"/>
      <c r="X126" s="1">
        <f t="shared" si="73"/>
        <v>43444.500335648147</v>
      </c>
      <c r="Y126" s="28">
        <f t="shared" si="74"/>
        <v>9.6759259249665774E-3</v>
      </c>
      <c r="Z126" s="28">
        <f t="shared" si="75"/>
        <v>9.6759259249665774E-3</v>
      </c>
      <c r="AA126" s="8"/>
      <c r="AB126" s="8">
        <f t="shared" ref="AB126:AB142" si="96">IF(IF(A126="☆",L126-S126,M126-S126)&lt;0,0,IF(A126="☆",L126-S126,M126-S126))</f>
        <v>0</v>
      </c>
      <c r="AC126" s="8">
        <f t="shared" ref="AC126:AC142" si="97">IF(IF(B126="☆",(IF(L126&gt;S126,L126-X126,S126-X126)),M126-X126)&lt;0,0,IF(B126="☆",(IF(L126&gt;S126,L126-X126,S126-X126)),M126-X126))</f>
        <v>1.0057870371383615E-2</v>
      </c>
      <c r="AD126" s="8"/>
      <c r="AE126" s="8"/>
    </row>
    <row r="127" spans="1:33" s="6" customFormat="1" hidden="1" x14ac:dyDescent="0.4">
      <c r="A127" s="14" t="str">
        <f t="shared" si="94"/>
        <v>★</v>
      </c>
      <c r="B127" s="14" t="str">
        <f t="shared" si="95"/>
        <v>-</v>
      </c>
      <c r="C127" s="6">
        <v>12</v>
      </c>
      <c r="D127" s="1">
        <v>43444.500983796293</v>
      </c>
      <c r="E127" s="2" t="s">
        <v>1186</v>
      </c>
      <c r="F127" s="2">
        <v>29014</v>
      </c>
      <c r="G127" s="2" t="s">
        <v>32</v>
      </c>
      <c r="H127" s="2">
        <v>7698</v>
      </c>
      <c r="I127" s="2">
        <v>534</v>
      </c>
      <c r="J127" s="2">
        <v>10</v>
      </c>
      <c r="K127" s="2">
        <v>1</v>
      </c>
      <c r="L127" s="2"/>
      <c r="M127" s="1">
        <v>43444.508032407408</v>
      </c>
      <c r="N127" s="1">
        <v>43444.514374999999</v>
      </c>
      <c r="O127" s="2" t="s">
        <v>26</v>
      </c>
      <c r="P127" s="2" t="s">
        <v>27</v>
      </c>
      <c r="Q127" s="2" t="s">
        <v>30</v>
      </c>
      <c r="R127" s="2" t="s">
        <v>31</v>
      </c>
      <c r="S127" s="1">
        <v>43444.510671296295</v>
      </c>
      <c r="T127" s="1">
        <v>43444.510671296295</v>
      </c>
      <c r="U127" s="1">
        <v>43444.518958333334</v>
      </c>
      <c r="V127" s="1">
        <v>43444.515335648146</v>
      </c>
      <c r="W127" s="1">
        <v>43444.507905092592</v>
      </c>
      <c r="X127" s="1">
        <f t="shared" si="73"/>
        <v>43444.507905092592</v>
      </c>
      <c r="Y127" s="28">
        <f t="shared" si="74"/>
        <v>6.3425925909541547E-3</v>
      </c>
      <c r="Z127" s="28">
        <f t="shared" si="75"/>
        <v>6.3425925909541547E-3</v>
      </c>
      <c r="AA127" s="8"/>
      <c r="AB127" s="8">
        <f t="shared" si="96"/>
        <v>0</v>
      </c>
      <c r="AC127" s="8">
        <f t="shared" si="97"/>
        <v>1.273148154723458E-4</v>
      </c>
      <c r="AD127" s="8"/>
      <c r="AE127" s="8"/>
    </row>
    <row r="128" spans="1:33" s="6" customFormat="1" hidden="1" x14ac:dyDescent="0.4">
      <c r="A128" s="14" t="str">
        <f t="shared" ref="A128" si="98">IF(W128&gt;0, "★", "-")</f>
        <v>-</v>
      </c>
      <c r="B128" s="14" t="str">
        <f t="shared" ref="B128" si="99">IF(L128&gt;0, "☆", "-")</f>
        <v>-</v>
      </c>
      <c r="C128" s="6">
        <v>12</v>
      </c>
      <c r="D128" s="1">
        <v>43444.508206018516</v>
      </c>
      <c r="E128" s="2" t="s">
        <v>1469</v>
      </c>
      <c r="F128" s="2">
        <v>29025</v>
      </c>
      <c r="G128" s="2" t="s">
        <v>32</v>
      </c>
      <c r="H128" s="2">
        <v>3401</v>
      </c>
      <c r="I128" s="2">
        <v>489</v>
      </c>
      <c r="J128" s="2">
        <v>9</v>
      </c>
      <c r="K128" s="2">
        <v>1</v>
      </c>
      <c r="L128" s="2"/>
      <c r="M128" s="1">
        <v>43444.510057870371</v>
      </c>
      <c r="N128" s="1">
        <v>43444.514282407406</v>
      </c>
      <c r="O128" s="2" t="s">
        <v>22</v>
      </c>
      <c r="P128" s="2" t="s">
        <v>23</v>
      </c>
      <c r="Q128" s="2" t="s">
        <v>63</v>
      </c>
      <c r="R128" s="2" t="s">
        <v>64</v>
      </c>
      <c r="S128" s="1">
        <v>43444.511041666665</v>
      </c>
      <c r="T128" s="1">
        <v>43444.511041666665</v>
      </c>
      <c r="U128" s="1">
        <v>43444.515196759261</v>
      </c>
      <c r="V128" s="1">
        <v>43444.515625</v>
      </c>
      <c r="W128" s="2"/>
      <c r="X128" s="1">
        <f t="shared" si="73"/>
        <v>43444.508206018516</v>
      </c>
      <c r="Y128" s="28">
        <f t="shared" si="74"/>
        <v>4.2245370350428857E-3</v>
      </c>
      <c r="Z128" s="28">
        <f t="shared" si="75"/>
        <v>4.2245370350428857E-3</v>
      </c>
      <c r="AA128" s="8"/>
      <c r="AB128" s="8">
        <f t="shared" si="96"/>
        <v>0</v>
      </c>
      <c r="AC128" s="8">
        <f t="shared" si="97"/>
        <v>1.8518518554628827E-3</v>
      </c>
      <c r="AD128" s="8"/>
      <c r="AE128" s="8"/>
    </row>
    <row r="129" spans="1:31" s="6" customFormat="1" hidden="1" x14ac:dyDescent="0.4">
      <c r="A129" s="14" t="str">
        <f>IF(W129&gt;0, "★", "-")</f>
        <v>-</v>
      </c>
      <c r="B129" s="14" t="str">
        <f>IF(L129&gt;0, "☆", "-")</f>
        <v>-</v>
      </c>
      <c r="C129" s="6">
        <v>12</v>
      </c>
      <c r="D129" s="1">
        <v>43444.509467592594</v>
      </c>
      <c r="E129" s="2" t="s">
        <v>1657</v>
      </c>
      <c r="F129" s="2">
        <v>29030</v>
      </c>
      <c r="G129" s="2" t="s">
        <v>95</v>
      </c>
      <c r="H129" s="2">
        <v>0</v>
      </c>
      <c r="I129" s="2">
        <v>271</v>
      </c>
      <c r="J129" s="2">
        <v>7</v>
      </c>
      <c r="K129" s="2">
        <v>2</v>
      </c>
      <c r="L129" s="2"/>
      <c r="M129" s="1">
        <v>43444.539097222223</v>
      </c>
      <c r="N129" s="1">
        <v>43444.546782407408</v>
      </c>
      <c r="O129" s="2" t="s">
        <v>30</v>
      </c>
      <c r="P129" s="2" t="s">
        <v>31</v>
      </c>
      <c r="Q129" s="2" t="s">
        <v>68</v>
      </c>
      <c r="R129" s="2" t="s">
        <v>69</v>
      </c>
      <c r="S129" s="1">
        <v>43444.538124999999</v>
      </c>
      <c r="T129" s="1">
        <v>43444.538148148145</v>
      </c>
      <c r="U129" s="1">
        <v>43444.546805555554</v>
      </c>
      <c r="V129" s="1">
        <v>43444.545844907407</v>
      </c>
      <c r="W129" s="2"/>
      <c r="X129" s="1">
        <f t="shared" si="73"/>
        <v>43444.509467592594</v>
      </c>
      <c r="Y129" s="28">
        <f t="shared" si="74"/>
        <v>7.6851851845276542E-3</v>
      </c>
      <c r="Z129" s="28">
        <f t="shared" si="75"/>
        <v>1.5370370369055308E-2</v>
      </c>
      <c r="AA129" s="8"/>
      <c r="AB129" s="8">
        <f t="shared" si="96"/>
        <v>9.7222222393611446E-4</v>
      </c>
      <c r="AC129" s="8">
        <f t="shared" si="97"/>
        <v>2.9629629629198462E-2</v>
      </c>
      <c r="AD129" s="8"/>
      <c r="AE129" s="8"/>
    </row>
    <row r="130" spans="1:31" s="6" customFormat="1" hidden="1" x14ac:dyDescent="0.4">
      <c r="A130" s="14" t="str">
        <f>IF(W130&gt;0, "★", "-")</f>
        <v>-</v>
      </c>
      <c r="B130" s="14" t="str">
        <f t="shared" ref="B130" si="100">IF(L130&gt;0, "☆", "-")</f>
        <v>-</v>
      </c>
      <c r="C130" s="6">
        <v>12</v>
      </c>
      <c r="D130" s="1">
        <v>43444.512708333335</v>
      </c>
      <c r="E130" s="2" t="s">
        <v>1410</v>
      </c>
      <c r="F130" s="2">
        <v>29034</v>
      </c>
      <c r="G130" s="2" t="s">
        <v>32</v>
      </c>
      <c r="H130" s="2">
        <v>8833</v>
      </c>
      <c r="I130" s="2">
        <v>191</v>
      </c>
      <c r="J130" s="2">
        <v>1</v>
      </c>
      <c r="K130" s="2">
        <v>2</v>
      </c>
      <c r="L130" s="2"/>
      <c r="M130" s="1">
        <v>43444.527800925927</v>
      </c>
      <c r="N130" s="1">
        <v>43444.532129629632</v>
      </c>
      <c r="O130" s="2" t="s">
        <v>30</v>
      </c>
      <c r="P130" s="2" t="s">
        <v>31</v>
      </c>
      <c r="Q130" s="2" t="s">
        <v>63</v>
      </c>
      <c r="R130" s="2" t="s">
        <v>64</v>
      </c>
      <c r="S130" s="1">
        <v>43444.529583333337</v>
      </c>
      <c r="T130" s="1">
        <v>43444.529965277776</v>
      </c>
      <c r="U130" s="1">
        <v>43444.549074074072</v>
      </c>
      <c r="V130" s="1">
        <v>43444.549456018518</v>
      </c>
      <c r="W130" s="2"/>
      <c r="X130" s="1">
        <f t="shared" si="73"/>
        <v>43444.512708333335</v>
      </c>
      <c r="Y130" s="28">
        <f t="shared" si="74"/>
        <v>4.3287037042318843E-3</v>
      </c>
      <c r="Z130" s="28">
        <f t="shared" si="75"/>
        <v>8.6574074084637687E-3</v>
      </c>
      <c r="AA130" s="8"/>
      <c r="AB130" s="8">
        <f t="shared" si="96"/>
        <v>0</v>
      </c>
      <c r="AC130" s="8">
        <f t="shared" si="97"/>
        <v>1.509259259182727E-2</v>
      </c>
      <c r="AD130" s="8"/>
      <c r="AE130" s="8"/>
    </row>
    <row r="131" spans="1:31" s="6" customFormat="1" hidden="1" x14ac:dyDescent="0.4">
      <c r="A131" s="14" t="str">
        <f t="shared" ref="A131" si="101">IF(W131&gt;0, "★", "-")</f>
        <v>-</v>
      </c>
      <c r="B131" s="14" t="str">
        <f t="shared" ref="B131" si="102">IF(L131&gt;0, "☆", "-")</f>
        <v>-</v>
      </c>
      <c r="C131" s="6">
        <v>12</v>
      </c>
      <c r="D131" s="1">
        <v>43444.51363425926</v>
      </c>
      <c r="E131" s="2" t="s">
        <v>1735</v>
      </c>
      <c r="F131" s="2">
        <v>29039</v>
      </c>
      <c r="G131" s="2" t="s">
        <v>95</v>
      </c>
      <c r="H131" s="2">
        <v>0</v>
      </c>
      <c r="I131" s="2">
        <v>75</v>
      </c>
      <c r="J131" s="2">
        <v>13</v>
      </c>
      <c r="K131" s="2">
        <v>1</v>
      </c>
      <c r="L131" s="2"/>
      <c r="M131" s="1">
        <v>43444.515092592592</v>
      </c>
      <c r="N131" s="1">
        <v>43444.521874999999</v>
      </c>
      <c r="O131" s="2" t="s">
        <v>59</v>
      </c>
      <c r="P131" s="2" t="s">
        <v>60</v>
      </c>
      <c r="Q131" s="2" t="s">
        <v>46</v>
      </c>
      <c r="R131" s="2" t="s">
        <v>47</v>
      </c>
      <c r="S131" s="1">
        <v>43444.517210648148</v>
      </c>
      <c r="T131" s="1">
        <v>43444.517210648148</v>
      </c>
      <c r="U131" s="1">
        <v>43444.530613425923</v>
      </c>
      <c r="V131" s="1">
        <v>43444.530613425923</v>
      </c>
      <c r="W131" s="2"/>
      <c r="X131" s="1">
        <f t="shared" si="73"/>
        <v>43444.51363425926</v>
      </c>
      <c r="Y131" s="28">
        <f t="shared" si="74"/>
        <v>6.7824074067175388E-3</v>
      </c>
      <c r="Z131" s="28">
        <f t="shared" si="75"/>
        <v>6.7824074067175388E-3</v>
      </c>
      <c r="AA131" s="8"/>
      <c r="AB131" s="8">
        <f t="shared" si="96"/>
        <v>0</v>
      </c>
      <c r="AC131" s="8">
        <f t="shared" si="97"/>
        <v>1.4583333322661929E-3</v>
      </c>
      <c r="AD131" s="8"/>
      <c r="AE131" s="8"/>
    </row>
    <row r="132" spans="1:31" s="6" customFormat="1" hidden="1" x14ac:dyDescent="0.4">
      <c r="A132" s="14" t="str">
        <f t="shared" ref="A132:A133" si="103">IF(W132&gt;0, "★", "-")</f>
        <v>-</v>
      </c>
      <c r="B132" s="14" t="str">
        <f t="shared" ref="B132:B133" si="104">IF(L132&gt;0, "☆", "-")</f>
        <v>-</v>
      </c>
      <c r="C132" s="6">
        <v>12</v>
      </c>
      <c r="D132" s="1">
        <v>43444.513784722221</v>
      </c>
      <c r="E132" s="2" t="s">
        <v>1696</v>
      </c>
      <c r="F132" s="2">
        <v>29040</v>
      </c>
      <c r="G132" s="2" t="s">
        <v>32</v>
      </c>
      <c r="H132" s="2">
        <v>8191</v>
      </c>
      <c r="I132" s="2">
        <v>824</v>
      </c>
      <c r="J132" s="2">
        <v>10</v>
      </c>
      <c r="K132" s="2">
        <v>2</v>
      </c>
      <c r="L132" s="2"/>
      <c r="M132" s="1">
        <v>43444.547430555554</v>
      </c>
      <c r="N132" s="1">
        <v>43444.560740740744</v>
      </c>
      <c r="O132" s="2" t="s">
        <v>41</v>
      </c>
      <c r="P132" s="2" t="s">
        <v>42</v>
      </c>
      <c r="Q132" s="2" t="s">
        <v>61</v>
      </c>
      <c r="R132" s="2" t="s">
        <v>62</v>
      </c>
      <c r="S132" s="1">
        <v>43444.548657407409</v>
      </c>
      <c r="T132" s="1">
        <v>43444.548831018517</v>
      </c>
      <c r="U132" s="1">
        <v>43444.564976851849</v>
      </c>
      <c r="V132" s="1">
        <v>43444.562638888892</v>
      </c>
      <c r="W132" s="2"/>
      <c r="X132" s="1">
        <f t="shared" si="73"/>
        <v>43444.513784722221</v>
      </c>
      <c r="Y132" s="28">
        <f t="shared" si="74"/>
        <v>1.3310185189766344E-2</v>
      </c>
      <c r="Z132" s="28">
        <f t="shared" si="75"/>
        <v>2.6620370379532687E-2</v>
      </c>
      <c r="AA132" s="8"/>
      <c r="AB132" s="8">
        <f t="shared" si="96"/>
        <v>0</v>
      </c>
      <c r="AC132" s="8">
        <f t="shared" si="97"/>
        <v>3.3645833333139308E-2</v>
      </c>
      <c r="AD132" s="8"/>
      <c r="AE132" s="8"/>
    </row>
    <row r="133" spans="1:31" s="6" customFormat="1" hidden="1" x14ac:dyDescent="0.4">
      <c r="A133" s="14" t="str">
        <f t="shared" si="103"/>
        <v>★</v>
      </c>
      <c r="B133" s="14" t="str">
        <f t="shared" si="104"/>
        <v>-</v>
      </c>
      <c r="C133" s="6">
        <v>12</v>
      </c>
      <c r="D133" s="1">
        <v>43444.515046296299</v>
      </c>
      <c r="E133" s="2" t="s">
        <v>1732</v>
      </c>
      <c r="F133" s="2">
        <v>29043</v>
      </c>
      <c r="G133" s="2" t="s">
        <v>65</v>
      </c>
      <c r="H133" s="2">
        <v>2220</v>
      </c>
      <c r="I133" s="2">
        <v>852</v>
      </c>
      <c r="J133" s="2">
        <v>9</v>
      </c>
      <c r="K133" s="2">
        <v>2</v>
      </c>
      <c r="L133" s="2"/>
      <c r="M133" s="1">
        <v>43444.543703703705</v>
      </c>
      <c r="N133" s="1">
        <v>43444.549467592595</v>
      </c>
      <c r="O133" s="2" t="s">
        <v>100</v>
      </c>
      <c r="P133" s="2" t="s">
        <v>19</v>
      </c>
      <c r="Q133" s="2" t="s">
        <v>43</v>
      </c>
      <c r="R133" s="2" t="s">
        <v>89</v>
      </c>
      <c r="S133" s="1">
        <v>43444.547048611108</v>
      </c>
      <c r="T133" s="1">
        <v>43444.547048611108</v>
      </c>
      <c r="U133" s="1">
        <v>43444.555567129632</v>
      </c>
      <c r="V133" s="1">
        <v>43444.556956018518</v>
      </c>
      <c r="W133" s="1">
        <v>43444.521979166668</v>
      </c>
      <c r="X133" s="1">
        <f t="shared" si="73"/>
        <v>43444.521979166668</v>
      </c>
      <c r="Y133" s="28">
        <f t="shared" si="74"/>
        <v>5.7638888902147301E-3</v>
      </c>
      <c r="Z133" s="28">
        <f t="shared" si="75"/>
        <v>1.152777778042946E-2</v>
      </c>
      <c r="AA133" s="8"/>
      <c r="AB133" s="8">
        <f t="shared" si="96"/>
        <v>0</v>
      </c>
      <c r="AC133" s="8">
        <f t="shared" si="97"/>
        <v>2.1724537036789116E-2</v>
      </c>
      <c r="AD133" s="8"/>
      <c r="AE133" s="8"/>
    </row>
    <row r="134" spans="1:31" s="6" customFormat="1" hidden="1" x14ac:dyDescent="0.4">
      <c r="A134" s="14" t="str">
        <f t="shared" ref="A134:A140" si="105">IF(W134&gt;0, "★", "-")</f>
        <v>★</v>
      </c>
      <c r="B134" s="14" t="str">
        <f t="shared" ref="B134:B140" si="106">IF(L134&gt;0, "☆", "-")</f>
        <v>-</v>
      </c>
      <c r="C134" s="6">
        <v>12</v>
      </c>
      <c r="D134" s="1">
        <v>43444.518275462964</v>
      </c>
      <c r="E134" s="2" t="s">
        <v>1196</v>
      </c>
      <c r="F134" s="2">
        <v>29049</v>
      </c>
      <c r="G134" s="2" t="s">
        <v>32</v>
      </c>
      <c r="H134" s="2">
        <v>6349</v>
      </c>
      <c r="I134" s="2">
        <v>359</v>
      </c>
      <c r="J134" s="2">
        <v>3</v>
      </c>
      <c r="K134" s="2">
        <v>1</v>
      </c>
      <c r="L134" s="2"/>
      <c r="M134" s="1">
        <v>43444.525277777779</v>
      </c>
      <c r="N134" s="1">
        <v>43444.533252314817</v>
      </c>
      <c r="O134" s="2" t="s">
        <v>41</v>
      </c>
      <c r="P134" s="2" t="s">
        <v>42</v>
      </c>
      <c r="Q134" s="2" t="s">
        <v>33</v>
      </c>
      <c r="R134" s="2" t="s">
        <v>34</v>
      </c>
      <c r="S134" s="1">
        <v>43444.526562500003</v>
      </c>
      <c r="T134" s="1">
        <v>43444.526562500003</v>
      </c>
      <c r="U134" s="1">
        <v>43444.539675925924</v>
      </c>
      <c r="V134" s="1">
        <v>43444.536354166667</v>
      </c>
      <c r="W134" s="1">
        <v>43444.525208333333</v>
      </c>
      <c r="X134" s="1">
        <f t="shared" si="73"/>
        <v>43444.525208333333</v>
      </c>
      <c r="Y134" s="28">
        <f t="shared" si="74"/>
        <v>7.9745370385353453E-3</v>
      </c>
      <c r="Z134" s="28">
        <f t="shared" si="75"/>
        <v>7.9745370385353453E-3</v>
      </c>
      <c r="AA134" s="8"/>
      <c r="AB134" s="8">
        <f t="shared" si="96"/>
        <v>0</v>
      </c>
      <c r="AC134" s="8">
        <f t="shared" si="97"/>
        <v>6.9444446125999093E-5</v>
      </c>
      <c r="AD134" s="8"/>
      <c r="AE134" s="8"/>
    </row>
    <row r="135" spans="1:31" s="6" customFormat="1" hidden="1" x14ac:dyDescent="0.4">
      <c r="A135" s="14" t="str">
        <f t="shared" si="105"/>
        <v>-</v>
      </c>
      <c r="B135" s="14" t="str">
        <f t="shared" si="106"/>
        <v>-</v>
      </c>
      <c r="C135" s="6">
        <v>12</v>
      </c>
      <c r="D135" s="1">
        <v>43444.51835648148</v>
      </c>
      <c r="E135" s="2" t="s">
        <v>1739</v>
      </c>
      <c r="F135" s="2">
        <v>29050</v>
      </c>
      <c r="G135" s="2" t="s">
        <v>95</v>
      </c>
      <c r="H135" s="2">
        <v>0</v>
      </c>
      <c r="I135" s="2">
        <v>124</v>
      </c>
      <c r="J135" s="2">
        <v>3</v>
      </c>
      <c r="K135" s="2">
        <v>2</v>
      </c>
      <c r="L135" s="2"/>
      <c r="M135" s="1">
        <v>43444.53570601852</v>
      </c>
      <c r="N135" s="1">
        <v>43444.55369212963</v>
      </c>
      <c r="O135" s="2" t="s">
        <v>57</v>
      </c>
      <c r="P135" s="2" t="s">
        <v>58</v>
      </c>
      <c r="Q135" s="2" t="s">
        <v>75</v>
      </c>
      <c r="R135" s="2" t="s">
        <v>76</v>
      </c>
      <c r="S135" s="1">
        <v>43444.542708333334</v>
      </c>
      <c r="T135" s="1">
        <v>43444.542708333334</v>
      </c>
      <c r="U135" s="1">
        <v>43444.553969907407</v>
      </c>
      <c r="V135" s="1">
        <v>43444.547476851854</v>
      </c>
      <c r="W135" s="2"/>
      <c r="X135" s="1">
        <f t="shared" si="73"/>
        <v>43444.51835648148</v>
      </c>
      <c r="Y135" s="28">
        <f t="shared" si="74"/>
        <v>1.7986111110076308E-2</v>
      </c>
      <c r="Z135" s="28">
        <f t="shared" si="75"/>
        <v>3.5972222220152617E-2</v>
      </c>
      <c r="AA135" s="8"/>
      <c r="AB135" s="8">
        <f t="shared" si="96"/>
        <v>0</v>
      </c>
      <c r="AC135" s="8">
        <f t="shared" si="97"/>
        <v>1.7349537039990537E-2</v>
      </c>
      <c r="AD135" s="8"/>
      <c r="AE135" s="8"/>
    </row>
    <row r="136" spans="1:31" s="6" customFormat="1" hidden="1" x14ac:dyDescent="0.4">
      <c r="A136" s="14" t="str">
        <f t="shared" ref="A136" si="107">IF(W136&gt;0, "★", "-")</f>
        <v>-</v>
      </c>
      <c r="B136" s="14" t="str">
        <f t="shared" ref="B136:B138" si="108">IF(L136&gt;0, "☆", "-")</f>
        <v>-</v>
      </c>
      <c r="C136" s="6">
        <v>12</v>
      </c>
      <c r="D136" s="1">
        <v>43444.525590277779</v>
      </c>
      <c r="E136" s="2" t="s">
        <v>1722</v>
      </c>
      <c r="F136" s="2">
        <v>29054</v>
      </c>
      <c r="G136" s="2" t="s">
        <v>95</v>
      </c>
      <c r="H136" s="2">
        <v>0</v>
      </c>
      <c r="I136" s="2">
        <v>909</v>
      </c>
      <c r="J136" s="2">
        <v>15</v>
      </c>
      <c r="K136" s="2">
        <v>2</v>
      </c>
      <c r="L136" s="2"/>
      <c r="M136" s="1">
        <v>43444.527037037034</v>
      </c>
      <c r="N136" s="1">
        <v>43444.531331018516</v>
      </c>
      <c r="O136" s="2" t="s">
        <v>20</v>
      </c>
      <c r="P136" s="2" t="s">
        <v>21</v>
      </c>
      <c r="Q136" s="2" t="s">
        <v>43</v>
      </c>
      <c r="R136" s="2" t="s">
        <v>89</v>
      </c>
      <c r="S136" s="1">
        <v>43444.528171296297</v>
      </c>
      <c r="T136" s="1">
        <v>43444.528171296297</v>
      </c>
      <c r="U136" s="1">
        <v>43444.536562499998</v>
      </c>
      <c r="V136" s="1">
        <v>43444.532326388886</v>
      </c>
      <c r="W136" s="2"/>
      <c r="X136" s="1">
        <f t="shared" si="73"/>
        <v>43444.525590277779</v>
      </c>
      <c r="Y136" s="28">
        <f t="shared" si="74"/>
        <v>4.2939814811688848E-3</v>
      </c>
      <c r="Z136" s="28">
        <f t="shared" si="75"/>
        <v>8.5879629623377696E-3</v>
      </c>
      <c r="AA136" s="8"/>
      <c r="AB136" s="8">
        <f t="shared" si="96"/>
        <v>0</v>
      </c>
      <c r="AC136" s="8">
        <f t="shared" si="97"/>
        <v>1.4467592554865405E-3</v>
      </c>
      <c r="AD136" s="8"/>
      <c r="AE136" s="8"/>
    </row>
    <row r="137" spans="1:31" s="6" customFormat="1" hidden="1" x14ac:dyDescent="0.4">
      <c r="A137" s="14" t="str">
        <f t="shared" ref="A137:A138" si="109">IF(W137&gt;0, "★", "-")</f>
        <v>-</v>
      </c>
      <c r="B137" s="14" t="str">
        <f t="shared" si="108"/>
        <v>-</v>
      </c>
      <c r="C137" s="6">
        <v>12</v>
      </c>
      <c r="D137" s="1">
        <v>43444.526909722219</v>
      </c>
      <c r="E137" s="2" t="s">
        <v>1720</v>
      </c>
      <c r="F137" s="2">
        <v>29057</v>
      </c>
      <c r="G137" s="2" t="s">
        <v>18</v>
      </c>
      <c r="H137" s="2">
        <v>6775</v>
      </c>
      <c r="I137" s="2">
        <v>541</v>
      </c>
      <c r="J137" s="2">
        <v>15</v>
      </c>
      <c r="K137" s="2">
        <v>1</v>
      </c>
      <c r="L137" s="2"/>
      <c r="M137" s="1">
        <v>43444.544120370374</v>
      </c>
      <c r="N137" s="1">
        <v>43444.554178240738</v>
      </c>
      <c r="O137" s="2" t="s">
        <v>61</v>
      </c>
      <c r="P137" s="2" t="s">
        <v>62</v>
      </c>
      <c r="Q137" s="2" t="s">
        <v>20</v>
      </c>
      <c r="R137" s="2" t="s">
        <v>21</v>
      </c>
      <c r="S137" s="1">
        <v>43444.549490740741</v>
      </c>
      <c r="T137" s="1">
        <v>43444.549490740741</v>
      </c>
      <c r="U137" s="1">
        <v>43444.558993055558</v>
      </c>
      <c r="V137" s="1">
        <v>43444.560104166667</v>
      </c>
      <c r="W137" s="2"/>
      <c r="X137" s="1">
        <f t="shared" si="73"/>
        <v>43444.526909722219</v>
      </c>
      <c r="Y137" s="28">
        <f t="shared" si="74"/>
        <v>1.0057870364107657E-2</v>
      </c>
      <c r="Z137" s="28">
        <f t="shared" si="75"/>
        <v>1.0057870364107657E-2</v>
      </c>
      <c r="AA137" s="8"/>
      <c r="AB137" s="8">
        <f t="shared" si="96"/>
        <v>0</v>
      </c>
      <c r="AC137" s="8">
        <f t="shared" si="97"/>
        <v>1.7210648155014496E-2</v>
      </c>
      <c r="AD137" s="8"/>
      <c r="AE137" s="8"/>
    </row>
    <row r="138" spans="1:31" s="6" customFormat="1" hidden="1" x14ac:dyDescent="0.4">
      <c r="A138" s="14" t="str">
        <f t="shared" si="109"/>
        <v>-</v>
      </c>
      <c r="B138" s="14" t="str">
        <f t="shared" si="108"/>
        <v>-</v>
      </c>
      <c r="C138" s="6">
        <v>12</v>
      </c>
      <c r="D138" s="1">
        <v>43444.527638888889</v>
      </c>
      <c r="E138" s="2" t="s">
        <v>1189</v>
      </c>
      <c r="F138" s="2">
        <v>29060</v>
      </c>
      <c r="G138" s="2" t="s">
        <v>18</v>
      </c>
      <c r="H138" s="2">
        <v>1888</v>
      </c>
      <c r="I138" s="2">
        <v>985</v>
      </c>
      <c r="J138" s="2">
        <v>5</v>
      </c>
      <c r="K138" s="2">
        <v>1</v>
      </c>
      <c r="L138" s="2"/>
      <c r="M138" s="1">
        <v>43444.540509259263</v>
      </c>
      <c r="N138" s="1">
        <v>43444.55537037037</v>
      </c>
      <c r="O138" s="2" t="s">
        <v>100</v>
      </c>
      <c r="P138" s="2" t="s">
        <v>19</v>
      </c>
      <c r="Q138" s="2" t="s">
        <v>26</v>
      </c>
      <c r="R138" s="2" t="s">
        <v>27</v>
      </c>
      <c r="S138" s="1">
        <v>43444.551759259259</v>
      </c>
      <c r="T138" s="1">
        <v>43444.554039351853</v>
      </c>
      <c r="U138" s="1">
        <v>43444.558055555557</v>
      </c>
      <c r="V138" s="1">
        <v>43444.556956018518</v>
      </c>
      <c r="W138" s="2"/>
      <c r="X138" s="1">
        <f t="shared" si="73"/>
        <v>43444.527638888889</v>
      </c>
      <c r="Y138" s="28">
        <f t="shared" si="74"/>
        <v>1.4861111107165925E-2</v>
      </c>
      <c r="Z138" s="28">
        <f t="shared" si="75"/>
        <v>1.4861111107165925E-2</v>
      </c>
      <c r="AA138" s="8"/>
      <c r="AB138" s="8">
        <f t="shared" si="96"/>
        <v>0</v>
      </c>
      <c r="AC138" s="8">
        <f t="shared" si="97"/>
        <v>1.287037037400296E-2</v>
      </c>
      <c r="AD138" s="8"/>
      <c r="AE138" s="8"/>
    </row>
    <row r="139" spans="1:31" s="6" customFormat="1" hidden="1" x14ac:dyDescent="0.4">
      <c r="A139" s="14" t="str">
        <f t="shared" si="105"/>
        <v>★</v>
      </c>
      <c r="B139" s="14" t="str">
        <f t="shared" si="106"/>
        <v>-</v>
      </c>
      <c r="C139" s="6">
        <v>12</v>
      </c>
      <c r="D139" s="1">
        <v>43444.528692129628</v>
      </c>
      <c r="E139" s="2" t="s">
        <v>1706</v>
      </c>
      <c r="F139" s="2">
        <v>29063</v>
      </c>
      <c r="G139" s="2" t="s">
        <v>32</v>
      </c>
      <c r="H139" s="2">
        <v>6786</v>
      </c>
      <c r="I139" s="2">
        <v>146</v>
      </c>
      <c r="J139" s="2">
        <v>15</v>
      </c>
      <c r="K139" s="2">
        <v>4</v>
      </c>
      <c r="L139" s="2"/>
      <c r="M139" s="1">
        <v>43444.533807870372</v>
      </c>
      <c r="N139" s="1">
        <v>43444.541666666664</v>
      </c>
      <c r="O139" s="2" t="s">
        <v>43</v>
      </c>
      <c r="P139" s="2" t="s">
        <v>89</v>
      </c>
      <c r="Q139" s="2" t="s">
        <v>63</v>
      </c>
      <c r="R139" s="2" t="s">
        <v>64</v>
      </c>
      <c r="S139" s="1">
        <v>43444.535624999997</v>
      </c>
      <c r="T139" s="1">
        <v>43444.535624999997</v>
      </c>
      <c r="U139" s="1">
        <v>43444.54991898148</v>
      </c>
      <c r="V139" s="1">
        <v>43444.543923611112</v>
      </c>
      <c r="W139" s="1">
        <v>43444.535624999997</v>
      </c>
      <c r="X139" s="1">
        <f t="shared" si="73"/>
        <v>43444.535624999997</v>
      </c>
      <c r="Y139" s="28">
        <f t="shared" si="74"/>
        <v>7.8587962925666943E-3</v>
      </c>
      <c r="Z139" s="28">
        <f t="shared" si="75"/>
        <v>3.1435185170266777E-2</v>
      </c>
      <c r="AA139" s="8"/>
      <c r="AB139" s="8">
        <f t="shared" si="96"/>
        <v>0</v>
      </c>
      <c r="AC139" s="8">
        <f t="shared" si="97"/>
        <v>0</v>
      </c>
      <c r="AD139" s="8"/>
      <c r="AE139" s="8"/>
    </row>
    <row r="140" spans="1:31" s="6" customFormat="1" hidden="1" x14ac:dyDescent="0.4">
      <c r="A140" s="14" t="str">
        <f t="shared" si="105"/>
        <v>-</v>
      </c>
      <c r="B140" s="14" t="str">
        <f t="shared" si="106"/>
        <v>-</v>
      </c>
      <c r="C140" s="6">
        <v>12</v>
      </c>
      <c r="D140" s="1">
        <v>43444.531689814816</v>
      </c>
      <c r="E140" s="2" t="s">
        <v>1742</v>
      </c>
      <c r="F140" s="2">
        <v>29067</v>
      </c>
      <c r="G140" s="2" t="s">
        <v>94</v>
      </c>
      <c r="H140" s="2">
        <v>0</v>
      </c>
      <c r="I140" s="2">
        <v>835</v>
      </c>
      <c r="J140" s="2">
        <v>6</v>
      </c>
      <c r="K140" s="2">
        <v>2</v>
      </c>
      <c r="L140" s="2"/>
      <c r="M140" s="1">
        <v>43444.536909722221</v>
      </c>
      <c r="N140" s="1">
        <v>43444.540173611109</v>
      </c>
      <c r="O140" s="2" t="s">
        <v>30</v>
      </c>
      <c r="P140" s="2" t="s">
        <v>31</v>
      </c>
      <c r="Q140" s="2" t="s">
        <v>39</v>
      </c>
      <c r="R140" s="2" t="s">
        <v>40</v>
      </c>
      <c r="S140" s="1">
        <v>43444.539201388892</v>
      </c>
      <c r="T140" s="1">
        <v>43444.539201388892</v>
      </c>
      <c r="U140" s="1">
        <v>43444.545960648145</v>
      </c>
      <c r="V140" s="1">
        <v>43444.543229166666</v>
      </c>
      <c r="W140" s="2"/>
      <c r="X140" s="1">
        <f t="shared" si="73"/>
        <v>43444.531689814816</v>
      </c>
      <c r="Y140" s="28">
        <f t="shared" si="74"/>
        <v>3.2638888878864236E-3</v>
      </c>
      <c r="Z140" s="28">
        <f t="shared" si="75"/>
        <v>6.5277777757728472E-3</v>
      </c>
      <c r="AA140" s="8"/>
      <c r="AB140" s="8">
        <f t="shared" si="96"/>
        <v>0</v>
      </c>
      <c r="AC140" s="8">
        <f t="shared" si="97"/>
        <v>5.2199074052623473E-3</v>
      </c>
      <c r="AD140" s="8"/>
      <c r="AE140" s="8"/>
    </row>
    <row r="141" spans="1:31" s="6" customFormat="1" hidden="1" x14ac:dyDescent="0.4">
      <c r="A141" s="14" t="str">
        <f t="shared" ref="A141:A144" si="110">IF(W141&gt;0, "★", "-")</f>
        <v>-</v>
      </c>
      <c r="B141" s="14" t="str">
        <f t="shared" ref="B141:B144" si="111">IF(L141&gt;0, "☆", "-")</f>
        <v>-</v>
      </c>
      <c r="C141" s="6">
        <v>12</v>
      </c>
      <c r="D141" s="1">
        <v>43444.53329861111</v>
      </c>
      <c r="E141" s="2" t="s">
        <v>1745</v>
      </c>
      <c r="F141" s="2">
        <v>29073</v>
      </c>
      <c r="G141" s="2" t="s">
        <v>96</v>
      </c>
      <c r="H141" s="2">
        <v>8918</v>
      </c>
      <c r="I141" s="2">
        <v>613</v>
      </c>
      <c r="J141" s="2">
        <v>3</v>
      </c>
      <c r="K141" s="2">
        <v>2</v>
      </c>
      <c r="L141" s="2"/>
      <c r="M141" s="1">
        <v>43444.536041666666</v>
      </c>
      <c r="N141" s="1">
        <v>43444.5549537037</v>
      </c>
      <c r="O141" s="2" t="s">
        <v>100</v>
      </c>
      <c r="P141" s="2" t="s">
        <v>19</v>
      </c>
      <c r="Q141" s="2" t="s">
        <v>41</v>
      </c>
      <c r="R141" s="2" t="s">
        <v>42</v>
      </c>
      <c r="S141" s="1">
        <v>43444.546226851853</v>
      </c>
      <c r="T141" s="1">
        <v>43444.546226851853</v>
      </c>
      <c r="U141" s="1">
        <v>43444.556851851848</v>
      </c>
      <c r="V141" s="1">
        <v>43444.548576388886</v>
      </c>
      <c r="W141" s="2"/>
      <c r="X141" s="1">
        <f t="shared" ref="X141:X228" si="112">IF(W141&gt;0,W141,D141)</f>
        <v>43444.53329861111</v>
      </c>
      <c r="Y141" s="28">
        <f t="shared" ref="Y141:Y228" si="113">N141-M141</f>
        <v>1.8912037034169771E-2</v>
      </c>
      <c r="Z141" s="28">
        <f t="shared" ref="Z141:Z228" si="114">Y141*K141</f>
        <v>3.7824074068339542E-2</v>
      </c>
      <c r="AA141" s="8"/>
      <c r="AB141" s="8">
        <f t="shared" si="96"/>
        <v>0</v>
      </c>
      <c r="AC141" s="8">
        <f t="shared" si="97"/>
        <v>2.7430555564933456E-3</v>
      </c>
      <c r="AD141" s="8"/>
      <c r="AE141" s="8"/>
    </row>
    <row r="142" spans="1:31" s="6" customFormat="1" hidden="1" x14ac:dyDescent="0.4">
      <c r="A142" s="14" t="str">
        <f t="shared" si="110"/>
        <v>-</v>
      </c>
      <c r="B142" s="14" t="str">
        <f t="shared" si="111"/>
        <v>-</v>
      </c>
      <c r="C142" s="6">
        <v>12</v>
      </c>
      <c r="D142" s="1">
        <v>43444.535509259258</v>
      </c>
      <c r="E142" s="2" t="s">
        <v>1743</v>
      </c>
      <c r="F142" s="2">
        <v>29075</v>
      </c>
      <c r="G142" s="2" t="s">
        <v>96</v>
      </c>
      <c r="H142" s="2">
        <v>8906</v>
      </c>
      <c r="I142" s="2">
        <v>455</v>
      </c>
      <c r="J142" s="2">
        <v>8</v>
      </c>
      <c r="K142" s="2">
        <v>3</v>
      </c>
      <c r="L142" s="2"/>
      <c r="M142" s="1">
        <v>43444.550497685188</v>
      </c>
      <c r="N142" s="1">
        <v>43444.554201388892</v>
      </c>
      <c r="O142" s="2" t="s">
        <v>100</v>
      </c>
      <c r="P142" s="2" t="s">
        <v>19</v>
      </c>
      <c r="Q142" s="2" t="s">
        <v>63</v>
      </c>
      <c r="R142" s="2" t="s">
        <v>64</v>
      </c>
      <c r="S142" s="1">
        <v>43444.554756944446</v>
      </c>
      <c r="T142" s="1">
        <v>43444.554756944446</v>
      </c>
      <c r="U142" s="1">
        <v>43444.563148148147</v>
      </c>
      <c r="V142" s="1">
        <v>43444.56523148148</v>
      </c>
      <c r="W142" s="2"/>
      <c r="X142" s="1">
        <f t="shared" si="112"/>
        <v>43444.535509259258</v>
      </c>
      <c r="Y142" s="28">
        <f t="shared" si="113"/>
        <v>3.7037037036498077E-3</v>
      </c>
      <c r="Z142" s="28">
        <f t="shared" si="114"/>
        <v>1.1111111110949423E-2</v>
      </c>
      <c r="AA142" s="8"/>
      <c r="AB142" s="8">
        <f t="shared" si="96"/>
        <v>0</v>
      </c>
      <c r="AC142" s="8">
        <f t="shared" si="97"/>
        <v>1.4988425929914229E-2</v>
      </c>
      <c r="AD142" s="8"/>
      <c r="AE142" s="8"/>
    </row>
    <row r="143" spans="1:31" s="6" customFormat="1" hidden="1" x14ac:dyDescent="0.4">
      <c r="A143" s="14" t="str">
        <f t="shared" si="110"/>
        <v>-</v>
      </c>
      <c r="B143" s="14" t="str">
        <f t="shared" si="111"/>
        <v>-</v>
      </c>
      <c r="C143" s="6">
        <v>12</v>
      </c>
      <c r="D143" s="1">
        <v>43444.537141203706</v>
      </c>
      <c r="E143" s="2" t="s">
        <v>1748</v>
      </c>
      <c r="F143" s="2">
        <v>29078</v>
      </c>
      <c r="G143" s="2" t="s">
        <v>95</v>
      </c>
      <c r="H143" s="2">
        <v>0</v>
      </c>
      <c r="I143" s="2">
        <v>160</v>
      </c>
      <c r="J143" s="2">
        <v>3</v>
      </c>
      <c r="K143" s="2">
        <v>2</v>
      </c>
      <c r="L143" s="2"/>
      <c r="M143" s="1">
        <v>43444.557662037034</v>
      </c>
      <c r="N143" s="1">
        <v>43444.562916666669</v>
      </c>
      <c r="O143" s="2" t="s">
        <v>59</v>
      </c>
      <c r="P143" s="2" t="s">
        <v>60</v>
      </c>
      <c r="Q143" s="2" t="s">
        <v>33</v>
      </c>
      <c r="R143" s="2" t="s">
        <v>34</v>
      </c>
      <c r="S143" s="1">
        <v>43444.55028935185</v>
      </c>
      <c r="T143" s="1">
        <v>43444.551620370374</v>
      </c>
      <c r="U143" s="1">
        <v>43444.561527777776</v>
      </c>
      <c r="V143" s="1">
        <v>43444.566944444443</v>
      </c>
      <c r="W143" s="2"/>
      <c r="X143" s="1">
        <f t="shared" si="112"/>
        <v>43444.537141203706</v>
      </c>
      <c r="Y143" s="28">
        <f t="shared" si="113"/>
        <v>5.2546296356013045E-3</v>
      </c>
      <c r="Z143" s="28">
        <f t="shared" si="114"/>
        <v>1.0509259271202609E-2</v>
      </c>
      <c r="AA143" s="8"/>
      <c r="AB143" s="8">
        <f t="shared" ref="AB143:AB231" si="115">IF(IF(A143="☆",L143-S143,M143-S143)&lt;0,0,IF(A143="☆",L143-S143,M143-S143))</f>
        <v>7.3726851842366159E-3</v>
      </c>
      <c r="AC143" s="8">
        <f t="shared" ref="AC143:AC231" si="116">IF(IF(B143="☆",(IF(L143&gt;S143,L143-X143,S143-X143)),M143-X143)&lt;0,0,IF(B143="☆",(IF(L143&gt;S143,L143-X143,S143-X143)),M143-X143))</f>
        <v>2.0520833328191657E-2</v>
      </c>
      <c r="AD143" s="8"/>
      <c r="AE143" s="8"/>
    </row>
    <row r="144" spans="1:31" s="6" customFormat="1" hidden="1" x14ac:dyDescent="0.4">
      <c r="A144" s="14" t="str">
        <f t="shared" si="110"/>
        <v>-</v>
      </c>
      <c r="B144" s="14" t="str">
        <f t="shared" si="111"/>
        <v>-</v>
      </c>
      <c r="C144" s="6">
        <v>12</v>
      </c>
      <c r="D144" s="1">
        <v>43444.537349537037</v>
      </c>
      <c r="E144" s="2" t="s">
        <v>1746</v>
      </c>
      <c r="F144" s="2">
        <v>29080</v>
      </c>
      <c r="G144" s="2" t="s">
        <v>32</v>
      </c>
      <c r="H144" s="2">
        <v>6760</v>
      </c>
      <c r="I144" s="2">
        <v>724</v>
      </c>
      <c r="J144" s="2">
        <v>15</v>
      </c>
      <c r="K144" s="2">
        <v>3</v>
      </c>
      <c r="L144" s="2"/>
      <c r="M144" s="1">
        <v>43444.549803240741</v>
      </c>
      <c r="N144" s="1">
        <v>43444.557233796295</v>
      </c>
      <c r="O144" s="2" t="s">
        <v>63</v>
      </c>
      <c r="P144" s="2" t="s">
        <v>64</v>
      </c>
      <c r="Q144" s="2" t="s">
        <v>38</v>
      </c>
      <c r="R144" s="2" t="s">
        <v>103</v>
      </c>
      <c r="S144" s="1">
        <v>43444.551435185182</v>
      </c>
      <c r="T144" s="1">
        <v>43444.551435185182</v>
      </c>
      <c r="U144" s="1">
        <v>43444.56890046296</v>
      </c>
      <c r="V144" s="1">
        <v>43444.571967592594</v>
      </c>
      <c r="W144" s="2"/>
      <c r="X144" s="1">
        <f t="shared" si="112"/>
        <v>43444.537349537037</v>
      </c>
      <c r="Y144" s="28">
        <f t="shared" si="113"/>
        <v>7.4305555535829626E-3</v>
      </c>
      <c r="Z144" s="28">
        <f t="shared" si="114"/>
        <v>2.2291666660748888E-2</v>
      </c>
      <c r="AA144" s="8"/>
      <c r="AB144" s="8">
        <f t="shared" si="115"/>
        <v>0</v>
      </c>
      <c r="AC144" s="8">
        <f t="shared" si="116"/>
        <v>1.2453703704522923E-2</v>
      </c>
      <c r="AD144" s="8"/>
      <c r="AE144" s="8"/>
    </row>
    <row r="145" spans="1:33" s="6" customFormat="1" hidden="1" x14ac:dyDescent="0.4">
      <c r="A145" s="14" t="str">
        <f>IF(W145&gt;0, "★", "-")</f>
        <v>★</v>
      </c>
      <c r="B145" s="14" t="str">
        <f>IF(L145&gt;0, "☆", "-")</f>
        <v>☆</v>
      </c>
      <c r="C145" s="6">
        <v>12</v>
      </c>
      <c r="D145" s="1">
        <v>43444.467268518521</v>
      </c>
      <c r="E145" s="2" t="s">
        <v>1702</v>
      </c>
      <c r="F145" s="2">
        <v>28961</v>
      </c>
      <c r="G145" s="2" t="s">
        <v>107</v>
      </c>
      <c r="H145" s="2">
        <v>6020</v>
      </c>
      <c r="I145" s="2">
        <v>233</v>
      </c>
      <c r="J145" s="2">
        <v>9</v>
      </c>
      <c r="K145" s="2">
        <v>3</v>
      </c>
      <c r="L145" s="1">
        <v>43444.471747685187</v>
      </c>
      <c r="M145" s="2"/>
      <c r="N145" s="2"/>
      <c r="O145" s="2" t="s">
        <v>43</v>
      </c>
      <c r="P145" s="2" t="s">
        <v>89</v>
      </c>
      <c r="Q145" s="2" t="s">
        <v>63</v>
      </c>
      <c r="R145" s="2" t="s">
        <v>64</v>
      </c>
      <c r="S145" s="1">
        <v>43444.508912037039</v>
      </c>
      <c r="T145" s="2"/>
      <c r="U145" s="1">
        <v>43444.520208333335</v>
      </c>
      <c r="V145" s="2"/>
      <c r="W145" s="1">
        <v>43444.508912037039</v>
      </c>
      <c r="X145" s="1">
        <f t="shared" ref="X145:X176" si="117">IF(W145&gt;0,W145,D145)</f>
        <v>43444.508912037039</v>
      </c>
      <c r="Y145" s="28">
        <f t="shared" ref="Y145:Y176" si="118">N145-M145</f>
        <v>0</v>
      </c>
      <c r="Z145" s="28">
        <f t="shared" ref="Z145:Z176" si="119">Y145*K145</f>
        <v>0</v>
      </c>
      <c r="AA145" s="8"/>
      <c r="AB145" s="8">
        <f t="shared" ref="AB145:AB176" si="120">IF(IF(A145="☆",L145-S145,M145-S145)&lt;0,0,IF(A145="☆",L145-S145,M145-S145))</f>
        <v>0</v>
      </c>
      <c r="AC145" s="8">
        <f>IF(IF(B145="☆",(IF(L145&gt;S145,L145-X145,S145-X145)),M145-X145)&lt;0,0,IF(B145="☆",(IF(L145&gt;S145,L145-X145,S145-X145)),M145-X145))</f>
        <v>0</v>
      </c>
      <c r="AD145" s="8"/>
      <c r="AE145" s="8"/>
      <c r="AG145" s="7"/>
    </row>
    <row r="146" spans="1:33" s="6" customFormat="1" hidden="1" x14ac:dyDescent="0.4">
      <c r="A146" s="14" t="str">
        <f>IF(W146&gt;0, "★", "-")</f>
        <v>★</v>
      </c>
      <c r="B146" s="14" t="str">
        <f>IF(L146&gt;0, "☆", "-")</f>
        <v>☆</v>
      </c>
      <c r="C146" s="6">
        <v>12</v>
      </c>
      <c r="D146" s="1">
        <v>43444.475914351853</v>
      </c>
      <c r="E146" s="2" t="s">
        <v>1684</v>
      </c>
      <c r="F146" s="2">
        <v>28969</v>
      </c>
      <c r="G146" s="2" t="s">
        <v>95</v>
      </c>
      <c r="H146" s="2">
        <v>0</v>
      </c>
      <c r="I146" s="2">
        <v>250</v>
      </c>
      <c r="J146" s="2">
        <v>1</v>
      </c>
      <c r="K146" s="2">
        <v>1</v>
      </c>
      <c r="L146" s="1">
        <v>43444.518819444442</v>
      </c>
      <c r="M146" s="2"/>
      <c r="N146" s="2"/>
      <c r="O146" s="2" t="s">
        <v>63</v>
      </c>
      <c r="P146" s="2" t="s">
        <v>64</v>
      </c>
      <c r="Q146" s="2" t="s">
        <v>57</v>
      </c>
      <c r="R146" s="2" t="s">
        <v>58</v>
      </c>
      <c r="S146" s="1">
        <v>43444.517407407409</v>
      </c>
      <c r="T146" s="2"/>
      <c r="U146" s="1">
        <v>43444.520729166667</v>
      </c>
      <c r="V146" s="2"/>
      <c r="W146" s="1">
        <v>43444.517407407409</v>
      </c>
      <c r="X146" s="1">
        <f t="shared" si="117"/>
        <v>43444.517407407409</v>
      </c>
      <c r="Y146" s="28">
        <f t="shared" si="118"/>
        <v>0</v>
      </c>
      <c r="Z146" s="28">
        <f t="shared" si="119"/>
        <v>0</v>
      </c>
      <c r="AA146" s="8"/>
      <c r="AB146" s="8">
        <f t="shared" si="120"/>
        <v>0</v>
      </c>
      <c r="AC146" s="8">
        <f>IF(IF(B146="☆",(IF(L146&gt;S146,L146-X146,S146-X146)),M146-X146)&lt;0,0,IF(B146="☆",(IF(L146&gt;S146,L146-X146,S146-X146)),M146-X146))</f>
        <v>1.4120370324235409E-3</v>
      </c>
      <c r="AD146" s="8"/>
      <c r="AE146" s="8"/>
    </row>
    <row r="147" spans="1:33" s="6" customFormat="1" hidden="1" x14ac:dyDescent="0.4">
      <c r="A147" s="14" t="str">
        <f t="shared" ref="A147" si="121">IF(W147&gt;0, "★", "-")</f>
        <v>★</v>
      </c>
      <c r="B147" s="14" t="str">
        <f t="shared" ref="B147" si="122">IF(L147&gt;0, "☆", "-")</f>
        <v>☆</v>
      </c>
      <c r="C147" s="6">
        <v>12</v>
      </c>
      <c r="D147" s="1">
        <v>43444.477997685186</v>
      </c>
      <c r="E147" s="2" t="s">
        <v>1708</v>
      </c>
      <c r="F147" s="2">
        <v>28971</v>
      </c>
      <c r="G147" s="2" t="s">
        <v>107</v>
      </c>
      <c r="H147" s="2">
        <v>4720</v>
      </c>
      <c r="I147" s="2">
        <v>227</v>
      </c>
      <c r="J147" s="2">
        <v>13</v>
      </c>
      <c r="K147" s="2">
        <v>3</v>
      </c>
      <c r="L147" s="1">
        <v>43444.511458333334</v>
      </c>
      <c r="M147" s="2"/>
      <c r="N147" s="2"/>
      <c r="O147" s="2" t="s">
        <v>43</v>
      </c>
      <c r="P147" s="2" t="s">
        <v>89</v>
      </c>
      <c r="Q147" s="2" t="s">
        <v>63</v>
      </c>
      <c r="R147" s="2" t="s">
        <v>64</v>
      </c>
      <c r="S147" s="1">
        <v>43444.519652777781</v>
      </c>
      <c r="T147" s="2"/>
      <c r="U147" s="1">
        <v>43444.530949074076</v>
      </c>
      <c r="V147" s="2"/>
      <c r="W147" s="1">
        <v>43444.519652777781</v>
      </c>
      <c r="X147" s="1">
        <f t="shared" si="117"/>
        <v>43444.519652777781</v>
      </c>
      <c r="Y147" s="28">
        <f t="shared" si="118"/>
        <v>0</v>
      </c>
      <c r="Z147" s="28">
        <f t="shared" si="119"/>
        <v>0</v>
      </c>
      <c r="AA147" s="8"/>
      <c r="AB147" s="8">
        <f t="shared" si="120"/>
        <v>0</v>
      </c>
      <c r="AC147" s="8">
        <f>IF(IF(B147="☆",(IF(L147&gt;S147,L147-X147,S147-X147)),M147-X147)&lt;0,0,IF(B147="☆",(IF(L147&gt;S147,L147-X147,S147-X147)),M147-X147))</f>
        <v>0</v>
      </c>
      <c r="AD147" s="8"/>
      <c r="AE147" s="8"/>
      <c r="AG147" s="6" t="s">
        <v>93</v>
      </c>
    </row>
    <row r="148" spans="1:33" s="6" customFormat="1" hidden="1" x14ac:dyDescent="0.4">
      <c r="A148" s="14" t="str">
        <f t="shared" ref="A148:A186" si="123">IF(W148&gt;0, "★", "-")</f>
        <v>★</v>
      </c>
      <c r="B148" s="14" t="str">
        <f>IF(L148&gt;0, "☆", "-")</f>
        <v>☆</v>
      </c>
      <c r="C148" s="6">
        <v>12</v>
      </c>
      <c r="D148" s="1">
        <v>43444.490798611114</v>
      </c>
      <c r="E148" s="2" t="s">
        <v>1701</v>
      </c>
      <c r="F148" s="2">
        <v>28999</v>
      </c>
      <c r="G148" s="2" t="s">
        <v>107</v>
      </c>
      <c r="H148" s="2">
        <v>4719</v>
      </c>
      <c r="I148" s="2">
        <v>286</v>
      </c>
      <c r="J148" s="2">
        <v>15</v>
      </c>
      <c r="K148" s="2">
        <v>3</v>
      </c>
      <c r="L148" s="1">
        <v>43444.491215277776</v>
      </c>
      <c r="M148" s="2"/>
      <c r="N148" s="2"/>
      <c r="O148" s="2" t="s">
        <v>43</v>
      </c>
      <c r="P148" s="2" t="s">
        <v>89</v>
      </c>
      <c r="Q148" s="2" t="s">
        <v>63</v>
      </c>
      <c r="R148" s="2" t="s">
        <v>64</v>
      </c>
      <c r="S148" s="1">
        <v>43444.532453703701</v>
      </c>
      <c r="T148" s="2"/>
      <c r="U148" s="1">
        <v>43444.543749999997</v>
      </c>
      <c r="V148" s="2"/>
      <c r="W148" s="1">
        <v>43444.532453703701</v>
      </c>
      <c r="X148" s="1">
        <f t="shared" si="117"/>
        <v>43444.532453703701</v>
      </c>
      <c r="Y148" s="28">
        <f t="shared" si="118"/>
        <v>0</v>
      </c>
      <c r="Z148" s="28">
        <f t="shared" si="119"/>
        <v>0</v>
      </c>
      <c r="AA148" s="8"/>
      <c r="AB148" s="8">
        <f t="shared" si="120"/>
        <v>0</v>
      </c>
      <c r="AC148" s="8"/>
      <c r="AD148" s="8"/>
      <c r="AE148" s="8"/>
      <c r="AG148" s="6" t="s">
        <v>93</v>
      </c>
    </row>
    <row r="149" spans="1:33" s="6" customFormat="1" hidden="1" x14ac:dyDescent="0.4">
      <c r="A149" s="14" t="str">
        <f t="shared" si="123"/>
        <v>★</v>
      </c>
      <c r="B149" s="14" t="str">
        <f>IF(L149&gt;0, "☆", "-")</f>
        <v>☆</v>
      </c>
      <c r="C149" s="6">
        <v>12</v>
      </c>
      <c r="D149" s="1">
        <v>43444.490798611114</v>
      </c>
      <c r="E149" s="2" t="s">
        <v>1701</v>
      </c>
      <c r="F149" s="2">
        <v>28999</v>
      </c>
      <c r="G149" s="2" t="s">
        <v>107</v>
      </c>
      <c r="H149" s="2">
        <v>4719</v>
      </c>
      <c r="I149" s="2">
        <v>286</v>
      </c>
      <c r="J149" s="2">
        <v>15</v>
      </c>
      <c r="K149" s="2">
        <v>3</v>
      </c>
      <c r="L149" s="1">
        <v>43444.491215277776</v>
      </c>
      <c r="M149" s="2"/>
      <c r="N149" s="2"/>
      <c r="O149" s="2" t="s">
        <v>43</v>
      </c>
      <c r="P149" s="2" t="s">
        <v>89</v>
      </c>
      <c r="Q149" s="2" t="s">
        <v>63</v>
      </c>
      <c r="R149" s="2" t="s">
        <v>64</v>
      </c>
      <c r="S149" s="1">
        <v>43444.532453703701</v>
      </c>
      <c r="T149" s="2"/>
      <c r="U149" s="1">
        <v>43444.543749999997</v>
      </c>
      <c r="V149" s="2"/>
      <c r="W149" s="1">
        <v>43444.532453703701</v>
      </c>
      <c r="X149" s="1">
        <f t="shared" si="117"/>
        <v>43444.532453703701</v>
      </c>
      <c r="Y149" s="28">
        <f t="shared" si="118"/>
        <v>0</v>
      </c>
      <c r="Z149" s="28">
        <f t="shared" si="119"/>
        <v>0</v>
      </c>
      <c r="AA149" s="8"/>
      <c r="AB149" s="8">
        <f t="shared" si="120"/>
        <v>0</v>
      </c>
      <c r="AC149" s="8"/>
      <c r="AD149" s="8"/>
      <c r="AE149" s="8"/>
      <c r="AG149" s="6" t="s">
        <v>93</v>
      </c>
    </row>
    <row r="150" spans="1:33" s="6" customFormat="1" hidden="1" x14ac:dyDescent="0.4">
      <c r="A150" s="14" t="str">
        <f t="shared" si="123"/>
        <v>★</v>
      </c>
      <c r="B150" s="14" t="str">
        <f>IF(L150&gt;0, "☆", "-")</f>
        <v>☆</v>
      </c>
      <c r="C150" s="6">
        <v>12</v>
      </c>
      <c r="D150" s="1">
        <v>43444.496863425928</v>
      </c>
      <c r="E150" s="2" t="s">
        <v>1723</v>
      </c>
      <c r="F150" s="2">
        <v>29005</v>
      </c>
      <c r="G150" s="2" t="s">
        <v>32</v>
      </c>
      <c r="H150" s="2">
        <v>6079</v>
      </c>
      <c r="I150" s="2">
        <v>801</v>
      </c>
      <c r="J150" s="2">
        <v>10</v>
      </c>
      <c r="K150" s="2">
        <v>1</v>
      </c>
      <c r="L150" s="1">
        <v>43444.499143518522</v>
      </c>
      <c r="M150" s="2"/>
      <c r="N150" s="2"/>
      <c r="O150" s="2" t="s">
        <v>46</v>
      </c>
      <c r="P150" s="2" t="s">
        <v>47</v>
      </c>
      <c r="Q150" s="2" t="s">
        <v>41</v>
      </c>
      <c r="R150" s="2" t="s">
        <v>42</v>
      </c>
      <c r="S150" s="1">
        <v>43444.50880787037</v>
      </c>
      <c r="T150" s="2"/>
      <c r="U150" s="1">
        <v>43444.518599537034</v>
      </c>
      <c r="V150" s="2"/>
      <c r="W150" s="1">
        <v>43444.503784722219</v>
      </c>
      <c r="X150" s="1">
        <f t="shared" si="117"/>
        <v>43444.503784722219</v>
      </c>
      <c r="Y150" s="28">
        <f t="shared" si="118"/>
        <v>0</v>
      </c>
      <c r="Z150" s="28">
        <f t="shared" si="119"/>
        <v>0</v>
      </c>
      <c r="AA150" s="8"/>
      <c r="AB150" s="8">
        <f t="shared" si="120"/>
        <v>0</v>
      </c>
      <c r="AC150" s="8">
        <f t="shared" ref="AC150:AC156" si="124">IF(IF(B150="☆",(IF(L150&gt;S150,L150-X150,S150-X150)),M150-X150)&lt;0,0,IF(B150="☆",(IF(L150&gt;S150,L150-X150,S150-X150)),M150-X150))</f>
        <v>5.02314815093996E-3</v>
      </c>
      <c r="AD150" s="8"/>
      <c r="AE150" s="8"/>
    </row>
    <row r="151" spans="1:33" s="6" customFormat="1" hidden="1" x14ac:dyDescent="0.4">
      <c r="A151" s="14" t="str">
        <f t="shared" si="123"/>
        <v>★</v>
      </c>
      <c r="B151" s="14" t="str">
        <f>IF(L151&gt;0, "☆", "-")</f>
        <v>☆</v>
      </c>
      <c r="C151" s="6">
        <v>12</v>
      </c>
      <c r="D151" s="1">
        <v>43444.49790509259</v>
      </c>
      <c r="E151" s="2" t="s">
        <v>1724</v>
      </c>
      <c r="F151" s="2">
        <v>29006</v>
      </c>
      <c r="G151" s="2" t="s">
        <v>95</v>
      </c>
      <c r="H151" s="2">
        <v>0</v>
      </c>
      <c r="I151" s="2">
        <v>529</v>
      </c>
      <c r="J151" s="2">
        <v>15</v>
      </c>
      <c r="K151" s="2">
        <v>2</v>
      </c>
      <c r="L151" s="1">
        <v>43444.49827546296</v>
      </c>
      <c r="M151" s="2"/>
      <c r="N151" s="2"/>
      <c r="O151" s="2" t="s">
        <v>100</v>
      </c>
      <c r="P151" s="2" t="s">
        <v>19</v>
      </c>
      <c r="Q151" s="2" t="s">
        <v>39</v>
      </c>
      <c r="R151" s="2" t="s">
        <v>40</v>
      </c>
      <c r="S151" s="1">
        <v>43444.539305555554</v>
      </c>
      <c r="T151" s="2"/>
      <c r="U151" s="1">
        <v>43444.550150462965</v>
      </c>
      <c r="V151" s="2"/>
      <c r="W151" s="1">
        <v>43444.539305555554</v>
      </c>
      <c r="X151" s="1">
        <f t="shared" si="117"/>
        <v>43444.539305555554</v>
      </c>
      <c r="Y151" s="28">
        <f t="shared" si="118"/>
        <v>0</v>
      </c>
      <c r="Z151" s="28">
        <f t="shared" si="119"/>
        <v>0</v>
      </c>
      <c r="AA151" s="8"/>
      <c r="AB151" s="8">
        <f t="shared" si="120"/>
        <v>0</v>
      </c>
      <c r="AC151" s="8">
        <f t="shared" si="124"/>
        <v>0</v>
      </c>
      <c r="AD151" s="8"/>
      <c r="AE151" s="8"/>
    </row>
    <row r="152" spans="1:33" s="6" customFormat="1" hidden="1" x14ac:dyDescent="0.4">
      <c r="A152" s="14" t="str">
        <f t="shared" si="123"/>
        <v>-</v>
      </c>
      <c r="B152" s="14" t="str">
        <f>IF(L152&gt;0, "☆", "-")</f>
        <v>☆</v>
      </c>
      <c r="C152" s="6">
        <v>12</v>
      </c>
      <c r="D152" s="1">
        <v>43444.500567129631</v>
      </c>
      <c r="E152" s="2" t="s">
        <v>1186</v>
      </c>
      <c r="F152" s="2">
        <v>29013</v>
      </c>
      <c r="G152" s="2" t="s">
        <v>32</v>
      </c>
      <c r="H152" s="2">
        <v>7698</v>
      </c>
      <c r="I152" s="2">
        <v>610</v>
      </c>
      <c r="J152" s="2">
        <v>10</v>
      </c>
      <c r="K152" s="2">
        <v>1</v>
      </c>
      <c r="L152" s="1">
        <v>43444.500752314816</v>
      </c>
      <c r="M152" s="2"/>
      <c r="N152" s="2"/>
      <c r="O152" s="2" t="s">
        <v>26</v>
      </c>
      <c r="P152" s="2" t="s">
        <v>27</v>
      </c>
      <c r="Q152" s="2" t="s">
        <v>30</v>
      </c>
      <c r="R152" s="2" t="s">
        <v>31</v>
      </c>
      <c r="S152" s="1">
        <v>43444.510277777779</v>
      </c>
      <c r="T152" s="2"/>
      <c r="U152" s="1">
        <v>43444.518564814818</v>
      </c>
      <c r="V152" s="2"/>
      <c r="W152" s="2"/>
      <c r="X152" s="1">
        <f t="shared" si="117"/>
        <v>43444.500567129631</v>
      </c>
      <c r="Y152" s="28">
        <f t="shared" si="118"/>
        <v>0</v>
      </c>
      <c r="Z152" s="28">
        <f t="shared" si="119"/>
        <v>0</v>
      </c>
      <c r="AA152" s="8"/>
      <c r="AB152" s="8">
        <f t="shared" si="120"/>
        <v>0</v>
      </c>
      <c r="AC152" s="8">
        <f t="shared" si="124"/>
        <v>9.710648148029577E-3</v>
      </c>
      <c r="AD152" s="8"/>
      <c r="AE152" s="8"/>
    </row>
    <row r="153" spans="1:33" s="6" customFormat="1" hidden="1" x14ac:dyDescent="0.4">
      <c r="A153" s="14" t="str">
        <f t="shared" si="123"/>
        <v>-</v>
      </c>
      <c r="B153" s="14" t="str">
        <f t="shared" ref="B153:B162" si="125">IF(L153&gt;0, "☆", "-")</f>
        <v>☆</v>
      </c>
      <c r="C153" s="6">
        <v>12</v>
      </c>
      <c r="D153" s="1">
        <v>43444.50267361111</v>
      </c>
      <c r="E153" s="2" t="s">
        <v>1728</v>
      </c>
      <c r="F153" s="2">
        <v>29015</v>
      </c>
      <c r="G153" s="2" t="s">
        <v>32</v>
      </c>
      <c r="H153" s="2">
        <v>3965</v>
      </c>
      <c r="I153" s="2">
        <v>221</v>
      </c>
      <c r="J153" s="2">
        <v>1</v>
      </c>
      <c r="K153" s="2">
        <v>3</v>
      </c>
      <c r="L153" s="1">
        <v>43444.502986111111</v>
      </c>
      <c r="M153" s="2"/>
      <c r="N153" s="2"/>
      <c r="O153" s="2" t="s">
        <v>26</v>
      </c>
      <c r="P153" s="2" t="s">
        <v>27</v>
      </c>
      <c r="Q153" s="2" t="s">
        <v>88</v>
      </c>
      <c r="R153" s="2" t="s">
        <v>35</v>
      </c>
      <c r="S153" s="1">
        <v>43444.528333333335</v>
      </c>
      <c r="T153" s="2"/>
      <c r="U153" s="1">
        <v>43444.535162037035</v>
      </c>
      <c r="V153" s="2"/>
      <c r="W153" s="2"/>
      <c r="X153" s="1">
        <f t="shared" si="117"/>
        <v>43444.50267361111</v>
      </c>
      <c r="Y153" s="28">
        <f t="shared" si="118"/>
        <v>0</v>
      </c>
      <c r="Z153" s="28">
        <f t="shared" si="119"/>
        <v>0</v>
      </c>
      <c r="AA153" s="8"/>
      <c r="AB153" s="8">
        <f t="shared" si="120"/>
        <v>0</v>
      </c>
      <c r="AC153" s="8">
        <f t="shared" si="124"/>
        <v>2.5659722225100268E-2</v>
      </c>
      <c r="AD153" s="8"/>
      <c r="AE153" s="8"/>
    </row>
    <row r="154" spans="1:33" s="6" customFormat="1" hidden="1" x14ac:dyDescent="0.4">
      <c r="A154" s="14" t="str">
        <f t="shared" si="123"/>
        <v>-</v>
      </c>
      <c r="B154" s="14" t="str">
        <f t="shared" si="125"/>
        <v>☆</v>
      </c>
      <c r="C154" s="6">
        <v>12</v>
      </c>
      <c r="D154" s="1">
        <v>43444.503171296295</v>
      </c>
      <c r="E154" s="2" t="s">
        <v>1729</v>
      </c>
      <c r="F154" s="2">
        <v>29016</v>
      </c>
      <c r="G154" s="2" t="s">
        <v>95</v>
      </c>
      <c r="H154" s="2">
        <v>0</v>
      </c>
      <c r="I154" s="2">
        <v>67</v>
      </c>
      <c r="J154" s="2">
        <v>1</v>
      </c>
      <c r="K154" s="2">
        <v>1</v>
      </c>
      <c r="L154" s="1">
        <v>43444.524976851855</v>
      </c>
      <c r="M154" s="2"/>
      <c r="N154" s="2"/>
      <c r="O154" s="2" t="s">
        <v>20</v>
      </c>
      <c r="P154" s="2" t="s">
        <v>21</v>
      </c>
      <c r="Q154" s="2" t="s">
        <v>43</v>
      </c>
      <c r="R154" s="2" t="s">
        <v>89</v>
      </c>
      <c r="S154" s="1">
        <v>43444.527743055558</v>
      </c>
      <c r="T154" s="2"/>
      <c r="U154" s="1">
        <v>43444.535439814812</v>
      </c>
      <c r="V154" s="2"/>
      <c r="W154" s="2"/>
      <c r="X154" s="1">
        <f t="shared" si="117"/>
        <v>43444.503171296295</v>
      </c>
      <c r="Y154" s="28">
        <f t="shared" si="118"/>
        <v>0</v>
      </c>
      <c r="Z154" s="28">
        <f t="shared" si="119"/>
        <v>0</v>
      </c>
      <c r="AA154" s="8"/>
      <c r="AB154" s="8">
        <f t="shared" si="120"/>
        <v>0</v>
      </c>
      <c r="AC154" s="8">
        <f t="shared" si="124"/>
        <v>2.457175926247146E-2</v>
      </c>
      <c r="AD154" s="8"/>
      <c r="AE154" s="8"/>
    </row>
    <row r="155" spans="1:33" s="6" customFormat="1" hidden="1" x14ac:dyDescent="0.4">
      <c r="A155" s="14" t="str">
        <f t="shared" si="123"/>
        <v>-</v>
      </c>
      <c r="B155" s="14" t="str">
        <f t="shared" si="125"/>
        <v>☆</v>
      </c>
      <c r="C155" s="6">
        <v>12</v>
      </c>
      <c r="D155" s="1">
        <v>43444.503553240742</v>
      </c>
      <c r="E155" s="2" t="s">
        <v>1730</v>
      </c>
      <c r="F155" s="2">
        <v>29017</v>
      </c>
      <c r="G155" s="2" t="s">
        <v>107</v>
      </c>
      <c r="H155" s="2">
        <v>5351</v>
      </c>
      <c r="I155" s="2">
        <v>967</v>
      </c>
      <c r="J155" s="2">
        <v>2</v>
      </c>
      <c r="K155" s="2">
        <v>2</v>
      </c>
      <c r="L155" s="1">
        <v>43444.504907407405</v>
      </c>
      <c r="M155" s="2"/>
      <c r="N155" s="2"/>
      <c r="O155" s="2" t="s">
        <v>55</v>
      </c>
      <c r="P155" s="2" t="s">
        <v>56</v>
      </c>
      <c r="Q155" s="2" t="s">
        <v>63</v>
      </c>
      <c r="R155" s="2" t="s">
        <v>64</v>
      </c>
      <c r="S155" s="1">
        <v>43444.529560185183</v>
      </c>
      <c r="T155" s="2"/>
      <c r="U155" s="1">
        <v>43444.541817129626</v>
      </c>
      <c r="V155" s="2"/>
      <c r="W155" s="2"/>
      <c r="X155" s="1">
        <f t="shared" si="117"/>
        <v>43444.503553240742</v>
      </c>
      <c r="Y155" s="28">
        <f t="shared" si="118"/>
        <v>0</v>
      </c>
      <c r="Z155" s="28">
        <f t="shared" si="119"/>
        <v>0</v>
      </c>
      <c r="AA155" s="8"/>
      <c r="AB155" s="8">
        <f t="shared" si="120"/>
        <v>0</v>
      </c>
      <c r="AC155" s="8">
        <f t="shared" si="124"/>
        <v>2.6006944441178348E-2</v>
      </c>
      <c r="AD155" s="8"/>
      <c r="AE155" s="8"/>
    </row>
    <row r="156" spans="1:33" s="6" customFormat="1" hidden="1" x14ac:dyDescent="0.4">
      <c r="A156" s="14" t="str">
        <f t="shared" si="123"/>
        <v>★</v>
      </c>
      <c r="B156" s="14" t="str">
        <f t="shared" si="125"/>
        <v>☆</v>
      </c>
      <c r="C156" s="6">
        <v>12</v>
      </c>
      <c r="D156" s="1">
        <v>43444.504212962966</v>
      </c>
      <c r="E156" s="2" t="s">
        <v>1695</v>
      </c>
      <c r="F156" s="2">
        <v>29018</v>
      </c>
      <c r="G156" s="2" t="s">
        <v>32</v>
      </c>
      <c r="H156" s="2">
        <v>4466</v>
      </c>
      <c r="I156" s="2">
        <v>236</v>
      </c>
      <c r="J156" s="2">
        <v>7</v>
      </c>
      <c r="K156" s="2">
        <v>2</v>
      </c>
      <c r="L156" s="1">
        <v>43444.504548611112</v>
      </c>
      <c r="M156" s="2"/>
      <c r="N156" s="2"/>
      <c r="O156" s="2" t="s">
        <v>24</v>
      </c>
      <c r="P156" s="2" t="s">
        <v>25</v>
      </c>
      <c r="Q156" s="2" t="s">
        <v>68</v>
      </c>
      <c r="R156" s="2" t="s">
        <v>69</v>
      </c>
      <c r="S156" s="1">
        <v>43444.536666666667</v>
      </c>
      <c r="T156" s="2"/>
      <c r="U156" s="1">
        <v>43444.548078703701</v>
      </c>
      <c r="V156" s="2"/>
      <c r="W156" s="1">
        <v>43444.511157407411</v>
      </c>
      <c r="X156" s="1">
        <f t="shared" si="117"/>
        <v>43444.511157407411</v>
      </c>
      <c r="Y156" s="28">
        <f t="shared" si="118"/>
        <v>0</v>
      </c>
      <c r="Z156" s="28">
        <f t="shared" si="119"/>
        <v>0</v>
      </c>
      <c r="AA156" s="8"/>
      <c r="AB156" s="8">
        <f t="shared" si="120"/>
        <v>0</v>
      </c>
      <c r="AC156" s="8">
        <f t="shared" si="124"/>
        <v>2.5509259256068617E-2</v>
      </c>
      <c r="AD156" s="8"/>
      <c r="AE156" s="8"/>
    </row>
    <row r="157" spans="1:33" s="6" customFormat="1" hidden="1" x14ac:dyDescent="0.4">
      <c r="A157" s="14" t="str">
        <f t="shared" si="123"/>
        <v>-</v>
      </c>
      <c r="B157" s="14" t="str">
        <f t="shared" si="125"/>
        <v>☆</v>
      </c>
      <c r="C157" s="6">
        <v>12</v>
      </c>
      <c r="D157" s="1">
        <v>43444.504803240743</v>
      </c>
      <c r="E157" s="2" t="s">
        <v>1342</v>
      </c>
      <c r="F157" s="2">
        <v>29019</v>
      </c>
      <c r="G157" s="2" t="s">
        <v>32</v>
      </c>
      <c r="H157" s="2">
        <v>6362</v>
      </c>
      <c r="I157" s="2">
        <v>493</v>
      </c>
      <c r="J157" s="2">
        <v>8</v>
      </c>
      <c r="K157" s="2">
        <v>1</v>
      </c>
      <c r="L157" s="1">
        <v>43444.50503472222</v>
      </c>
      <c r="M157" s="2"/>
      <c r="N157" s="2"/>
      <c r="O157" s="2" t="s">
        <v>68</v>
      </c>
      <c r="P157" s="2" t="s">
        <v>69</v>
      </c>
      <c r="Q157" s="2" t="s">
        <v>26</v>
      </c>
      <c r="R157" s="2" t="s">
        <v>27</v>
      </c>
      <c r="S157" s="1">
        <v>43444.533784722225</v>
      </c>
      <c r="T157" s="2"/>
      <c r="U157" s="1">
        <v>43444.540694444448</v>
      </c>
      <c r="V157" s="2"/>
      <c r="W157" s="2"/>
      <c r="X157" s="1">
        <f t="shared" si="117"/>
        <v>43444.504803240743</v>
      </c>
      <c r="Y157" s="28">
        <f t="shared" si="118"/>
        <v>0</v>
      </c>
      <c r="Z157" s="28">
        <f t="shared" si="119"/>
        <v>0</v>
      </c>
      <c r="AA157" s="8"/>
      <c r="AB157" s="8">
        <f t="shared" si="120"/>
        <v>0</v>
      </c>
      <c r="AC157" s="8"/>
      <c r="AD157" s="8"/>
      <c r="AE157" s="8"/>
      <c r="AG157" s="6" t="s">
        <v>2009</v>
      </c>
    </row>
    <row r="158" spans="1:33" s="6" customFormat="1" hidden="1" x14ac:dyDescent="0.4">
      <c r="A158" s="14" t="str">
        <f t="shared" si="123"/>
        <v>-</v>
      </c>
      <c r="B158" s="14" t="str">
        <f t="shared" si="125"/>
        <v>☆</v>
      </c>
      <c r="C158" s="6">
        <v>12</v>
      </c>
      <c r="D158" s="1">
        <v>43444.505011574074</v>
      </c>
      <c r="E158" s="2" t="s">
        <v>1494</v>
      </c>
      <c r="F158" s="2">
        <v>29020</v>
      </c>
      <c r="G158" s="2" t="s">
        <v>95</v>
      </c>
      <c r="H158" s="2">
        <v>0</v>
      </c>
      <c r="I158" s="2">
        <v>556</v>
      </c>
      <c r="J158" s="2">
        <v>2</v>
      </c>
      <c r="K158" s="2">
        <v>2</v>
      </c>
      <c r="L158" s="1">
        <v>43444.505937499998</v>
      </c>
      <c r="M158" s="2"/>
      <c r="N158" s="2"/>
      <c r="O158" s="2" t="s">
        <v>30</v>
      </c>
      <c r="P158" s="2" t="s">
        <v>31</v>
      </c>
      <c r="Q158" s="2" t="s">
        <v>33</v>
      </c>
      <c r="R158" s="2" t="s">
        <v>34</v>
      </c>
      <c r="S158" s="1">
        <v>43444.535046296296</v>
      </c>
      <c r="T158" s="2"/>
      <c r="U158" s="1">
        <v>43444.544976851852</v>
      </c>
      <c r="V158" s="2"/>
      <c r="W158" s="2"/>
      <c r="X158" s="1">
        <f t="shared" si="117"/>
        <v>43444.505011574074</v>
      </c>
      <c r="Y158" s="28">
        <f t="shared" si="118"/>
        <v>0</v>
      </c>
      <c r="Z158" s="28">
        <f t="shared" si="119"/>
        <v>0</v>
      </c>
      <c r="AA158" s="8"/>
      <c r="AB158" s="8">
        <f t="shared" si="120"/>
        <v>0</v>
      </c>
      <c r="AC158" s="8">
        <f t="shared" ref="AC158:AC164" si="126">IF(IF(B158="☆",(IF(L158&gt;S158,L158-X158,S158-X158)),M158-X158)&lt;0,0,IF(B158="☆",(IF(L158&gt;S158,L158-X158,S158-X158)),M158-X158))</f>
        <v>3.0034722221898846E-2</v>
      </c>
      <c r="AD158" s="8"/>
      <c r="AE158" s="8"/>
    </row>
    <row r="159" spans="1:33" s="6" customFormat="1" hidden="1" x14ac:dyDescent="0.4">
      <c r="A159" s="14" t="str">
        <f t="shared" si="123"/>
        <v>★</v>
      </c>
      <c r="B159" s="14" t="str">
        <f t="shared" si="125"/>
        <v>☆</v>
      </c>
      <c r="C159" s="6">
        <v>12</v>
      </c>
      <c r="D159" s="1">
        <v>43444.505381944444</v>
      </c>
      <c r="E159" s="2" t="s">
        <v>1342</v>
      </c>
      <c r="F159" s="2">
        <v>29021</v>
      </c>
      <c r="G159" s="2" t="s">
        <v>32</v>
      </c>
      <c r="H159" s="2">
        <v>6362</v>
      </c>
      <c r="I159" s="2">
        <v>584</v>
      </c>
      <c r="J159" s="2">
        <v>7</v>
      </c>
      <c r="K159" s="2">
        <v>1</v>
      </c>
      <c r="L159" s="1">
        <v>43444.505509259259</v>
      </c>
      <c r="M159" s="2"/>
      <c r="N159" s="2"/>
      <c r="O159" s="2" t="s">
        <v>26</v>
      </c>
      <c r="P159" s="2" t="s">
        <v>27</v>
      </c>
      <c r="Q159" s="2" t="s">
        <v>68</v>
      </c>
      <c r="R159" s="2" t="s">
        <v>69</v>
      </c>
      <c r="S159" s="1">
        <v>43444.536851851852</v>
      </c>
      <c r="T159" s="2"/>
      <c r="U159" s="1">
        <v>43444.543599537035</v>
      </c>
      <c r="V159" s="2"/>
      <c r="W159" s="1">
        <v>43444.512314814812</v>
      </c>
      <c r="X159" s="1">
        <f t="shared" si="117"/>
        <v>43444.512314814812</v>
      </c>
      <c r="Y159" s="28">
        <f t="shared" si="118"/>
        <v>0</v>
      </c>
      <c r="Z159" s="28">
        <f t="shared" si="119"/>
        <v>0</v>
      </c>
      <c r="AA159" s="8"/>
      <c r="AB159" s="8">
        <f t="shared" si="120"/>
        <v>0</v>
      </c>
      <c r="AC159" s="8">
        <f t="shared" si="126"/>
        <v>2.453703703940846E-2</v>
      </c>
      <c r="AD159" s="8"/>
      <c r="AE159" s="8"/>
      <c r="AG159" s="6" t="s">
        <v>2008</v>
      </c>
    </row>
    <row r="160" spans="1:33" s="6" customFormat="1" hidden="1" x14ac:dyDescent="0.4">
      <c r="A160" s="14" t="str">
        <f t="shared" si="123"/>
        <v>-</v>
      </c>
      <c r="B160" s="14" t="str">
        <f t="shared" si="125"/>
        <v>☆</v>
      </c>
      <c r="C160" s="6">
        <v>12</v>
      </c>
      <c r="D160" s="1">
        <v>43444.506550925929</v>
      </c>
      <c r="E160" s="2" t="s">
        <v>1693</v>
      </c>
      <c r="F160" s="2">
        <v>29022</v>
      </c>
      <c r="G160" s="2" t="s">
        <v>95</v>
      </c>
      <c r="H160" s="2">
        <v>0</v>
      </c>
      <c r="I160" s="2">
        <v>252</v>
      </c>
      <c r="J160" s="2">
        <v>2</v>
      </c>
      <c r="K160" s="2">
        <v>2</v>
      </c>
      <c r="L160" s="1">
        <v>43444.539652777778</v>
      </c>
      <c r="M160" s="2"/>
      <c r="N160" s="2"/>
      <c r="O160" s="2" t="s">
        <v>30</v>
      </c>
      <c r="P160" s="2" t="s">
        <v>31</v>
      </c>
      <c r="Q160" s="2" t="s">
        <v>33</v>
      </c>
      <c r="R160" s="2" t="s">
        <v>34</v>
      </c>
      <c r="S160" s="1">
        <v>43444.535046296296</v>
      </c>
      <c r="T160" s="2"/>
      <c r="U160" s="1">
        <v>43444.544976851852</v>
      </c>
      <c r="V160" s="2"/>
      <c r="W160" s="2"/>
      <c r="X160" s="1">
        <f t="shared" si="117"/>
        <v>43444.506550925929</v>
      </c>
      <c r="Y160" s="28">
        <f t="shared" si="118"/>
        <v>0</v>
      </c>
      <c r="Z160" s="28">
        <f t="shared" si="119"/>
        <v>0</v>
      </c>
      <c r="AA160" s="8"/>
      <c r="AB160" s="8">
        <f t="shared" si="120"/>
        <v>0</v>
      </c>
      <c r="AC160" s="8">
        <f t="shared" si="126"/>
        <v>3.3101851848186925E-2</v>
      </c>
      <c r="AD160" s="8"/>
      <c r="AE160" s="8"/>
    </row>
    <row r="161" spans="1:33" s="6" customFormat="1" hidden="1" x14ac:dyDescent="0.4">
      <c r="A161" s="14" t="str">
        <f t="shared" si="123"/>
        <v>-</v>
      </c>
      <c r="B161" s="14" t="str">
        <f t="shared" si="125"/>
        <v>☆</v>
      </c>
      <c r="C161" s="6">
        <v>12</v>
      </c>
      <c r="D161" s="1">
        <v>43444.506956018522</v>
      </c>
      <c r="E161" s="2" t="s">
        <v>1695</v>
      </c>
      <c r="F161" s="2">
        <v>29023</v>
      </c>
      <c r="G161" s="2" t="s">
        <v>32</v>
      </c>
      <c r="H161" s="2">
        <v>4466</v>
      </c>
      <c r="I161" s="2">
        <v>809</v>
      </c>
      <c r="J161" s="2">
        <v>7</v>
      </c>
      <c r="K161" s="2">
        <v>2</v>
      </c>
      <c r="L161" s="1">
        <v>43444.507164351853</v>
      </c>
      <c r="M161" s="2"/>
      <c r="N161" s="2"/>
      <c r="O161" s="2" t="s">
        <v>24</v>
      </c>
      <c r="P161" s="2" t="s">
        <v>25</v>
      </c>
      <c r="Q161" s="2" t="s">
        <v>68</v>
      </c>
      <c r="R161" s="2" t="s">
        <v>69</v>
      </c>
      <c r="S161" s="1">
        <v>43444.536666666667</v>
      </c>
      <c r="T161" s="2"/>
      <c r="U161" s="1">
        <v>43444.548078703701</v>
      </c>
      <c r="V161" s="2"/>
      <c r="W161" s="2"/>
      <c r="X161" s="1">
        <f t="shared" si="117"/>
        <v>43444.506956018522</v>
      </c>
      <c r="Y161" s="28">
        <f t="shared" si="118"/>
        <v>0</v>
      </c>
      <c r="Z161" s="28">
        <f t="shared" si="119"/>
        <v>0</v>
      </c>
      <c r="AA161" s="8"/>
      <c r="AB161" s="8">
        <f t="shared" si="120"/>
        <v>0</v>
      </c>
      <c r="AC161" s="8">
        <f t="shared" si="126"/>
        <v>2.9710648144828156E-2</v>
      </c>
      <c r="AD161" s="8"/>
      <c r="AE161" s="8"/>
    </row>
    <row r="162" spans="1:33" s="6" customFormat="1" hidden="1" x14ac:dyDescent="0.4">
      <c r="A162" s="14" t="str">
        <f t="shared" si="123"/>
        <v>-</v>
      </c>
      <c r="B162" s="14" t="str">
        <f t="shared" si="125"/>
        <v>☆</v>
      </c>
      <c r="C162" s="6">
        <v>12</v>
      </c>
      <c r="D162" s="1">
        <v>43444.507974537039</v>
      </c>
      <c r="E162" s="2" t="s">
        <v>1731</v>
      </c>
      <c r="F162" s="2">
        <v>29024</v>
      </c>
      <c r="G162" s="2" t="s">
        <v>95</v>
      </c>
      <c r="H162" s="2">
        <v>0</v>
      </c>
      <c r="I162" s="2">
        <v>173</v>
      </c>
      <c r="J162" s="2">
        <v>8</v>
      </c>
      <c r="K162" s="2">
        <v>1</v>
      </c>
      <c r="L162" s="1">
        <v>43444.538043981483</v>
      </c>
      <c r="M162" s="2"/>
      <c r="N162" s="2"/>
      <c r="O162" s="2" t="s">
        <v>38</v>
      </c>
      <c r="P162" s="2" t="s">
        <v>103</v>
      </c>
      <c r="Q162" s="2" t="s">
        <v>46</v>
      </c>
      <c r="R162" s="2" t="s">
        <v>47</v>
      </c>
      <c r="S162" s="1">
        <v>43444.535995370374</v>
      </c>
      <c r="T162" s="2"/>
      <c r="U162" s="1">
        <v>43444.548877314817</v>
      </c>
      <c r="V162" s="2"/>
      <c r="W162" s="2"/>
      <c r="X162" s="1">
        <f t="shared" si="117"/>
        <v>43444.507974537039</v>
      </c>
      <c r="Y162" s="28">
        <f t="shared" si="118"/>
        <v>0</v>
      </c>
      <c r="Z162" s="28">
        <f t="shared" si="119"/>
        <v>0</v>
      </c>
      <c r="AA162" s="8"/>
      <c r="AB162" s="8">
        <f t="shared" si="120"/>
        <v>0</v>
      </c>
      <c r="AC162" s="8">
        <f t="shared" si="126"/>
        <v>3.0069444444961846E-2</v>
      </c>
      <c r="AD162" s="8"/>
      <c r="AE162" s="8"/>
    </row>
    <row r="163" spans="1:33" s="6" customFormat="1" hidden="1" x14ac:dyDescent="0.4">
      <c r="A163" s="14" t="str">
        <f t="shared" si="123"/>
        <v>-</v>
      </c>
      <c r="B163" s="14" t="str">
        <f t="shared" ref="B163:B191" si="127">IF(L163&gt;0, "☆", "-")</f>
        <v>☆</v>
      </c>
      <c r="C163" s="6">
        <v>12</v>
      </c>
      <c r="D163" s="1">
        <v>43444.508217592593</v>
      </c>
      <c r="E163" s="2" t="s">
        <v>1657</v>
      </c>
      <c r="F163" s="2">
        <v>29026</v>
      </c>
      <c r="G163" s="2" t="s">
        <v>95</v>
      </c>
      <c r="H163" s="2">
        <v>0</v>
      </c>
      <c r="I163" s="2">
        <v>504</v>
      </c>
      <c r="J163" s="2">
        <v>1</v>
      </c>
      <c r="K163" s="2">
        <v>2</v>
      </c>
      <c r="L163" s="1">
        <v>43444.508888888886</v>
      </c>
      <c r="M163" s="2"/>
      <c r="N163" s="2"/>
      <c r="O163" s="2" t="s">
        <v>30</v>
      </c>
      <c r="P163" s="2" t="s">
        <v>31</v>
      </c>
      <c r="Q163" s="2" t="s">
        <v>39</v>
      </c>
      <c r="R163" s="2" t="s">
        <v>40</v>
      </c>
      <c r="S163" s="1">
        <v>43444.529583333337</v>
      </c>
      <c r="T163" s="2"/>
      <c r="U163" s="1">
        <v>43444.53634259259</v>
      </c>
      <c r="V163" s="2"/>
      <c r="W163" s="2"/>
      <c r="X163" s="1">
        <f t="shared" si="117"/>
        <v>43444.508217592593</v>
      </c>
      <c r="Y163" s="28">
        <f t="shared" si="118"/>
        <v>0</v>
      </c>
      <c r="Z163" s="28">
        <f t="shared" si="119"/>
        <v>0</v>
      </c>
      <c r="AA163" s="8"/>
      <c r="AB163" s="8">
        <f t="shared" si="120"/>
        <v>0</v>
      </c>
      <c r="AC163" s="8">
        <f t="shared" si="126"/>
        <v>2.1365740743931383E-2</v>
      </c>
      <c r="AD163" s="8"/>
      <c r="AE163" s="8"/>
    </row>
    <row r="164" spans="1:33" s="6" customFormat="1" hidden="1" x14ac:dyDescent="0.4">
      <c r="A164" s="14" t="str">
        <f t="shared" si="123"/>
        <v>-</v>
      </c>
      <c r="B164" s="14" t="str">
        <f t="shared" si="127"/>
        <v>☆</v>
      </c>
      <c r="C164" s="6">
        <v>12</v>
      </c>
      <c r="D164" s="1">
        <v>43444.508229166669</v>
      </c>
      <c r="E164" s="2" t="s">
        <v>1732</v>
      </c>
      <c r="F164" s="2">
        <v>29027</v>
      </c>
      <c r="G164" s="2" t="s">
        <v>65</v>
      </c>
      <c r="H164" s="2">
        <v>2220</v>
      </c>
      <c r="I164" s="2">
        <v>942</v>
      </c>
      <c r="J164" s="2">
        <v>7</v>
      </c>
      <c r="K164" s="2">
        <v>2</v>
      </c>
      <c r="L164" s="1">
        <v>43444.50917824074</v>
      </c>
      <c r="M164" s="2"/>
      <c r="N164" s="2"/>
      <c r="O164" s="2" t="s">
        <v>71</v>
      </c>
      <c r="P164" s="2" t="s">
        <v>72</v>
      </c>
      <c r="Q164" s="2" t="s">
        <v>43</v>
      </c>
      <c r="R164" s="2" t="s">
        <v>89</v>
      </c>
      <c r="S164" s="1">
        <v>43444.534942129627</v>
      </c>
      <c r="T164" s="2"/>
      <c r="U164" s="1">
        <v>43444.541226851848</v>
      </c>
      <c r="V164" s="2"/>
      <c r="W164" s="2"/>
      <c r="X164" s="1">
        <f t="shared" si="117"/>
        <v>43444.508229166669</v>
      </c>
      <c r="Y164" s="28">
        <f t="shared" si="118"/>
        <v>0</v>
      </c>
      <c r="Z164" s="28">
        <f t="shared" si="119"/>
        <v>0</v>
      </c>
      <c r="AA164" s="8"/>
      <c r="AB164" s="8">
        <f t="shared" si="120"/>
        <v>0</v>
      </c>
      <c r="AC164" s="8">
        <f t="shared" si="126"/>
        <v>2.6712962957390118E-2</v>
      </c>
      <c r="AD164" s="8"/>
      <c r="AE164" s="8"/>
      <c r="AG164" s="6" t="s">
        <v>2010</v>
      </c>
    </row>
    <row r="165" spans="1:33" s="6" customFormat="1" hidden="1" x14ac:dyDescent="0.4">
      <c r="A165" s="14" t="str">
        <f t="shared" si="123"/>
        <v>-</v>
      </c>
      <c r="B165" s="14" t="str">
        <f t="shared" si="127"/>
        <v>☆</v>
      </c>
      <c r="C165" s="6">
        <v>12</v>
      </c>
      <c r="D165" s="1">
        <v>43444.50849537037</v>
      </c>
      <c r="E165" s="2" t="s">
        <v>1374</v>
      </c>
      <c r="F165" s="2">
        <v>29028</v>
      </c>
      <c r="G165" s="2" t="s">
        <v>32</v>
      </c>
      <c r="H165" s="2">
        <v>1268</v>
      </c>
      <c r="I165" s="2">
        <v>901</v>
      </c>
      <c r="J165" s="2">
        <v>1</v>
      </c>
      <c r="K165" s="2">
        <v>2</v>
      </c>
      <c r="L165" s="1">
        <v>43444.509583333333</v>
      </c>
      <c r="M165" s="2"/>
      <c r="N165" s="2"/>
      <c r="O165" s="2" t="s">
        <v>39</v>
      </c>
      <c r="P165" s="2" t="s">
        <v>40</v>
      </c>
      <c r="Q165" s="2" t="s">
        <v>30</v>
      </c>
      <c r="R165" s="2" t="s">
        <v>31</v>
      </c>
      <c r="S165" s="1">
        <v>43444.53634259259</v>
      </c>
      <c r="T165" s="2"/>
      <c r="U165" s="1">
        <v>43444.550752314812</v>
      </c>
      <c r="V165" s="2"/>
      <c r="W165" s="2"/>
      <c r="X165" s="1">
        <f t="shared" si="117"/>
        <v>43444.50849537037</v>
      </c>
      <c r="Y165" s="28">
        <f t="shared" si="118"/>
        <v>0</v>
      </c>
      <c r="Z165" s="28">
        <f t="shared" si="119"/>
        <v>0</v>
      </c>
      <c r="AA165" s="8"/>
      <c r="AB165" s="8">
        <f t="shared" si="120"/>
        <v>0</v>
      </c>
      <c r="AC165" s="8"/>
      <c r="AD165" s="8"/>
      <c r="AE165" s="8"/>
      <c r="AG165" s="6" t="s">
        <v>2012</v>
      </c>
    </row>
    <row r="166" spans="1:33" s="6" customFormat="1" hidden="1" x14ac:dyDescent="0.4">
      <c r="A166" s="14" t="str">
        <f t="shared" si="123"/>
        <v>-</v>
      </c>
      <c r="B166" s="14" t="str">
        <f t="shared" si="127"/>
        <v>☆</v>
      </c>
      <c r="C166" s="6">
        <v>12</v>
      </c>
      <c r="D166" s="1">
        <v>43444.508773148147</v>
      </c>
      <c r="E166" s="2" t="s">
        <v>1733</v>
      </c>
      <c r="F166" s="2">
        <v>29029</v>
      </c>
      <c r="G166" s="2" t="s">
        <v>95</v>
      </c>
      <c r="H166" s="2">
        <v>0</v>
      </c>
      <c r="I166" s="2">
        <v>851</v>
      </c>
      <c r="J166" s="2">
        <v>2</v>
      </c>
      <c r="K166" s="2">
        <v>1</v>
      </c>
      <c r="L166" s="1">
        <v>43444.542858796296</v>
      </c>
      <c r="M166" s="2"/>
      <c r="N166" s="2"/>
      <c r="O166" s="2" t="s">
        <v>44</v>
      </c>
      <c r="P166" s="2" t="s">
        <v>45</v>
      </c>
      <c r="Q166" s="2" t="s">
        <v>100</v>
      </c>
      <c r="R166" s="2" t="s">
        <v>19</v>
      </c>
      <c r="S166" s="1">
        <v>43444.538159722222</v>
      </c>
      <c r="T166" s="2"/>
      <c r="U166" s="1">
        <v>43444.545671296299</v>
      </c>
      <c r="V166" s="2"/>
      <c r="W166" s="2"/>
      <c r="X166" s="1">
        <f t="shared" si="117"/>
        <v>43444.508773148147</v>
      </c>
      <c r="Y166" s="28">
        <f t="shared" si="118"/>
        <v>0</v>
      </c>
      <c r="Z166" s="28">
        <f t="shared" si="119"/>
        <v>0</v>
      </c>
      <c r="AA166" s="8"/>
      <c r="AB166" s="8">
        <f t="shared" si="120"/>
        <v>0</v>
      </c>
      <c r="AC166" s="8">
        <f>IF(IF(B166="☆",(IF(L166&gt;S166,L166-X166,S166-X166)),M166-X166)&lt;0,0,IF(B166="☆",(IF(L166&gt;S166,L166-X166,S166-X166)),M166-X166))</f>
        <v>3.4085648148902692E-2</v>
      </c>
      <c r="AD166" s="8"/>
      <c r="AE166" s="8"/>
    </row>
    <row r="167" spans="1:33" s="6" customFormat="1" hidden="1" x14ac:dyDescent="0.4">
      <c r="A167" s="14" t="str">
        <f t="shared" si="123"/>
        <v>-</v>
      </c>
      <c r="B167" s="14" t="str">
        <f t="shared" si="127"/>
        <v>☆</v>
      </c>
      <c r="C167" s="6">
        <v>12</v>
      </c>
      <c r="D167" s="1">
        <v>43444.509710648148</v>
      </c>
      <c r="E167" s="2" t="s">
        <v>1732</v>
      </c>
      <c r="F167" s="2">
        <v>29031</v>
      </c>
      <c r="G167" s="2" t="s">
        <v>65</v>
      </c>
      <c r="H167" s="2">
        <v>2220</v>
      </c>
      <c r="I167" s="2">
        <v>50</v>
      </c>
      <c r="J167" s="2">
        <v>1</v>
      </c>
      <c r="K167" s="2">
        <v>2</v>
      </c>
      <c r="L167" s="1">
        <v>43444.510243055556</v>
      </c>
      <c r="M167" s="2"/>
      <c r="N167" s="2"/>
      <c r="O167" s="2" t="s">
        <v>100</v>
      </c>
      <c r="P167" s="2" t="s">
        <v>19</v>
      </c>
      <c r="Q167" s="2" t="s">
        <v>43</v>
      </c>
      <c r="R167" s="2" t="s">
        <v>89</v>
      </c>
      <c r="S167" s="1">
        <v>43444.542870370373</v>
      </c>
      <c r="T167" s="2"/>
      <c r="U167" s="1">
        <v>43444.551388888889</v>
      </c>
      <c r="V167" s="2"/>
      <c r="W167" s="2"/>
      <c r="X167" s="1">
        <f t="shared" si="117"/>
        <v>43444.509710648148</v>
      </c>
      <c r="Y167" s="28">
        <f t="shared" si="118"/>
        <v>0</v>
      </c>
      <c r="Z167" s="28">
        <f t="shared" si="119"/>
        <v>0</v>
      </c>
      <c r="AA167" s="8"/>
      <c r="AB167" s="8">
        <f t="shared" si="120"/>
        <v>0</v>
      </c>
      <c r="AC167" s="8"/>
      <c r="AD167" s="8"/>
      <c r="AE167" s="8"/>
      <c r="AG167" s="6" t="s">
        <v>2011</v>
      </c>
    </row>
    <row r="168" spans="1:33" s="6" customFormat="1" hidden="1" x14ac:dyDescent="0.4">
      <c r="A168" s="14" t="str">
        <f t="shared" si="123"/>
        <v>-</v>
      </c>
      <c r="B168" s="14" t="str">
        <f t="shared" si="127"/>
        <v>☆</v>
      </c>
      <c r="C168" s="6">
        <v>12</v>
      </c>
      <c r="D168" s="1">
        <v>43444.509942129633</v>
      </c>
      <c r="E168" s="2" t="s">
        <v>1374</v>
      </c>
      <c r="F168" s="2">
        <v>29032</v>
      </c>
      <c r="G168" s="2" t="s">
        <v>32</v>
      </c>
      <c r="H168" s="2">
        <v>1268</v>
      </c>
      <c r="I168" s="2">
        <v>850</v>
      </c>
      <c r="J168" s="2">
        <v>10</v>
      </c>
      <c r="K168" s="2">
        <v>2</v>
      </c>
      <c r="L168" s="1">
        <v>43444.510196759256</v>
      </c>
      <c r="M168" s="2"/>
      <c r="N168" s="2"/>
      <c r="O168" s="2" t="s">
        <v>39</v>
      </c>
      <c r="P168" s="2" t="s">
        <v>40</v>
      </c>
      <c r="Q168" s="2" t="s">
        <v>30</v>
      </c>
      <c r="R168" s="2" t="s">
        <v>31</v>
      </c>
      <c r="S168" s="1">
        <v>43444.547037037039</v>
      </c>
      <c r="T168" s="2"/>
      <c r="U168" s="1">
        <v>43444.556851851848</v>
      </c>
      <c r="V168" s="2"/>
      <c r="W168" s="2"/>
      <c r="X168" s="1">
        <f t="shared" si="117"/>
        <v>43444.509942129633</v>
      </c>
      <c r="Y168" s="28">
        <f t="shared" si="118"/>
        <v>0</v>
      </c>
      <c r="Z168" s="28">
        <f t="shared" si="119"/>
        <v>0</v>
      </c>
      <c r="AA168" s="8"/>
      <c r="AB168" s="8">
        <f t="shared" si="120"/>
        <v>0</v>
      </c>
      <c r="AC168" s="8"/>
      <c r="AD168" s="8"/>
      <c r="AE168" s="8"/>
      <c r="AG168" s="6" t="s">
        <v>2013</v>
      </c>
    </row>
    <row r="169" spans="1:33" s="6" customFormat="1" hidden="1" x14ac:dyDescent="0.4">
      <c r="A169" s="14" t="str">
        <f t="shared" si="123"/>
        <v>★</v>
      </c>
      <c r="B169" s="14" t="str">
        <f t="shared" si="127"/>
        <v>☆</v>
      </c>
      <c r="C169" s="6">
        <v>12</v>
      </c>
      <c r="D169" s="1">
        <v>43444.511041666665</v>
      </c>
      <c r="E169" s="2" t="s">
        <v>1374</v>
      </c>
      <c r="F169" s="2">
        <v>29033</v>
      </c>
      <c r="G169" s="2" t="s">
        <v>32</v>
      </c>
      <c r="H169" s="2">
        <v>1268</v>
      </c>
      <c r="I169" s="2">
        <v>137</v>
      </c>
      <c r="J169" s="2">
        <v>1</v>
      </c>
      <c r="K169" s="2">
        <v>2</v>
      </c>
      <c r="L169" s="1">
        <v>43444.511759259258</v>
      </c>
      <c r="M169" s="2"/>
      <c r="N169" s="2"/>
      <c r="O169" s="2" t="s">
        <v>39</v>
      </c>
      <c r="P169" s="2" t="s">
        <v>40</v>
      </c>
      <c r="Q169" s="2" t="s">
        <v>30</v>
      </c>
      <c r="R169" s="2" t="s">
        <v>31</v>
      </c>
      <c r="S169" s="1">
        <v>43444.539282407408</v>
      </c>
      <c r="T169" s="2"/>
      <c r="U169" s="1">
        <v>43444.549097222225</v>
      </c>
      <c r="V169" s="2"/>
      <c r="W169" s="1">
        <v>43444.517974537041</v>
      </c>
      <c r="X169" s="1">
        <f t="shared" si="117"/>
        <v>43444.517974537041</v>
      </c>
      <c r="Y169" s="28">
        <f t="shared" si="118"/>
        <v>0</v>
      </c>
      <c r="Z169" s="28">
        <f t="shared" si="119"/>
        <v>0</v>
      </c>
      <c r="AA169" s="8"/>
      <c r="AB169" s="8">
        <f t="shared" si="120"/>
        <v>0</v>
      </c>
      <c r="AC169" s="8">
        <f>IF(IF(B169="☆",(IF(L169&gt;S169,L169-X169,S169-X169)),M169-X169)&lt;0,0,IF(B169="☆",(IF(L169&gt;S169,L169-X169,S169-X169)),M169-X169))</f>
        <v>2.1307870367309079E-2</v>
      </c>
      <c r="AD169" s="8"/>
      <c r="AE169" s="8"/>
      <c r="AG169" s="6" t="s">
        <v>2014</v>
      </c>
    </row>
    <row r="170" spans="1:33" s="6" customFormat="1" hidden="1" x14ac:dyDescent="0.4">
      <c r="A170" s="14" t="str">
        <f t="shared" si="123"/>
        <v>★</v>
      </c>
      <c r="B170" s="14" t="str">
        <f t="shared" si="127"/>
        <v>☆</v>
      </c>
      <c r="C170" s="6">
        <v>12</v>
      </c>
      <c r="D170" s="1">
        <v>43444.512743055559</v>
      </c>
      <c r="E170" s="2" t="s">
        <v>1696</v>
      </c>
      <c r="F170" s="2">
        <v>29035</v>
      </c>
      <c r="G170" s="2" t="s">
        <v>107</v>
      </c>
      <c r="H170" s="2">
        <v>8191</v>
      </c>
      <c r="I170" s="2">
        <v>817</v>
      </c>
      <c r="J170" s="2">
        <v>7</v>
      </c>
      <c r="K170" s="2">
        <v>2</v>
      </c>
      <c r="L170" s="1">
        <v>43444.512939814813</v>
      </c>
      <c r="M170" s="2"/>
      <c r="N170" s="2"/>
      <c r="O170" s="2" t="s">
        <v>53</v>
      </c>
      <c r="P170" s="2" t="s">
        <v>54</v>
      </c>
      <c r="Q170" s="2" t="s">
        <v>61</v>
      </c>
      <c r="R170" s="2" t="s">
        <v>62</v>
      </c>
      <c r="S170" s="1">
        <v>43444.548877314817</v>
      </c>
      <c r="T170" s="2"/>
      <c r="U170" s="1">
        <v>43444.565127314818</v>
      </c>
      <c r="V170" s="2"/>
      <c r="W170" s="1">
        <v>43444.519675925927</v>
      </c>
      <c r="X170" s="1">
        <f t="shared" si="117"/>
        <v>43444.519675925927</v>
      </c>
      <c r="Y170" s="28">
        <f t="shared" si="118"/>
        <v>0</v>
      </c>
      <c r="Z170" s="28">
        <f t="shared" si="119"/>
        <v>0</v>
      </c>
      <c r="AA170" s="8"/>
      <c r="AB170" s="8">
        <f t="shared" si="120"/>
        <v>0</v>
      </c>
      <c r="AC170" s="8">
        <f>IF(IF(B170="☆",(IF(L170&gt;S170,L170-X170,S170-X170)),M170-X170)&lt;0,0,IF(B170="☆",(IF(L170&gt;S170,L170-X170,S170-X170)),M170-X170))</f>
        <v>2.920138889021473E-2</v>
      </c>
      <c r="AD170" s="8"/>
      <c r="AE170" s="8"/>
      <c r="AG170" s="6" t="s">
        <v>2015</v>
      </c>
    </row>
    <row r="171" spans="1:33" s="6" customFormat="1" hidden="1" x14ac:dyDescent="0.4">
      <c r="A171" s="14" t="str">
        <f t="shared" si="123"/>
        <v>-</v>
      </c>
      <c r="B171" s="14" t="str">
        <f t="shared" si="127"/>
        <v>☆</v>
      </c>
      <c r="C171" s="6">
        <v>12</v>
      </c>
      <c r="D171" s="1">
        <v>43444.513113425928</v>
      </c>
      <c r="E171" s="2" t="s">
        <v>1696</v>
      </c>
      <c r="F171" s="2">
        <v>29037</v>
      </c>
      <c r="G171" s="2" t="s">
        <v>107</v>
      </c>
      <c r="H171" s="2">
        <v>8191</v>
      </c>
      <c r="I171" s="2">
        <v>83</v>
      </c>
      <c r="J171" s="2">
        <v>7</v>
      </c>
      <c r="K171" s="2">
        <v>2</v>
      </c>
      <c r="L171" s="1">
        <v>43444.513414351852</v>
      </c>
      <c r="M171" s="2"/>
      <c r="N171" s="2"/>
      <c r="O171" s="2" t="s">
        <v>53</v>
      </c>
      <c r="P171" s="2" t="s">
        <v>54</v>
      </c>
      <c r="Q171" s="2" t="s">
        <v>61</v>
      </c>
      <c r="R171" s="2" t="s">
        <v>62</v>
      </c>
      <c r="S171" s="1">
        <v>43444.548877314817</v>
      </c>
      <c r="T171" s="2"/>
      <c r="U171" s="1">
        <v>43444.565127314818</v>
      </c>
      <c r="V171" s="2"/>
      <c r="W171" s="2"/>
      <c r="X171" s="1">
        <f t="shared" si="117"/>
        <v>43444.513113425928</v>
      </c>
      <c r="Y171" s="28">
        <f t="shared" si="118"/>
        <v>0</v>
      </c>
      <c r="Z171" s="28">
        <f t="shared" si="119"/>
        <v>0</v>
      </c>
      <c r="AA171" s="8"/>
      <c r="AB171" s="8">
        <f t="shared" si="120"/>
        <v>0</v>
      </c>
      <c r="AC171" s="8"/>
      <c r="AD171" s="8"/>
      <c r="AE171" s="8"/>
      <c r="AG171" s="6" t="s">
        <v>2016</v>
      </c>
    </row>
    <row r="172" spans="1:33" s="6" customFormat="1" hidden="1" x14ac:dyDescent="0.4">
      <c r="A172" s="14" t="str">
        <f t="shared" si="123"/>
        <v>-</v>
      </c>
      <c r="B172" s="14" t="str">
        <f t="shared" si="127"/>
        <v>☆</v>
      </c>
      <c r="C172" s="6">
        <v>12</v>
      </c>
      <c r="D172" s="1">
        <v>43444.513287037036</v>
      </c>
      <c r="E172" s="2" t="s">
        <v>1734</v>
      </c>
      <c r="F172" s="2">
        <v>29038</v>
      </c>
      <c r="G172" s="2" t="s">
        <v>96</v>
      </c>
      <c r="H172" s="2">
        <v>8907</v>
      </c>
      <c r="I172" s="2">
        <v>715</v>
      </c>
      <c r="J172" s="2">
        <v>9</v>
      </c>
      <c r="K172" s="2">
        <v>2</v>
      </c>
      <c r="L172" s="1">
        <v>43444.513923611114</v>
      </c>
      <c r="M172" s="2"/>
      <c r="N172" s="2"/>
      <c r="O172" s="2" t="s">
        <v>100</v>
      </c>
      <c r="P172" s="2" t="s">
        <v>19</v>
      </c>
      <c r="Q172" s="2" t="s">
        <v>43</v>
      </c>
      <c r="R172" s="2" t="s">
        <v>89</v>
      </c>
      <c r="S172" s="1">
        <v>43444.546412037038</v>
      </c>
      <c r="T172" s="2"/>
      <c r="U172" s="1">
        <v>43444.554930555554</v>
      </c>
      <c r="V172" s="2"/>
      <c r="W172" s="2"/>
      <c r="X172" s="1">
        <f t="shared" si="117"/>
        <v>43444.513287037036</v>
      </c>
      <c r="Y172" s="28">
        <f t="shared" si="118"/>
        <v>0</v>
      </c>
      <c r="Z172" s="28">
        <f t="shared" si="119"/>
        <v>0</v>
      </c>
      <c r="AA172" s="8"/>
      <c r="AB172" s="8">
        <f t="shared" si="120"/>
        <v>0</v>
      </c>
      <c r="AC172" s="8"/>
      <c r="AD172" s="8"/>
      <c r="AE172" s="8"/>
      <c r="AG172" s="6" t="s">
        <v>2019</v>
      </c>
    </row>
    <row r="173" spans="1:33" s="6" customFormat="1" hidden="1" x14ac:dyDescent="0.4">
      <c r="A173" s="14" t="str">
        <f t="shared" si="123"/>
        <v>-</v>
      </c>
      <c r="B173" s="14" t="str">
        <f t="shared" si="127"/>
        <v>☆</v>
      </c>
      <c r="C173" s="6">
        <v>12</v>
      </c>
      <c r="D173" s="1">
        <v>43444.514166666668</v>
      </c>
      <c r="E173" s="2" t="s">
        <v>1736</v>
      </c>
      <c r="F173" s="2">
        <v>29041</v>
      </c>
      <c r="G173" s="2" t="s">
        <v>95</v>
      </c>
      <c r="H173" s="2">
        <v>0</v>
      </c>
      <c r="I173" s="2">
        <v>275</v>
      </c>
      <c r="J173" s="2">
        <v>3</v>
      </c>
      <c r="K173" s="2">
        <v>3</v>
      </c>
      <c r="L173" s="1">
        <v>43444.517812500002</v>
      </c>
      <c r="M173" s="2"/>
      <c r="N173" s="2"/>
      <c r="O173" s="2" t="s">
        <v>30</v>
      </c>
      <c r="P173" s="2" t="s">
        <v>31</v>
      </c>
      <c r="Q173" s="2" t="s">
        <v>53</v>
      </c>
      <c r="R173" s="2" t="s">
        <v>54</v>
      </c>
      <c r="S173" s="1">
        <v>43444.536689814813</v>
      </c>
      <c r="T173" s="2"/>
      <c r="U173" s="1">
        <v>43444.546643518515</v>
      </c>
      <c r="V173" s="2"/>
      <c r="W173" s="2"/>
      <c r="X173" s="1">
        <f t="shared" si="117"/>
        <v>43444.514166666668</v>
      </c>
      <c r="Y173" s="28">
        <f t="shared" si="118"/>
        <v>0</v>
      </c>
      <c r="Z173" s="28">
        <f t="shared" si="119"/>
        <v>0</v>
      </c>
      <c r="AA173" s="8"/>
      <c r="AB173" s="8">
        <f t="shared" si="120"/>
        <v>0</v>
      </c>
      <c r="AC173" s="8">
        <f>IF(IF(B173="☆",(IF(L173&gt;S173,L173-X173,S173-X173)),M173-X173)&lt;0,0,IF(B173="☆",(IF(L173&gt;S173,L173-X173,S173-X173)),M173-X173))</f>
        <v>2.2523148145410232E-2</v>
      </c>
      <c r="AD173" s="8"/>
      <c r="AE173" s="8"/>
    </row>
    <row r="174" spans="1:33" s="6" customFormat="1" hidden="1" x14ac:dyDescent="0.4">
      <c r="A174" s="14" t="str">
        <f t="shared" si="123"/>
        <v>-</v>
      </c>
      <c r="B174" s="14" t="str">
        <f t="shared" si="127"/>
        <v>☆</v>
      </c>
      <c r="C174" s="6">
        <v>12</v>
      </c>
      <c r="D174" s="1">
        <v>43444.51457175926</v>
      </c>
      <c r="E174" s="2" t="s">
        <v>1737</v>
      </c>
      <c r="F174" s="2">
        <v>29042</v>
      </c>
      <c r="G174" s="2" t="s">
        <v>95</v>
      </c>
      <c r="H174" s="2">
        <v>0</v>
      </c>
      <c r="I174" s="2">
        <v>588</v>
      </c>
      <c r="J174" s="2">
        <v>9</v>
      </c>
      <c r="K174" s="2">
        <v>2</v>
      </c>
      <c r="L174" s="1">
        <v>43444.515034722222</v>
      </c>
      <c r="M174" s="2"/>
      <c r="N174" s="2"/>
      <c r="O174" s="2" t="s">
        <v>24</v>
      </c>
      <c r="P174" s="2" t="s">
        <v>25</v>
      </c>
      <c r="Q174" s="2" t="s">
        <v>46</v>
      </c>
      <c r="R174" s="2" t="s">
        <v>47</v>
      </c>
      <c r="S174" s="1">
        <v>43444.549525462964</v>
      </c>
      <c r="T174" s="2"/>
      <c r="U174" s="1">
        <v>43444.557002314818</v>
      </c>
      <c r="V174" s="2"/>
      <c r="W174" s="2"/>
      <c r="X174" s="1">
        <f t="shared" si="117"/>
        <v>43444.51457175926</v>
      </c>
      <c r="Y174" s="28">
        <f t="shared" si="118"/>
        <v>0</v>
      </c>
      <c r="Z174" s="28">
        <f t="shared" si="119"/>
        <v>0</v>
      </c>
      <c r="AA174" s="8"/>
      <c r="AB174" s="8">
        <f t="shared" si="120"/>
        <v>0</v>
      </c>
      <c r="AC174" s="8"/>
      <c r="AD174" s="8"/>
      <c r="AE174" s="8"/>
      <c r="AG174" s="6" t="s">
        <v>2017</v>
      </c>
    </row>
    <row r="175" spans="1:33" s="6" customFormat="1" hidden="1" x14ac:dyDescent="0.4">
      <c r="A175" s="14" t="str">
        <f t="shared" si="123"/>
        <v>-</v>
      </c>
      <c r="B175" s="14" t="str">
        <f t="shared" si="127"/>
        <v>☆</v>
      </c>
      <c r="C175" s="6">
        <v>12</v>
      </c>
      <c r="D175" s="1">
        <v>43444.515451388892</v>
      </c>
      <c r="E175" s="2" t="s">
        <v>1737</v>
      </c>
      <c r="F175" s="2">
        <v>29044</v>
      </c>
      <c r="G175" s="2" t="s">
        <v>95</v>
      </c>
      <c r="H175" s="2">
        <v>0</v>
      </c>
      <c r="I175" s="2">
        <v>539</v>
      </c>
      <c r="J175" s="2">
        <v>1</v>
      </c>
      <c r="K175" s="2">
        <v>2</v>
      </c>
      <c r="L175" s="1">
        <v>43444.515740740739</v>
      </c>
      <c r="M175" s="2"/>
      <c r="N175" s="2"/>
      <c r="O175" s="2" t="s">
        <v>24</v>
      </c>
      <c r="P175" s="2" t="s">
        <v>25</v>
      </c>
      <c r="Q175" s="2" t="s">
        <v>36</v>
      </c>
      <c r="R175" s="2" t="s">
        <v>37</v>
      </c>
      <c r="S175" s="1">
        <v>43444.544317129628</v>
      </c>
      <c r="T175" s="2"/>
      <c r="U175" s="1">
        <v>43444.557928240742</v>
      </c>
      <c r="V175" s="2"/>
      <c r="W175" s="2"/>
      <c r="X175" s="1">
        <f t="shared" si="117"/>
        <v>43444.515451388892</v>
      </c>
      <c r="Y175" s="28">
        <f t="shared" si="118"/>
        <v>0</v>
      </c>
      <c r="Z175" s="28">
        <f t="shared" si="119"/>
        <v>0</v>
      </c>
      <c r="AA175" s="8"/>
      <c r="AB175" s="8">
        <f t="shared" si="120"/>
        <v>0</v>
      </c>
      <c r="AC175" s="8">
        <f t="shared" ref="AC175:AC188" si="128">IF(IF(B175="☆",(IF(L175&gt;S175,L175-X175,S175-X175)),M175-X175)&lt;0,0,IF(B175="☆",(IF(L175&gt;S175,L175-X175,S175-X175)),M175-X175))</f>
        <v>2.8865740736364387E-2</v>
      </c>
      <c r="AD175" s="8"/>
      <c r="AE175" s="8"/>
      <c r="AG175" s="6" t="s">
        <v>2018</v>
      </c>
    </row>
    <row r="176" spans="1:33" s="6" customFormat="1" hidden="1" x14ac:dyDescent="0.4">
      <c r="A176" s="14" t="str">
        <f t="shared" si="123"/>
        <v>★</v>
      </c>
      <c r="B176" s="14" t="str">
        <f t="shared" si="127"/>
        <v>☆</v>
      </c>
      <c r="C176" s="6">
        <v>12</v>
      </c>
      <c r="D176" s="1">
        <v>43444.515590277777</v>
      </c>
      <c r="E176" s="2" t="s">
        <v>1738</v>
      </c>
      <c r="F176" s="2">
        <v>29045</v>
      </c>
      <c r="G176" s="2" t="s">
        <v>32</v>
      </c>
      <c r="H176" s="2">
        <v>6734</v>
      </c>
      <c r="I176" s="2">
        <v>778</v>
      </c>
      <c r="J176" s="2">
        <v>11</v>
      </c>
      <c r="K176" s="2">
        <v>1</v>
      </c>
      <c r="L176" s="1">
        <v>43444.515729166669</v>
      </c>
      <c r="M176" s="2"/>
      <c r="N176" s="2"/>
      <c r="O176" s="2" t="s">
        <v>22</v>
      </c>
      <c r="P176" s="2" t="s">
        <v>23</v>
      </c>
      <c r="Q176" s="2" t="s">
        <v>36</v>
      </c>
      <c r="R176" s="2" t="s">
        <v>37</v>
      </c>
      <c r="S176" s="1">
        <v>43444.555393518516</v>
      </c>
      <c r="T176" s="2"/>
      <c r="U176" s="1">
        <v>43444.563935185186</v>
      </c>
      <c r="V176" s="2"/>
      <c r="W176" s="1">
        <v>43444.522523148145</v>
      </c>
      <c r="X176" s="1">
        <f t="shared" si="117"/>
        <v>43444.522523148145</v>
      </c>
      <c r="Y176" s="28">
        <f t="shared" si="118"/>
        <v>0</v>
      </c>
      <c r="Z176" s="28">
        <f t="shared" si="119"/>
        <v>0</v>
      </c>
      <c r="AA176" s="8"/>
      <c r="AB176" s="8">
        <f t="shared" si="120"/>
        <v>0</v>
      </c>
      <c r="AC176" s="8">
        <f t="shared" si="128"/>
        <v>3.2870370370801538E-2</v>
      </c>
      <c r="AD176" s="8"/>
      <c r="AE176" s="8"/>
    </row>
    <row r="177" spans="1:33" s="6" customFormat="1" hidden="1" x14ac:dyDescent="0.4">
      <c r="A177" s="14" t="str">
        <f t="shared" si="123"/>
        <v>-</v>
      </c>
      <c r="B177" s="14" t="str">
        <f t="shared" si="127"/>
        <v>☆</v>
      </c>
      <c r="C177" s="6">
        <v>12</v>
      </c>
      <c r="D177" s="1">
        <v>43444.515821759262</v>
      </c>
      <c r="E177" s="2" t="s">
        <v>1734</v>
      </c>
      <c r="F177" s="2">
        <v>29046</v>
      </c>
      <c r="G177" s="2" t="s">
        <v>96</v>
      </c>
      <c r="H177" s="2">
        <v>8907</v>
      </c>
      <c r="I177" s="2">
        <v>72</v>
      </c>
      <c r="J177" s="2">
        <v>9</v>
      </c>
      <c r="K177" s="2">
        <v>2</v>
      </c>
      <c r="L177" s="1">
        <v>43444.520231481481</v>
      </c>
      <c r="M177" s="2"/>
      <c r="N177" s="2"/>
      <c r="O177" s="2" t="s">
        <v>100</v>
      </c>
      <c r="P177" s="2" t="s">
        <v>19</v>
      </c>
      <c r="Q177" s="2" t="s">
        <v>43</v>
      </c>
      <c r="R177" s="2" t="s">
        <v>89</v>
      </c>
      <c r="S177" s="1">
        <v>43444.547743055555</v>
      </c>
      <c r="T177" s="2"/>
      <c r="U177" s="1">
        <v>43444.556261574071</v>
      </c>
      <c r="V177" s="2"/>
      <c r="W177" s="2"/>
      <c r="X177" s="1">
        <f t="shared" ref="X177:X203" si="129">IF(W177&gt;0,W177,D177)</f>
        <v>43444.515821759262</v>
      </c>
      <c r="Y177" s="28">
        <f t="shared" ref="Y177:Y203" si="130">N177-M177</f>
        <v>0</v>
      </c>
      <c r="Z177" s="28">
        <f t="shared" ref="Z177:Z203" si="131">Y177*K177</f>
        <v>0</v>
      </c>
      <c r="AA177" s="8"/>
      <c r="AB177" s="8">
        <f t="shared" ref="AB177:AB203" si="132">IF(IF(A177="☆",L177-S177,M177-S177)&lt;0,0,IF(A177="☆",L177-S177,M177-S177))</f>
        <v>0</v>
      </c>
      <c r="AC177" s="8">
        <f t="shared" si="128"/>
        <v>3.1921296293148771E-2</v>
      </c>
      <c r="AD177" s="8"/>
      <c r="AE177" s="8"/>
      <c r="AG177" s="6" t="s">
        <v>2020</v>
      </c>
    </row>
    <row r="178" spans="1:33" s="6" customFormat="1" hidden="1" x14ac:dyDescent="0.4">
      <c r="A178" s="14" t="str">
        <f t="shared" si="123"/>
        <v>-</v>
      </c>
      <c r="B178" s="14" t="str">
        <f t="shared" si="127"/>
        <v>☆</v>
      </c>
      <c r="C178" s="6">
        <v>12</v>
      </c>
      <c r="D178" s="1">
        <v>43444.515960648147</v>
      </c>
      <c r="E178" s="2" t="s">
        <v>1678</v>
      </c>
      <c r="F178" s="2">
        <v>29047</v>
      </c>
      <c r="G178" s="2" t="s">
        <v>18</v>
      </c>
      <c r="H178" s="2">
        <v>5969</v>
      </c>
      <c r="I178" s="2">
        <v>805</v>
      </c>
      <c r="J178" s="2">
        <v>1</v>
      </c>
      <c r="K178" s="2">
        <v>2</v>
      </c>
      <c r="L178" s="1">
        <v>43444.557754629626</v>
      </c>
      <c r="M178" s="2"/>
      <c r="N178" s="2"/>
      <c r="O178" s="2" t="s">
        <v>22</v>
      </c>
      <c r="P178" s="2" t="s">
        <v>23</v>
      </c>
      <c r="Q178" s="2" t="s">
        <v>63</v>
      </c>
      <c r="R178" s="2" t="s">
        <v>64</v>
      </c>
      <c r="S178" s="1">
        <v>43444.552766203706</v>
      </c>
      <c r="T178" s="2"/>
      <c r="U178" s="1">
        <v>43444.557615740741</v>
      </c>
      <c r="V178" s="2"/>
      <c r="W178" s="2"/>
      <c r="X178" s="1">
        <f t="shared" si="129"/>
        <v>43444.515960648147</v>
      </c>
      <c r="Y178" s="28">
        <f t="shared" si="130"/>
        <v>0</v>
      </c>
      <c r="Z178" s="28">
        <f t="shared" si="131"/>
        <v>0</v>
      </c>
      <c r="AA178" s="8"/>
      <c r="AB178" s="8">
        <f t="shared" si="132"/>
        <v>0</v>
      </c>
      <c r="AC178" s="8">
        <f t="shared" si="128"/>
        <v>4.1793981479713693E-2</v>
      </c>
      <c r="AD178" s="8"/>
      <c r="AE178" s="8"/>
    </row>
    <row r="179" spans="1:33" s="6" customFormat="1" hidden="1" x14ac:dyDescent="0.4">
      <c r="A179" s="14" t="str">
        <f t="shared" si="123"/>
        <v>-</v>
      </c>
      <c r="B179" s="14" t="str">
        <f t="shared" si="127"/>
        <v>☆</v>
      </c>
      <c r="C179" s="6">
        <v>12</v>
      </c>
      <c r="D179" s="1">
        <v>43444.517326388886</v>
      </c>
      <c r="E179" s="2" t="s">
        <v>1717</v>
      </c>
      <c r="F179" s="2">
        <v>29048</v>
      </c>
      <c r="G179" s="2" t="s">
        <v>107</v>
      </c>
      <c r="H179" s="2">
        <v>2177</v>
      </c>
      <c r="I179" s="2">
        <v>133</v>
      </c>
      <c r="J179" s="2">
        <v>3</v>
      </c>
      <c r="K179" s="2">
        <v>1</v>
      </c>
      <c r="L179" s="1">
        <v>43444.517696759256</v>
      </c>
      <c r="M179" s="2"/>
      <c r="N179" s="2"/>
      <c r="O179" s="2" t="s">
        <v>43</v>
      </c>
      <c r="P179" s="2" t="s">
        <v>89</v>
      </c>
      <c r="Q179" s="2" t="s">
        <v>28</v>
      </c>
      <c r="R179" s="2" t="s">
        <v>29</v>
      </c>
      <c r="S179" s="1">
        <v>43444.550046296295</v>
      </c>
      <c r="T179" s="2"/>
      <c r="U179" s="1">
        <v>43444.561666666668</v>
      </c>
      <c r="V179" s="2"/>
      <c r="W179" s="2"/>
      <c r="X179" s="1">
        <f t="shared" si="129"/>
        <v>43444.517326388886</v>
      </c>
      <c r="Y179" s="28">
        <f t="shared" si="130"/>
        <v>0</v>
      </c>
      <c r="Z179" s="28">
        <f t="shared" si="131"/>
        <v>0</v>
      </c>
      <c r="AA179" s="8"/>
      <c r="AB179" s="8">
        <f t="shared" si="132"/>
        <v>0</v>
      </c>
      <c r="AC179" s="8">
        <f t="shared" si="128"/>
        <v>3.2719907409045845E-2</v>
      </c>
      <c r="AD179" s="8"/>
      <c r="AE179" s="8"/>
    </row>
    <row r="180" spans="1:33" s="6" customFormat="1" hidden="1" x14ac:dyDescent="0.4">
      <c r="A180" s="14" t="str">
        <f t="shared" si="123"/>
        <v>-</v>
      </c>
      <c r="B180" s="14" t="str">
        <f t="shared" si="127"/>
        <v>☆</v>
      </c>
      <c r="C180" s="6">
        <v>12</v>
      </c>
      <c r="D180" s="1">
        <v>43444.519918981481</v>
      </c>
      <c r="E180" s="2" t="s">
        <v>1740</v>
      </c>
      <c r="F180" s="2">
        <v>29051</v>
      </c>
      <c r="G180" s="2" t="s">
        <v>96</v>
      </c>
      <c r="H180" s="2">
        <v>8910</v>
      </c>
      <c r="I180" s="2">
        <v>615</v>
      </c>
      <c r="J180" s="2">
        <v>5</v>
      </c>
      <c r="K180" s="2">
        <v>2</v>
      </c>
      <c r="L180" s="1">
        <v>43444.52103009259</v>
      </c>
      <c r="M180" s="2"/>
      <c r="N180" s="2"/>
      <c r="O180" s="2" t="s">
        <v>100</v>
      </c>
      <c r="P180" s="2" t="s">
        <v>19</v>
      </c>
      <c r="Q180" s="2" t="s">
        <v>20</v>
      </c>
      <c r="R180" s="2" t="s">
        <v>21</v>
      </c>
      <c r="S180" s="1">
        <v>43444.543136574073</v>
      </c>
      <c r="T180" s="2"/>
      <c r="U180" s="1">
        <v>43444.551226851851</v>
      </c>
      <c r="V180" s="2"/>
      <c r="W180" s="2"/>
      <c r="X180" s="1">
        <f t="shared" si="129"/>
        <v>43444.519918981481</v>
      </c>
      <c r="Y180" s="28">
        <f t="shared" si="130"/>
        <v>0</v>
      </c>
      <c r="Z180" s="28">
        <f t="shared" si="131"/>
        <v>0</v>
      </c>
      <c r="AA180" s="8"/>
      <c r="AB180" s="8">
        <f t="shared" si="132"/>
        <v>0</v>
      </c>
      <c r="AC180" s="8">
        <f t="shared" si="128"/>
        <v>2.3217592592118308E-2</v>
      </c>
      <c r="AD180" s="8"/>
      <c r="AE180" s="8"/>
    </row>
    <row r="181" spans="1:33" s="6" customFormat="1" hidden="1" x14ac:dyDescent="0.4">
      <c r="A181" s="14" t="str">
        <f t="shared" si="123"/>
        <v>★</v>
      </c>
      <c r="B181" s="14" t="str">
        <f t="shared" si="127"/>
        <v>☆</v>
      </c>
      <c r="C181" s="6">
        <v>12</v>
      </c>
      <c r="D181" s="1">
        <v>43444.524907407409</v>
      </c>
      <c r="E181" s="2" t="s">
        <v>1741</v>
      </c>
      <c r="F181" s="2">
        <v>29052</v>
      </c>
      <c r="G181" s="2" t="s">
        <v>32</v>
      </c>
      <c r="H181" s="2">
        <v>3790</v>
      </c>
      <c r="I181" s="2">
        <v>839</v>
      </c>
      <c r="J181" s="2">
        <v>2</v>
      </c>
      <c r="K181" s="2">
        <v>6</v>
      </c>
      <c r="L181" s="1">
        <v>43444.525023148148</v>
      </c>
      <c r="M181" s="2"/>
      <c r="N181" s="2"/>
      <c r="O181" s="2" t="s">
        <v>63</v>
      </c>
      <c r="P181" s="2" t="s">
        <v>64</v>
      </c>
      <c r="Q181" s="2" t="s">
        <v>43</v>
      </c>
      <c r="R181" s="2" t="s">
        <v>89</v>
      </c>
      <c r="S181" s="1">
        <v>43444.579131944447</v>
      </c>
      <c r="T181" s="2"/>
      <c r="U181" s="1">
        <v>43444.594085648147</v>
      </c>
      <c r="V181" s="2"/>
      <c r="W181" s="1">
        <v>43444.531770833331</v>
      </c>
      <c r="X181" s="1">
        <f t="shared" si="129"/>
        <v>43444.531770833331</v>
      </c>
      <c r="Y181" s="28">
        <f t="shared" si="130"/>
        <v>0</v>
      </c>
      <c r="Z181" s="28">
        <f t="shared" si="131"/>
        <v>0</v>
      </c>
      <c r="AA181" s="8"/>
      <c r="AB181" s="8">
        <f t="shared" si="132"/>
        <v>0</v>
      </c>
      <c r="AC181" s="8">
        <f t="shared" si="128"/>
        <v>4.7361111115606036E-2</v>
      </c>
      <c r="AD181" s="8"/>
      <c r="AE181" s="8"/>
    </row>
    <row r="182" spans="1:33" s="6" customFormat="1" hidden="1" x14ac:dyDescent="0.4">
      <c r="A182" s="14" t="str">
        <f t="shared" si="123"/>
        <v>-</v>
      </c>
      <c r="B182" s="14" t="str">
        <f t="shared" si="127"/>
        <v>☆</v>
      </c>
      <c r="C182" s="6">
        <v>12</v>
      </c>
      <c r="D182" s="1">
        <v>43444.525555555556</v>
      </c>
      <c r="E182" s="2" t="s">
        <v>1741</v>
      </c>
      <c r="F182" s="2">
        <v>29053</v>
      </c>
      <c r="G182" s="2" t="s">
        <v>32</v>
      </c>
      <c r="H182" s="2">
        <v>3790</v>
      </c>
      <c r="I182" s="2">
        <v>624</v>
      </c>
      <c r="J182" s="2">
        <v>2</v>
      </c>
      <c r="K182" s="2">
        <v>6</v>
      </c>
      <c r="L182" s="1">
        <v>43444.555983796294</v>
      </c>
      <c r="M182" s="2"/>
      <c r="N182" s="2"/>
      <c r="O182" s="2" t="s">
        <v>63</v>
      </c>
      <c r="P182" s="2" t="s">
        <v>64</v>
      </c>
      <c r="Q182" s="2" t="s">
        <v>43</v>
      </c>
      <c r="R182" s="2" t="s">
        <v>89</v>
      </c>
      <c r="S182" s="1">
        <v>43444.579131944447</v>
      </c>
      <c r="T182" s="2"/>
      <c r="U182" s="1">
        <v>43444.594085648147</v>
      </c>
      <c r="V182" s="2"/>
      <c r="W182" s="2"/>
      <c r="X182" s="1">
        <f t="shared" si="129"/>
        <v>43444.525555555556</v>
      </c>
      <c r="Y182" s="28">
        <f t="shared" si="130"/>
        <v>0</v>
      </c>
      <c r="Z182" s="28">
        <f t="shared" si="131"/>
        <v>0</v>
      </c>
      <c r="AA182" s="8"/>
      <c r="AB182" s="8">
        <f t="shared" si="132"/>
        <v>0</v>
      </c>
      <c r="AC182" s="8">
        <f t="shared" si="128"/>
        <v>5.3576388891087845E-2</v>
      </c>
      <c r="AD182" s="8"/>
      <c r="AE182" s="8"/>
    </row>
    <row r="183" spans="1:33" s="6" customFormat="1" hidden="1" x14ac:dyDescent="0.4">
      <c r="A183" s="14" t="str">
        <f t="shared" si="123"/>
        <v>★</v>
      </c>
      <c r="B183" s="14" t="str">
        <f t="shared" si="127"/>
        <v>☆</v>
      </c>
      <c r="C183" s="6">
        <v>12</v>
      </c>
      <c r="D183" s="1">
        <v>43444.526828703703</v>
      </c>
      <c r="E183" s="2" t="s">
        <v>1723</v>
      </c>
      <c r="F183" s="2">
        <v>29055</v>
      </c>
      <c r="G183" s="2" t="s">
        <v>32</v>
      </c>
      <c r="H183" s="2">
        <v>6079</v>
      </c>
      <c r="I183" s="2">
        <v>36</v>
      </c>
      <c r="J183" s="2">
        <v>5</v>
      </c>
      <c r="K183" s="2">
        <v>1</v>
      </c>
      <c r="L183" s="1">
        <v>43444.532141203701</v>
      </c>
      <c r="M183" s="2"/>
      <c r="N183" s="2"/>
      <c r="O183" s="2" t="s">
        <v>75</v>
      </c>
      <c r="P183" s="2" t="s">
        <v>76</v>
      </c>
      <c r="Q183" s="2" t="s">
        <v>46</v>
      </c>
      <c r="R183" s="2" t="s">
        <v>47</v>
      </c>
      <c r="S183" s="1">
        <v>43444.533761574072</v>
      </c>
      <c r="T183" s="2"/>
      <c r="U183" s="1">
        <v>43444.548668981479</v>
      </c>
      <c r="V183" s="2"/>
      <c r="W183" s="1">
        <v>43444.533761574072</v>
      </c>
      <c r="X183" s="1">
        <f t="shared" si="129"/>
        <v>43444.533761574072</v>
      </c>
      <c r="Y183" s="28">
        <f t="shared" si="130"/>
        <v>0</v>
      </c>
      <c r="Z183" s="28">
        <f t="shared" si="131"/>
        <v>0</v>
      </c>
      <c r="AA183" s="8"/>
      <c r="AB183" s="8">
        <f t="shared" si="132"/>
        <v>0</v>
      </c>
      <c r="AC183" s="8">
        <f t="shared" si="128"/>
        <v>0</v>
      </c>
      <c r="AD183" s="8"/>
      <c r="AE183" s="8"/>
    </row>
    <row r="184" spans="1:33" s="6" customFormat="1" hidden="1" x14ac:dyDescent="0.4">
      <c r="A184" s="14" t="str">
        <f t="shared" si="123"/>
        <v>-</v>
      </c>
      <c r="B184" s="14" t="str">
        <f t="shared" si="127"/>
        <v>☆</v>
      </c>
      <c r="C184" s="6">
        <v>12</v>
      </c>
      <c r="D184" s="1">
        <v>43444.526886574073</v>
      </c>
      <c r="E184" s="2" t="s">
        <v>1699</v>
      </c>
      <c r="F184" s="2">
        <v>29056</v>
      </c>
      <c r="G184" s="2" t="s">
        <v>18</v>
      </c>
      <c r="H184" s="2">
        <v>96</v>
      </c>
      <c r="I184" s="2">
        <v>916</v>
      </c>
      <c r="J184" s="2">
        <v>15</v>
      </c>
      <c r="K184" s="2">
        <v>1</v>
      </c>
      <c r="L184" s="1">
        <v>43444.527013888888</v>
      </c>
      <c r="M184" s="2"/>
      <c r="N184" s="2"/>
      <c r="O184" s="2" t="s">
        <v>61</v>
      </c>
      <c r="P184" s="2" t="s">
        <v>62</v>
      </c>
      <c r="Q184" s="2" t="s">
        <v>77</v>
      </c>
      <c r="R184" s="2" t="s">
        <v>78</v>
      </c>
      <c r="S184" s="1">
        <v>43444.549143518518</v>
      </c>
      <c r="T184" s="2"/>
      <c r="U184" s="1">
        <v>43444.56145833333</v>
      </c>
      <c r="V184" s="2"/>
      <c r="W184" s="2"/>
      <c r="X184" s="1">
        <f t="shared" si="129"/>
        <v>43444.526886574073</v>
      </c>
      <c r="Y184" s="28">
        <f t="shared" si="130"/>
        <v>0</v>
      </c>
      <c r="Z184" s="28">
        <f t="shared" si="131"/>
        <v>0</v>
      </c>
      <c r="AA184" s="8"/>
      <c r="AB184" s="8">
        <f t="shared" si="132"/>
        <v>0</v>
      </c>
      <c r="AC184" s="8">
        <f t="shared" si="128"/>
        <v>2.2256944444961846E-2</v>
      </c>
      <c r="AD184" s="8"/>
      <c r="AE184" s="8"/>
    </row>
    <row r="185" spans="1:33" s="6" customFormat="1" hidden="1" x14ac:dyDescent="0.4">
      <c r="A185" s="14" t="str">
        <f t="shared" si="123"/>
        <v>★</v>
      </c>
      <c r="B185" s="14" t="str">
        <f t="shared" si="127"/>
        <v>☆</v>
      </c>
      <c r="C185" s="6">
        <v>12</v>
      </c>
      <c r="D185" s="1">
        <v>43444.527141203704</v>
      </c>
      <c r="E185" s="2" t="s">
        <v>1189</v>
      </c>
      <c r="F185" s="2">
        <v>29058</v>
      </c>
      <c r="G185" s="2" t="s">
        <v>18</v>
      </c>
      <c r="H185" s="2">
        <v>1888</v>
      </c>
      <c r="I185" s="2">
        <v>494</v>
      </c>
      <c r="J185" s="2">
        <v>5</v>
      </c>
      <c r="K185" s="2">
        <v>1</v>
      </c>
      <c r="L185" s="1">
        <v>43444.527337962965</v>
      </c>
      <c r="M185" s="2"/>
      <c r="N185" s="2"/>
      <c r="O185" s="2" t="s">
        <v>100</v>
      </c>
      <c r="P185" s="2" t="s">
        <v>19</v>
      </c>
      <c r="Q185" s="2" t="s">
        <v>26</v>
      </c>
      <c r="R185" s="2" t="s">
        <v>27</v>
      </c>
      <c r="S185" s="1">
        <v>43444.551759259259</v>
      </c>
      <c r="T185" s="2"/>
      <c r="U185" s="1">
        <v>43444.558055555557</v>
      </c>
      <c r="V185" s="2"/>
      <c r="W185" s="1">
        <v>43444.534062500003</v>
      </c>
      <c r="X185" s="1">
        <f t="shared" si="129"/>
        <v>43444.534062500003</v>
      </c>
      <c r="Y185" s="28">
        <f t="shared" si="130"/>
        <v>0</v>
      </c>
      <c r="Z185" s="28">
        <f t="shared" si="131"/>
        <v>0</v>
      </c>
      <c r="AA185" s="8"/>
      <c r="AB185" s="8">
        <f t="shared" si="132"/>
        <v>0</v>
      </c>
      <c r="AC185" s="8">
        <f t="shared" si="128"/>
        <v>1.7696759256068617E-2</v>
      </c>
      <c r="AD185" s="8"/>
      <c r="AE185" s="8"/>
    </row>
    <row r="186" spans="1:33" s="6" customFormat="1" hidden="1" x14ac:dyDescent="0.4">
      <c r="A186" s="14" t="str">
        <f t="shared" si="123"/>
        <v>-</v>
      </c>
      <c r="B186" s="14" t="str">
        <f t="shared" si="127"/>
        <v>☆</v>
      </c>
      <c r="C186" s="6">
        <v>12</v>
      </c>
      <c r="D186" s="1">
        <v>43444.527326388888</v>
      </c>
      <c r="E186" s="2" t="s">
        <v>1690</v>
      </c>
      <c r="F186" s="2">
        <v>29059</v>
      </c>
      <c r="G186" s="2" t="s">
        <v>95</v>
      </c>
      <c r="H186" s="2">
        <v>0</v>
      </c>
      <c r="I186" s="2">
        <v>572</v>
      </c>
      <c r="J186" s="2">
        <v>13</v>
      </c>
      <c r="K186" s="2">
        <v>2</v>
      </c>
      <c r="L186" s="1">
        <v>43444.542129629626</v>
      </c>
      <c r="M186" s="2"/>
      <c r="N186" s="2"/>
      <c r="O186" s="2" t="s">
        <v>51</v>
      </c>
      <c r="P186" s="2" t="s">
        <v>52</v>
      </c>
      <c r="Q186" s="2" t="s">
        <v>33</v>
      </c>
      <c r="R186" s="2" t="s">
        <v>34</v>
      </c>
      <c r="S186" s="1">
        <v>43444.554560185185</v>
      </c>
      <c r="T186" s="2"/>
      <c r="U186" s="1">
        <v>43444.563923611109</v>
      </c>
      <c r="V186" s="2"/>
      <c r="W186" s="2"/>
      <c r="X186" s="1">
        <f t="shared" si="129"/>
        <v>43444.527326388888</v>
      </c>
      <c r="Y186" s="28">
        <f t="shared" si="130"/>
        <v>0</v>
      </c>
      <c r="Z186" s="28">
        <f t="shared" si="131"/>
        <v>0</v>
      </c>
      <c r="AA186" s="8"/>
      <c r="AB186" s="8">
        <f t="shared" si="132"/>
        <v>0</v>
      </c>
      <c r="AC186" s="8">
        <f t="shared" si="128"/>
        <v>2.7233796296059154E-2</v>
      </c>
      <c r="AD186" s="8"/>
      <c r="AE186" s="8"/>
    </row>
    <row r="187" spans="1:33" s="6" customFormat="1" hidden="1" x14ac:dyDescent="0.4">
      <c r="A187" s="14" t="str">
        <f t="shared" ref="A187" si="133">IF(W187&gt;0, "★", "-")</f>
        <v>-</v>
      </c>
      <c r="B187" s="14" t="str">
        <f t="shared" si="127"/>
        <v>☆</v>
      </c>
      <c r="C187" s="6">
        <v>12</v>
      </c>
      <c r="D187" s="1">
        <v>43444.527997685182</v>
      </c>
      <c r="E187" s="2" t="s">
        <v>1706</v>
      </c>
      <c r="F187" s="2">
        <v>29061</v>
      </c>
      <c r="G187" s="2" t="s">
        <v>32</v>
      </c>
      <c r="H187" s="2">
        <v>6786</v>
      </c>
      <c r="I187" s="2">
        <v>793</v>
      </c>
      <c r="J187" s="2">
        <v>3</v>
      </c>
      <c r="K187" s="2">
        <v>4</v>
      </c>
      <c r="L187" s="1">
        <v>43444.528217592589</v>
      </c>
      <c r="M187" s="2"/>
      <c r="N187" s="2"/>
      <c r="O187" s="2" t="s">
        <v>43</v>
      </c>
      <c r="P187" s="2" t="s">
        <v>89</v>
      </c>
      <c r="Q187" s="2" t="s">
        <v>63</v>
      </c>
      <c r="R187" s="2" t="s">
        <v>64</v>
      </c>
      <c r="S187" s="1">
        <v>43444.556898148148</v>
      </c>
      <c r="T187" s="2"/>
      <c r="U187" s="1">
        <v>43444.571192129632</v>
      </c>
      <c r="V187" s="2"/>
      <c r="W187" s="2"/>
      <c r="X187" s="1">
        <f t="shared" si="129"/>
        <v>43444.527997685182</v>
      </c>
      <c r="Y187" s="28">
        <f t="shared" si="130"/>
        <v>0</v>
      </c>
      <c r="Z187" s="28">
        <f t="shared" si="131"/>
        <v>0</v>
      </c>
      <c r="AA187" s="8"/>
      <c r="AB187" s="8">
        <f t="shared" si="132"/>
        <v>0</v>
      </c>
      <c r="AC187" s="8">
        <f t="shared" si="128"/>
        <v>2.8900462966703344E-2</v>
      </c>
      <c r="AD187" s="8"/>
      <c r="AE187" s="8"/>
    </row>
    <row r="188" spans="1:33" s="6" customFormat="1" hidden="1" x14ac:dyDescent="0.4">
      <c r="A188" s="14" t="str">
        <f>IF(W188&gt;0, "★", "-")</f>
        <v>★</v>
      </c>
      <c r="B188" s="14" t="str">
        <f t="shared" si="127"/>
        <v>☆</v>
      </c>
      <c r="C188" s="6">
        <v>12</v>
      </c>
      <c r="D188" s="1">
        <v>43444.528368055559</v>
      </c>
      <c r="E188" s="2" t="s">
        <v>1730</v>
      </c>
      <c r="F188" s="2">
        <v>29062</v>
      </c>
      <c r="G188" s="2" t="s">
        <v>32</v>
      </c>
      <c r="H188" s="2">
        <v>5351</v>
      </c>
      <c r="I188" s="2">
        <v>199</v>
      </c>
      <c r="J188" s="2">
        <v>15</v>
      </c>
      <c r="K188" s="2">
        <v>2</v>
      </c>
      <c r="L188" s="1">
        <v>43444.528564814813</v>
      </c>
      <c r="M188" s="2"/>
      <c r="N188" s="2"/>
      <c r="O188" s="2" t="s">
        <v>48</v>
      </c>
      <c r="P188" s="2" t="s">
        <v>49</v>
      </c>
      <c r="Q188" s="2" t="s">
        <v>63</v>
      </c>
      <c r="R188" s="2" t="s">
        <v>64</v>
      </c>
      <c r="S188" s="1">
        <v>43444.535300925927</v>
      </c>
      <c r="T188" s="2"/>
      <c r="U188" s="1">
        <v>43444.548344907409</v>
      </c>
      <c r="V188" s="2"/>
      <c r="W188" s="1">
        <v>43444.535300925927</v>
      </c>
      <c r="X188" s="1">
        <f t="shared" si="129"/>
        <v>43444.535300925927</v>
      </c>
      <c r="Y188" s="28">
        <f t="shared" si="130"/>
        <v>0</v>
      </c>
      <c r="Z188" s="28">
        <f t="shared" si="131"/>
        <v>0</v>
      </c>
      <c r="AA188" s="8"/>
      <c r="AB188" s="8">
        <f t="shared" si="132"/>
        <v>0</v>
      </c>
      <c r="AC188" s="8">
        <f t="shared" si="128"/>
        <v>0</v>
      </c>
      <c r="AD188" s="8"/>
      <c r="AE188" s="8"/>
    </row>
    <row r="189" spans="1:33" s="6" customFormat="1" hidden="1" x14ac:dyDescent="0.4">
      <c r="A189" s="14" t="str">
        <f>IF(W189&gt;0, "★", "-")</f>
        <v>-</v>
      </c>
      <c r="B189" s="14" t="str">
        <f t="shared" si="127"/>
        <v>☆</v>
      </c>
      <c r="C189" s="6">
        <v>12</v>
      </c>
      <c r="D189" s="1">
        <v>43444.528819444444</v>
      </c>
      <c r="E189" s="2" t="s">
        <v>1242</v>
      </c>
      <c r="F189" s="2">
        <v>29064</v>
      </c>
      <c r="G189" s="2" t="s">
        <v>65</v>
      </c>
      <c r="H189" s="2">
        <v>5143</v>
      </c>
      <c r="I189" s="2">
        <v>247</v>
      </c>
      <c r="J189" s="2">
        <v>11</v>
      </c>
      <c r="K189" s="2">
        <v>1</v>
      </c>
      <c r="L189" s="1">
        <v>43444.529386574075</v>
      </c>
      <c r="M189" s="2"/>
      <c r="N189" s="2"/>
      <c r="O189" s="2" t="s">
        <v>24</v>
      </c>
      <c r="P189" s="2" t="s">
        <v>25</v>
      </c>
      <c r="Q189" s="2" t="s">
        <v>68</v>
      </c>
      <c r="R189" s="2" t="s">
        <v>69</v>
      </c>
      <c r="S189" s="1">
        <v>43444.559432870374</v>
      </c>
      <c r="T189" s="2"/>
      <c r="U189" s="1">
        <v>43444.570150462961</v>
      </c>
      <c r="V189" s="2"/>
      <c r="W189" s="2"/>
      <c r="X189" s="1">
        <f t="shared" si="129"/>
        <v>43444.528819444444</v>
      </c>
      <c r="Y189" s="28">
        <f t="shared" si="130"/>
        <v>0</v>
      </c>
      <c r="Z189" s="28">
        <f t="shared" si="131"/>
        <v>0</v>
      </c>
      <c r="AA189" s="8"/>
      <c r="AB189" s="8">
        <f t="shared" si="132"/>
        <v>0</v>
      </c>
      <c r="AC189" s="8"/>
      <c r="AD189" s="8"/>
      <c r="AE189" s="8"/>
      <c r="AG189" s="6" t="s">
        <v>2021</v>
      </c>
    </row>
    <row r="190" spans="1:33" s="6" customFormat="1" hidden="1" x14ac:dyDescent="0.4">
      <c r="A190" s="14" t="str">
        <f>IF(W190&gt;0, "★", "-")</f>
        <v>-</v>
      </c>
      <c r="B190" s="14" t="str">
        <f t="shared" si="127"/>
        <v>☆</v>
      </c>
      <c r="C190" s="6">
        <v>12</v>
      </c>
      <c r="D190" s="1">
        <v>43444.529097222221</v>
      </c>
      <c r="E190" s="2" t="s">
        <v>1699</v>
      </c>
      <c r="F190" s="2">
        <v>29065</v>
      </c>
      <c r="G190" s="2" t="s">
        <v>94</v>
      </c>
      <c r="H190" s="2">
        <v>0</v>
      </c>
      <c r="I190" s="2">
        <v>239</v>
      </c>
      <c r="J190" s="2">
        <v>3</v>
      </c>
      <c r="K190" s="2">
        <v>1</v>
      </c>
      <c r="L190" s="1">
        <v>43444.529629629629</v>
      </c>
      <c r="M190" s="2"/>
      <c r="N190" s="2"/>
      <c r="O190" s="2" t="s">
        <v>61</v>
      </c>
      <c r="P190" s="2" t="s">
        <v>62</v>
      </c>
      <c r="Q190" s="2" t="s">
        <v>77</v>
      </c>
      <c r="R190" s="2" t="s">
        <v>78</v>
      </c>
      <c r="S190" s="1">
        <v>43444.548761574071</v>
      </c>
      <c r="T190" s="2"/>
      <c r="U190" s="1">
        <v>43444.561076388891</v>
      </c>
      <c r="V190" s="2"/>
      <c r="W190" s="2"/>
      <c r="X190" s="1">
        <f t="shared" si="129"/>
        <v>43444.529097222221</v>
      </c>
      <c r="Y190" s="28">
        <f t="shared" si="130"/>
        <v>0</v>
      </c>
      <c r="Z190" s="28">
        <f t="shared" si="131"/>
        <v>0</v>
      </c>
      <c r="AA190" s="8"/>
      <c r="AB190" s="8">
        <f t="shared" si="132"/>
        <v>0</v>
      </c>
      <c r="AC190" s="8">
        <f>IF(IF(B190="☆",(IF(L190&gt;S190,L190-X190,S190-X190)),M190-X190)&lt;0,0,IF(B190="☆",(IF(L190&gt;S190,L190-X190,S190-X190)),M190-X190))</f>
        <v>1.9664351850224193E-2</v>
      </c>
      <c r="AD190" s="8"/>
      <c r="AE190" s="8"/>
    </row>
    <row r="191" spans="1:33" s="6" customFormat="1" hidden="1" x14ac:dyDescent="0.4">
      <c r="A191" s="14" t="str">
        <f>IF(W191&gt;0, "★", "-")</f>
        <v>-</v>
      </c>
      <c r="B191" s="14" t="str">
        <f t="shared" si="127"/>
        <v>☆</v>
      </c>
      <c r="C191" s="6">
        <v>12</v>
      </c>
      <c r="D191" s="1">
        <v>43444.530266203707</v>
      </c>
      <c r="E191" s="2" t="s">
        <v>1242</v>
      </c>
      <c r="F191" s="2">
        <v>29066</v>
      </c>
      <c r="G191" s="2" t="s">
        <v>65</v>
      </c>
      <c r="H191" s="2">
        <v>5143</v>
      </c>
      <c r="I191" s="2">
        <v>309</v>
      </c>
      <c r="J191" s="2">
        <v>3</v>
      </c>
      <c r="K191" s="2">
        <v>1</v>
      </c>
      <c r="L191" s="1">
        <v>43444.531087962961</v>
      </c>
      <c r="M191" s="2"/>
      <c r="N191" s="2"/>
      <c r="O191" s="2" t="s">
        <v>24</v>
      </c>
      <c r="P191" s="2" t="s">
        <v>25</v>
      </c>
      <c r="Q191" s="2" t="s">
        <v>38</v>
      </c>
      <c r="R191" s="2" t="s">
        <v>103</v>
      </c>
      <c r="S191" s="1">
        <v>43444.550138888888</v>
      </c>
      <c r="T191" s="2"/>
      <c r="U191" s="1">
        <v>43444.560543981483</v>
      </c>
      <c r="V191" s="2"/>
      <c r="W191" s="2"/>
      <c r="X191" s="1">
        <f t="shared" si="129"/>
        <v>43444.530266203707</v>
      </c>
      <c r="Y191" s="28">
        <f t="shared" si="130"/>
        <v>0</v>
      </c>
      <c r="Z191" s="28">
        <f t="shared" si="131"/>
        <v>0</v>
      </c>
      <c r="AA191" s="8"/>
      <c r="AB191" s="8">
        <f t="shared" si="132"/>
        <v>0</v>
      </c>
      <c r="AC191" s="8">
        <f>IF(IF(B191="☆",(IF(L191&gt;S191,L191-X191,S191-X191)),M191-X191)&lt;0,0,IF(B191="☆",(IF(L191&gt;S191,L191-X191,S191-X191)),M191-X191))</f>
        <v>1.9872685181326233E-2</v>
      </c>
      <c r="AD191" s="8"/>
      <c r="AE191" s="8"/>
      <c r="AG191" s="6" t="s">
        <v>2022</v>
      </c>
    </row>
    <row r="192" spans="1:33" s="6" customFormat="1" hidden="1" x14ac:dyDescent="0.4">
      <c r="A192" s="14" t="str">
        <f t="shared" ref="A192" si="134">IF(W192&gt;0, "★", "-")</f>
        <v>-</v>
      </c>
      <c r="B192" s="14" t="str">
        <f t="shared" ref="B192" si="135">IF(L192&gt;0, "☆", "-")</f>
        <v>☆</v>
      </c>
      <c r="C192" s="6">
        <v>12</v>
      </c>
      <c r="D192" s="1">
        <v>43444.532002314816</v>
      </c>
      <c r="E192" s="2" t="s">
        <v>1242</v>
      </c>
      <c r="F192" s="2">
        <v>29068</v>
      </c>
      <c r="G192" s="2" t="s">
        <v>65</v>
      </c>
      <c r="H192" s="2">
        <v>5143</v>
      </c>
      <c r="I192" s="2">
        <v>579</v>
      </c>
      <c r="J192" s="2">
        <v>6</v>
      </c>
      <c r="K192" s="2">
        <v>1</v>
      </c>
      <c r="L192" s="1">
        <v>43444.554675925923</v>
      </c>
      <c r="M192" s="2"/>
      <c r="N192" s="2"/>
      <c r="O192" s="2" t="s">
        <v>24</v>
      </c>
      <c r="P192" s="2" t="s">
        <v>25</v>
      </c>
      <c r="Q192" s="2" t="s">
        <v>75</v>
      </c>
      <c r="R192" s="2" t="s">
        <v>76</v>
      </c>
      <c r="S192" s="1">
        <v>43444.552928240744</v>
      </c>
      <c r="T192" s="2"/>
      <c r="U192" s="1">
        <v>43444.562939814816</v>
      </c>
      <c r="V192" s="2"/>
      <c r="W192" s="2"/>
      <c r="X192" s="1">
        <f t="shared" si="129"/>
        <v>43444.532002314816</v>
      </c>
      <c r="Y192" s="28">
        <f t="shared" si="130"/>
        <v>0</v>
      </c>
      <c r="Z192" s="28">
        <f t="shared" si="131"/>
        <v>0</v>
      </c>
      <c r="AA192" s="8"/>
      <c r="AB192" s="8">
        <f t="shared" si="132"/>
        <v>0</v>
      </c>
      <c r="AC192" s="8"/>
      <c r="AD192" s="8"/>
      <c r="AE192" s="8"/>
      <c r="AG192" s="6" t="s">
        <v>2023</v>
      </c>
    </row>
    <row r="193" spans="1:33" s="6" customFormat="1" hidden="1" x14ac:dyDescent="0.4">
      <c r="A193" s="14" t="str">
        <f t="shared" ref="A193:A199" si="136">IF(W193&gt;0, "★", "-")</f>
        <v>-</v>
      </c>
      <c r="B193" s="14" t="str">
        <f t="shared" ref="B193:B199" si="137">IF(L193&gt;0, "☆", "-")</f>
        <v>☆</v>
      </c>
      <c r="C193" s="6">
        <v>12</v>
      </c>
      <c r="D193" s="1">
        <v>43444.532500000001</v>
      </c>
      <c r="E193" s="2" t="s">
        <v>1723</v>
      </c>
      <c r="F193" s="2">
        <v>29069</v>
      </c>
      <c r="G193" s="2" t="s">
        <v>32</v>
      </c>
      <c r="H193" s="2">
        <v>6079</v>
      </c>
      <c r="I193" s="2">
        <v>992</v>
      </c>
      <c r="J193" s="2">
        <v>8</v>
      </c>
      <c r="K193" s="2">
        <v>1</v>
      </c>
      <c r="L193" s="1">
        <v>43444.537615740737</v>
      </c>
      <c r="M193" s="2"/>
      <c r="N193" s="2"/>
      <c r="O193" s="2" t="s">
        <v>51</v>
      </c>
      <c r="P193" s="2" t="s">
        <v>52</v>
      </c>
      <c r="Q193" s="2" t="s">
        <v>46</v>
      </c>
      <c r="R193" s="2" t="s">
        <v>47</v>
      </c>
      <c r="S193" s="1">
        <v>43444.539548611108</v>
      </c>
      <c r="T193" s="2"/>
      <c r="U193" s="1">
        <v>43444.551319444443</v>
      </c>
      <c r="V193" s="2"/>
      <c r="W193" s="2"/>
      <c r="X193" s="1">
        <f t="shared" si="129"/>
        <v>43444.532500000001</v>
      </c>
      <c r="Y193" s="28">
        <f t="shared" si="130"/>
        <v>0</v>
      </c>
      <c r="Z193" s="28">
        <f t="shared" si="131"/>
        <v>0</v>
      </c>
      <c r="AA193" s="8"/>
      <c r="AB193" s="8">
        <f t="shared" si="132"/>
        <v>0</v>
      </c>
      <c r="AC193" s="8">
        <f>IF(IF(B193="☆",(IF(L193&gt;S193,L193-X193,S193-X193)),M193-X193)&lt;0,0,IF(B193="☆",(IF(L193&gt;S193,L193-X193,S193-X193)),M193-X193))</f>
        <v>7.0486111071659252E-3</v>
      </c>
      <c r="AD193" s="8"/>
      <c r="AE193" s="8"/>
      <c r="AG193" s="6" t="s">
        <v>2026</v>
      </c>
    </row>
    <row r="194" spans="1:33" s="6" customFormat="1" hidden="1" x14ac:dyDescent="0.4">
      <c r="A194" s="14" t="str">
        <f t="shared" si="136"/>
        <v>-</v>
      </c>
      <c r="B194" s="14" t="str">
        <f t="shared" si="137"/>
        <v>☆</v>
      </c>
      <c r="C194" s="6">
        <v>12</v>
      </c>
      <c r="D194" s="1">
        <v>43444.532673611109</v>
      </c>
      <c r="E194" s="2" t="s">
        <v>1547</v>
      </c>
      <c r="F194" s="2">
        <v>29070</v>
      </c>
      <c r="G194" s="2" t="s">
        <v>32</v>
      </c>
      <c r="H194" s="2">
        <v>2176</v>
      </c>
      <c r="I194" s="2">
        <v>549</v>
      </c>
      <c r="J194" s="2">
        <v>8</v>
      </c>
      <c r="K194" s="2">
        <v>1</v>
      </c>
      <c r="L194" s="1">
        <v>43444.532835648148</v>
      </c>
      <c r="M194" s="2"/>
      <c r="N194" s="2"/>
      <c r="O194" s="2" t="s">
        <v>46</v>
      </c>
      <c r="P194" s="2" t="s">
        <v>47</v>
      </c>
      <c r="Q194" s="2" t="s">
        <v>66</v>
      </c>
      <c r="R194" s="2" t="s">
        <v>67</v>
      </c>
      <c r="S194" s="1">
        <v>43444.551666666666</v>
      </c>
      <c r="T194" s="2"/>
      <c r="U194" s="1">
        <v>43444.55746527778</v>
      </c>
      <c r="V194" s="2"/>
      <c r="W194" s="2"/>
      <c r="X194" s="1">
        <f t="shared" si="129"/>
        <v>43444.532673611109</v>
      </c>
      <c r="Y194" s="28">
        <f t="shared" si="130"/>
        <v>0</v>
      </c>
      <c r="Z194" s="28">
        <f t="shared" si="131"/>
        <v>0</v>
      </c>
      <c r="AA194" s="8"/>
      <c r="AB194" s="8">
        <f t="shared" si="132"/>
        <v>0</v>
      </c>
      <c r="AC194" s="8">
        <f>IF(IF(B194="☆",(IF(L194&gt;S194,L194-X194,S194-X194)),M194-X194)&lt;0,0,IF(B194="☆",(IF(L194&gt;S194,L194-X194,S194-X194)),M194-X194))</f>
        <v>1.8993055557075422E-2</v>
      </c>
      <c r="AD194" s="8"/>
      <c r="AE194" s="8"/>
    </row>
    <row r="195" spans="1:33" s="6" customFormat="1" hidden="1" x14ac:dyDescent="0.4">
      <c r="A195" s="14" t="str">
        <f t="shared" si="136"/>
        <v>-</v>
      </c>
      <c r="B195" s="14" t="str">
        <f t="shared" si="137"/>
        <v>☆</v>
      </c>
      <c r="C195" s="6">
        <v>12</v>
      </c>
      <c r="D195" s="1">
        <v>43444.532881944448</v>
      </c>
      <c r="E195" s="2" t="s">
        <v>1743</v>
      </c>
      <c r="F195" s="2">
        <v>29071</v>
      </c>
      <c r="G195" s="2" t="s">
        <v>96</v>
      </c>
      <c r="H195" s="2">
        <v>8906</v>
      </c>
      <c r="I195" s="2">
        <v>459</v>
      </c>
      <c r="J195" s="2">
        <v>8</v>
      </c>
      <c r="K195" s="2">
        <v>3</v>
      </c>
      <c r="L195" s="1">
        <v>43444.534733796296</v>
      </c>
      <c r="M195" s="2"/>
      <c r="N195" s="2"/>
      <c r="O195" s="2" t="s">
        <v>100</v>
      </c>
      <c r="P195" s="2" t="s">
        <v>19</v>
      </c>
      <c r="Q195" s="2" t="s">
        <v>63</v>
      </c>
      <c r="R195" s="2" t="s">
        <v>64</v>
      </c>
      <c r="S195" s="1">
        <v>43444.554756944446</v>
      </c>
      <c r="T195" s="2"/>
      <c r="U195" s="1">
        <v>43444.563148148147</v>
      </c>
      <c r="V195" s="2"/>
      <c r="W195" s="2"/>
      <c r="X195" s="1">
        <f t="shared" si="129"/>
        <v>43444.532881944448</v>
      </c>
      <c r="Y195" s="28">
        <f t="shared" si="130"/>
        <v>0</v>
      </c>
      <c r="Z195" s="28">
        <f t="shared" si="131"/>
        <v>0</v>
      </c>
      <c r="AA195" s="8"/>
      <c r="AB195" s="8">
        <f t="shared" si="132"/>
        <v>0</v>
      </c>
      <c r="AC195" s="8">
        <f>IF(IF(B195="☆",(IF(L195&gt;S195,L195-X195,S195-X195)),M195-X195)&lt;0,0,IF(B195="☆",(IF(L195&gt;S195,L195-X195,S195-X195)),M195-X195))</f>
        <v>2.1874999998544808E-2</v>
      </c>
      <c r="AD195" s="8"/>
      <c r="AE195" s="8"/>
    </row>
    <row r="196" spans="1:33" s="6" customFormat="1" hidden="1" x14ac:dyDescent="0.4">
      <c r="A196" s="14" t="str">
        <f t="shared" si="136"/>
        <v>★</v>
      </c>
      <c r="B196" s="14" t="str">
        <f t="shared" si="137"/>
        <v>☆</v>
      </c>
      <c r="C196" s="6">
        <v>12</v>
      </c>
      <c r="D196" s="1">
        <v>43444.532997685186</v>
      </c>
      <c r="E196" s="2" t="s">
        <v>1744</v>
      </c>
      <c r="F196" s="2">
        <v>29072</v>
      </c>
      <c r="G196" s="2" t="s">
        <v>32</v>
      </c>
      <c r="H196" s="2">
        <v>8901</v>
      </c>
      <c r="I196" s="2">
        <v>116</v>
      </c>
      <c r="J196" s="2">
        <v>1</v>
      </c>
      <c r="K196" s="2">
        <v>3</v>
      </c>
      <c r="L196" s="1">
        <v>43444.537951388891</v>
      </c>
      <c r="M196" s="2"/>
      <c r="N196" s="2"/>
      <c r="O196" s="2" t="s">
        <v>33</v>
      </c>
      <c r="P196" s="2" t="s">
        <v>34</v>
      </c>
      <c r="Q196" s="2" t="s">
        <v>63</v>
      </c>
      <c r="R196" s="2" t="s">
        <v>64</v>
      </c>
      <c r="S196" s="1">
        <v>43444.539930555555</v>
      </c>
      <c r="T196" s="2"/>
      <c r="U196" s="1">
        <v>43444.547685185185</v>
      </c>
      <c r="V196" s="2"/>
      <c r="W196" s="1">
        <v>43444.539930555555</v>
      </c>
      <c r="X196" s="1">
        <f t="shared" si="129"/>
        <v>43444.539930555555</v>
      </c>
      <c r="Y196" s="28">
        <f t="shared" si="130"/>
        <v>0</v>
      </c>
      <c r="Z196" s="28">
        <f t="shared" si="131"/>
        <v>0</v>
      </c>
      <c r="AA196" s="8"/>
      <c r="AB196" s="8">
        <f t="shared" si="132"/>
        <v>0</v>
      </c>
      <c r="AC196" s="8">
        <f>IF(IF(B196="☆",(IF(L196&gt;S196,L196-X196,S196-X196)),M196-X196)&lt;0,0,IF(B196="☆",(IF(L196&gt;S196,L196-X196,S196-X196)),M196-X196))</f>
        <v>0</v>
      </c>
      <c r="AD196" s="8"/>
      <c r="AE196" s="8"/>
    </row>
    <row r="197" spans="1:33" s="6" customFormat="1" hidden="1" x14ac:dyDescent="0.4">
      <c r="A197" s="14" t="str">
        <f t="shared" si="136"/>
        <v>-</v>
      </c>
      <c r="B197" s="14" t="str">
        <f t="shared" si="137"/>
        <v>☆</v>
      </c>
      <c r="C197" s="6">
        <v>12</v>
      </c>
      <c r="D197" s="1">
        <v>43444.538043981483</v>
      </c>
      <c r="E197" s="2" t="s">
        <v>1723</v>
      </c>
      <c r="F197" s="2">
        <v>29081</v>
      </c>
      <c r="G197" s="2" t="s">
        <v>32</v>
      </c>
      <c r="H197" s="2">
        <v>6079</v>
      </c>
      <c r="I197" s="2">
        <v>896</v>
      </c>
      <c r="J197" s="2">
        <v>3</v>
      </c>
      <c r="K197" s="2">
        <v>1</v>
      </c>
      <c r="L197" s="1">
        <v>43444.538194444445</v>
      </c>
      <c r="M197" s="2"/>
      <c r="N197" s="2"/>
      <c r="O197" s="2" t="s">
        <v>51</v>
      </c>
      <c r="P197" s="2" t="s">
        <v>52</v>
      </c>
      <c r="Q197" s="2" t="s">
        <v>46</v>
      </c>
      <c r="R197" s="2" t="s">
        <v>47</v>
      </c>
      <c r="S197" s="1">
        <v>43444.555150462962</v>
      </c>
      <c r="T197" s="2"/>
      <c r="U197" s="1">
        <v>43444.569780092592</v>
      </c>
      <c r="V197" s="2"/>
      <c r="W197" s="2"/>
      <c r="X197" s="1">
        <f t="shared" si="129"/>
        <v>43444.538043981483</v>
      </c>
      <c r="Y197" s="28">
        <f t="shared" si="130"/>
        <v>0</v>
      </c>
      <c r="Z197" s="28">
        <f t="shared" si="131"/>
        <v>0</v>
      </c>
      <c r="AA197" s="8"/>
      <c r="AB197" s="8">
        <f t="shared" si="132"/>
        <v>0</v>
      </c>
      <c r="AC197" s="8"/>
      <c r="AD197" s="8"/>
      <c r="AE197" s="8"/>
      <c r="AG197" s="6" t="s">
        <v>2025</v>
      </c>
    </row>
    <row r="198" spans="1:33" s="6" customFormat="1" hidden="1" x14ac:dyDescent="0.4">
      <c r="A198" s="14" t="str">
        <f t="shared" si="136"/>
        <v>-</v>
      </c>
      <c r="B198" s="14" t="str">
        <f t="shared" si="137"/>
        <v>☆</v>
      </c>
      <c r="C198" s="6">
        <v>12</v>
      </c>
      <c r="D198" s="1">
        <v>43444.539293981485</v>
      </c>
      <c r="E198" s="2" t="s">
        <v>1750</v>
      </c>
      <c r="F198" s="2">
        <v>29082</v>
      </c>
      <c r="G198" s="2" t="s">
        <v>32</v>
      </c>
      <c r="H198" s="2">
        <v>6535</v>
      </c>
      <c r="I198" s="2">
        <v>674</v>
      </c>
      <c r="J198" s="2">
        <v>5</v>
      </c>
      <c r="K198" s="2">
        <v>1</v>
      </c>
      <c r="L198" s="1">
        <v>43444.54105324074</v>
      </c>
      <c r="M198" s="2"/>
      <c r="N198" s="2"/>
      <c r="O198" s="2" t="s">
        <v>71</v>
      </c>
      <c r="P198" s="2" t="s">
        <v>72</v>
      </c>
      <c r="Q198" s="2" t="s">
        <v>48</v>
      </c>
      <c r="R198" s="2" t="s">
        <v>49</v>
      </c>
      <c r="S198" s="1">
        <v>43444.562858796293</v>
      </c>
      <c r="T198" s="2"/>
      <c r="U198" s="1">
        <v>43444.567094907405</v>
      </c>
      <c r="V198" s="2"/>
      <c r="W198" s="2"/>
      <c r="X198" s="1">
        <f t="shared" si="129"/>
        <v>43444.539293981485</v>
      </c>
      <c r="Y198" s="28">
        <f t="shared" si="130"/>
        <v>0</v>
      </c>
      <c r="Z198" s="28">
        <f t="shared" si="131"/>
        <v>0</v>
      </c>
      <c r="AA198" s="8"/>
      <c r="AB198" s="8">
        <f t="shared" si="132"/>
        <v>0</v>
      </c>
      <c r="AC198" s="8">
        <f t="shared" ref="AC198:AC203" si="138">IF(IF(B198="☆",(IF(L198&gt;S198,L198-X198,S198-X198)),M198-X198)&lt;0,0,IF(B198="☆",(IF(L198&gt;S198,L198-X198,S198-X198)),M198-X198))</f>
        <v>2.3564814808196388E-2</v>
      </c>
      <c r="AD198" s="8"/>
      <c r="AE198" s="8"/>
    </row>
    <row r="199" spans="1:33" s="10" customFormat="1" hidden="1" x14ac:dyDescent="0.4">
      <c r="A199" s="15" t="str">
        <f t="shared" si="136"/>
        <v>-</v>
      </c>
      <c r="B199" s="15" t="str">
        <f t="shared" si="137"/>
        <v>☆</v>
      </c>
      <c r="C199" s="10">
        <v>12</v>
      </c>
      <c r="D199" s="3">
        <v>43444.539490740739</v>
      </c>
      <c r="E199" s="4" t="s">
        <v>1723</v>
      </c>
      <c r="F199" s="4">
        <v>29083</v>
      </c>
      <c r="G199" s="4" t="s">
        <v>32</v>
      </c>
      <c r="H199" s="4">
        <v>6079</v>
      </c>
      <c r="I199" s="4">
        <v>947</v>
      </c>
      <c r="J199" s="4">
        <v>7</v>
      </c>
      <c r="K199" s="4">
        <v>1</v>
      </c>
      <c r="L199" s="3">
        <v>43444.539722222224</v>
      </c>
      <c r="M199" s="4"/>
      <c r="N199" s="4"/>
      <c r="O199" s="4" t="s">
        <v>88</v>
      </c>
      <c r="P199" s="4" t="s">
        <v>35</v>
      </c>
      <c r="Q199" s="4" t="s">
        <v>46</v>
      </c>
      <c r="R199" s="4" t="s">
        <v>47</v>
      </c>
      <c r="S199" s="3">
        <v>43444.554988425924</v>
      </c>
      <c r="T199" s="4"/>
      <c r="U199" s="3">
        <v>43444.56827546296</v>
      </c>
      <c r="V199" s="4"/>
      <c r="W199" s="4"/>
      <c r="X199" s="3">
        <f t="shared" si="129"/>
        <v>43444.539490740739</v>
      </c>
      <c r="Y199" s="29">
        <f t="shared" si="130"/>
        <v>0</v>
      </c>
      <c r="Z199" s="29">
        <f t="shared" si="131"/>
        <v>0</v>
      </c>
      <c r="AA199" s="16"/>
      <c r="AB199" s="16">
        <f t="shared" si="132"/>
        <v>0</v>
      </c>
      <c r="AC199" s="16">
        <f t="shared" si="138"/>
        <v>1.5497685184527654E-2</v>
      </c>
      <c r="AD199" s="16"/>
      <c r="AE199" s="16"/>
      <c r="AG199" s="6" t="s">
        <v>2024</v>
      </c>
    </row>
    <row r="200" spans="1:33" s="20" customFormat="1" hidden="1" x14ac:dyDescent="0.4">
      <c r="A200" s="17" t="str">
        <f t="shared" ref="A200" si="139">IF(W200&gt;0, "★", "-")</f>
        <v>★</v>
      </c>
      <c r="B200" s="17" t="str">
        <f t="shared" ref="B200" si="140">IF(L200&gt;0, "☆", "-")</f>
        <v>-</v>
      </c>
      <c r="C200" s="20">
        <v>13</v>
      </c>
      <c r="D200" s="19">
        <v>43444.512835648151</v>
      </c>
      <c r="E200" s="18" t="s">
        <v>1654</v>
      </c>
      <c r="F200" s="18">
        <v>29036</v>
      </c>
      <c r="G200" s="18" t="s">
        <v>96</v>
      </c>
      <c r="H200" s="18">
        <v>5923</v>
      </c>
      <c r="I200" s="18">
        <v>844</v>
      </c>
      <c r="J200" s="18">
        <v>2</v>
      </c>
      <c r="K200" s="18">
        <v>1</v>
      </c>
      <c r="L200" s="18"/>
      <c r="M200" s="19">
        <v>43444.549444444441</v>
      </c>
      <c r="N200" s="19">
        <v>43444.556122685186</v>
      </c>
      <c r="O200" s="18" t="s">
        <v>57</v>
      </c>
      <c r="P200" s="18" t="s">
        <v>58</v>
      </c>
      <c r="Q200" s="18" t="s">
        <v>53</v>
      </c>
      <c r="R200" s="18" t="s">
        <v>54</v>
      </c>
      <c r="S200" s="19">
        <v>43444.554166666669</v>
      </c>
      <c r="T200" s="19">
        <v>43444.554166666669</v>
      </c>
      <c r="U200" s="19">
        <v>43444.565347222226</v>
      </c>
      <c r="V200" s="19">
        <v>43444.565347222226</v>
      </c>
      <c r="W200" s="19">
        <v>43444.554166666669</v>
      </c>
      <c r="X200" s="19">
        <f t="shared" si="129"/>
        <v>43444.554166666669</v>
      </c>
      <c r="Y200" s="30">
        <f t="shared" si="130"/>
        <v>6.6782407448044978E-3</v>
      </c>
      <c r="Z200" s="30">
        <f t="shared" si="131"/>
        <v>6.6782407448044978E-3</v>
      </c>
      <c r="AA200" s="22">
        <f>SUM(Z200:Z281)</f>
        <v>0.64324074067553738</v>
      </c>
      <c r="AB200" s="22">
        <f t="shared" si="132"/>
        <v>0</v>
      </c>
      <c r="AC200" s="22">
        <f t="shared" si="138"/>
        <v>0</v>
      </c>
      <c r="AD200" s="22">
        <f>AVERAGE(AC200:AC281)</f>
        <v>7.9255454087341273E-3</v>
      </c>
      <c r="AE200" s="22">
        <f>MEDIAN(AC200:AC281)</f>
        <v>7.025462960882578E-3</v>
      </c>
    </row>
    <row r="201" spans="1:33" s="6" customFormat="1" hidden="1" x14ac:dyDescent="0.4">
      <c r="A201" s="14" t="str">
        <f>IF(W201&gt;0, "★", "-")</f>
        <v>★</v>
      </c>
      <c r="B201" s="14" t="str">
        <f>IF(L201&gt;0, "☆", "-")</f>
        <v>-</v>
      </c>
      <c r="C201" s="6">
        <v>13</v>
      </c>
      <c r="D201" s="1">
        <v>43444.535358796296</v>
      </c>
      <c r="E201" s="2" t="s">
        <v>1688</v>
      </c>
      <c r="F201" s="2">
        <v>29074</v>
      </c>
      <c r="G201" s="2" t="s">
        <v>107</v>
      </c>
      <c r="H201" s="2">
        <v>6994</v>
      </c>
      <c r="I201" s="2">
        <v>707</v>
      </c>
      <c r="J201" s="2">
        <v>5</v>
      </c>
      <c r="K201" s="2">
        <v>1</v>
      </c>
      <c r="L201" s="2"/>
      <c r="M201" s="1">
        <v>43444.54042824074</v>
      </c>
      <c r="N201" s="1">
        <v>43444.545844907407</v>
      </c>
      <c r="O201" s="2" t="s">
        <v>100</v>
      </c>
      <c r="P201" s="2" t="s">
        <v>19</v>
      </c>
      <c r="Q201" s="2" t="s">
        <v>63</v>
      </c>
      <c r="R201" s="2" t="s">
        <v>64</v>
      </c>
      <c r="S201" s="1">
        <v>43444.542291666665</v>
      </c>
      <c r="T201" s="1">
        <v>43444.542291666665</v>
      </c>
      <c r="U201" s="1">
        <v>43444.549293981479</v>
      </c>
      <c r="V201" s="1">
        <v>43444.546793981484</v>
      </c>
      <c r="W201" s="1">
        <v>43444.542291666665</v>
      </c>
      <c r="X201" s="1">
        <f t="shared" si="129"/>
        <v>43444.542291666665</v>
      </c>
      <c r="Y201" s="28">
        <f t="shared" si="130"/>
        <v>5.4166666668606922E-3</v>
      </c>
      <c r="Z201" s="28">
        <f t="shared" si="131"/>
        <v>5.4166666668606922E-3</v>
      </c>
      <c r="AA201" s="8"/>
      <c r="AB201" s="8">
        <f t="shared" si="132"/>
        <v>0</v>
      </c>
      <c r="AC201" s="8">
        <f t="shared" si="138"/>
        <v>0</v>
      </c>
      <c r="AD201" s="8"/>
      <c r="AE201" s="8"/>
    </row>
    <row r="202" spans="1:33" s="6" customFormat="1" hidden="1" x14ac:dyDescent="0.4">
      <c r="A202" s="14" t="str">
        <f>IF(W202&gt;0, "★", "-")</f>
        <v>★</v>
      </c>
      <c r="B202" s="14" t="str">
        <f>IF(L202&gt;0, "☆", "-")</f>
        <v>-</v>
      </c>
      <c r="C202" s="6">
        <v>13</v>
      </c>
      <c r="D202" s="1">
        <v>43444.53670138889</v>
      </c>
      <c r="E202" s="2" t="s">
        <v>1747</v>
      </c>
      <c r="F202" s="2">
        <v>29077</v>
      </c>
      <c r="G202" s="2" t="s">
        <v>32</v>
      </c>
      <c r="H202" s="2">
        <v>5351</v>
      </c>
      <c r="I202" s="2">
        <v>653</v>
      </c>
      <c r="J202" s="2">
        <v>7</v>
      </c>
      <c r="K202" s="2">
        <v>1</v>
      </c>
      <c r="L202" s="2"/>
      <c r="M202" s="1">
        <v>43444.551180555558</v>
      </c>
      <c r="N202" s="1">
        <v>43444.575104166666</v>
      </c>
      <c r="O202" s="2" t="s">
        <v>48</v>
      </c>
      <c r="P202" s="2" t="s">
        <v>49</v>
      </c>
      <c r="Q202" s="2" t="s">
        <v>63</v>
      </c>
      <c r="R202" s="2" t="s">
        <v>64</v>
      </c>
      <c r="S202" s="1">
        <v>43444.550173611111</v>
      </c>
      <c r="T202" s="1">
        <v>43444.552233796298</v>
      </c>
      <c r="U202" s="1">
        <v>43444.562523148146</v>
      </c>
      <c r="V202" s="1">
        <v>43444.576828703706</v>
      </c>
      <c r="W202" s="1">
        <v>43444.543645833335</v>
      </c>
      <c r="X202" s="1">
        <f t="shared" si="129"/>
        <v>43444.543645833335</v>
      </c>
      <c r="Y202" s="28">
        <f t="shared" si="130"/>
        <v>2.3923611108330078E-2</v>
      </c>
      <c r="Z202" s="28">
        <f t="shared" si="131"/>
        <v>2.3923611108330078E-2</v>
      </c>
      <c r="AA202" s="8"/>
      <c r="AB202" s="8">
        <f t="shared" si="132"/>
        <v>1.006944446999114E-3</v>
      </c>
      <c r="AC202" s="8">
        <f t="shared" si="138"/>
        <v>7.5347222227719612E-3</v>
      </c>
      <c r="AD202" s="8"/>
      <c r="AE202" s="8"/>
    </row>
    <row r="203" spans="1:33" s="6" customFormat="1" hidden="1" x14ac:dyDescent="0.4">
      <c r="A203" s="14" t="str">
        <f>IF(W203&gt;0, "★", "-")</f>
        <v>★</v>
      </c>
      <c r="B203" s="14" t="str">
        <f>IF(L203&gt;0, "☆", "-")</f>
        <v>-</v>
      </c>
      <c r="C203" s="6">
        <v>13</v>
      </c>
      <c r="D203" s="1">
        <v>43444.537175925929</v>
      </c>
      <c r="E203" s="2" t="s">
        <v>1749</v>
      </c>
      <c r="F203" s="2">
        <v>29079</v>
      </c>
      <c r="G203" s="2" t="s">
        <v>94</v>
      </c>
      <c r="H203" s="2">
        <v>0</v>
      </c>
      <c r="I203" s="2">
        <v>818</v>
      </c>
      <c r="J203" s="2">
        <v>6</v>
      </c>
      <c r="K203" s="2">
        <v>1</v>
      </c>
      <c r="L203" s="2"/>
      <c r="M203" s="1">
        <v>43444.542083333334</v>
      </c>
      <c r="N203" s="1">
        <v>43444.561041666668</v>
      </c>
      <c r="O203" s="2" t="s">
        <v>39</v>
      </c>
      <c r="P203" s="2" t="s">
        <v>40</v>
      </c>
      <c r="Q203" s="2" t="s">
        <v>22</v>
      </c>
      <c r="R203" s="2" t="s">
        <v>23</v>
      </c>
      <c r="S203" s="1">
        <v>43444.544039351851</v>
      </c>
      <c r="T203" s="1">
        <v>43444.544039351851</v>
      </c>
      <c r="U203" s="1">
        <v>43444.559374999997</v>
      </c>
      <c r="V203" s="1">
        <v>43444.560613425929</v>
      </c>
      <c r="W203" s="1">
        <v>43444.544039351851</v>
      </c>
      <c r="X203" s="1">
        <f t="shared" si="129"/>
        <v>43444.544039351851</v>
      </c>
      <c r="Y203" s="28">
        <f t="shared" si="130"/>
        <v>1.8958333334012423E-2</v>
      </c>
      <c r="Z203" s="28">
        <f t="shared" si="131"/>
        <v>1.8958333334012423E-2</v>
      </c>
      <c r="AA203" s="8"/>
      <c r="AB203" s="8">
        <f t="shared" si="132"/>
        <v>0</v>
      </c>
      <c r="AC203" s="8">
        <f t="shared" si="138"/>
        <v>0</v>
      </c>
      <c r="AD203" s="8"/>
      <c r="AE203" s="8"/>
    </row>
    <row r="204" spans="1:33" s="6" customFormat="1" hidden="1" x14ac:dyDescent="0.4">
      <c r="A204" s="14" t="str">
        <f t="shared" ref="A204:A206" si="141">IF(W204&gt;0, "★", "-")</f>
        <v>-</v>
      </c>
      <c r="B204" s="14" t="str">
        <f t="shared" ref="B204:B206" si="142">IF(L204&gt;0, "☆", "-")</f>
        <v>-</v>
      </c>
      <c r="C204" s="6">
        <v>13</v>
      </c>
      <c r="D204" s="1">
        <v>43444.542164351849</v>
      </c>
      <c r="E204" s="2" t="s">
        <v>1751</v>
      </c>
      <c r="F204" s="2">
        <v>29084</v>
      </c>
      <c r="G204" s="2" t="s">
        <v>96</v>
      </c>
      <c r="H204" s="2">
        <v>5483</v>
      </c>
      <c r="I204" s="2">
        <v>912</v>
      </c>
      <c r="J204" s="2">
        <v>5</v>
      </c>
      <c r="K204" s="2">
        <v>2</v>
      </c>
      <c r="L204" s="2"/>
      <c r="M204" s="1">
        <v>43444.549363425926</v>
      </c>
      <c r="N204" s="1">
        <v>43444.559907407405</v>
      </c>
      <c r="O204" s="2" t="s">
        <v>100</v>
      </c>
      <c r="P204" s="2" t="s">
        <v>19</v>
      </c>
      <c r="Q204" s="2" t="s">
        <v>43</v>
      </c>
      <c r="R204" s="2" t="s">
        <v>89</v>
      </c>
      <c r="S204" s="1">
        <v>43444.551226851851</v>
      </c>
      <c r="T204" s="1">
        <v>43444.551226851851</v>
      </c>
      <c r="U204" s="1">
        <v>43444.563935185186</v>
      </c>
      <c r="V204" s="1">
        <v>43444.563020833331</v>
      </c>
      <c r="W204" s="2"/>
      <c r="X204" s="1">
        <f t="shared" si="112"/>
        <v>43444.542164351849</v>
      </c>
      <c r="Y204" s="28">
        <f t="shared" si="113"/>
        <v>1.0543981479713693E-2</v>
      </c>
      <c r="Z204" s="28">
        <f t="shared" si="114"/>
        <v>2.1087962959427387E-2</v>
      </c>
      <c r="AA204" s="8"/>
      <c r="AB204" s="8">
        <f t="shared" si="115"/>
        <v>0</v>
      </c>
      <c r="AC204" s="8">
        <f t="shared" si="116"/>
        <v>7.1990740761975758E-3</v>
      </c>
      <c r="AD204" s="8"/>
      <c r="AE204" s="8"/>
    </row>
    <row r="205" spans="1:33" s="6" customFormat="1" hidden="1" x14ac:dyDescent="0.4">
      <c r="A205" s="14" t="str">
        <f t="shared" si="141"/>
        <v>-</v>
      </c>
      <c r="B205" s="14" t="str">
        <f t="shared" si="142"/>
        <v>-</v>
      </c>
      <c r="C205" s="6">
        <v>13</v>
      </c>
      <c r="D205" s="1">
        <v>43444.54246527778</v>
      </c>
      <c r="E205" s="2" t="s">
        <v>1752</v>
      </c>
      <c r="F205" s="2">
        <v>29085</v>
      </c>
      <c r="G205" s="2" t="s">
        <v>18</v>
      </c>
      <c r="H205" s="2">
        <v>1015</v>
      </c>
      <c r="I205" s="2">
        <v>318</v>
      </c>
      <c r="J205" s="2">
        <v>10</v>
      </c>
      <c r="K205" s="2">
        <v>2</v>
      </c>
      <c r="L205" s="2"/>
      <c r="M205" s="1">
        <v>43444.552048611113</v>
      </c>
      <c r="N205" s="1">
        <v>43444.557673611111</v>
      </c>
      <c r="O205" s="2" t="s">
        <v>43</v>
      </c>
      <c r="P205" s="2" t="s">
        <v>89</v>
      </c>
      <c r="Q205" s="2" t="s">
        <v>28</v>
      </c>
      <c r="R205" s="2" t="s">
        <v>29</v>
      </c>
      <c r="S205" s="1">
        <v>43444.552997685183</v>
      </c>
      <c r="T205" s="1">
        <v>43444.552997685183</v>
      </c>
      <c r="U205" s="1">
        <v>43444.565312500003</v>
      </c>
      <c r="V205" s="1">
        <v>43444.565393518518</v>
      </c>
      <c r="W205" s="2"/>
      <c r="X205" s="1">
        <f t="shared" si="112"/>
        <v>43444.54246527778</v>
      </c>
      <c r="Y205" s="28">
        <f t="shared" si="113"/>
        <v>5.6249999979627319E-3</v>
      </c>
      <c r="Z205" s="28">
        <f t="shared" si="114"/>
        <v>1.1249999995925464E-2</v>
      </c>
      <c r="AA205" s="8"/>
      <c r="AB205" s="8">
        <f t="shared" si="115"/>
        <v>0</v>
      </c>
      <c r="AC205" s="8">
        <f t="shared" si="116"/>
        <v>9.5833333325572312E-3</v>
      </c>
      <c r="AD205" s="8"/>
      <c r="AE205" s="8"/>
    </row>
    <row r="206" spans="1:33" s="6" customFormat="1" hidden="1" x14ac:dyDescent="0.4">
      <c r="A206" s="14" t="str">
        <f t="shared" si="141"/>
        <v>★</v>
      </c>
      <c r="B206" s="14" t="str">
        <f t="shared" si="142"/>
        <v>-</v>
      </c>
      <c r="C206" s="6">
        <v>13</v>
      </c>
      <c r="D206" s="1">
        <v>43444.542743055557</v>
      </c>
      <c r="E206" s="2" t="s">
        <v>1753</v>
      </c>
      <c r="F206" s="2">
        <v>29086</v>
      </c>
      <c r="G206" s="2" t="s">
        <v>65</v>
      </c>
      <c r="H206" s="2">
        <v>8893</v>
      </c>
      <c r="I206" s="2">
        <v>559</v>
      </c>
      <c r="J206" s="2">
        <v>5</v>
      </c>
      <c r="K206" s="2">
        <v>1</v>
      </c>
      <c r="L206" s="2"/>
      <c r="M206" s="1">
        <v>43444.552164351851</v>
      </c>
      <c r="N206" s="1">
        <v>43444.561597222222</v>
      </c>
      <c r="O206" s="2" t="s">
        <v>100</v>
      </c>
      <c r="P206" s="2" t="s">
        <v>19</v>
      </c>
      <c r="Q206" s="2" t="s">
        <v>75</v>
      </c>
      <c r="R206" s="2" t="s">
        <v>76</v>
      </c>
      <c r="S206" s="1">
        <v>43444.552233796298</v>
      </c>
      <c r="T206" s="1">
        <v>43444.552233796298</v>
      </c>
      <c r="U206" s="1">
        <v>43444.566516203704</v>
      </c>
      <c r="V206" s="1">
        <v>43444.5624537037</v>
      </c>
      <c r="W206" s="1">
        <v>43444.549687500003</v>
      </c>
      <c r="X206" s="1">
        <f t="shared" si="112"/>
        <v>43444.549687500003</v>
      </c>
      <c r="Y206" s="28">
        <f t="shared" si="113"/>
        <v>9.4328703708015382E-3</v>
      </c>
      <c r="Z206" s="28">
        <f t="shared" si="114"/>
        <v>9.4328703708015382E-3</v>
      </c>
      <c r="AA206" s="8"/>
      <c r="AB206" s="8">
        <f t="shared" si="115"/>
        <v>0</v>
      </c>
      <c r="AC206" s="8">
        <f t="shared" si="116"/>
        <v>2.4768518487690017E-3</v>
      </c>
      <c r="AD206" s="8"/>
      <c r="AE206" s="8"/>
    </row>
    <row r="207" spans="1:33" s="6" customFormat="1" hidden="1" x14ac:dyDescent="0.4">
      <c r="A207" s="14" t="str">
        <f>IF(W207&gt;0, "★", "-")</f>
        <v>-</v>
      </c>
      <c r="B207" s="14" t="str">
        <f>IF(L207&gt;0, "☆", "-")</f>
        <v>-</v>
      </c>
      <c r="C207" s="6">
        <v>13</v>
      </c>
      <c r="D207" s="1">
        <v>43444.542951388888</v>
      </c>
      <c r="E207" s="2" t="s">
        <v>1725</v>
      </c>
      <c r="F207" s="2">
        <v>29087</v>
      </c>
      <c r="G207" s="2" t="s">
        <v>18</v>
      </c>
      <c r="H207" s="2">
        <v>4323</v>
      </c>
      <c r="I207" s="2">
        <v>42</v>
      </c>
      <c r="J207" s="2">
        <v>8</v>
      </c>
      <c r="K207" s="2">
        <v>1</v>
      </c>
      <c r="L207" s="2"/>
      <c r="M207" s="1">
        <v>43444.549872685187</v>
      </c>
      <c r="N207" s="1">
        <v>43444.554016203707</v>
      </c>
      <c r="O207" s="2" t="s">
        <v>100</v>
      </c>
      <c r="P207" s="2" t="s">
        <v>19</v>
      </c>
      <c r="Q207" s="2" t="s">
        <v>63</v>
      </c>
      <c r="R207" s="2" t="s">
        <v>64</v>
      </c>
      <c r="S207" s="1">
        <v>43444.555798611109</v>
      </c>
      <c r="T207" s="1">
        <v>43444.555798611109</v>
      </c>
      <c r="U207" s="1">
        <v>43444.562800925924</v>
      </c>
      <c r="V207" s="1">
        <v>43444.56349537037</v>
      </c>
      <c r="W207" s="2"/>
      <c r="X207" s="1">
        <f t="shared" si="112"/>
        <v>43444.542951388888</v>
      </c>
      <c r="Y207" s="28">
        <f t="shared" si="113"/>
        <v>4.1435185194131918E-3</v>
      </c>
      <c r="Z207" s="28">
        <f t="shared" si="114"/>
        <v>4.1435185194131918E-3</v>
      </c>
      <c r="AA207" s="8"/>
      <c r="AB207" s="8">
        <f t="shared" si="115"/>
        <v>0</v>
      </c>
      <c r="AC207" s="8">
        <f t="shared" si="116"/>
        <v>6.921296298969537E-3</v>
      </c>
      <c r="AD207" s="8"/>
      <c r="AE207" s="8"/>
    </row>
    <row r="208" spans="1:33" s="6" customFormat="1" hidden="1" x14ac:dyDescent="0.4">
      <c r="A208" s="14" t="str">
        <f>IF(W208&gt;0, "★", "-")</f>
        <v>-</v>
      </c>
      <c r="B208" s="14" t="str">
        <f>IF(L208&gt;0, "☆", "-")</f>
        <v>-</v>
      </c>
      <c r="C208" s="6">
        <v>13</v>
      </c>
      <c r="D208" s="1">
        <v>43444.542962962965</v>
      </c>
      <c r="E208" s="2" t="s">
        <v>1727</v>
      </c>
      <c r="F208" s="2">
        <v>29088</v>
      </c>
      <c r="G208" s="2" t="s">
        <v>32</v>
      </c>
      <c r="H208" s="2">
        <v>4404</v>
      </c>
      <c r="I208" s="2">
        <v>706</v>
      </c>
      <c r="J208" s="2">
        <v>8</v>
      </c>
      <c r="K208" s="2">
        <v>2</v>
      </c>
      <c r="L208" s="2"/>
      <c r="M208" s="1">
        <v>43444.549988425926</v>
      </c>
      <c r="N208" s="1">
        <v>43444.554120370369</v>
      </c>
      <c r="O208" s="2" t="s">
        <v>100</v>
      </c>
      <c r="P208" s="2" t="s">
        <v>19</v>
      </c>
      <c r="Q208" s="2" t="s">
        <v>63</v>
      </c>
      <c r="R208" s="2" t="s">
        <v>64</v>
      </c>
      <c r="S208" s="1">
        <v>43444.556145833332</v>
      </c>
      <c r="T208" s="1">
        <v>43444.556145833332</v>
      </c>
      <c r="U208" s="1">
        <v>43444.564189814817</v>
      </c>
      <c r="V208" s="1">
        <v>43444.564189814817</v>
      </c>
      <c r="W208" s="2"/>
      <c r="X208" s="1">
        <f t="shared" si="112"/>
        <v>43444.542962962965</v>
      </c>
      <c r="Y208" s="28">
        <f t="shared" si="113"/>
        <v>4.1319444426335394E-3</v>
      </c>
      <c r="Z208" s="28">
        <f t="shared" si="114"/>
        <v>8.2638888852670789E-3</v>
      </c>
      <c r="AA208" s="8"/>
      <c r="AB208" s="8">
        <f t="shared" si="115"/>
        <v>0</v>
      </c>
      <c r="AC208" s="8">
        <f t="shared" si="116"/>
        <v>7.025462960882578E-3</v>
      </c>
      <c r="AD208" s="8"/>
      <c r="AE208" s="8"/>
    </row>
    <row r="209" spans="1:33" s="6" customFormat="1" hidden="1" x14ac:dyDescent="0.4">
      <c r="A209" s="14" t="str">
        <f>IF(W209&gt;0, "★", "-")</f>
        <v>-</v>
      </c>
      <c r="B209" s="14" t="str">
        <f>IF(L209&gt;0, "☆", "-")</f>
        <v>-</v>
      </c>
      <c r="C209" s="6">
        <v>13</v>
      </c>
      <c r="D209" s="1">
        <v>43444.543310185189</v>
      </c>
      <c r="E209" s="2" t="s">
        <v>1755</v>
      </c>
      <c r="F209" s="2">
        <v>29090</v>
      </c>
      <c r="G209" s="2" t="s">
        <v>32</v>
      </c>
      <c r="H209" s="2">
        <v>7732</v>
      </c>
      <c r="I209" s="2">
        <v>351</v>
      </c>
      <c r="J209" s="2">
        <v>7</v>
      </c>
      <c r="K209" s="2">
        <v>2</v>
      </c>
      <c r="L209" s="2"/>
      <c r="M209" s="1">
        <v>43444.556192129632</v>
      </c>
      <c r="N209" s="1">
        <v>43444.569710648146</v>
      </c>
      <c r="O209" s="2" t="s">
        <v>26</v>
      </c>
      <c r="P209" s="2" t="s">
        <v>27</v>
      </c>
      <c r="Q209" s="2" t="s">
        <v>24</v>
      </c>
      <c r="R209" s="2" t="s">
        <v>25</v>
      </c>
      <c r="S209" s="1">
        <v>43444.553842592592</v>
      </c>
      <c r="T209" s="1">
        <v>43444.555902777778</v>
      </c>
      <c r="U209" s="1">
        <v>43444.561365740738</v>
      </c>
      <c r="V209" s="1">
        <v>43444.570127314815</v>
      </c>
      <c r="W209" s="2"/>
      <c r="X209" s="1">
        <f t="shared" si="112"/>
        <v>43444.543310185189</v>
      </c>
      <c r="Y209" s="28">
        <f t="shared" si="113"/>
        <v>1.3518518513592426E-2</v>
      </c>
      <c r="Z209" s="28">
        <f t="shared" si="114"/>
        <v>2.7037037027184851E-2</v>
      </c>
      <c r="AA209" s="8"/>
      <c r="AB209" s="8">
        <f t="shared" si="115"/>
        <v>2.3495370405726135E-3</v>
      </c>
      <c r="AC209" s="8">
        <f t="shared" si="116"/>
        <v>1.2881944443506654E-2</v>
      </c>
      <c r="AD209" s="8"/>
      <c r="AE209" s="8"/>
    </row>
    <row r="210" spans="1:33" s="2" customFormat="1" hidden="1" x14ac:dyDescent="0.4">
      <c r="A210" s="14" t="str">
        <f t="shared" ref="A210" si="143">IF(W210&gt;0, "★", "-")</f>
        <v>★</v>
      </c>
      <c r="B210" s="14" t="str">
        <f t="shared" ref="B210" si="144">IF(L210&gt;0, "☆", "-")</f>
        <v>-</v>
      </c>
      <c r="C210" s="6">
        <v>13</v>
      </c>
      <c r="D210" s="1">
        <v>43444.552881944444</v>
      </c>
      <c r="E210" s="2" t="s">
        <v>1672</v>
      </c>
      <c r="F210" s="2">
        <v>29100</v>
      </c>
      <c r="G210" s="2" t="s">
        <v>96</v>
      </c>
      <c r="H210" s="2">
        <v>8895</v>
      </c>
      <c r="I210" s="2">
        <v>143</v>
      </c>
      <c r="J210" s="2">
        <v>13</v>
      </c>
      <c r="K210" s="2">
        <v>2</v>
      </c>
      <c r="M210" s="1">
        <v>43444.555983796294</v>
      </c>
      <c r="N210" s="1">
        <v>43444.560358796298</v>
      </c>
      <c r="O210" s="2" t="s">
        <v>43</v>
      </c>
      <c r="P210" s="2" t="s">
        <v>89</v>
      </c>
      <c r="Q210" s="2" t="s">
        <v>100</v>
      </c>
      <c r="R210" s="2" t="s">
        <v>19</v>
      </c>
      <c r="S210" s="1">
        <v>43444.55972222222</v>
      </c>
      <c r="T210" s="1">
        <v>43444.55972222222</v>
      </c>
      <c r="U210" s="1">
        <v>43444.568541666667</v>
      </c>
      <c r="V210" s="1">
        <v>43444.568541666667</v>
      </c>
      <c r="W210" s="1">
        <v>43444.55972222222</v>
      </c>
      <c r="X210" s="1">
        <f t="shared" si="112"/>
        <v>43444.55972222222</v>
      </c>
      <c r="Y210" s="28">
        <f t="shared" si="113"/>
        <v>4.3750000040745363E-3</v>
      </c>
      <c r="Z210" s="28">
        <f t="shared" si="114"/>
        <v>8.7500000081490725E-3</v>
      </c>
      <c r="AA210" s="8"/>
      <c r="AB210" s="8">
        <f t="shared" si="115"/>
        <v>0</v>
      </c>
      <c r="AC210" s="8">
        <f t="shared" si="116"/>
        <v>0</v>
      </c>
      <c r="AD210" s="25"/>
      <c r="AE210" s="25"/>
    </row>
    <row r="211" spans="1:33" s="6" customFormat="1" hidden="1" x14ac:dyDescent="0.4">
      <c r="A211" s="14" t="str">
        <f t="shared" ref="A211:A213" si="145">IF(W211&gt;0, "★", "-")</f>
        <v>★</v>
      </c>
      <c r="B211" s="14" t="str">
        <f t="shared" ref="B211:B213" si="146">IF(L211&gt;0, "☆", "-")</f>
        <v>-</v>
      </c>
      <c r="C211" s="6">
        <v>13</v>
      </c>
      <c r="D211" s="1">
        <v>43444.553043981483</v>
      </c>
      <c r="E211" s="2" t="s">
        <v>1761</v>
      </c>
      <c r="F211" s="2">
        <v>29101</v>
      </c>
      <c r="G211" s="2" t="s">
        <v>107</v>
      </c>
      <c r="H211" s="2">
        <v>3620</v>
      </c>
      <c r="I211" s="2">
        <v>876</v>
      </c>
      <c r="J211" s="2">
        <v>11</v>
      </c>
      <c r="K211" s="2">
        <v>2</v>
      </c>
      <c r="L211" s="2"/>
      <c r="M211" s="1">
        <v>43444.557881944442</v>
      </c>
      <c r="N211" s="1">
        <v>43444.572291666664</v>
      </c>
      <c r="O211" s="2" t="s">
        <v>61</v>
      </c>
      <c r="P211" s="2" t="s">
        <v>62</v>
      </c>
      <c r="Q211" s="2" t="s">
        <v>77</v>
      </c>
      <c r="R211" s="2" t="s">
        <v>78</v>
      </c>
      <c r="S211" s="1">
        <v>43444.559976851851</v>
      </c>
      <c r="T211" s="1">
        <v>43444.559976851851</v>
      </c>
      <c r="U211" s="1">
        <v>43444.57298611111</v>
      </c>
      <c r="V211" s="1">
        <v>43444.574583333335</v>
      </c>
      <c r="W211" s="1">
        <v>43444.559976851851</v>
      </c>
      <c r="X211" s="1">
        <f t="shared" si="112"/>
        <v>43444.559976851851</v>
      </c>
      <c r="Y211" s="28">
        <f t="shared" si="113"/>
        <v>1.4409722221898846E-2</v>
      </c>
      <c r="Z211" s="28">
        <f t="shared" si="114"/>
        <v>2.8819444443797693E-2</v>
      </c>
      <c r="AA211" s="8"/>
      <c r="AB211" s="8">
        <f t="shared" si="115"/>
        <v>0</v>
      </c>
      <c r="AC211" s="8">
        <f t="shared" si="116"/>
        <v>0</v>
      </c>
      <c r="AD211" s="8"/>
      <c r="AE211" s="8"/>
    </row>
    <row r="212" spans="1:33" s="2" customFormat="1" hidden="1" x14ac:dyDescent="0.4">
      <c r="A212" s="14" t="str">
        <f t="shared" ref="A212" si="147">IF(W212&gt;0, "★", "-")</f>
        <v>-</v>
      </c>
      <c r="B212" s="14" t="str">
        <f t="shared" ref="B212" si="148">IF(L212&gt;0, "☆", "-")</f>
        <v>-</v>
      </c>
      <c r="C212" s="6">
        <v>13</v>
      </c>
      <c r="D212" s="1">
        <v>43444.555300925924</v>
      </c>
      <c r="E212" s="2" t="s">
        <v>1767</v>
      </c>
      <c r="F212" s="2">
        <v>29108</v>
      </c>
      <c r="G212" s="2" t="s">
        <v>32</v>
      </c>
      <c r="H212" s="2">
        <v>2331</v>
      </c>
      <c r="I212" s="2">
        <v>45</v>
      </c>
      <c r="J212" s="2">
        <v>13</v>
      </c>
      <c r="K212" s="2">
        <v>2</v>
      </c>
      <c r="M212" s="1">
        <v>43444.560601851852</v>
      </c>
      <c r="N212" s="1">
        <v>43444.564675925925</v>
      </c>
      <c r="O212" s="2" t="s">
        <v>100</v>
      </c>
      <c r="P212" s="2" t="s">
        <v>19</v>
      </c>
      <c r="Q212" s="2" t="s">
        <v>20</v>
      </c>
      <c r="R212" s="2" t="s">
        <v>21</v>
      </c>
      <c r="S212" s="1">
        <v>43444.568541666667</v>
      </c>
      <c r="T212" s="1">
        <v>43444.568541666667</v>
      </c>
      <c r="U212" s="1">
        <v>43444.576631944445</v>
      </c>
      <c r="V212" s="1">
        <v>43444.566122685188</v>
      </c>
      <c r="X212" s="1">
        <f t="shared" si="112"/>
        <v>43444.555300925924</v>
      </c>
      <c r="Y212" s="28">
        <f t="shared" si="113"/>
        <v>4.0740740732871927E-3</v>
      </c>
      <c r="Z212" s="28">
        <f t="shared" si="114"/>
        <v>8.1481481465743855E-3</v>
      </c>
      <c r="AA212" s="8"/>
      <c r="AB212" s="8">
        <f t="shared" si="115"/>
        <v>0</v>
      </c>
      <c r="AC212" s="8">
        <f t="shared" si="116"/>
        <v>5.3009259281679988E-3</v>
      </c>
      <c r="AD212" s="25"/>
      <c r="AE212" s="25"/>
    </row>
    <row r="213" spans="1:33" s="2" customFormat="1" hidden="1" x14ac:dyDescent="0.4">
      <c r="A213" s="14" t="str">
        <f t="shared" si="145"/>
        <v>-</v>
      </c>
      <c r="B213" s="14" t="str">
        <f t="shared" si="146"/>
        <v>-</v>
      </c>
      <c r="C213" s="6">
        <v>13</v>
      </c>
      <c r="D213" s="1">
        <v>43444.555393518516</v>
      </c>
      <c r="E213" s="2" t="s">
        <v>1686</v>
      </c>
      <c r="F213" s="2">
        <v>29110</v>
      </c>
      <c r="G213" s="2" t="s">
        <v>32</v>
      </c>
      <c r="H213" s="2">
        <v>8257</v>
      </c>
      <c r="I213" s="2">
        <v>365</v>
      </c>
      <c r="J213" s="2">
        <v>1</v>
      </c>
      <c r="K213" s="2">
        <v>2</v>
      </c>
      <c r="M213" s="1">
        <v>43444.565069444441</v>
      </c>
      <c r="N213" s="1">
        <v>43444.569108796299</v>
      </c>
      <c r="O213" s="2" t="s">
        <v>30</v>
      </c>
      <c r="P213" s="2" t="s">
        <v>31</v>
      </c>
      <c r="Q213" s="2" t="s">
        <v>100</v>
      </c>
      <c r="R213" s="2" t="s">
        <v>19</v>
      </c>
      <c r="S213" s="1">
        <v>43444.569895833331</v>
      </c>
      <c r="T213" s="1">
        <v>43444.569895833331</v>
      </c>
      <c r="U213" s="1">
        <v>43444.578993055555</v>
      </c>
      <c r="V213" s="1">
        <v>43444.578993055555</v>
      </c>
      <c r="X213" s="1">
        <f t="shared" si="112"/>
        <v>43444.555393518516</v>
      </c>
      <c r="Y213" s="28">
        <f t="shared" si="113"/>
        <v>4.0393518575001508E-3</v>
      </c>
      <c r="Z213" s="28">
        <f t="shared" si="114"/>
        <v>8.0787037150003016E-3</v>
      </c>
      <c r="AA213" s="8"/>
      <c r="AB213" s="8">
        <f t="shared" si="115"/>
        <v>0</v>
      </c>
      <c r="AC213" s="8">
        <f t="shared" si="116"/>
        <v>9.6759259249665774E-3</v>
      </c>
      <c r="AD213" s="25"/>
      <c r="AE213" s="25"/>
    </row>
    <row r="214" spans="1:33" s="6" customFormat="1" hidden="1" x14ac:dyDescent="0.4">
      <c r="A214" s="14" t="str">
        <f t="shared" ref="A214:A215" si="149">IF(W214&gt;0, "★", "-")</f>
        <v>-</v>
      </c>
      <c r="B214" s="14" t="str">
        <f t="shared" ref="B214:B215" si="150">IF(L214&gt;0, "☆", "-")</f>
        <v>-</v>
      </c>
      <c r="C214" s="6">
        <v>13</v>
      </c>
      <c r="D214" s="1">
        <v>43444.556504629632</v>
      </c>
      <c r="E214" s="2" t="s">
        <v>1771</v>
      </c>
      <c r="F214" s="2">
        <v>29113</v>
      </c>
      <c r="G214" s="2" t="s">
        <v>18</v>
      </c>
      <c r="H214" s="2">
        <v>3561</v>
      </c>
      <c r="I214" s="2">
        <v>445</v>
      </c>
      <c r="J214" s="2">
        <v>2</v>
      </c>
      <c r="K214" s="2">
        <v>2</v>
      </c>
      <c r="L214" s="2"/>
      <c r="M214" s="1">
        <v>43444.565833333334</v>
      </c>
      <c r="N214" s="1">
        <v>43444.570891203701</v>
      </c>
      <c r="O214" s="2" t="s">
        <v>30</v>
      </c>
      <c r="P214" s="2" t="s">
        <v>31</v>
      </c>
      <c r="Q214" s="2" t="s">
        <v>28</v>
      </c>
      <c r="R214" s="2" t="s">
        <v>29</v>
      </c>
      <c r="S214" s="1">
        <v>43444.567118055558</v>
      </c>
      <c r="T214" s="1">
        <v>43444.567118055558</v>
      </c>
      <c r="U214" s="1">
        <v>43444.574432870373</v>
      </c>
      <c r="V214" s="1">
        <v>43444.573680555557</v>
      </c>
      <c r="W214" s="2"/>
      <c r="X214" s="1">
        <f t="shared" si="112"/>
        <v>43444.556504629632</v>
      </c>
      <c r="Y214" s="28">
        <f t="shared" si="113"/>
        <v>5.057870366727002E-3</v>
      </c>
      <c r="Z214" s="28">
        <f t="shared" si="114"/>
        <v>1.0115740733454004E-2</v>
      </c>
      <c r="AA214" s="8"/>
      <c r="AB214" s="8">
        <f t="shared" si="115"/>
        <v>0</v>
      </c>
      <c r="AC214" s="8">
        <f t="shared" si="116"/>
        <v>9.3287037016125396E-3</v>
      </c>
      <c r="AD214" s="8"/>
      <c r="AE214" s="8"/>
    </row>
    <row r="215" spans="1:33" s="2" customFormat="1" hidden="1" x14ac:dyDescent="0.4">
      <c r="A215" s="14" t="str">
        <f t="shared" si="149"/>
        <v>-</v>
      </c>
      <c r="B215" s="14" t="str">
        <f t="shared" si="150"/>
        <v>-</v>
      </c>
      <c r="C215" s="6">
        <v>13</v>
      </c>
      <c r="D215" s="1">
        <v>43444.556539351855</v>
      </c>
      <c r="E215" s="2" t="s">
        <v>1764</v>
      </c>
      <c r="F215" s="2">
        <v>29114</v>
      </c>
      <c r="G215" s="2" t="s">
        <v>18</v>
      </c>
      <c r="H215" s="2">
        <v>8896</v>
      </c>
      <c r="I215" s="2">
        <v>425</v>
      </c>
      <c r="J215" s="2">
        <v>2</v>
      </c>
      <c r="K215" s="2">
        <v>2</v>
      </c>
      <c r="M215" s="1">
        <v>43444.565972222219</v>
      </c>
      <c r="N215" s="1">
        <v>43444.570740740739</v>
      </c>
      <c r="O215" s="2" t="s">
        <v>30</v>
      </c>
      <c r="P215" s="2" t="s">
        <v>31</v>
      </c>
      <c r="Q215" s="2" t="s">
        <v>28</v>
      </c>
      <c r="R215" s="2" t="s">
        <v>29</v>
      </c>
      <c r="S215" s="1">
        <v>43444.567835648151</v>
      </c>
      <c r="T215" s="1">
        <v>43444.567835648151</v>
      </c>
      <c r="U215" s="1">
        <v>43444.575150462966</v>
      </c>
      <c r="V215" s="1">
        <v>43444.57298611111</v>
      </c>
      <c r="X215" s="1">
        <f t="shared" si="112"/>
        <v>43444.556539351855</v>
      </c>
      <c r="Y215" s="28">
        <f t="shared" si="113"/>
        <v>4.7685185199952684E-3</v>
      </c>
      <c r="Z215" s="28">
        <f t="shared" si="114"/>
        <v>9.5370370399905369E-3</v>
      </c>
      <c r="AA215" s="8"/>
      <c r="AB215" s="8">
        <f t="shared" si="115"/>
        <v>0</v>
      </c>
      <c r="AC215" s="8">
        <f t="shared" si="116"/>
        <v>9.4328703635255806E-3</v>
      </c>
      <c r="AD215" s="25"/>
      <c r="AE215" s="25"/>
    </row>
    <row r="216" spans="1:33" s="2" customFormat="1" hidden="1" x14ac:dyDescent="0.4">
      <c r="A216" s="14" t="str">
        <f t="shared" ref="A216" si="151">IF(W216&gt;0, "★", "-")</f>
        <v>-</v>
      </c>
      <c r="B216" s="14" t="str">
        <f t="shared" ref="B216" si="152">IF(L216&gt;0, "☆", "-")</f>
        <v>-</v>
      </c>
      <c r="C216" s="6">
        <v>13</v>
      </c>
      <c r="D216" s="1">
        <v>43444.557800925926</v>
      </c>
      <c r="E216" s="2" t="s">
        <v>1772</v>
      </c>
      <c r="F216" s="2">
        <v>29118</v>
      </c>
      <c r="G216" s="2" t="s">
        <v>32</v>
      </c>
      <c r="H216" s="2">
        <v>1338</v>
      </c>
      <c r="I216" s="2">
        <v>869</v>
      </c>
      <c r="J216" s="2">
        <v>10</v>
      </c>
      <c r="K216" s="2">
        <v>1</v>
      </c>
      <c r="M216" s="1">
        <v>43444.564351851855</v>
      </c>
      <c r="N216" s="1">
        <v>43444.571400462963</v>
      </c>
      <c r="O216" s="2" t="s">
        <v>63</v>
      </c>
      <c r="P216" s="2" t="s">
        <v>64</v>
      </c>
      <c r="Q216" s="2" t="s">
        <v>39</v>
      </c>
      <c r="R216" s="2" t="s">
        <v>40</v>
      </c>
      <c r="S216" s="1">
        <v>43444.564236111109</v>
      </c>
      <c r="T216" s="1">
        <v>43444.564236111109</v>
      </c>
      <c r="U216" s="1">
        <v>43444.575833333336</v>
      </c>
      <c r="V216" s="1">
        <v>43444.573796296296</v>
      </c>
      <c r="X216" s="1">
        <f t="shared" si="112"/>
        <v>43444.557800925926</v>
      </c>
      <c r="Y216" s="28">
        <f t="shared" si="113"/>
        <v>7.0486111071659252E-3</v>
      </c>
      <c r="Z216" s="28">
        <f t="shared" si="114"/>
        <v>7.0486111071659252E-3</v>
      </c>
      <c r="AA216" s="8"/>
      <c r="AB216" s="8">
        <f t="shared" si="115"/>
        <v>1.1574074596865103E-4</v>
      </c>
      <c r="AC216" s="8">
        <f t="shared" si="116"/>
        <v>6.550925929332152E-3</v>
      </c>
      <c r="AD216" s="25"/>
      <c r="AE216" s="25"/>
    </row>
    <row r="217" spans="1:33" s="2" customFormat="1" hidden="1" x14ac:dyDescent="0.4">
      <c r="A217" s="14" t="str">
        <f t="shared" ref="A217:A242" si="153">IF(W217&gt;0, "★", "-")</f>
        <v>★</v>
      </c>
      <c r="B217" s="14" t="str">
        <f t="shared" ref="B217:B242" si="154">IF(L217&gt;0, "☆", "-")</f>
        <v>-</v>
      </c>
      <c r="C217" s="6">
        <v>13</v>
      </c>
      <c r="D217" s="1">
        <v>43444.558587962965</v>
      </c>
      <c r="E217" s="2" t="s">
        <v>1774</v>
      </c>
      <c r="F217" s="2">
        <v>29121</v>
      </c>
      <c r="G217" s="2" t="s">
        <v>18</v>
      </c>
      <c r="H217" s="2">
        <v>5021</v>
      </c>
      <c r="I217" s="2">
        <v>759</v>
      </c>
      <c r="J217" s="2">
        <v>11</v>
      </c>
      <c r="K217" s="2">
        <v>2</v>
      </c>
      <c r="M217" s="1">
        <v>43444.564328703702</v>
      </c>
      <c r="N217" s="1">
        <v>43444.574467592596</v>
      </c>
      <c r="O217" s="2" t="s">
        <v>61</v>
      </c>
      <c r="P217" s="2" t="s">
        <v>62</v>
      </c>
      <c r="Q217" s="2" t="s">
        <v>43</v>
      </c>
      <c r="R217" s="2" t="s">
        <v>89</v>
      </c>
      <c r="S217" s="1">
        <v>43444.565520833334</v>
      </c>
      <c r="T217" s="1">
        <v>43444.565520833334</v>
      </c>
      <c r="U217" s="1">
        <v>43444.580381944441</v>
      </c>
      <c r="V217" s="1">
        <v>43444.576782407406</v>
      </c>
      <c r="W217" s="1">
        <v>43444.565520833334</v>
      </c>
      <c r="X217" s="1">
        <f t="shared" si="112"/>
        <v>43444.565520833334</v>
      </c>
      <c r="Y217" s="28">
        <f t="shared" si="113"/>
        <v>1.0138888894289266E-2</v>
      </c>
      <c r="Z217" s="28">
        <f t="shared" si="114"/>
        <v>2.0277777788578533E-2</v>
      </c>
      <c r="AA217" s="8"/>
      <c r="AB217" s="8">
        <f t="shared" si="115"/>
        <v>0</v>
      </c>
      <c r="AC217" s="8">
        <f t="shared" si="116"/>
        <v>0</v>
      </c>
      <c r="AD217" s="25"/>
      <c r="AE217" s="25"/>
    </row>
    <row r="218" spans="1:33" s="2" customFormat="1" hidden="1" x14ac:dyDescent="0.4">
      <c r="A218" s="14" t="str">
        <f t="shared" si="153"/>
        <v>★</v>
      </c>
      <c r="B218" s="14" t="str">
        <f t="shared" si="154"/>
        <v>-</v>
      </c>
      <c r="C218" s="6">
        <v>13</v>
      </c>
      <c r="D218" s="1">
        <v>43444.558842592596</v>
      </c>
      <c r="E218" s="2" t="s">
        <v>1721</v>
      </c>
      <c r="F218" s="2">
        <v>29122</v>
      </c>
      <c r="G218" s="2" t="s">
        <v>107</v>
      </c>
      <c r="H218" s="2">
        <v>8449</v>
      </c>
      <c r="I218" s="2">
        <v>12</v>
      </c>
      <c r="J218" s="2">
        <v>15</v>
      </c>
      <c r="K218" s="2">
        <v>1</v>
      </c>
      <c r="M218" s="1">
        <v>43444.56821759259</v>
      </c>
      <c r="N218" s="1">
        <v>43444.571273148147</v>
      </c>
      <c r="O218" s="2" t="s">
        <v>73</v>
      </c>
      <c r="P218" s="2" t="s">
        <v>74</v>
      </c>
      <c r="Q218" s="2" t="s">
        <v>63</v>
      </c>
      <c r="R218" s="2" t="s">
        <v>64</v>
      </c>
      <c r="S218" s="1">
        <v>43444.569560185184</v>
      </c>
      <c r="T218" s="1">
        <v>43444.569560185184</v>
      </c>
      <c r="U218" s="1">
        <v>43444.576018518521</v>
      </c>
      <c r="V218" s="1">
        <v>43444.57372685185</v>
      </c>
      <c r="W218" s="1">
        <v>43444.565775462965</v>
      </c>
      <c r="X218" s="1">
        <f t="shared" si="112"/>
        <v>43444.565775462965</v>
      </c>
      <c r="Y218" s="28">
        <f t="shared" si="113"/>
        <v>3.055555556784384E-3</v>
      </c>
      <c r="Z218" s="28">
        <f t="shared" si="114"/>
        <v>3.055555556784384E-3</v>
      </c>
      <c r="AA218" s="8"/>
      <c r="AB218" s="8">
        <f t="shared" si="115"/>
        <v>0</v>
      </c>
      <c r="AC218" s="8">
        <f t="shared" si="116"/>
        <v>2.4421296257060021E-3</v>
      </c>
      <c r="AD218" s="25"/>
      <c r="AE218" s="25"/>
    </row>
    <row r="219" spans="1:33" s="2" customFormat="1" hidden="1" x14ac:dyDescent="0.4">
      <c r="A219" s="14" t="str">
        <f t="shared" ref="A219:A226" si="155">IF(W219&gt;0, "★", "-")</f>
        <v>★</v>
      </c>
      <c r="B219" s="14" t="str">
        <f t="shared" ref="B219:B226" si="156">IF(L219&gt;0, "☆", "-")</f>
        <v>-</v>
      </c>
      <c r="C219" s="6">
        <v>13</v>
      </c>
      <c r="D219" s="1">
        <v>43444.560185185182</v>
      </c>
      <c r="E219" s="2" t="s">
        <v>1511</v>
      </c>
      <c r="F219" s="2">
        <v>29126</v>
      </c>
      <c r="G219" s="2" t="s">
        <v>32</v>
      </c>
      <c r="H219" s="2">
        <v>5670</v>
      </c>
      <c r="I219" s="2">
        <v>942</v>
      </c>
      <c r="J219" s="2">
        <v>3</v>
      </c>
      <c r="K219" s="2">
        <v>2</v>
      </c>
      <c r="M219" s="1">
        <v>43444.56695601852</v>
      </c>
      <c r="N219" s="1">
        <v>43444.586539351854</v>
      </c>
      <c r="O219" s="2" t="s">
        <v>36</v>
      </c>
      <c r="P219" s="2" t="s">
        <v>37</v>
      </c>
      <c r="Q219" s="2" t="s">
        <v>41</v>
      </c>
      <c r="R219" s="2" t="s">
        <v>42</v>
      </c>
      <c r="S219" s="1">
        <v>43444.572106481479</v>
      </c>
      <c r="T219" s="1">
        <v>43444.572106481479</v>
      </c>
      <c r="U219" s="1">
        <v>43444.583541666667</v>
      </c>
      <c r="V219" s="1">
        <v>43444.581909722219</v>
      </c>
      <c r="W219" s="1">
        <v>43444.567118055558</v>
      </c>
      <c r="X219" s="1">
        <f t="shared" si="112"/>
        <v>43444.567118055558</v>
      </c>
      <c r="Y219" s="28">
        <f t="shared" si="113"/>
        <v>1.9583333334594499E-2</v>
      </c>
      <c r="Z219" s="28">
        <f t="shared" si="114"/>
        <v>3.9166666669188999E-2</v>
      </c>
      <c r="AA219" s="8"/>
      <c r="AB219" s="8">
        <f t="shared" si="115"/>
        <v>0</v>
      </c>
      <c r="AC219" s="8">
        <f t="shared" si="116"/>
        <v>0</v>
      </c>
      <c r="AD219" s="25"/>
      <c r="AE219" s="25"/>
    </row>
    <row r="220" spans="1:33" s="2" customFormat="1" hidden="1" x14ac:dyDescent="0.4">
      <c r="A220" s="14" t="str">
        <f t="shared" si="155"/>
        <v>-</v>
      </c>
      <c r="B220" s="14" t="str">
        <f t="shared" si="156"/>
        <v>-</v>
      </c>
      <c r="C220" s="6">
        <v>13</v>
      </c>
      <c r="D220" s="1">
        <v>43444.560995370368</v>
      </c>
      <c r="E220" s="2" t="s">
        <v>1775</v>
      </c>
      <c r="F220" s="2">
        <v>29127</v>
      </c>
      <c r="G220" s="2" t="s">
        <v>94</v>
      </c>
      <c r="H220" s="2">
        <v>0</v>
      </c>
      <c r="I220" s="2">
        <v>725</v>
      </c>
      <c r="J220" s="2">
        <v>5</v>
      </c>
      <c r="K220" s="2">
        <v>1</v>
      </c>
      <c r="M220" s="1">
        <v>43444.572314814817</v>
      </c>
      <c r="N220" s="1">
        <v>43444.579953703702</v>
      </c>
      <c r="O220" s="2" t="s">
        <v>33</v>
      </c>
      <c r="P220" s="2" t="s">
        <v>34</v>
      </c>
      <c r="Q220" s="2" t="s">
        <v>53</v>
      </c>
      <c r="R220" s="2" t="s">
        <v>54</v>
      </c>
      <c r="S220" s="1">
        <v>43444.572500000002</v>
      </c>
      <c r="T220" s="1">
        <v>43444.572500000002</v>
      </c>
      <c r="U220" s="1">
        <v>43444.584618055553</v>
      </c>
      <c r="V220" s="1">
        <v>43444.581990740742</v>
      </c>
      <c r="X220" s="1">
        <f t="shared" si="112"/>
        <v>43444.560995370368</v>
      </c>
      <c r="Y220" s="28">
        <f t="shared" si="113"/>
        <v>7.6388888846850023E-3</v>
      </c>
      <c r="Z220" s="28">
        <f t="shared" si="114"/>
        <v>7.6388888846850023E-3</v>
      </c>
      <c r="AA220" s="8"/>
      <c r="AB220" s="8">
        <f t="shared" si="115"/>
        <v>0</v>
      </c>
      <c r="AC220" s="8">
        <f t="shared" si="116"/>
        <v>1.131944444932742E-2</v>
      </c>
      <c r="AD220" s="25"/>
      <c r="AE220" s="25"/>
    </row>
    <row r="221" spans="1:33" s="2" customFormat="1" hidden="1" x14ac:dyDescent="0.4">
      <c r="A221" s="14" t="str">
        <f t="shared" si="155"/>
        <v>-</v>
      </c>
      <c r="B221" s="14" t="str">
        <f t="shared" si="156"/>
        <v>-</v>
      </c>
      <c r="C221" s="6">
        <v>13</v>
      </c>
      <c r="D221" s="1">
        <v>43444.561041666668</v>
      </c>
      <c r="E221" s="2" t="s">
        <v>1735</v>
      </c>
      <c r="F221" s="2">
        <v>29128</v>
      </c>
      <c r="G221" s="2" t="s">
        <v>95</v>
      </c>
      <c r="H221" s="2">
        <v>0</v>
      </c>
      <c r="I221" s="2">
        <v>774</v>
      </c>
      <c r="J221" s="2">
        <v>3</v>
      </c>
      <c r="K221" s="2">
        <v>1</v>
      </c>
      <c r="M221" s="1">
        <v>43444.567708333336</v>
      </c>
      <c r="N221" s="1">
        <v>43444.577245370368</v>
      </c>
      <c r="O221" s="2" t="s">
        <v>36</v>
      </c>
      <c r="P221" s="2" t="s">
        <v>37</v>
      </c>
      <c r="Q221" s="2" t="s">
        <v>43</v>
      </c>
      <c r="R221" s="2" t="s">
        <v>89</v>
      </c>
      <c r="S221" s="1">
        <v>43444.572800925926</v>
      </c>
      <c r="T221" s="1">
        <v>43444.572800925926</v>
      </c>
      <c r="U221" s="1">
        <v>43444.582800925928</v>
      </c>
      <c r="V221" s="1">
        <v>43444.576377314814</v>
      </c>
      <c r="X221" s="1">
        <f t="shared" si="112"/>
        <v>43444.561041666668</v>
      </c>
      <c r="Y221" s="28">
        <f t="shared" si="113"/>
        <v>9.5370370327145793E-3</v>
      </c>
      <c r="Z221" s="28">
        <f t="shared" si="114"/>
        <v>9.5370370327145793E-3</v>
      </c>
      <c r="AA221" s="8"/>
      <c r="AB221" s="8">
        <f t="shared" si="115"/>
        <v>0</v>
      </c>
      <c r="AC221" s="8">
        <f t="shared" si="116"/>
        <v>6.6666666680248454E-3</v>
      </c>
      <c r="AD221" s="25"/>
      <c r="AE221" s="25"/>
    </row>
    <row r="222" spans="1:33" s="2" customFormat="1" hidden="1" x14ac:dyDescent="0.4">
      <c r="A222" s="14" t="str">
        <f t="shared" si="155"/>
        <v>-</v>
      </c>
      <c r="B222" s="14" t="str">
        <f t="shared" si="156"/>
        <v>-</v>
      </c>
      <c r="C222" s="6">
        <v>13</v>
      </c>
      <c r="D222" s="1">
        <v>43444.562222222223</v>
      </c>
      <c r="E222" s="2" t="s">
        <v>1776</v>
      </c>
      <c r="F222" s="2">
        <v>29129</v>
      </c>
      <c r="G222" s="2" t="s">
        <v>94</v>
      </c>
      <c r="H222" s="2">
        <v>0</v>
      </c>
      <c r="I222" s="2">
        <v>608</v>
      </c>
      <c r="J222" s="2">
        <v>9</v>
      </c>
      <c r="K222" s="2">
        <v>1</v>
      </c>
      <c r="M222" s="1">
        <v>43444.565659722219</v>
      </c>
      <c r="N222" s="1">
        <v>43444.579675925925</v>
      </c>
      <c r="O222" s="2" t="s">
        <v>48</v>
      </c>
      <c r="P222" s="2" t="s">
        <v>49</v>
      </c>
      <c r="Q222" s="2" t="s">
        <v>70</v>
      </c>
      <c r="R222" s="2" t="s">
        <v>102</v>
      </c>
      <c r="S222" s="1">
        <v>43444.565312500003</v>
      </c>
      <c r="T222" s="1">
        <v>43444.565312500003</v>
      </c>
      <c r="U222" s="1">
        <v>43444.574479166666</v>
      </c>
      <c r="V222" s="1">
        <v>43444.58734953704</v>
      </c>
      <c r="X222" s="1">
        <f t="shared" si="112"/>
        <v>43444.562222222223</v>
      </c>
      <c r="Y222" s="28">
        <f t="shared" si="113"/>
        <v>1.4016203705978114E-2</v>
      </c>
      <c r="Z222" s="28">
        <f t="shared" si="114"/>
        <v>1.4016203705978114E-2</v>
      </c>
      <c r="AA222" s="8"/>
      <c r="AB222" s="8">
        <f t="shared" si="115"/>
        <v>3.4722221607808024E-4</v>
      </c>
      <c r="AC222" s="8">
        <f t="shared" si="116"/>
        <v>3.4374999959254637E-3</v>
      </c>
      <c r="AD222" s="25"/>
      <c r="AE222" s="25"/>
      <c r="AG222" s="6"/>
    </row>
    <row r="223" spans="1:33" s="2" customFormat="1" hidden="1" x14ac:dyDescent="0.4">
      <c r="A223" s="14" t="str">
        <f t="shared" si="155"/>
        <v>-</v>
      </c>
      <c r="B223" s="14" t="str">
        <f t="shared" si="156"/>
        <v>-</v>
      </c>
      <c r="C223" s="6">
        <v>13</v>
      </c>
      <c r="D223" s="1">
        <v>43444.562534722223</v>
      </c>
      <c r="E223" s="2" t="s">
        <v>1545</v>
      </c>
      <c r="F223" s="2">
        <v>29130</v>
      </c>
      <c r="G223" s="2" t="s">
        <v>107</v>
      </c>
      <c r="H223" s="2">
        <v>1312</v>
      </c>
      <c r="I223" s="2">
        <v>264</v>
      </c>
      <c r="J223" s="2">
        <v>6</v>
      </c>
      <c r="K223" s="2">
        <v>1</v>
      </c>
      <c r="M223" s="1">
        <v>43444.566655092596</v>
      </c>
      <c r="N223" s="1">
        <v>43444.569525462961</v>
      </c>
      <c r="O223" s="2" t="s">
        <v>44</v>
      </c>
      <c r="P223" s="2" t="s">
        <v>45</v>
      </c>
      <c r="Q223" s="2" t="s">
        <v>66</v>
      </c>
      <c r="R223" s="2" t="s">
        <v>67</v>
      </c>
      <c r="S223" s="1">
        <v>43444.567280092589</v>
      </c>
      <c r="T223" s="1">
        <v>43444.567280092589</v>
      </c>
      <c r="U223" s="1">
        <v>43444.572118055556</v>
      </c>
      <c r="V223" s="1">
        <v>43444.570162037038</v>
      </c>
      <c r="X223" s="1">
        <f t="shared" si="112"/>
        <v>43444.562534722223</v>
      </c>
      <c r="Y223" s="28">
        <f t="shared" si="113"/>
        <v>2.8703703646897338E-3</v>
      </c>
      <c r="Z223" s="28">
        <f t="shared" si="114"/>
        <v>2.8703703646897338E-3</v>
      </c>
      <c r="AA223" s="8"/>
      <c r="AB223" s="8">
        <f t="shared" si="115"/>
        <v>0</v>
      </c>
      <c r="AC223" s="8">
        <f t="shared" si="116"/>
        <v>4.1203703731298447E-3</v>
      </c>
      <c r="AD223" s="25"/>
      <c r="AE223" s="25"/>
      <c r="AG223" s="6"/>
    </row>
    <row r="224" spans="1:33" s="2" customFormat="1" hidden="1" x14ac:dyDescent="0.4">
      <c r="A224" s="14" t="str">
        <f t="shared" si="155"/>
        <v>-</v>
      </c>
      <c r="B224" s="14" t="str">
        <f t="shared" si="156"/>
        <v>-</v>
      </c>
      <c r="C224" s="6">
        <v>13</v>
      </c>
      <c r="D224" s="1">
        <v>43444.562928240739</v>
      </c>
      <c r="E224" s="2" t="s">
        <v>1777</v>
      </c>
      <c r="F224" s="2">
        <v>29131</v>
      </c>
      <c r="G224" s="2" t="s">
        <v>18</v>
      </c>
      <c r="H224" s="2">
        <v>5470</v>
      </c>
      <c r="I224" s="2">
        <v>791</v>
      </c>
      <c r="J224" s="2">
        <v>10</v>
      </c>
      <c r="K224" s="2">
        <v>1</v>
      </c>
      <c r="M224" s="1">
        <v>43444.564560185187</v>
      </c>
      <c r="N224" s="1">
        <v>43444.578240740739</v>
      </c>
      <c r="O224" s="2" t="s">
        <v>63</v>
      </c>
      <c r="P224" s="2" t="s">
        <v>64</v>
      </c>
      <c r="Q224" s="2" t="s">
        <v>53</v>
      </c>
      <c r="R224" s="2" t="s">
        <v>54</v>
      </c>
      <c r="S224" s="1">
        <v>43444.564583333333</v>
      </c>
      <c r="T224" s="1">
        <v>43444.564583333333</v>
      </c>
      <c r="U224" s="1">
        <v>43444.582048611112</v>
      </c>
      <c r="V224" s="1">
        <v>43444.578750000001</v>
      </c>
      <c r="X224" s="1">
        <f t="shared" si="112"/>
        <v>43444.562928240739</v>
      </c>
      <c r="Y224" s="28">
        <f t="shared" si="113"/>
        <v>1.3680555552127771E-2</v>
      </c>
      <c r="Z224" s="28">
        <f t="shared" si="114"/>
        <v>1.3680555552127771E-2</v>
      </c>
      <c r="AA224" s="8"/>
      <c r="AB224" s="8">
        <f t="shared" si="115"/>
        <v>0</v>
      </c>
      <c r="AC224" s="8">
        <f t="shared" si="116"/>
        <v>1.6319444475811906E-3</v>
      </c>
      <c r="AD224" s="25"/>
      <c r="AE224" s="25"/>
      <c r="AG224" s="6"/>
    </row>
    <row r="225" spans="1:33" s="2" customFormat="1" hidden="1" x14ac:dyDescent="0.4">
      <c r="A225" s="14" t="str">
        <f t="shared" si="155"/>
        <v>★</v>
      </c>
      <c r="B225" s="14" t="str">
        <f t="shared" si="156"/>
        <v>-</v>
      </c>
      <c r="C225" s="6">
        <v>13</v>
      </c>
      <c r="D225" s="1">
        <v>43444.563159722224</v>
      </c>
      <c r="E225" s="2" t="s">
        <v>1778</v>
      </c>
      <c r="F225" s="2">
        <v>29132</v>
      </c>
      <c r="G225" s="2" t="s">
        <v>32</v>
      </c>
      <c r="H225" s="2">
        <v>5359</v>
      </c>
      <c r="I225" s="2">
        <v>948</v>
      </c>
      <c r="J225" s="2">
        <v>13</v>
      </c>
      <c r="K225" s="2">
        <v>1</v>
      </c>
      <c r="M225" s="1">
        <v>43444.569513888891</v>
      </c>
      <c r="N225" s="1">
        <v>43444.576099537036</v>
      </c>
      <c r="O225" s="2" t="s">
        <v>63</v>
      </c>
      <c r="P225" s="2" t="s">
        <v>64</v>
      </c>
      <c r="Q225" s="2" t="s">
        <v>38</v>
      </c>
      <c r="R225" s="2" t="s">
        <v>103</v>
      </c>
      <c r="S225" s="1">
        <v>43444.574791666666</v>
      </c>
      <c r="T225" s="1">
        <v>43444.574791666666</v>
      </c>
      <c r="U225" s="1">
        <v>43444.587013888886</v>
      </c>
      <c r="V225" s="1">
        <v>43444.582002314812</v>
      </c>
      <c r="W225" s="1">
        <v>43444.570092592592</v>
      </c>
      <c r="X225" s="1">
        <f t="shared" si="112"/>
        <v>43444.570092592592</v>
      </c>
      <c r="Y225" s="28">
        <f t="shared" si="113"/>
        <v>6.5856481451191939E-3</v>
      </c>
      <c r="Z225" s="28">
        <f t="shared" si="114"/>
        <v>6.5856481451191939E-3</v>
      </c>
      <c r="AA225" s="8"/>
      <c r="AB225" s="8">
        <f t="shared" si="115"/>
        <v>0</v>
      </c>
      <c r="AC225" s="8">
        <f t="shared" si="116"/>
        <v>0</v>
      </c>
      <c r="AD225" s="25"/>
      <c r="AE225" s="25"/>
      <c r="AG225" s="6"/>
    </row>
    <row r="226" spans="1:33" s="2" customFormat="1" hidden="1" x14ac:dyDescent="0.4">
      <c r="A226" s="14" t="str">
        <f t="shared" si="155"/>
        <v>★</v>
      </c>
      <c r="B226" s="14" t="str">
        <f t="shared" si="156"/>
        <v>-</v>
      </c>
      <c r="C226" s="6">
        <v>13</v>
      </c>
      <c r="D226" s="1">
        <v>43444.563831018517</v>
      </c>
      <c r="E226" s="2" t="s">
        <v>1361</v>
      </c>
      <c r="F226" s="2">
        <v>29133</v>
      </c>
      <c r="G226" s="2" t="s">
        <v>32</v>
      </c>
      <c r="H226" s="2">
        <v>3598</v>
      </c>
      <c r="I226" s="2">
        <v>862</v>
      </c>
      <c r="J226" s="2">
        <v>3</v>
      </c>
      <c r="K226" s="2">
        <v>1</v>
      </c>
      <c r="M226" s="1">
        <v>43444.569340277776</v>
      </c>
      <c r="N226" s="1">
        <v>43444.575196759259</v>
      </c>
      <c r="O226" s="2" t="s">
        <v>36</v>
      </c>
      <c r="P226" s="2" t="s">
        <v>37</v>
      </c>
      <c r="Q226" s="2" t="s">
        <v>77</v>
      </c>
      <c r="R226" s="2" t="s">
        <v>78</v>
      </c>
      <c r="S226" s="1">
        <v>43444.573148148149</v>
      </c>
      <c r="T226" s="1">
        <v>43444.573148148149</v>
      </c>
      <c r="U226" s="1">
        <v>43444.582152777781</v>
      </c>
      <c r="V226" s="1">
        <v>43444.574872685182</v>
      </c>
      <c r="W226" s="1">
        <v>43444.570740740739</v>
      </c>
      <c r="X226" s="1">
        <f t="shared" si="112"/>
        <v>43444.570740740739</v>
      </c>
      <c r="Y226" s="28">
        <f t="shared" si="113"/>
        <v>5.8564814826240763E-3</v>
      </c>
      <c r="Z226" s="28">
        <f t="shared" si="114"/>
        <v>5.8564814826240763E-3</v>
      </c>
      <c r="AA226" s="8"/>
      <c r="AB226" s="8">
        <f t="shared" si="115"/>
        <v>0</v>
      </c>
      <c r="AC226" s="8">
        <f t="shared" si="116"/>
        <v>0</v>
      </c>
      <c r="AD226" s="25"/>
      <c r="AE226" s="25"/>
    </row>
    <row r="227" spans="1:33" s="2" customFormat="1" hidden="1" x14ac:dyDescent="0.4">
      <c r="A227" s="14" t="str">
        <f t="shared" ref="A227:A240" si="157">IF(W227&gt;0, "★", "-")</f>
        <v>-</v>
      </c>
      <c r="B227" s="14" t="str">
        <f t="shared" ref="B227:B240" si="158">IF(L227&gt;0, "☆", "-")</f>
        <v>-</v>
      </c>
      <c r="C227" s="6">
        <v>13</v>
      </c>
      <c r="D227" s="1">
        <v>43444.564895833333</v>
      </c>
      <c r="E227" s="2" t="s">
        <v>1733</v>
      </c>
      <c r="F227" s="2">
        <v>29135</v>
      </c>
      <c r="G227" s="2" t="s">
        <v>95</v>
      </c>
      <c r="H227" s="2">
        <v>0</v>
      </c>
      <c r="I227" s="2">
        <v>14</v>
      </c>
      <c r="J227" s="2">
        <v>6</v>
      </c>
      <c r="K227" s="2">
        <v>1</v>
      </c>
      <c r="M227" s="1">
        <v>43444.565613425926</v>
      </c>
      <c r="N227" s="1">
        <v>43444.571805555555</v>
      </c>
      <c r="O227" s="2" t="s">
        <v>44</v>
      </c>
      <c r="P227" s="2" t="s">
        <v>45</v>
      </c>
      <c r="Q227" s="2" t="s">
        <v>100</v>
      </c>
      <c r="R227" s="2" t="s">
        <v>19</v>
      </c>
      <c r="S227" s="1">
        <v>43444.567627314813</v>
      </c>
      <c r="T227" s="1">
        <v>43444.567627314813</v>
      </c>
      <c r="U227" s="1">
        <v>43444.576620370368</v>
      </c>
      <c r="V227" s="1">
        <v>43444.574317129627</v>
      </c>
      <c r="X227" s="1">
        <f t="shared" si="112"/>
        <v>43444.564895833333</v>
      </c>
      <c r="Y227" s="28">
        <f t="shared" si="113"/>
        <v>6.1921296291984618E-3</v>
      </c>
      <c r="Z227" s="28">
        <f t="shared" si="114"/>
        <v>6.1921296291984618E-3</v>
      </c>
      <c r="AA227" s="8"/>
      <c r="AB227" s="8">
        <f t="shared" si="115"/>
        <v>0</v>
      </c>
      <c r="AC227" s="8">
        <f t="shared" si="116"/>
        <v>7.1759259299142286E-4</v>
      </c>
      <c r="AD227" s="25"/>
      <c r="AE227" s="25"/>
    </row>
    <row r="228" spans="1:33" s="2" customFormat="1" hidden="1" x14ac:dyDescent="0.4">
      <c r="A228" s="14" t="str">
        <f t="shared" ref="A228:A231" si="159">IF(W228&gt;0, "★", "-")</f>
        <v>-</v>
      </c>
      <c r="B228" s="14" t="str">
        <f t="shared" ref="B228:B231" si="160">IF(L228&gt;0, "☆", "-")</f>
        <v>-</v>
      </c>
      <c r="C228" s="6">
        <v>13</v>
      </c>
      <c r="D228" s="1">
        <v>43444.565196759257</v>
      </c>
      <c r="E228" s="2" t="s">
        <v>1779</v>
      </c>
      <c r="F228" s="2">
        <v>29136</v>
      </c>
      <c r="G228" s="2" t="s">
        <v>32</v>
      </c>
      <c r="H228" s="2">
        <v>8890</v>
      </c>
      <c r="I228" s="2">
        <v>533</v>
      </c>
      <c r="J228" s="2">
        <v>15</v>
      </c>
      <c r="K228" s="2">
        <v>1</v>
      </c>
      <c r="M228" s="1">
        <v>43444.576365740744</v>
      </c>
      <c r="N228" s="1">
        <v>43444.582777777781</v>
      </c>
      <c r="O228" s="2" t="s">
        <v>22</v>
      </c>
      <c r="P228" s="2" t="s">
        <v>23</v>
      </c>
      <c r="Q228" s="2" t="s">
        <v>70</v>
      </c>
      <c r="R228" s="2" t="s">
        <v>102</v>
      </c>
      <c r="S228" s="1">
        <v>43444.579328703701</v>
      </c>
      <c r="T228" s="1">
        <v>43444.579328703701</v>
      </c>
      <c r="U228" s="1">
        <v>43444.588206018518</v>
      </c>
      <c r="V228" s="1">
        <v>43444.583032407405</v>
      </c>
      <c r="X228" s="1">
        <f t="shared" si="112"/>
        <v>43444.565196759257</v>
      </c>
      <c r="Y228" s="28">
        <f t="shared" si="113"/>
        <v>6.4120370370801538E-3</v>
      </c>
      <c r="Z228" s="28">
        <f t="shared" si="114"/>
        <v>6.4120370370801538E-3</v>
      </c>
      <c r="AA228" s="8"/>
      <c r="AB228" s="8">
        <f t="shared" si="115"/>
        <v>0</v>
      </c>
      <c r="AC228" s="8">
        <f t="shared" si="116"/>
        <v>1.1168981487571727E-2</v>
      </c>
      <c r="AD228" s="25"/>
      <c r="AE228" s="25"/>
    </row>
    <row r="229" spans="1:33" s="2" customFormat="1" hidden="1" x14ac:dyDescent="0.4">
      <c r="A229" s="14" t="str">
        <f t="shared" si="159"/>
        <v>-</v>
      </c>
      <c r="B229" s="14" t="str">
        <f t="shared" si="160"/>
        <v>-</v>
      </c>
      <c r="C229" s="6">
        <v>13</v>
      </c>
      <c r="D229" s="1">
        <v>43444.565706018519</v>
      </c>
      <c r="E229" s="2" t="s">
        <v>1780</v>
      </c>
      <c r="F229" s="2">
        <v>29137</v>
      </c>
      <c r="G229" s="2" t="s">
        <v>65</v>
      </c>
      <c r="H229" s="2">
        <v>8923</v>
      </c>
      <c r="I229" s="2">
        <v>507</v>
      </c>
      <c r="J229" s="2">
        <v>2</v>
      </c>
      <c r="K229" s="2">
        <v>1</v>
      </c>
      <c r="M229" s="1">
        <v>43444.566284722219</v>
      </c>
      <c r="N229" s="1">
        <v>43444.570462962962</v>
      </c>
      <c r="O229" s="2" t="s">
        <v>30</v>
      </c>
      <c r="P229" s="2" t="s">
        <v>31</v>
      </c>
      <c r="Q229" s="2" t="s">
        <v>28</v>
      </c>
      <c r="R229" s="2" t="s">
        <v>29</v>
      </c>
      <c r="S229" s="1">
        <v>43444.568530092591</v>
      </c>
      <c r="T229" s="1">
        <v>43444.568530092591</v>
      </c>
      <c r="U229" s="1">
        <v>43444.575150462966</v>
      </c>
      <c r="V229" s="1">
        <v>43444.572291666664</v>
      </c>
      <c r="X229" s="1">
        <f t="shared" ref="X229:X309" si="161">IF(W229&gt;0,W229,D229)</f>
        <v>43444.565706018519</v>
      </c>
      <c r="Y229" s="28">
        <f t="shared" ref="Y229:Y309" si="162">N229-M229</f>
        <v>4.1782407424761914E-3</v>
      </c>
      <c r="Z229" s="28">
        <f t="shared" ref="Z229:Z309" si="163">Y229*K229</f>
        <v>4.1782407424761914E-3</v>
      </c>
      <c r="AA229" s="8"/>
      <c r="AB229" s="8">
        <f t="shared" si="115"/>
        <v>0</v>
      </c>
      <c r="AC229" s="8">
        <f t="shared" si="116"/>
        <v>5.7870370073942468E-4</v>
      </c>
      <c r="AD229" s="25"/>
      <c r="AE229" s="25"/>
    </row>
    <row r="230" spans="1:33" s="2" customFormat="1" hidden="1" x14ac:dyDescent="0.4">
      <c r="A230" s="14" t="str">
        <f t="shared" si="159"/>
        <v>-</v>
      </c>
      <c r="B230" s="14" t="str">
        <f t="shared" si="160"/>
        <v>-</v>
      </c>
      <c r="C230" s="6">
        <v>13</v>
      </c>
      <c r="D230" s="1">
        <v>43444.567245370374</v>
      </c>
      <c r="E230" s="2" t="s">
        <v>1781</v>
      </c>
      <c r="F230" s="2">
        <v>29138</v>
      </c>
      <c r="G230" s="2" t="s">
        <v>94</v>
      </c>
      <c r="H230" s="2">
        <v>0</v>
      </c>
      <c r="I230" s="2">
        <v>64</v>
      </c>
      <c r="J230" s="2">
        <v>9</v>
      </c>
      <c r="K230" s="2">
        <v>1</v>
      </c>
      <c r="M230" s="1">
        <v>43444.571284722224</v>
      </c>
      <c r="N230" s="1">
        <v>43444.579513888886</v>
      </c>
      <c r="O230" s="2" t="s">
        <v>59</v>
      </c>
      <c r="P230" s="2" t="s">
        <v>60</v>
      </c>
      <c r="Q230" s="2" t="s">
        <v>66</v>
      </c>
      <c r="R230" s="2" t="s">
        <v>67</v>
      </c>
      <c r="S230" s="1">
        <v>43444.570486111108</v>
      </c>
      <c r="T230" s="1">
        <v>43444.571203703701</v>
      </c>
      <c r="U230" s="1">
        <v>43444.577372685184</v>
      </c>
      <c r="V230" s="1">
        <v>43444.582546296297</v>
      </c>
      <c r="X230" s="1">
        <f t="shared" si="161"/>
        <v>43444.567245370374</v>
      </c>
      <c r="Y230" s="28">
        <f t="shared" si="162"/>
        <v>8.2291666622040793E-3</v>
      </c>
      <c r="Z230" s="28">
        <f t="shared" si="163"/>
        <v>8.2291666622040793E-3</v>
      </c>
      <c r="AA230" s="8"/>
      <c r="AB230" s="8">
        <f t="shared" si="115"/>
        <v>7.9861111589707434E-4</v>
      </c>
      <c r="AC230" s="8">
        <f t="shared" si="116"/>
        <v>4.0393518502241932E-3</v>
      </c>
      <c r="AD230" s="25"/>
      <c r="AE230" s="25"/>
    </row>
    <row r="231" spans="1:33" s="2" customFormat="1" hidden="1" x14ac:dyDescent="0.4">
      <c r="A231" s="14" t="str">
        <f t="shared" si="159"/>
        <v>-</v>
      </c>
      <c r="B231" s="14" t="str">
        <f t="shared" si="160"/>
        <v>-</v>
      </c>
      <c r="C231" s="6">
        <v>13</v>
      </c>
      <c r="D231" s="1">
        <v>43444.567407407405</v>
      </c>
      <c r="E231" s="2" t="s">
        <v>1782</v>
      </c>
      <c r="F231" s="2">
        <v>29139</v>
      </c>
      <c r="G231" s="2" t="s">
        <v>95</v>
      </c>
      <c r="H231" s="2">
        <v>0</v>
      </c>
      <c r="I231" s="2">
        <v>978</v>
      </c>
      <c r="J231" s="2">
        <v>2</v>
      </c>
      <c r="K231" s="2">
        <v>2</v>
      </c>
      <c r="M231" s="1">
        <v>43444.57775462963</v>
      </c>
      <c r="N231" s="1">
        <v>43444.582349537035</v>
      </c>
      <c r="O231" s="2" t="s">
        <v>30</v>
      </c>
      <c r="P231" s="2" t="s">
        <v>31</v>
      </c>
      <c r="Q231" s="2" t="s">
        <v>24</v>
      </c>
      <c r="R231" s="2" t="s">
        <v>25</v>
      </c>
      <c r="S231" s="1">
        <v>43444.578958333332</v>
      </c>
      <c r="T231" s="1">
        <v>43444.578958333332</v>
      </c>
      <c r="U231" s="1">
        <v>43444.583657407406</v>
      </c>
      <c r="V231" s="1">
        <v>43444.583657407406</v>
      </c>
      <c r="X231" s="1">
        <f t="shared" si="161"/>
        <v>43444.567407407405</v>
      </c>
      <c r="Y231" s="28">
        <f t="shared" si="162"/>
        <v>4.5949074046802707E-3</v>
      </c>
      <c r="Z231" s="28">
        <f t="shared" si="163"/>
        <v>9.1898148093605414E-3</v>
      </c>
      <c r="AA231" s="8"/>
      <c r="AB231" s="8">
        <f t="shared" si="115"/>
        <v>0</v>
      </c>
      <c r="AC231" s="8">
        <f t="shared" si="116"/>
        <v>1.0347222225391306E-2</v>
      </c>
      <c r="AD231" s="25"/>
      <c r="AE231" s="25"/>
    </row>
    <row r="232" spans="1:33" s="6" customFormat="1" hidden="1" x14ac:dyDescent="0.4">
      <c r="A232" s="14" t="str">
        <f t="shared" ref="A232:A238" si="164">IF(W232&gt;0, "★", "-")</f>
        <v>-</v>
      </c>
      <c r="B232" s="14" t="str">
        <f t="shared" ref="B232:B238" si="165">IF(L232&gt;0, "☆", "-")</f>
        <v>-</v>
      </c>
      <c r="C232" s="6">
        <v>13</v>
      </c>
      <c r="D232" s="1">
        <v>43444.568229166667</v>
      </c>
      <c r="E232" s="2" t="s">
        <v>1783</v>
      </c>
      <c r="F232" s="2">
        <v>29143</v>
      </c>
      <c r="G232" s="2" t="s">
        <v>95</v>
      </c>
      <c r="H232" s="2">
        <v>0</v>
      </c>
      <c r="I232" s="2">
        <v>639</v>
      </c>
      <c r="J232" s="2">
        <v>6</v>
      </c>
      <c r="K232" s="2">
        <v>2</v>
      </c>
      <c r="L232" s="2"/>
      <c r="M232" s="1">
        <v>43444.579976851855</v>
      </c>
      <c r="N232" s="1">
        <v>43444.589780092596</v>
      </c>
      <c r="O232" s="2" t="s">
        <v>30</v>
      </c>
      <c r="P232" s="2" t="s">
        <v>31</v>
      </c>
      <c r="Q232" s="2" t="s">
        <v>63</v>
      </c>
      <c r="R232" s="2" t="s">
        <v>64</v>
      </c>
      <c r="S232" s="1">
        <v>43444.581192129626</v>
      </c>
      <c r="T232" s="1">
        <v>43444.581192129626</v>
      </c>
      <c r="U232" s="1">
        <v>43444.591261574074</v>
      </c>
      <c r="V232" s="1">
        <v>43444.59033564815</v>
      </c>
      <c r="W232" s="2"/>
      <c r="X232" s="1">
        <f t="shared" si="161"/>
        <v>43444.568229166667</v>
      </c>
      <c r="Y232" s="28">
        <f t="shared" si="162"/>
        <v>9.8032407404389232E-3</v>
      </c>
      <c r="Z232" s="28">
        <f t="shared" si="163"/>
        <v>1.9606481480877846E-2</v>
      </c>
      <c r="AA232" s="8"/>
      <c r="AB232" s="8">
        <f t="shared" ref="AB232:AB309" si="166">IF(IF(A232="☆",L232-S232,M232-S232)&lt;0,0,IF(A232="☆",L232-S232,M232-S232))</f>
        <v>0</v>
      </c>
      <c r="AC232" s="8">
        <f t="shared" ref="AC232:AC309" si="167">IF(IF(B232="☆",(IF(L232&gt;S232,L232-X232,S232-X232)),M232-X232)&lt;0,0,IF(B232="☆",(IF(L232&gt;S232,L232-X232,S232-X232)),M232-X232))</f>
        <v>1.1747685188311152E-2</v>
      </c>
      <c r="AD232" s="8"/>
      <c r="AE232" s="8"/>
    </row>
    <row r="233" spans="1:33" s="2" customFormat="1" hidden="1" x14ac:dyDescent="0.4">
      <c r="A233" s="14" t="str">
        <f t="shared" si="164"/>
        <v>-</v>
      </c>
      <c r="B233" s="14" t="str">
        <f t="shared" si="165"/>
        <v>-</v>
      </c>
      <c r="C233" s="6">
        <v>13</v>
      </c>
      <c r="D233" s="1">
        <v>43444.568229166667</v>
      </c>
      <c r="E233" s="2" t="s">
        <v>1705</v>
      </c>
      <c r="F233" s="2">
        <v>29142</v>
      </c>
      <c r="G233" s="2" t="s">
        <v>18</v>
      </c>
      <c r="H233" s="2">
        <v>7936</v>
      </c>
      <c r="I233" s="2">
        <v>527</v>
      </c>
      <c r="J233" s="2">
        <v>8</v>
      </c>
      <c r="K233" s="2">
        <v>1</v>
      </c>
      <c r="M233" s="1">
        <v>43444.577905092592</v>
      </c>
      <c r="N233" s="1">
        <v>43444.583773148152</v>
      </c>
      <c r="O233" s="2" t="s">
        <v>36</v>
      </c>
      <c r="P233" s="2" t="s">
        <v>37</v>
      </c>
      <c r="Q233" s="2" t="s">
        <v>26</v>
      </c>
      <c r="R233" s="2" t="s">
        <v>27</v>
      </c>
      <c r="S233" s="1">
        <v>43444.575636574074</v>
      </c>
      <c r="T233" s="1">
        <v>43444.575636574074</v>
      </c>
      <c r="U233" s="1">
        <v>43444.586747685185</v>
      </c>
      <c r="V233" s="1">
        <v>43444.584444444445</v>
      </c>
      <c r="X233" s="1">
        <f t="shared" si="161"/>
        <v>43444.568229166667</v>
      </c>
      <c r="Y233" s="28">
        <f t="shared" si="162"/>
        <v>5.8680555594037287E-3</v>
      </c>
      <c r="Z233" s="28">
        <f t="shared" si="163"/>
        <v>5.8680555594037287E-3</v>
      </c>
      <c r="AA233" s="8"/>
      <c r="AB233" s="8">
        <f t="shared" si="166"/>
        <v>2.268518517666962E-3</v>
      </c>
      <c r="AC233" s="8">
        <f t="shared" si="167"/>
        <v>9.6759259249665774E-3</v>
      </c>
      <c r="AD233" s="25"/>
      <c r="AE233" s="25"/>
      <c r="AG233" s="6"/>
    </row>
    <row r="234" spans="1:33" s="2" customFormat="1" hidden="1" x14ac:dyDescent="0.4">
      <c r="A234" s="14" t="str">
        <f t="shared" si="164"/>
        <v>-</v>
      </c>
      <c r="B234" s="14" t="str">
        <f t="shared" si="165"/>
        <v>-</v>
      </c>
      <c r="C234" s="6">
        <v>13</v>
      </c>
      <c r="D234" s="1">
        <v>43444.56827546296</v>
      </c>
      <c r="E234" s="2" t="s">
        <v>1656</v>
      </c>
      <c r="F234" s="2">
        <v>29144</v>
      </c>
      <c r="G234" s="2" t="s">
        <v>32</v>
      </c>
      <c r="H234" s="2">
        <v>4542</v>
      </c>
      <c r="I234" s="2">
        <v>380</v>
      </c>
      <c r="J234" s="2">
        <v>11</v>
      </c>
      <c r="K234" s="2">
        <v>1</v>
      </c>
      <c r="M234" s="1">
        <v>43444.572812500002</v>
      </c>
      <c r="N234" s="1">
        <v>43444.587037037039</v>
      </c>
      <c r="O234" s="2" t="s">
        <v>77</v>
      </c>
      <c r="P234" s="2" t="s">
        <v>78</v>
      </c>
      <c r="Q234" s="2" t="s">
        <v>46</v>
      </c>
      <c r="R234" s="2" t="s">
        <v>47</v>
      </c>
      <c r="S234" s="1">
        <v>43444.574583333335</v>
      </c>
      <c r="T234" s="1">
        <v>43444.574583333335</v>
      </c>
      <c r="U234" s="1">
        <v>43444.588240740741</v>
      </c>
      <c r="V234" s="1">
        <v>43444.591354166667</v>
      </c>
      <c r="X234" s="1">
        <f t="shared" si="161"/>
        <v>43444.56827546296</v>
      </c>
      <c r="Y234" s="28">
        <f t="shared" si="162"/>
        <v>1.4224537037080154E-2</v>
      </c>
      <c r="Z234" s="28">
        <f t="shared" si="163"/>
        <v>1.4224537037080154E-2</v>
      </c>
      <c r="AA234" s="8"/>
      <c r="AB234" s="8">
        <f t="shared" si="166"/>
        <v>0</v>
      </c>
      <c r="AC234" s="8">
        <f t="shared" si="167"/>
        <v>4.5370370426098816E-3</v>
      </c>
      <c r="AD234" s="25"/>
      <c r="AE234" s="25"/>
      <c r="AG234" s="6"/>
    </row>
    <row r="235" spans="1:33" s="2" customFormat="1" hidden="1" x14ac:dyDescent="0.4">
      <c r="A235" s="14" t="str">
        <f t="shared" si="164"/>
        <v>-</v>
      </c>
      <c r="B235" s="14" t="str">
        <f t="shared" si="165"/>
        <v>-</v>
      </c>
      <c r="C235" s="6">
        <v>13</v>
      </c>
      <c r="D235" s="1">
        <v>43444.568611111114</v>
      </c>
      <c r="E235" s="2" t="s">
        <v>1784</v>
      </c>
      <c r="F235" s="2">
        <v>29145</v>
      </c>
      <c r="G235" s="2" t="s">
        <v>18</v>
      </c>
      <c r="H235" s="2">
        <v>1015</v>
      </c>
      <c r="I235" s="2">
        <v>364</v>
      </c>
      <c r="J235" s="2">
        <v>9</v>
      </c>
      <c r="K235" s="2">
        <v>1</v>
      </c>
      <c r="M235" s="1">
        <v>43444.574872685182</v>
      </c>
      <c r="N235" s="1">
        <v>43444.589525462965</v>
      </c>
      <c r="O235" s="2" t="s">
        <v>43</v>
      </c>
      <c r="P235" s="2" t="s">
        <v>89</v>
      </c>
      <c r="Q235" s="2" t="s">
        <v>28</v>
      </c>
      <c r="R235" s="2" t="s">
        <v>29</v>
      </c>
      <c r="S235" s="1">
        <v>43444.574282407404</v>
      </c>
      <c r="T235" s="1">
        <v>43444.574282407404</v>
      </c>
      <c r="U235" s="1">
        <v>43444.591932870368</v>
      </c>
      <c r="V235" s="1">
        <v>43444.588842592595</v>
      </c>
      <c r="X235" s="1">
        <f t="shared" si="161"/>
        <v>43444.568611111114</v>
      </c>
      <c r="Y235" s="28">
        <f t="shared" si="162"/>
        <v>1.4652777783339843E-2</v>
      </c>
      <c r="Z235" s="28">
        <f t="shared" si="163"/>
        <v>1.4652777783339843E-2</v>
      </c>
      <c r="AA235" s="8"/>
      <c r="AB235" s="8">
        <f t="shared" si="166"/>
        <v>5.9027777751907706E-4</v>
      </c>
      <c r="AC235" s="8">
        <f t="shared" si="167"/>
        <v>6.2615740680485032E-3</v>
      </c>
      <c r="AD235" s="25"/>
      <c r="AE235" s="25"/>
    </row>
    <row r="236" spans="1:33" s="2" customFormat="1" hidden="1" x14ac:dyDescent="0.4">
      <c r="A236" s="14" t="str">
        <f t="shared" si="164"/>
        <v>-</v>
      </c>
      <c r="B236" s="14" t="str">
        <f t="shared" si="165"/>
        <v>-</v>
      </c>
      <c r="C236" s="6">
        <v>13</v>
      </c>
      <c r="D236" s="1">
        <v>43444.569282407407</v>
      </c>
      <c r="E236" s="2" t="s">
        <v>1785</v>
      </c>
      <c r="F236" s="2">
        <v>29146</v>
      </c>
      <c r="G236" s="2" t="s">
        <v>95</v>
      </c>
      <c r="H236" s="2">
        <v>0</v>
      </c>
      <c r="I236" s="2">
        <v>193</v>
      </c>
      <c r="J236" s="2">
        <v>7</v>
      </c>
      <c r="K236" s="2">
        <v>1</v>
      </c>
      <c r="M236" s="1">
        <v>43444.578634259262</v>
      </c>
      <c r="N236" s="1">
        <v>43444.590648148151</v>
      </c>
      <c r="O236" s="2" t="s">
        <v>46</v>
      </c>
      <c r="P236" s="2" t="s">
        <v>47</v>
      </c>
      <c r="Q236" s="2" t="s">
        <v>55</v>
      </c>
      <c r="R236" s="2" t="s">
        <v>56</v>
      </c>
      <c r="S236" s="1">
        <v>43444.579224537039</v>
      </c>
      <c r="T236" s="1">
        <v>43444.579224537039</v>
      </c>
      <c r="U236" s="1">
        <v>43444.587453703702</v>
      </c>
      <c r="V236" s="1">
        <v>43444.593993055554</v>
      </c>
      <c r="X236" s="1">
        <f t="shared" si="161"/>
        <v>43444.569282407407</v>
      </c>
      <c r="Y236" s="28">
        <f t="shared" si="162"/>
        <v>1.2013888888759539E-2</v>
      </c>
      <c r="Z236" s="28">
        <f t="shared" si="163"/>
        <v>1.2013888888759539E-2</v>
      </c>
      <c r="AA236" s="8"/>
      <c r="AB236" s="8">
        <f t="shared" si="166"/>
        <v>0</v>
      </c>
      <c r="AC236" s="8">
        <f t="shared" si="167"/>
        <v>9.3518518551718444E-3</v>
      </c>
      <c r="AD236" s="25"/>
      <c r="AE236" s="25"/>
    </row>
    <row r="237" spans="1:33" s="6" customFormat="1" hidden="1" x14ac:dyDescent="0.4">
      <c r="A237" s="14" t="str">
        <f t="shared" si="164"/>
        <v>-</v>
      </c>
      <c r="B237" s="14" t="str">
        <f t="shared" si="165"/>
        <v>-</v>
      </c>
      <c r="C237" s="6">
        <v>13</v>
      </c>
      <c r="D237" s="1">
        <v>43444.569618055553</v>
      </c>
      <c r="E237" s="2" t="s">
        <v>1742</v>
      </c>
      <c r="F237" s="2">
        <v>29147</v>
      </c>
      <c r="G237" s="2" t="s">
        <v>95</v>
      </c>
      <c r="H237" s="2">
        <v>0</v>
      </c>
      <c r="I237" s="2">
        <v>758</v>
      </c>
      <c r="J237" s="2">
        <v>13</v>
      </c>
      <c r="K237" s="2">
        <v>2</v>
      </c>
      <c r="L237" s="2"/>
      <c r="M237" s="1">
        <v>43444.582650462966</v>
      </c>
      <c r="N237" s="1">
        <v>43444.59107638889</v>
      </c>
      <c r="O237" s="2" t="s">
        <v>39</v>
      </c>
      <c r="P237" s="2" t="s">
        <v>40</v>
      </c>
      <c r="Q237" s="2" t="s">
        <v>46</v>
      </c>
      <c r="R237" s="2" t="s">
        <v>47</v>
      </c>
      <c r="S237" s="1">
        <v>43444.586446759262</v>
      </c>
      <c r="T237" s="1">
        <v>43444.586446759262</v>
      </c>
      <c r="U237" s="1">
        <v>43444.599374999998</v>
      </c>
      <c r="V237" s="1">
        <v>43444.596909722219</v>
      </c>
      <c r="W237" s="2"/>
      <c r="X237" s="1">
        <f t="shared" si="161"/>
        <v>43444.569618055553</v>
      </c>
      <c r="Y237" s="28">
        <f t="shared" si="162"/>
        <v>8.4259259238024242E-3</v>
      </c>
      <c r="Z237" s="28">
        <f t="shared" si="163"/>
        <v>1.6851851847604848E-2</v>
      </c>
      <c r="AA237" s="8"/>
      <c r="AB237" s="8">
        <f t="shared" si="166"/>
        <v>0</v>
      </c>
      <c r="AC237" s="8">
        <f t="shared" si="167"/>
        <v>1.3032407412538305E-2</v>
      </c>
      <c r="AD237" s="8"/>
      <c r="AE237" s="8"/>
    </row>
    <row r="238" spans="1:33" s="2" customFormat="1" hidden="1" x14ac:dyDescent="0.4">
      <c r="A238" s="14" t="str">
        <f t="shared" si="164"/>
        <v>-</v>
      </c>
      <c r="B238" s="14" t="str">
        <f t="shared" si="165"/>
        <v>-</v>
      </c>
      <c r="C238" s="6">
        <v>13</v>
      </c>
      <c r="D238" s="1">
        <v>43444.570555555554</v>
      </c>
      <c r="E238" s="2" t="s">
        <v>1786</v>
      </c>
      <c r="F238" s="2">
        <v>29148</v>
      </c>
      <c r="G238" s="2" t="s">
        <v>95</v>
      </c>
      <c r="H238" s="2">
        <v>0</v>
      </c>
      <c r="I238" s="2">
        <v>465</v>
      </c>
      <c r="J238" s="2">
        <v>1</v>
      </c>
      <c r="K238" s="2">
        <v>1</v>
      </c>
      <c r="M238" s="1">
        <v>43444.572881944441</v>
      </c>
      <c r="N238" s="1">
        <v>43444.587708333333</v>
      </c>
      <c r="O238" s="2" t="s">
        <v>51</v>
      </c>
      <c r="P238" s="2" t="s">
        <v>52</v>
      </c>
      <c r="Q238" s="2" t="s">
        <v>22</v>
      </c>
      <c r="R238" s="2" t="s">
        <v>23</v>
      </c>
      <c r="S238" s="1">
        <v>43444.578460648147</v>
      </c>
      <c r="T238" s="1">
        <v>43444.578460648147</v>
      </c>
      <c r="U238" s="1">
        <v>43444.596250000002</v>
      </c>
      <c r="V238" s="1">
        <v>43444.596250000002</v>
      </c>
      <c r="X238" s="1">
        <f t="shared" si="161"/>
        <v>43444.570555555554</v>
      </c>
      <c r="Y238" s="28">
        <f t="shared" si="162"/>
        <v>1.4826388891378883E-2</v>
      </c>
      <c r="Z238" s="28">
        <f t="shared" si="163"/>
        <v>1.4826388891378883E-2</v>
      </c>
      <c r="AA238" s="8"/>
      <c r="AB238" s="8">
        <f t="shared" si="166"/>
        <v>0</v>
      </c>
      <c r="AC238" s="8">
        <f t="shared" si="167"/>
        <v>2.3263888870133087E-3</v>
      </c>
      <c r="AD238" s="25"/>
      <c r="AE238" s="25"/>
    </row>
    <row r="239" spans="1:33" s="2" customFormat="1" hidden="1" x14ac:dyDescent="0.4">
      <c r="A239" s="14" t="str">
        <f t="shared" si="157"/>
        <v>★</v>
      </c>
      <c r="B239" s="14" t="str">
        <f t="shared" si="158"/>
        <v>-</v>
      </c>
      <c r="C239" s="6">
        <v>13</v>
      </c>
      <c r="D239" s="1">
        <v>43444.570787037039</v>
      </c>
      <c r="E239" s="2" t="s">
        <v>1787</v>
      </c>
      <c r="F239" s="2">
        <v>29149</v>
      </c>
      <c r="G239" s="2" t="s">
        <v>95</v>
      </c>
      <c r="H239" s="2">
        <v>0</v>
      </c>
      <c r="I239" s="2">
        <v>256</v>
      </c>
      <c r="J239" s="2">
        <v>15</v>
      </c>
      <c r="K239" s="2">
        <v>1</v>
      </c>
      <c r="M239" s="1">
        <v>43444.579756944448</v>
      </c>
      <c r="N239" s="1">
        <v>43444.587013888886</v>
      </c>
      <c r="O239" s="2" t="s">
        <v>61</v>
      </c>
      <c r="P239" s="2" t="s">
        <v>62</v>
      </c>
      <c r="Q239" s="2" t="s">
        <v>26</v>
      </c>
      <c r="R239" s="2" t="s">
        <v>27</v>
      </c>
      <c r="S239" s="1">
        <v>43444.583865740744</v>
      </c>
      <c r="T239" s="1">
        <v>43444.583865740744</v>
      </c>
      <c r="U239" s="1">
        <v>43444.595405092594</v>
      </c>
      <c r="V239" s="1">
        <v>43444.587569444448</v>
      </c>
      <c r="W239" s="1">
        <v>43444.577557870369</v>
      </c>
      <c r="X239" s="1">
        <f t="shared" si="161"/>
        <v>43444.577557870369</v>
      </c>
      <c r="Y239" s="28">
        <f t="shared" si="162"/>
        <v>7.2569444382679649E-3</v>
      </c>
      <c r="Z239" s="28">
        <f t="shared" si="163"/>
        <v>7.2569444382679649E-3</v>
      </c>
      <c r="AA239" s="8"/>
      <c r="AB239" s="8">
        <f t="shared" si="166"/>
        <v>0</v>
      </c>
      <c r="AC239" s="8">
        <f t="shared" si="167"/>
        <v>2.1990740788169205E-3</v>
      </c>
      <c r="AD239" s="25"/>
      <c r="AE239" s="25"/>
      <c r="AG239" s="6"/>
    </row>
    <row r="240" spans="1:33" s="2" customFormat="1" hidden="1" x14ac:dyDescent="0.4">
      <c r="A240" s="14" t="str">
        <f t="shared" si="157"/>
        <v>★</v>
      </c>
      <c r="B240" s="14" t="str">
        <f t="shared" si="158"/>
        <v>-</v>
      </c>
      <c r="C240" s="6">
        <v>13</v>
      </c>
      <c r="D240" s="1">
        <v>43444.571932870371</v>
      </c>
      <c r="E240" s="2" t="s">
        <v>1722</v>
      </c>
      <c r="F240" s="2">
        <v>29150</v>
      </c>
      <c r="G240" s="2" t="s">
        <v>95</v>
      </c>
      <c r="H240" s="2">
        <v>0</v>
      </c>
      <c r="I240" s="2">
        <v>463</v>
      </c>
      <c r="J240" s="2">
        <v>3</v>
      </c>
      <c r="K240" s="2">
        <v>2</v>
      </c>
      <c r="M240" s="1">
        <v>43444.582337962966</v>
      </c>
      <c r="N240" s="1">
        <v>43444.592499999999</v>
      </c>
      <c r="O240" s="2" t="s">
        <v>43</v>
      </c>
      <c r="P240" s="2" t="s">
        <v>89</v>
      </c>
      <c r="Q240" s="2" t="s">
        <v>20</v>
      </c>
      <c r="R240" s="2" t="s">
        <v>21</v>
      </c>
      <c r="S240" s="1">
        <v>43444.578541666669</v>
      </c>
      <c r="T240" s="1">
        <v>43444.578541666669</v>
      </c>
      <c r="U240" s="1">
        <v>43444.592916666668</v>
      </c>
      <c r="V240" s="1">
        <v>43444.593541666669</v>
      </c>
      <c r="W240" s="1">
        <v>43444.578541666669</v>
      </c>
      <c r="X240" s="1">
        <f t="shared" si="161"/>
        <v>43444.578541666669</v>
      </c>
      <c r="Y240" s="28">
        <f t="shared" si="162"/>
        <v>1.0162037033296656E-2</v>
      </c>
      <c r="Z240" s="28">
        <f t="shared" si="163"/>
        <v>2.0324074066593312E-2</v>
      </c>
      <c r="AA240" s="8"/>
      <c r="AB240" s="8">
        <f t="shared" si="166"/>
        <v>3.796296296059154E-3</v>
      </c>
      <c r="AC240" s="8">
        <f t="shared" si="167"/>
        <v>3.796296296059154E-3</v>
      </c>
      <c r="AD240" s="25"/>
      <c r="AE240" s="25"/>
      <c r="AG240" s="6"/>
    </row>
    <row r="241" spans="1:33" s="2" customFormat="1" hidden="1" x14ac:dyDescent="0.4">
      <c r="A241" s="14" t="str">
        <f t="shared" si="153"/>
        <v>★</v>
      </c>
      <c r="B241" s="14" t="str">
        <f t="shared" si="154"/>
        <v>-</v>
      </c>
      <c r="C241" s="6">
        <v>13</v>
      </c>
      <c r="D241" s="1">
        <v>43444.575011574074</v>
      </c>
      <c r="E241" s="2" t="s">
        <v>1788</v>
      </c>
      <c r="F241" s="2">
        <v>29151</v>
      </c>
      <c r="G241" s="2" t="s">
        <v>95</v>
      </c>
      <c r="H241" s="2">
        <v>0</v>
      </c>
      <c r="I241" s="2">
        <v>610</v>
      </c>
      <c r="J241" s="2">
        <v>2</v>
      </c>
      <c r="K241" s="2">
        <v>4</v>
      </c>
      <c r="M241" s="1">
        <v>43444.590150462966</v>
      </c>
      <c r="N241" s="1">
        <v>43444.59269675926</v>
      </c>
      <c r="O241" s="2" t="s">
        <v>61</v>
      </c>
      <c r="P241" s="2" t="s">
        <v>62</v>
      </c>
      <c r="Q241" s="2" t="s">
        <v>46</v>
      </c>
      <c r="R241" s="2" t="s">
        <v>47</v>
      </c>
      <c r="S241" s="1">
        <v>43444.591064814813</v>
      </c>
      <c r="T241" s="1">
        <v>43444.591064814813</v>
      </c>
      <c r="U241" s="1">
        <v>43444.597071759257</v>
      </c>
      <c r="V241" s="1">
        <v>43444.597071759257</v>
      </c>
      <c r="W241" s="1">
        <v>43444.581192129626</v>
      </c>
      <c r="X241" s="1">
        <f t="shared" si="161"/>
        <v>43444.581192129626</v>
      </c>
      <c r="Y241" s="28">
        <f t="shared" si="162"/>
        <v>2.5462962948950008E-3</v>
      </c>
      <c r="Z241" s="28">
        <f t="shared" si="163"/>
        <v>1.0185185179580003E-2</v>
      </c>
      <c r="AA241" s="8"/>
      <c r="AB241" s="8">
        <f t="shared" si="166"/>
        <v>0</v>
      </c>
      <c r="AC241" s="8">
        <f t="shared" si="167"/>
        <v>8.9583333392511122E-3</v>
      </c>
      <c r="AD241" s="25"/>
      <c r="AE241" s="25"/>
    </row>
    <row r="242" spans="1:33" s="2" customFormat="1" hidden="1" x14ac:dyDescent="0.4">
      <c r="A242" s="14" t="str">
        <f t="shared" si="153"/>
        <v>-</v>
      </c>
      <c r="B242" s="14" t="str">
        <f t="shared" si="154"/>
        <v>-</v>
      </c>
      <c r="C242" s="6">
        <v>13</v>
      </c>
      <c r="D242" s="1">
        <v>43444.576157407406</v>
      </c>
      <c r="E242" s="2" t="s">
        <v>1545</v>
      </c>
      <c r="F242" s="2">
        <v>29153</v>
      </c>
      <c r="G242" s="2" t="s">
        <v>107</v>
      </c>
      <c r="H242" s="2">
        <v>1312</v>
      </c>
      <c r="I242" s="2">
        <v>604</v>
      </c>
      <c r="J242" s="2">
        <v>11</v>
      </c>
      <c r="K242" s="2">
        <v>1</v>
      </c>
      <c r="M242" s="1">
        <v>43444.579351851855</v>
      </c>
      <c r="N242" s="1">
        <v>43444.583518518521</v>
      </c>
      <c r="O242" s="2" t="s">
        <v>66</v>
      </c>
      <c r="P242" s="2" t="s">
        <v>67</v>
      </c>
      <c r="Q242" s="2" t="s">
        <v>44</v>
      </c>
      <c r="R242" s="2" t="s">
        <v>45</v>
      </c>
      <c r="S242" s="1">
        <v>43444.578645833331</v>
      </c>
      <c r="T242" s="1">
        <v>43444.578645833331</v>
      </c>
      <c r="U242" s="1">
        <v>43444.583749999998</v>
      </c>
      <c r="V242" s="1">
        <v>43444.583749999998</v>
      </c>
      <c r="X242" s="1">
        <f t="shared" si="161"/>
        <v>43444.576157407406</v>
      </c>
      <c r="Y242" s="28">
        <f t="shared" si="162"/>
        <v>4.166666665696539E-3</v>
      </c>
      <c r="Z242" s="28">
        <f t="shared" si="163"/>
        <v>4.166666665696539E-3</v>
      </c>
      <c r="AA242" s="8"/>
      <c r="AB242" s="8">
        <f t="shared" si="166"/>
        <v>7.0601852348772809E-4</v>
      </c>
      <c r="AC242" s="8">
        <f t="shared" si="167"/>
        <v>3.1944444490363821E-3</v>
      </c>
      <c r="AD242" s="25"/>
      <c r="AE242" s="25"/>
    </row>
    <row r="243" spans="1:33" s="2" customFormat="1" hidden="1" x14ac:dyDescent="0.4">
      <c r="A243" s="14" t="str">
        <f>IF(W243&gt;0, "★", "-")</f>
        <v>-</v>
      </c>
      <c r="B243" s="14" t="str">
        <f>IF(L243&gt;0, "☆", "-")</f>
        <v>-</v>
      </c>
      <c r="C243" s="6">
        <v>13</v>
      </c>
      <c r="D243" s="1">
        <v>43444.57644675926</v>
      </c>
      <c r="E243" s="2" t="s">
        <v>1790</v>
      </c>
      <c r="F243" s="2">
        <v>29154</v>
      </c>
      <c r="G243" s="2" t="s">
        <v>65</v>
      </c>
      <c r="H243" s="2">
        <v>8922</v>
      </c>
      <c r="I243" s="2">
        <v>227</v>
      </c>
      <c r="J243" s="2">
        <v>10</v>
      </c>
      <c r="K243" s="2">
        <v>4</v>
      </c>
      <c r="M243" s="1">
        <v>43444.583460648151</v>
      </c>
      <c r="N243" s="1">
        <v>43444.588530092595</v>
      </c>
      <c r="O243" s="2" t="s">
        <v>51</v>
      </c>
      <c r="P243" s="2" t="s">
        <v>52</v>
      </c>
      <c r="Q243" s="2" t="s">
        <v>100</v>
      </c>
      <c r="R243" s="2" t="s">
        <v>19</v>
      </c>
      <c r="S243" s="1">
        <v>43444.583634259259</v>
      </c>
      <c r="T243" s="1">
        <v>43444.583634259259</v>
      </c>
      <c r="U243" s="1">
        <v>43444.593553240738</v>
      </c>
      <c r="V243" s="1">
        <v>43444.589791666665</v>
      </c>
      <c r="X243" s="1">
        <f t="shared" si="161"/>
        <v>43444.57644675926</v>
      </c>
      <c r="Y243" s="28">
        <f t="shared" si="162"/>
        <v>5.0694444435066544E-3</v>
      </c>
      <c r="Z243" s="28">
        <f t="shared" si="163"/>
        <v>2.0277777774026617E-2</v>
      </c>
      <c r="AA243" s="8"/>
      <c r="AB243" s="8">
        <f t="shared" si="166"/>
        <v>0</v>
      </c>
      <c r="AC243" s="8">
        <f t="shared" si="167"/>
        <v>7.0138888913788833E-3</v>
      </c>
      <c r="AD243" s="25"/>
      <c r="AE243" s="25"/>
    </row>
    <row r="244" spans="1:33" s="2" customFormat="1" hidden="1" x14ac:dyDescent="0.4">
      <c r="A244" s="14" t="str">
        <f>IF(W244&gt;0, "★", "-")</f>
        <v>-</v>
      </c>
      <c r="B244" s="14" t="str">
        <f>IF(L244&gt;0, "☆", "-")</f>
        <v>-</v>
      </c>
      <c r="C244" s="6">
        <v>13</v>
      </c>
      <c r="D244" s="1">
        <v>43444.576666666668</v>
      </c>
      <c r="E244" s="2" t="s">
        <v>1792</v>
      </c>
      <c r="F244" s="2">
        <v>29156</v>
      </c>
      <c r="G244" s="2" t="s">
        <v>18</v>
      </c>
      <c r="H244" s="2">
        <v>1103</v>
      </c>
      <c r="I244" s="2">
        <v>464</v>
      </c>
      <c r="J244" s="2">
        <v>5</v>
      </c>
      <c r="K244" s="2">
        <v>1</v>
      </c>
      <c r="M244" s="1">
        <v>43444.583831018521</v>
      </c>
      <c r="N244" s="1">
        <v>43444.586967592593</v>
      </c>
      <c r="O244" s="2" t="s">
        <v>75</v>
      </c>
      <c r="P244" s="2" t="s">
        <v>76</v>
      </c>
      <c r="Q244" s="2" t="s">
        <v>24</v>
      </c>
      <c r="R244" s="2" t="s">
        <v>25</v>
      </c>
      <c r="S244" s="1">
        <v>43444.585439814815</v>
      </c>
      <c r="T244" s="1">
        <v>43444.585439814815</v>
      </c>
      <c r="U244" s="1">
        <v>43444.594513888886</v>
      </c>
      <c r="V244" s="1">
        <v>43444.597187500003</v>
      </c>
      <c r="X244" s="1">
        <f t="shared" si="161"/>
        <v>43444.576666666668</v>
      </c>
      <c r="Y244" s="28">
        <f t="shared" si="162"/>
        <v>3.1365740724140778E-3</v>
      </c>
      <c r="Z244" s="28">
        <f t="shared" si="163"/>
        <v>3.1365740724140778E-3</v>
      </c>
      <c r="AA244" s="8"/>
      <c r="AB244" s="8">
        <f t="shared" si="166"/>
        <v>0</v>
      </c>
      <c r="AC244" s="8">
        <f t="shared" si="167"/>
        <v>7.1643518531345762E-3</v>
      </c>
      <c r="AD244" s="25"/>
      <c r="AE244" s="25"/>
    </row>
    <row r="245" spans="1:33" s="2" customFormat="1" hidden="1" x14ac:dyDescent="0.4">
      <c r="A245" s="14" t="str">
        <f t="shared" ref="A245:A248" si="168">IF(W245&gt;0, "★", "-")</f>
        <v>-</v>
      </c>
      <c r="B245" s="14" t="str">
        <f t="shared" ref="B245:B248" si="169">IF(L245&gt;0, "☆", "-")</f>
        <v>-</v>
      </c>
      <c r="C245" s="6">
        <v>13</v>
      </c>
      <c r="D245" s="1">
        <v>43444.579872685186</v>
      </c>
      <c r="E245" s="2" t="s">
        <v>1780</v>
      </c>
      <c r="F245" s="2">
        <v>29159</v>
      </c>
      <c r="G245" s="2" t="s">
        <v>32</v>
      </c>
      <c r="H245" s="2">
        <v>8923</v>
      </c>
      <c r="I245" s="2">
        <v>510</v>
      </c>
      <c r="J245" s="2">
        <v>9</v>
      </c>
      <c r="K245" s="2">
        <v>1</v>
      </c>
      <c r="M245" s="1">
        <v>43444.589872685188</v>
      </c>
      <c r="N245" s="1">
        <v>43444.596122685187</v>
      </c>
      <c r="O245" s="2" t="s">
        <v>28</v>
      </c>
      <c r="P245" s="2" t="s">
        <v>29</v>
      </c>
      <c r="Q245" s="2" t="s">
        <v>70</v>
      </c>
      <c r="R245" s="2" t="s">
        <v>102</v>
      </c>
      <c r="S245" s="1">
        <v>43444.588113425925</v>
      </c>
      <c r="T245" s="1">
        <v>43444.588842592595</v>
      </c>
      <c r="U245" s="1">
        <v>43444.595717592594</v>
      </c>
      <c r="V245" s="1">
        <v>43444.599039351851</v>
      </c>
      <c r="X245" s="1">
        <f t="shared" si="161"/>
        <v>43444.579872685186</v>
      </c>
      <c r="Y245" s="28">
        <f t="shared" si="162"/>
        <v>6.2499999985448085E-3</v>
      </c>
      <c r="Z245" s="28">
        <f t="shared" si="163"/>
        <v>6.2499999985448085E-3</v>
      </c>
      <c r="AA245" s="8"/>
      <c r="AB245" s="8">
        <f t="shared" si="166"/>
        <v>1.7592592630535364E-3</v>
      </c>
      <c r="AC245" s="8">
        <f t="shared" si="167"/>
        <v>1.0000000002037268E-2</v>
      </c>
      <c r="AD245" s="25"/>
      <c r="AE245" s="25"/>
    </row>
    <row r="246" spans="1:33" s="2" customFormat="1" hidden="1" x14ac:dyDescent="0.4">
      <c r="A246" s="14" t="str">
        <f t="shared" si="168"/>
        <v>-</v>
      </c>
      <c r="B246" s="14" t="str">
        <f t="shared" si="169"/>
        <v>-</v>
      </c>
      <c r="C246" s="6">
        <v>13</v>
      </c>
      <c r="D246" s="1">
        <v>43444.580578703702</v>
      </c>
      <c r="E246" s="2" t="s">
        <v>1794</v>
      </c>
      <c r="F246" s="2">
        <v>29160</v>
      </c>
      <c r="G246" s="2" t="s">
        <v>18</v>
      </c>
      <c r="H246" s="2">
        <v>3561</v>
      </c>
      <c r="I246" s="2">
        <v>824</v>
      </c>
      <c r="J246" s="2">
        <v>9</v>
      </c>
      <c r="K246" s="2">
        <v>2</v>
      </c>
      <c r="M246" s="1">
        <v>43444.589953703704</v>
      </c>
      <c r="N246" s="1">
        <v>43444.596226851849</v>
      </c>
      <c r="O246" s="2" t="s">
        <v>28</v>
      </c>
      <c r="P246" s="2" t="s">
        <v>29</v>
      </c>
      <c r="Q246" s="2" t="s">
        <v>70</v>
      </c>
      <c r="R246" s="2" t="s">
        <v>102</v>
      </c>
      <c r="S246" s="1">
        <v>43444.589189814818</v>
      </c>
      <c r="T246" s="1">
        <v>43444.589189814818</v>
      </c>
      <c r="U246" s="1">
        <v>43444.59783564815</v>
      </c>
      <c r="V246" s="1">
        <v>43444.599733796298</v>
      </c>
      <c r="X246" s="1">
        <f t="shared" si="161"/>
        <v>43444.580578703702</v>
      </c>
      <c r="Y246" s="28">
        <f t="shared" si="162"/>
        <v>6.2731481448281556E-3</v>
      </c>
      <c r="Z246" s="28">
        <f t="shared" si="163"/>
        <v>1.2546296289656311E-2</v>
      </c>
      <c r="AA246" s="8"/>
      <c r="AB246" s="8">
        <f t="shared" si="166"/>
        <v>7.6388888555811718E-4</v>
      </c>
      <c r="AC246" s="8">
        <f t="shared" si="167"/>
        <v>9.3750000014551915E-3</v>
      </c>
      <c r="AD246" s="25"/>
      <c r="AE246" s="25"/>
      <c r="AG246" s="6"/>
    </row>
    <row r="247" spans="1:33" s="2" customFormat="1" hidden="1" x14ac:dyDescent="0.4">
      <c r="A247" s="14" t="str">
        <f t="shared" si="168"/>
        <v>-</v>
      </c>
      <c r="B247" s="14" t="str">
        <f t="shared" si="169"/>
        <v>-</v>
      </c>
      <c r="C247" s="6">
        <v>13</v>
      </c>
      <c r="D247" s="1">
        <v>43444.580590277779</v>
      </c>
      <c r="E247" s="2" t="s">
        <v>1764</v>
      </c>
      <c r="F247" s="2">
        <v>29161</v>
      </c>
      <c r="G247" s="2" t="s">
        <v>18</v>
      </c>
      <c r="H247" s="2">
        <v>8896</v>
      </c>
      <c r="I247" s="2">
        <v>975</v>
      </c>
      <c r="J247" s="2">
        <v>6</v>
      </c>
      <c r="K247" s="2">
        <v>2</v>
      </c>
      <c r="M247" s="1">
        <v>43444.584861111114</v>
      </c>
      <c r="N247" s="1">
        <v>43444.594085648147</v>
      </c>
      <c r="O247" s="2" t="s">
        <v>28</v>
      </c>
      <c r="P247" s="2" t="s">
        <v>29</v>
      </c>
      <c r="Q247" s="2" t="s">
        <v>70</v>
      </c>
      <c r="R247" s="2" t="s">
        <v>102</v>
      </c>
      <c r="S247" s="1">
        <v>43444.585949074077</v>
      </c>
      <c r="T247" s="1">
        <v>43444.585949074077</v>
      </c>
      <c r="U247" s="1">
        <v>43444.597824074073</v>
      </c>
      <c r="V247" s="1">
        <v>43444.600613425922</v>
      </c>
      <c r="X247" s="1">
        <f t="shared" si="161"/>
        <v>43444.580590277779</v>
      </c>
      <c r="Y247" s="28">
        <f t="shared" si="162"/>
        <v>9.2245370324235409E-3</v>
      </c>
      <c r="Z247" s="28">
        <f t="shared" si="163"/>
        <v>1.8449074064847082E-2</v>
      </c>
      <c r="AA247" s="8"/>
      <c r="AB247" s="8">
        <f t="shared" si="166"/>
        <v>0</v>
      </c>
      <c r="AC247" s="8">
        <f t="shared" si="167"/>
        <v>4.2708333348855376E-3</v>
      </c>
      <c r="AD247" s="25"/>
      <c r="AE247" s="25"/>
    </row>
    <row r="248" spans="1:33" s="2" customFormat="1" hidden="1" x14ac:dyDescent="0.4">
      <c r="A248" s="14" t="str">
        <f t="shared" si="168"/>
        <v>-</v>
      </c>
      <c r="B248" s="14" t="str">
        <f t="shared" si="169"/>
        <v>-</v>
      </c>
      <c r="C248" s="6">
        <v>13</v>
      </c>
      <c r="D248" s="1">
        <v>43444.581504629627</v>
      </c>
      <c r="E248" s="2" t="s">
        <v>1795</v>
      </c>
      <c r="F248" s="2">
        <v>29164</v>
      </c>
      <c r="G248" s="2" t="s">
        <v>32</v>
      </c>
      <c r="H248" s="2">
        <v>6917</v>
      </c>
      <c r="I248" s="2">
        <v>507</v>
      </c>
      <c r="J248" s="2">
        <v>6</v>
      </c>
      <c r="K248" s="2">
        <v>1</v>
      </c>
      <c r="M248" s="1">
        <v>43444.589918981481</v>
      </c>
      <c r="N248" s="1">
        <v>43444.606539351851</v>
      </c>
      <c r="O248" s="2" t="s">
        <v>63</v>
      </c>
      <c r="P248" s="2" t="s">
        <v>64</v>
      </c>
      <c r="Q248" s="2" t="s">
        <v>38</v>
      </c>
      <c r="R248" s="2" t="s">
        <v>103</v>
      </c>
      <c r="S248" s="1">
        <v>43444.59165509259</v>
      </c>
      <c r="T248" s="1">
        <v>43444.59165509259</v>
      </c>
      <c r="U248" s="1">
        <v>43444.604583333334</v>
      </c>
      <c r="V248" s="1">
        <v>43444.602187500001</v>
      </c>
      <c r="X248" s="1">
        <f t="shared" si="161"/>
        <v>43444.581504629627</v>
      </c>
      <c r="Y248" s="28">
        <f t="shared" si="162"/>
        <v>1.6620370370219462E-2</v>
      </c>
      <c r="Z248" s="28">
        <f t="shared" si="163"/>
        <v>1.6620370370219462E-2</v>
      </c>
      <c r="AA248" s="8"/>
      <c r="AB248" s="8">
        <f t="shared" si="166"/>
        <v>0</v>
      </c>
      <c r="AC248" s="8">
        <f t="shared" si="167"/>
        <v>8.4143518542987294E-3</v>
      </c>
      <c r="AD248" s="25"/>
      <c r="AE248" s="25"/>
    </row>
    <row r="249" spans="1:33" s="2" customFormat="1" hidden="1" x14ac:dyDescent="0.4">
      <c r="A249" s="14" t="str">
        <f t="shared" ref="A249" si="170">IF(W249&gt;0, "★", "-")</f>
        <v>-</v>
      </c>
      <c r="B249" s="14" t="str">
        <f t="shared" ref="B249" si="171">IF(L249&gt;0, "☆", "-")</f>
        <v>-</v>
      </c>
      <c r="C249" s="6">
        <v>13</v>
      </c>
      <c r="D249" s="1">
        <v>43444.582141203704</v>
      </c>
      <c r="E249" s="2" t="s">
        <v>1797</v>
      </c>
      <c r="F249" s="2">
        <v>29165</v>
      </c>
      <c r="G249" s="2" t="s">
        <v>95</v>
      </c>
      <c r="H249" s="2">
        <v>0</v>
      </c>
      <c r="I249" s="2">
        <v>309</v>
      </c>
      <c r="J249" s="2">
        <v>8</v>
      </c>
      <c r="K249" s="2">
        <v>1</v>
      </c>
      <c r="M249" s="1">
        <v>43444.588078703702</v>
      </c>
      <c r="N249" s="1">
        <v>43444.592870370368</v>
      </c>
      <c r="O249" s="2" t="s">
        <v>57</v>
      </c>
      <c r="P249" s="2" t="s">
        <v>58</v>
      </c>
      <c r="Q249" s="2" t="s">
        <v>88</v>
      </c>
      <c r="R249" s="2" t="s">
        <v>35</v>
      </c>
      <c r="S249" s="1">
        <v>43444.590219907404</v>
      </c>
      <c r="T249" s="1">
        <v>43444.590856481482</v>
      </c>
      <c r="U249" s="1">
        <v>43444.598194444443</v>
      </c>
      <c r="V249" s="1">
        <v>43444.59883101852</v>
      </c>
      <c r="X249" s="1">
        <f t="shared" si="161"/>
        <v>43444.582141203704</v>
      </c>
      <c r="Y249" s="28">
        <f t="shared" si="162"/>
        <v>4.7916666662786156E-3</v>
      </c>
      <c r="Z249" s="28">
        <f t="shared" si="163"/>
        <v>4.7916666662786156E-3</v>
      </c>
      <c r="AA249" s="8"/>
      <c r="AB249" s="8">
        <f t="shared" si="166"/>
        <v>0</v>
      </c>
      <c r="AC249" s="8">
        <f t="shared" si="167"/>
        <v>5.9374999982537702E-3</v>
      </c>
      <c r="AD249" s="25"/>
      <c r="AE249" s="25"/>
    </row>
    <row r="250" spans="1:33" s="2" customFormat="1" hidden="1" x14ac:dyDescent="0.4">
      <c r="A250" s="14" t="str">
        <f t="shared" ref="A250:A290" si="172">IF(W250&gt;0, "★", "-")</f>
        <v>-</v>
      </c>
      <c r="B250" s="14" t="str">
        <f t="shared" ref="B250:B290" si="173">IF(L250&gt;0, "☆", "-")</f>
        <v>-</v>
      </c>
      <c r="C250" s="6">
        <v>13</v>
      </c>
      <c r="D250" s="1">
        <v>43444.582430555558</v>
      </c>
      <c r="E250" s="2" t="s">
        <v>1791</v>
      </c>
      <c r="F250" s="2">
        <v>29166</v>
      </c>
      <c r="G250" s="2" t="s">
        <v>107</v>
      </c>
      <c r="H250" s="2">
        <v>5074</v>
      </c>
      <c r="I250" s="2">
        <v>155</v>
      </c>
      <c r="J250" s="2">
        <v>15</v>
      </c>
      <c r="K250" s="2">
        <v>1</v>
      </c>
      <c r="M250" s="1">
        <v>43444.595300925925</v>
      </c>
      <c r="N250" s="1">
        <v>43444.604861111111</v>
      </c>
      <c r="O250" s="2" t="s">
        <v>22</v>
      </c>
      <c r="P250" s="2" t="s">
        <v>23</v>
      </c>
      <c r="Q250" s="2" t="s">
        <v>43</v>
      </c>
      <c r="R250" s="2" t="s">
        <v>89</v>
      </c>
      <c r="S250" s="1">
        <v>43444.598541666666</v>
      </c>
      <c r="T250" s="1">
        <v>43444.598541666666</v>
      </c>
      <c r="U250" s="1">
        <v>43444.610995370371</v>
      </c>
      <c r="V250" s="1">
        <v>43444.605138888888</v>
      </c>
      <c r="X250" s="1">
        <f t="shared" si="161"/>
        <v>43444.582430555558</v>
      </c>
      <c r="Y250" s="28">
        <f t="shared" si="162"/>
        <v>9.560185186273884E-3</v>
      </c>
      <c r="Z250" s="28">
        <f t="shared" si="163"/>
        <v>9.560185186273884E-3</v>
      </c>
      <c r="AA250" s="8"/>
      <c r="AB250" s="8">
        <f t="shared" si="166"/>
        <v>0</v>
      </c>
      <c r="AC250" s="8">
        <f t="shared" si="167"/>
        <v>1.2870370366727002E-2</v>
      </c>
      <c r="AD250" s="25"/>
      <c r="AE250" s="25"/>
    </row>
    <row r="251" spans="1:33" s="2" customFormat="1" hidden="1" x14ac:dyDescent="0.4">
      <c r="A251" s="14" t="str">
        <f t="shared" si="172"/>
        <v>-</v>
      </c>
      <c r="B251" s="14" t="str">
        <f t="shared" si="173"/>
        <v>-</v>
      </c>
      <c r="C251" s="6">
        <v>13</v>
      </c>
      <c r="D251" s="1">
        <v>43444.583032407405</v>
      </c>
      <c r="E251" s="2" t="s">
        <v>1798</v>
      </c>
      <c r="F251" s="2">
        <v>29167</v>
      </c>
      <c r="G251" s="2" t="s">
        <v>94</v>
      </c>
      <c r="H251" s="2">
        <v>0</v>
      </c>
      <c r="I251" s="2">
        <v>903</v>
      </c>
      <c r="J251" s="2">
        <v>8</v>
      </c>
      <c r="K251" s="2">
        <v>6</v>
      </c>
      <c r="M251" s="1">
        <v>43444.606550925928</v>
      </c>
      <c r="N251" s="1">
        <v>43444.612893518519</v>
      </c>
      <c r="O251" s="2" t="s">
        <v>20</v>
      </c>
      <c r="P251" s="2" t="s">
        <v>21</v>
      </c>
      <c r="Q251" s="2" t="s">
        <v>43</v>
      </c>
      <c r="R251" s="2" t="s">
        <v>89</v>
      </c>
      <c r="S251" s="1">
        <v>43444.605717592596</v>
      </c>
      <c r="T251" s="1">
        <v>43444.605717592596</v>
      </c>
      <c r="U251" s="1">
        <v>43444.616886574076</v>
      </c>
      <c r="V251" s="1">
        <v>43444.615069444444</v>
      </c>
      <c r="X251" s="1">
        <f t="shared" si="161"/>
        <v>43444.583032407405</v>
      </c>
      <c r="Y251" s="28">
        <f t="shared" si="162"/>
        <v>6.3425925909541547E-3</v>
      </c>
      <c r="Z251" s="28">
        <f t="shared" si="163"/>
        <v>3.8055555545724928E-2</v>
      </c>
      <c r="AA251" s="8"/>
      <c r="AB251" s="8">
        <f t="shared" si="166"/>
        <v>8.3333333168411627E-4</v>
      </c>
      <c r="AC251" s="8">
        <f t="shared" si="167"/>
        <v>2.3518518522905651E-2</v>
      </c>
      <c r="AD251" s="25"/>
      <c r="AE251" s="25"/>
    </row>
    <row r="252" spans="1:33" s="6" customFormat="1" hidden="1" x14ac:dyDescent="0.4">
      <c r="A252" s="14" t="str">
        <f>IF(W252&gt;0, "★", "-")</f>
        <v>★</v>
      </c>
      <c r="B252" s="14" t="str">
        <f>IF(L252&gt;0, "☆", "-")</f>
        <v>☆</v>
      </c>
      <c r="C252" s="6">
        <v>13</v>
      </c>
      <c r="D252" s="1">
        <v>43444.536643518521</v>
      </c>
      <c r="E252" s="2" t="s">
        <v>1746</v>
      </c>
      <c r="F252" s="2">
        <v>29076</v>
      </c>
      <c r="G252" s="2" t="s">
        <v>32</v>
      </c>
      <c r="H252" s="2">
        <v>6760</v>
      </c>
      <c r="I252" s="2">
        <v>306</v>
      </c>
      <c r="J252" s="2">
        <v>15</v>
      </c>
      <c r="K252" s="2">
        <v>3</v>
      </c>
      <c r="L252" s="1">
        <v>43444.536944444444</v>
      </c>
      <c r="M252" s="2"/>
      <c r="N252" s="2"/>
      <c r="O252" s="2" t="s">
        <v>63</v>
      </c>
      <c r="P252" s="2" t="s">
        <v>64</v>
      </c>
      <c r="Q252" s="2" t="s">
        <v>38</v>
      </c>
      <c r="R252" s="2" t="s">
        <v>103</v>
      </c>
      <c r="S252" s="1">
        <v>43444.552083333336</v>
      </c>
      <c r="T252" s="2"/>
      <c r="U252" s="1">
        <v>43444.569548611114</v>
      </c>
      <c r="V252" s="2"/>
      <c r="W252" s="1">
        <v>43444.543587962966</v>
      </c>
      <c r="X252" s="1">
        <f t="shared" ref="X252:X286" si="174">IF(W252&gt;0,W252,D252)</f>
        <v>43444.543587962966</v>
      </c>
      <c r="Y252" s="28">
        <f t="shared" ref="Y252:Y286" si="175">N252-M252</f>
        <v>0</v>
      </c>
      <c r="Z252" s="28">
        <f t="shared" ref="Z252:Z286" si="176">Y252*K252</f>
        <v>0</v>
      </c>
      <c r="AA252" s="8"/>
      <c r="AB252" s="8">
        <f t="shared" ref="AB252:AB286" si="177">IF(IF(A252="☆",L252-S252,M252-S252)&lt;0,0,IF(A252="☆",L252-S252,M252-S252))</f>
        <v>0</v>
      </c>
      <c r="AC252" s="8">
        <f>IF(IF(B252="☆",(IF(L252&gt;S252,L252-X252,S252-X252)),M252-X252)&lt;0,0,IF(B252="☆",(IF(L252&gt;S252,L252-X252,S252-X252)),M252-X252))</f>
        <v>8.4953703699284233E-3</v>
      </c>
      <c r="AD252" s="8"/>
      <c r="AE252" s="8"/>
    </row>
    <row r="253" spans="1:33" s="6" customFormat="1" hidden="1" x14ac:dyDescent="0.4">
      <c r="A253" s="14" t="str">
        <f>IF(W253&gt;0, "★", "-")</f>
        <v>★</v>
      </c>
      <c r="B253" s="14" t="str">
        <f>IF(L253&gt;0, "☆", "-")</f>
        <v>☆</v>
      </c>
      <c r="C253" s="6">
        <v>13</v>
      </c>
      <c r="D253" s="1">
        <v>43444.543078703704</v>
      </c>
      <c r="E253" s="2" t="s">
        <v>1754</v>
      </c>
      <c r="F253" s="2">
        <v>29089</v>
      </c>
      <c r="G253" s="2" t="s">
        <v>65</v>
      </c>
      <c r="H253" s="2">
        <v>8921</v>
      </c>
      <c r="I253" s="2">
        <v>817</v>
      </c>
      <c r="J253" s="2">
        <v>1</v>
      </c>
      <c r="K253" s="2">
        <v>3</v>
      </c>
      <c r="L253" s="1">
        <v>43444.551249999997</v>
      </c>
      <c r="M253" s="2"/>
      <c r="N253" s="2"/>
      <c r="O253" s="2" t="s">
        <v>30</v>
      </c>
      <c r="P253" s="2" t="s">
        <v>31</v>
      </c>
      <c r="Q253" s="2" t="s">
        <v>100</v>
      </c>
      <c r="R253" s="2" t="s">
        <v>19</v>
      </c>
      <c r="S253" s="1">
        <v>43444.565150462964</v>
      </c>
      <c r="T253" s="2"/>
      <c r="U253" s="1">
        <v>43444.574942129628</v>
      </c>
      <c r="V253" s="2"/>
      <c r="W253" s="1">
        <v>43444.550023148149</v>
      </c>
      <c r="X253" s="1">
        <f t="shared" si="174"/>
        <v>43444.550023148149</v>
      </c>
      <c r="Y253" s="28">
        <f t="shared" si="175"/>
        <v>0</v>
      </c>
      <c r="Z253" s="28">
        <f t="shared" si="176"/>
        <v>0</v>
      </c>
      <c r="AA253" s="8"/>
      <c r="AB253" s="8">
        <f t="shared" si="177"/>
        <v>0</v>
      </c>
      <c r="AC253" s="8">
        <f>IF(IF(B253="☆",(IF(L253&gt;S253,L253-X253,S253-X253)),M253-X253)&lt;0,0,IF(B253="☆",(IF(L253&gt;S253,L253-X253,S253-X253)),M253-X253))</f>
        <v>1.5127314814890269E-2</v>
      </c>
      <c r="AD253" s="8"/>
      <c r="AE253" s="8"/>
    </row>
    <row r="254" spans="1:33" s="6" customFormat="1" hidden="1" x14ac:dyDescent="0.4">
      <c r="A254" s="14" t="str">
        <f t="shared" ref="A254" si="178">IF(W254&gt;0, "★", "-")</f>
        <v>-</v>
      </c>
      <c r="B254" s="14" t="str">
        <f t="shared" ref="B254" si="179">IF(L254&gt;0, "☆", "-")</f>
        <v>☆</v>
      </c>
      <c r="C254" s="6">
        <v>13</v>
      </c>
      <c r="D254" s="1">
        <v>43444.545949074076</v>
      </c>
      <c r="E254" s="2" t="s">
        <v>1757</v>
      </c>
      <c r="F254" s="2">
        <v>29092</v>
      </c>
      <c r="G254" s="2" t="s">
        <v>95</v>
      </c>
      <c r="H254" s="2">
        <v>0</v>
      </c>
      <c r="I254" s="2">
        <v>755</v>
      </c>
      <c r="J254" s="2">
        <v>8</v>
      </c>
      <c r="K254" s="2">
        <v>1</v>
      </c>
      <c r="L254" s="1">
        <v>43444.572766203702</v>
      </c>
      <c r="M254" s="2"/>
      <c r="N254" s="2"/>
      <c r="O254" s="2" t="s">
        <v>33</v>
      </c>
      <c r="P254" s="2" t="s">
        <v>34</v>
      </c>
      <c r="Q254" s="2" t="s">
        <v>44</v>
      </c>
      <c r="R254" s="2" t="s">
        <v>45</v>
      </c>
      <c r="S254" s="1">
        <v>43444.56927083333</v>
      </c>
      <c r="T254" s="2"/>
      <c r="U254" s="1">
        <v>43444.577916666669</v>
      </c>
      <c r="V254" s="2"/>
      <c r="W254" s="2"/>
      <c r="X254" s="1">
        <f t="shared" si="174"/>
        <v>43444.545949074076</v>
      </c>
      <c r="Y254" s="28">
        <f t="shared" si="175"/>
        <v>0</v>
      </c>
      <c r="Z254" s="28">
        <f t="shared" si="176"/>
        <v>0</v>
      </c>
      <c r="AA254" s="8"/>
      <c r="AB254" s="8">
        <f t="shared" si="177"/>
        <v>0</v>
      </c>
      <c r="AC254" s="8">
        <f>IF(IF(B254="☆",(IF(L254&gt;S254,L254-X254,S254-X254)),M254-X254)&lt;0,0,IF(B254="☆",(IF(L254&gt;S254,L254-X254,S254-X254)),M254-X254))</f>
        <v>2.6817129626579117E-2</v>
      </c>
      <c r="AD254" s="8"/>
      <c r="AE254" s="8"/>
    </row>
    <row r="255" spans="1:33" s="2" customFormat="1" hidden="1" x14ac:dyDescent="0.4">
      <c r="A255" s="14" t="str">
        <f t="shared" ref="A255:A286" si="180">IF(W255&gt;0, "★", "-")</f>
        <v>-</v>
      </c>
      <c r="B255" s="14" t="str">
        <f t="shared" ref="B255:B286" si="181">IF(L255&gt;0, "☆", "-")</f>
        <v>☆</v>
      </c>
      <c r="C255" s="6">
        <v>13</v>
      </c>
      <c r="D255" s="1">
        <v>43444.548136574071</v>
      </c>
      <c r="E255" s="2" t="s">
        <v>1758</v>
      </c>
      <c r="F255" s="2">
        <v>29093</v>
      </c>
      <c r="G255" s="2" t="s">
        <v>32</v>
      </c>
      <c r="H255" s="2">
        <v>6753</v>
      </c>
      <c r="I255" s="2">
        <v>936</v>
      </c>
      <c r="J255" s="2">
        <v>5</v>
      </c>
      <c r="K255" s="2">
        <v>4</v>
      </c>
      <c r="L255" s="1">
        <v>43444.548622685186</v>
      </c>
      <c r="O255" s="2" t="s">
        <v>26</v>
      </c>
      <c r="P255" s="2" t="s">
        <v>27</v>
      </c>
      <c r="Q255" s="2" t="s">
        <v>36</v>
      </c>
      <c r="R255" s="2" t="s">
        <v>37</v>
      </c>
      <c r="S255" s="1">
        <v>43444.573888888888</v>
      </c>
      <c r="U255" s="1">
        <v>43444.584965277776</v>
      </c>
      <c r="X255" s="1">
        <f t="shared" si="174"/>
        <v>43444.548136574071</v>
      </c>
      <c r="Y255" s="28">
        <f t="shared" si="175"/>
        <v>0</v>
      </c>
      <c r="Z255" s="28">
        <f t="shared" si="176"/>
        <v>0</v>
      </c>
      <c r="AA255" s="8"/>
      <c r="AB255" s="8">
        <f t="shared" si="177"/>
        <v>0</v>
      </c>
      <c r="AC255" s="8"/>
      <c r="AD255" s="25"/>
      <c r="AE255" s="25"/>
      <c r="AG255" s="6" t="s">
        <v>2028</v>
      </c>
    </row>
    <row r="256" spans="1:33" s="2" customFormat="1" hidden="1" x14ac:dyDescent="0.4">
      <c r="A256" s="14" t="str">
        <f t="shared" si="180"/>
        <v>★</v>
      </c>
      <c r="B256" s="14" t="str">
        <f t="shared" si="181"/>
        <v>☆</v>
      </c>
      <c r="C256" s="6">
        <v>13</v>
      </c>
      <c r="D256" s="1">
        <v>43444.548518518517</v>
      </c>
      <c r="E256" s="2" t="s">
        <v>1759</v>
      </c>
      <c r="F256" s="2">
        <v>29094</v>
      </c>
      <c r="G256" s="2" t="s">
        <v>32</v>
      </c>
      <c r="H256" s="2">
        <v>8285</v>
      </c>
      <c r="I256" s="2">
        <v>60</v>
      </c>
      <c r="J256" s="2">
        <v>7</v>
      </c>
      <c r="K256" s="2">
        <v>1</v>
      </c>
      <c r="L256" s="1">
        <v>43444.564108796294</v>
      </c>
      <c r="O256" s="2" t="s">
        <v>66</v>
      </c>
      <c r="P256" s="2" t="s">
        <v>67</v>
      </c>
      <c r="Q256" s="2" t="s">
        <v>63</v>
      </c>
      <c r="R256" s="2" t="s">
        <v>64</v>
      </c>
      <c r="S256" s="1">
        <v>43444.559618055559</v>
      </c>
      <c r="U256" s="1">
        <v>43444.571666666663</v>
      </c>
      <c r="W256" s="1">
        <v>43444.555451388886</v>
      </c>
      <c r="X256" s="1">
        <f t="shared" si="174"/>
        <v>43444.555451388886</v>
      </c>
      <c r="Y256" s="28">
        <f t="shared" si="175"/>
        <v>0</v>
      </c>
      <c r="Z256" s="28">
        <f t="shared" si="176"/>
        <v>0</v>
      </c>
      <c r="AA256" s="8"/>
      <c r="AB256" s="8">
        <f t="shared" si="177"/>
        <v>0</v>
      </c>
      <c r="AC256" s="8">
        <f t="shared" ref="AC256:AC261" si="182">IF(IF(B256="☆",(IF(L256&gt;S256,L256-X256,S256-X256)),M256-X256)&lt;0,0,IF(B256="☆",(IF(L256&gt;S256,L256-X256,S256-X256)),M256-X256))</f>
        <v>8.6574074084637687E-3</v>
      </c>
      <c r="AD256" s="25"/>
      <c r="AE256" s="25"/>
    </row>
    <row r="257" spans="1:33" s="2" customFormat="1" hidden="1" x14ac:dyDescent="0.4">
      <c r="A257" s="14" t="str">
        <f t="shared" si="180"/>
        <v>-</v>
      </c>
      <c r="B257" s="14" t="str">
        <f t="shared" si="181"/>
        <v>☆</v>
      </c>
      <c r="C257" s="6">
        <v>13</v>
      </c>
      <c r="D257" s="1">
        <v>43444.549039351848</v>
      </c>
      <c r="E257" s="2" t="s">
        <v>1758</v>
      </c>
      <c r="F257" s="2">
        <v>29095</v>
      </c>
      <c r="G257" s="2" t="s">
        <v>32</v>
      </c>
      <c r="H257" s="2">
        <v>6753</v>
      </c>
      <c r="I257" s="2">
        <v>540</v>
      </c>
      <c r="J257" s="2">
        <v>5</v>
      </c>
      <c r="K257" s="2">
        <v>4</v>
      </c>
      <c r="L257" s="1">
        <v>43444.549270833333</v>
      </c>
      <c r="O257" s="2" t="s">
        <v>26</v>
      </c>
      <c r="P257" s="2" t="s">
        <v>27</v>
      </c>
      <c r="Q257" s="2" t="s">
        <v>36</v>
      </c>
      <c r="R257" s="2" t="s">
        <v>37</v>
      </c>
      <c r="S257" s="1">
        <v>43444.573888888888</v>
      </c>
      <c r="U257" s="1">
        <v>43444.584965277776</v>
      </c>
      <c r="X257" s="1">
        <f t="shared" si="174"/>
        <v>43444.549039351848</v>
      </c>
      <c r="Y257" s="28">
        <f t="shared" si="175"/>
        <v>0</v>
      </c>
      <c r="Z257" s="28">
        <f t="shared" si="176"/>
        <v>0</v>
      </c>
      <c r="AA257" s="8"/>
      <c r="AB257" s="8">
        <f t="shared" si="177"/>
        <v>0</v>
      </c>
      <c r="AC257" s="8">
        <f t="shared" si="182"/>
        <v>2.4849537039699499E-2</v>
      </c>
      <c r="AD257" s="25"/>
      <c r="AE257" s="25"/>
      <c r="AG257" s="6" t="s">
        <v>2027</v>
      </c>
    </row>
    <row r="258" spans="1:33" s="2" customFormat="1" hidden="1" x14ac:dyDescent="0.4">
      <c r="A258" s="14" t="str">
        <f t="shared" si="180"/>
        <v>-</v>
      </c>
      <c r="B258" s="14" t="str">
        <f t="shared" si="181"/>
        <v>☆</v>
      </c>
      <c r="C258" s="6">
        <v>13</v>
      </c>
      <c r="D258" s="1">
        <v>43444.549432870372</v>
      </c>
      <c r="E258" s="2" t="s">
        <v>1760</v>
      </c>
      <c r="F258" s="2">
        <v>29096</v>
      </c>
      <c r="G258" s="2" t="s">
        <v>95</v>
      </c>
      <c r="H258" s="2">
        <v>0</v>
      </c>
      <c r="I258" s="2">
        <v>957</v>
      </c>
      <c r="J258" s="2">
        <v>5</v>
      </c>
      <c r="K258" s="2">
        <v>4</v>
      </c>
      <c r="L258" s="1">
        <v>43444.549976851849</v>
      </c>
      <c r="O258" s="2" t="s">
        <v>30</v>
      </c>
      <c r="P258" s="2" t="s">
        <v>31</v>
      </c>
      <c r="Q258" s="2" t="s">
        <v>61</v>
      </c>
      <c r="R258" s="2" t="s">
        <v>62</v>
      </c>
      <c r="S258" s="1">
        <v>43444.576354166667</v>
      </c>
      <c r="U258" s="1">
        <v>43444.588865740741</v>
      </c>
      <c r="X258" s="1">
        <f t="shared" si="174"/>
        <v>43444.549432870372</v>
      </c>
      <c r="Y258" s="28">
        <f t="shared" si="175"/>
        <v>0</v>
      </c>
      <c r="Z258" s="28">
        <f t="shared" si="176"/>
        <v>0</v>
      </c>
      <c r="AA258" s="8"/>
      <c r="AB258" s="8">
        <f t="shared" si="177"/>
        <v>0</v>
      </c>
      <c r="AC258" s="8">
        <f t="shared" si="182"/>
        <v>2.6921296295768116E-2</v>
      </c>
      <c r="AD258" s="25"/>
      <c r="AE258" s="25"/>
    </row>
    <row r="259" spans="1:33" s="2" customFormat="1" hidden="1" x14ac:dyDescent="0.4">
      <c r="A259" s="14" t="str">
        <f t="shared" si="180"/>
        <v>-</v>
      </c>
      <c r="B259" s="14" t="str">
        <f t="shared" si="181"/>
        <v>☆</v>
      </c>
      <c r="C259" s="6">
        <v>13</v>
      </c>
      <c r="D259" s="1">
        <v>43444.551759259259</v>
      </c>
      <c r="E259" s="2" t="s">
        <v>1754</v>
      </c>
      <c r="F259" s="2">
        <v>29097</v>
      </c>
      <c r="G259" s="2" t="s">
        <v>65</v>
      </c>
      <c r="H259" s="2">
        <v>8921</v>
      </c>
      <c r="I259" s="2">
        <v>274</v>
      </c>
      <c r="J259" s="2">
        <v>1</v>
      </c>
      <c r="K259" s="2">
        <v>3</v>
      </c>
      <c r="L259" s="1">
        <v>43444.553124999999</v>
      </c>
      <c r="O259" s="2" t="s">
        <v>30</v>
      </c>
      <c r="P259" s="2" t="s">
        <v>31</v>
      </c>
      <c r="Q259" s="2" t="s">
        <v>100</v>
      </c>
      <c r="R259" s="2" t="s">
        <v>19</v>
      </c>
      <c r="S259" s="1">
        <v>43444.566261574073</v>
      </c>
      <c r="U259" s="1">
        <v>43444.576053240744</v>
      </c>
      <c r="X259" s="1">
        <f t="shared" si="174"/>
        <v>43444.551759259259</v>
      </c>
      <c r="Y259" s="28">
        <f t="shared" si="175"/>
        <v>0</v>
      </c>
      <c r="Z259" s="28">
        <f t="shared" si="176"/>
        <v>0</v>
      </c>
      <c r="AA259" s="8"/>
      <c r="AB259" s="8">
        <f t="shared" si="177"/>
        <v>0</v>
      </c>
      <c r="AC259" s="8">
        <f t="shared" si="182"/>
        <v>1.4502314814308193E-2</v>
      </c>
      <c r="AD259" s="25"/>
      <c r="AE259" s="25"/>
    </row>
    <row r="260" spans="1:33" s="2" customFormat="1" hidden="1" x14ac:dyDescent="0.4">
      <c r="A260" s="14" t="str">
        <f t="shared" si="180"/>
        <v>★</v>
      </c>
      <c r="B260" s="14" t="str">
        <f t="shared" si="181"/>
        <v>☆</v>
      </c>
      <c r="C260" s="6">
        <v>13</v>
      </c>
      <c r="D260" s="1">
        <v>43444.552361111113</v>
      </c>
      <c r="E260" s="2" t="s">
        <v>1672</v>
      </c>
      <c r="F260" s="2">
        <v>29098</v>
      </c>
      <c r="G260" s="2" t="s">
        <v>96</v>
      </c>
      <c r="H260" s="2">
        <v>8895</v>
      </c>
      <c r="I260" s="2">
        <v>550</v>
      </c>
      <c r="J260" s="2">
        <v>11</v>
      </c>
      <c r="K260" s="2">
        <v>1</v>
      </c>
      <c r="L260" s="1">
        <v>43444.552476851852</v>
      </c>
      <c r="O260" s="2" t="s">
        <v>43</v>
      </c>
      <c r="P260" s="2" t="s">
        <v>89</v>
      </c>
      <c r="Q260" s="2" t="s">
        <v>100</v>
      </c>
      <c r="R260" s="2" t="s">
        <v>19</v>
      </c>
      <c r="S260" s="1">
        <v>43444.564560185187</v>
      </c>
      <c r="U260" s="1">
        <v>43444.572685185187</v>
      </c>
      <c r="W260" s="1">
        <v>43444.559027777781</v>
      </c>
      <c r="X260" s="1">
        <f t="shared" si="174"/>
        <v>43444.559027777781</v>
      </c>
      <c r="Y260" s="28">
        <f t="shared" si="175"/>
        <v>0</v>
      </c>
      <c r="Z260" s="28">
        <f t="shared" si="176"/>
        <v>0</v>
      </c>
      <c r="AA260" s="8"/>
      <c r="AB260" s="8">
        <f t="shared" si="177"/>
        <v>0</v>
      </c>
      <c r="AC260" s="8">
        <f t="shared" si="182"/>
        <v>5.5324074055533856E-3</v>
      </c>
      <c r="AD260" s="25"/>
      <c r="AE260" s="25"/>
    </row>
    <row r="261" spans="1:33" s="2" customFormat="1" hidden="1" x14ac:dyDescent="0.4">
      <c r="A261" s="14" t="str">
        <f t="shared" si="180"/>
        <v>★</v>
      </c>
      <c r="B261" s="14" t="str">
        <f t="shared" si="181"/>
        <v>☆</v>
      </c>
      <c r="C261" s="6">
        <v>13</v>
      </c>
      <c r="D261" s="1">
        <v>43444.552453703705</v>
      </c>
      <c r="E261" s="2" t="s">
        <v>1761</v>
      </c>
      <c r="F261" s="2">
        <v>29099</v>
      </c>
      <c r="G261" s="2" t="s">
        <v>65</v>
      </c>
      <c r="H261" s="2">
        <v>3620</v>
      </c>
      <c r="I261" s="2">
        <v>754</v>
      </c>
      <c r="J261" s="2">
        <v>10</v>
      </c>
      <c r="K261" s="2">
        <v>2</v>
      </c>
      <c r="L261" s="1">
        <v>43444.552870370368</v>
      </c>
      <c r="O261" s="2" t="s">
        <v>61</v>
      </c>
      <c r="P261" s="2" t="s">
        <v>62</v>
      </c>
      <c r="Q261" s="2" t="s">
        <v>77</v>
      </c>
      <c r="R261" s="2" t="s">
        <v>78</v>
      </c>
      <c r="S261" s="1">
        <v>43444.569189814814</v>
      </c>
      <c r="U261" s="1">
        <v>43444.582199074073</v>
      </c>
      <c r="W261" s="1">
        <v>43444.559386574074</v>
      </c>
      <c r="X261" s="1">
        <f t="shared" si="174"/>
        <v>43444.559386574074</v>
      </c>
      <c r="Y261" s="28">
        <f t="shared" si="175"/>
        <v>0</v>
      </c>
      <c r="Z261" s="28">
        <f t="shared" si="176"/>
        <v>0</v>
      </c>
      <c r="AA261" s="8"/>
      <c r="AB261" s="8">
        <f t="shared" si="177"/>
        <v>0</v>
      </c>
      <c r="AC261" s="8">
        <f t="shared" si="182"/>
        <v>9.8032407404389232E-3</v>
      </c>
      <c r="AD261" s="25"/>
      <c r="AE261" s="25"/>
    </row>
    <row r="262" spans="1:33" s="2" customFormat="1" hidden="1" x14ac:dyDescent="0.4">
      <c r="A262" s="14" t="str">
        <f t="shared" si="180"/>
        <v>★</v>
      </c>
      <c r="B262" s="14" t="str">
        <f t="shared" si="181"/>
        <v>☆</v>
      </c>
      <c r="C262" s="6">
        <v>13</v>
      </c>
      <c r="D262" s="1">
        <v>43444.553101851852</v>
      </c>
      <c r="E262" s="2" t="s">
        <v>1762</v>
      </c>
      <c r="F262" s="2">
        <v>29102</v>
      </c>
      <c r="G262" s="2" t="s">
        <v>94</v>
      </c>
      <c r="H262" s="2">
        <v>0</v>
      </c>
      <c r="I262" s="2">
        <v>73</v>
      </c>
      <c r="J262" s="2">
        <v>10</v>
      </c>
      <c r="K262" s="2">
        <v>6</v>
      </c>
      <c r="L262" s="1">
        <v>43444.553923611114</v>
      </c>
      <c r="O262" s="2" t="s">
        <v>30</v>
      </c>
      <c r="P262" s="2" t="s">
        <v>31</v>
      </c>
      <c r="Q262" s="2" t="s">
        <v>100</v>
      </c>
      <c r="R262" s="2" t="s">
        <v>19</v>
      </c>
      <c r="S262" s="1">
        <v>43444.578055555554</v>
      </c>
      <c r="U262" s="1">
        <v>43444.589930555558</v>
      </c>
      <c r="W262" s="1">
        <v>43444.55945601852</v>
      </c>
      <c r="X262" s="1">
        <f t="shared" si="174"/>
        <v>43444.55945601852</v>
      </c>
      <c r="Y262" s="28">
        <f t="shared" si="175"/>
        <v>0</v>
      </c>
      <c r="Z262" s="28">
        <f t="shared" si="176"/>
        <v>0</v>
      </c>
      <c r="AA262" s="8"/>
      <c r="AB262" s="8">
        <f t="shared" si="177"/>
        <v>0</v>
      </c>
      <c r="AC262" s="8"/>
      <c r="AD262" s="25"/>
      <c r="AE262" s="25"/>
      <c r="AG262" s="6" t="s">
        <v>138</v>
      </c>
    </row>
    <row r="263" spans="1:33" s="6" customFormat="1" hidden="1" x14ac:dyDescent="0.4">
      <c r="A263" s="14" t="str">
        <f t="shared" si="180"/>
        <v>-</v>
      </c>
      <c r="B263" s="14" t="str">
        <f t="shared" si="181"/>
        <v>☆</v>
      </c>
      <c r="C263" s="6">
        <v>13</v>
      </c>
      <c r="D263" s="1">
        <v>43444.554166666669</v>
      </c>
      <c r="E263" s="2" t="s">
        <v>1764</v>
      </c>
      <c r="F263" s="2">
        <v>29104</v>
      </c>
      <c r="G263" s="2" t="s">
        <v>18</v>
      </c>
      <c r="H263" s="2">
        <v>8896</v>
      </c>
      <c r="I263" s="2">
        <v>889</v>
      </c>
      <c r="J263" s="2">
        <v>1</v>
      </c>
      <c r="K263" s="2">
        <v>2</v>
      </c>
      <c r="L263" s="1">
        <v>43444.555381944447</v>
      </c>
      <c r="M263" s="2"/>
      <c r="N263" s="2"/>
      <c r="O263" s="2" t="s">
        <v>30</v>
      </c>
      <c r="P263" s="2" t="s">
        <v>31</v>
      </c>
      <c r="Q263" s="2" t="s">
        <v>28</v>
      </c>
      <c r="R263" s="2" t="s">
        <v>29</v>
      </c>
      <c r="S263" s="1">
        <v>43444.568668981483</v>
      </c>
      <c r="T263" s="2"/>
      <c r="U263" s="1">
        <v>43444.575983796298</v>
      </c>
      <c r="V263" s="2"/>
      <c r="W263" s="2"/>
      <c r="X263" s="1">
        <f t="shared" si="174"/>
        <v>43444.554166666669</v>
      </c>
      <c r="Y263" s="28">
        <f t="shared" si="175"/>
        <v>0</v>
      </c>
      <c r="Z263" s="28">
        <f t="shared" si="176"/>
        <v>0</v>
      </c>
      <c r="AA263" s="8"/>
      <c r="AB263" s="8">
        <f t="shared" si="177"/>
        <v>0</v>
      </c>
      <c r="AC263" s="8"/>
      <c r="AD263" s="8"/>
      <c r="AE263" s="8"/>
      <c r="AG263" s="6" t="s">
        <v>2030</v>
      </c>
    </row>
    <row r="264" spans="1:33" s="6" customFormat="1" hidden="1" x14ac:dyDescent="0.4">
      <c r="A264" s="14" t="str">
        <f t="shared" si="180"/>
        <v>★</v>
      </c>
      <c r="B264" s="14" t="str">
        <f t="shared" si="181"/>
        <v>☆</v>
      </c>
      <c r="C264" s="6">
        <v>13</v>
      </c>
      <c r="D264" s="1">
        <v>43444.554884259262</v>
      </c>
      <c r="E264" s="2" t="s">
        <v>1766</v>
      </c>
      <c r="F264" s="2">
        <v>29106</v>
      </c>
      <c r="G264" s="2" t="s">
        <v>94</v>
      </c>
      <c r="H264" s="2">
        <v>0</v>
      </c>
      <c r="I264" s="2">
        <v>54</v>
      </c>
      <c r="J264" s="2">
        <v>6</v>
      </c>
      <c r="K264" s="2">
        <v>3</v>
      </c>
      <c r="L264" s="1">
        <v>43444.555868055555</v>
      </c>
      <c r="M264" s="2"/>
      <c r="N264" s="2"/>
      <c r="O264" s="2" t="s">
        <v>30</v>
      </c>
      <c r="P264" s="2" t="s">
        <v>31</v>
      </c>
      <c r="Q264" s="2" t="s">
        <v>100</v>
      </c>
      <c r="R264" s="2" t="s">
        <v>19</v>
      </c>
      <c r="S264" s="1">
        <v>43444.561608796299</v>
      </c>
      <c r="T264" s="2"/>
      <c r="U264" s="1">
        <v>43444.579583333332</v>
      </c>
      <c r="V264" s="2"/>
      <c r="W264" s="1">
        <v>43444.561608796299</v>
      </c>
      <c r="X264" s="1">
        <f t="shared" si="174"/>
        <v>43444.561608796299</v>
      </c>
      <c r="Y264" s="28">
        <f t="shared" si="175"/>
        <v>0</v>
      </c>
      <c r="Z264" s="28">
        <f t="shared" si="176"/>
        <v>0</v>
      </c>
      <c r="AA264" s="8"/>
      <c r="AB264" s="8">
        <f t="shared" si="177"/>
        <v>0</v>
      </c>
      <c r="AC264" s="8">
        <f>IF(IF(B264="☆",(IF(L264&gt;S264,L264-X264,S264-X264)),M264-X264)&lt;0,0,IF(B264="☆",(IF(L264&gt;S264,L264-X264,S264-X264)),M264-X264))</f>
        <v>0</v>
      </c>
      <c r="AD264" s="8"/>
      <c r="AE264" s="8"/>
      <c r="AG264" s="6" t="s">
        <v>2029</v>
      </c>
    </row>
    <row r="265" spans="1:33" s="2" customFormat="1" hidden="1" x14ac:dyDescent="0.4">
      <c r="A265" s="14" t="str">
        <f t="shared" si="180"/>
        <v>-</v>
      </c>
      <c r="B265" s="14" t="str">
        <f t="shared" si="181"/>
        <v>☆</v>
      </c>
      <c r="C265" s="6">
        <v>13</v>
      </c>
      <c r="D265" s="1">
        <v>43444.555185185185</v>
      </c>
      <c r="E265" s="2" t="s">
        <v>1545</v>
      </c>
      <c r="F265" s="2">
        <v>29107</v>
      </c>
      <c r="G265" s="2" t="s">
        <v>32</v>
      </c>
      <c r="H265" s="2">
        <v>1312</v>
      </c>
      <c r="I265" s="2">
        <v>194</v>
      </c>
      <c r="J265" s="2">
        <v>15</v>
      </c>
      <c r="K265" s="2">
        <v>1</v>
      </c>
      <c r="L265" s="1">
        <v>43444.556539351855</v>
      </c>
      <c r="O265" s="2" t="s">
        <v>20</v>
      </c>
      <c r="P265" s="2" t="s">
        <v>21</v>
      </c>
      <c r="Q265" s="2" t="s">
        <v>66</v>
      </c>
      <c r="R265" s="2" t="s">
        <v>67</v>
      </c>
      <c r="S265" s="1">
        <v>43444.55945601852</v>
      </c>
      <c r="U265" s="1">
        <v>43444.565335648149</v>
      </c>
      <c r="X265" s="1">
        <f t="shared" si="174"/>
        <v>43444.555185185185</v>
      </c>
      <c r="Y265" s="28">
        <f t="shared" si="175"/>
        <v>0</v>
      </c>
      <c r="Z265" s="28">
        <f t="shared" si="176"/>
        <v>0</v>
      </c>
      <c r="AA265" s="8"/>
      <c r="AB265" s="8">
        <f t="shared" si="177"/>
        <v>0</v>
      </c>
      <c r="AC265" s="8">
        <f>IF(IF(B265="☆",(IF(L265&gt;S265,L265-X265,S265-X265)),M265-X265)&lt;0,0,IF(B265="☆",(IF(L265&gt;S265,L265-X265,S265-X265)),M265-X265))</f>
        <v>4.2708333348855376E-3</v>
      </c>
      <c r="AD265" s="25"/>
      <c r="AE265" s="25"/>
      <c r="AG265" s="6" t="s">
        <v>93</v>
      </c>
    </row>
    <row r="266" spans="1:33" s="2" customFormat="1" hidden="1" x14ac:dyDescent="0.4">
      <c r="A266" s="14" t="str">
        <f t="shared" si="180"/>
        <v>-</v>
      </c>
      <c r="B266" s="14" t="str">
        <f t="shared" si="181"/>
        <v>☆</v>
      </c>
      <c r="C266" s="6">
        <v>13</v>
      </c>
      <c r="D266" s="1">
        <v>43444.555312500001</v>
      </c>
      <c r="E266" s="2" t="s">
        <v>1768</v>
      </c>
      <c r="F266" s="2">
        <v>29109</v>
      </c>
      <c r="G266" s="2" t="s">
        <v>94</v>
      </c>
      <c r="H266" s="2">
        <v>0</v>
      </c>
      <c r="I266" s="2">
        <v>119</v>
      </c>
      <c r="J266" s="2">
        <v>5</v>
      </c>
      <c r="K266" s="2">
        <v>3</v>
      </c>
      <c r="L266" s="1">
        <v>43444.556006944447</v>
      </c>
      <c r="O266" s="2" t="s">
        <v>30</v>
      </c>
      <c r="P266" s="2" t="s">
        <v>31</v>
      </c>
      <c r="Q266" s="2" t="s">
        <v>100</v>
      </c>
      <c r="R266" s="2" t="s">
        <v>19</v>
      </c>
      <c r="S266" s="1">
        <v>43444.574780092589</v>
      </c>
      <c r="U266" s="1">
        <v>43444.58457175926</v>
      </c>
      <c r="X266" s="1">
        <f t="shared" si="174"/>
        <v>43444.555312500001</v>
      </c>
      <c r="Y266" s="28">
        <f t="shared" si="175"/>
        <v>0</v>
      </c>
      <c r="Z266" s="28">
        <f t="shared" si="176"/>
        <v>0</v>
      </c>
      <c r="AA266" s="8"/>
      <c r="AB266" s="8">
        <f t="shared" si="177"/>
        <v>0</v>
      </c>
      <c r="AC266" s="8">
        <f>IF(IF(B266="☆",(IF(L266&gt;S266,L266-X266,S266-X266)),M266-X266)&lt;0,0,IF(B266="☆",(IF(L266&gt;S266,L266-X266,S266-X266)),M266-X266))</f>
        <v>1.9467592588625848E-2</v>
      </c>
      <c r="AD266" s="25"/>
      <c r="AE266" s="25"/>
    </row>
    <row r="267" spans="1:33" s="2" customFormat="1" hidden="1" x14ac:dyDescent="0.4">
      <c r="A267" s="14" t="str">
        <f t="shared" si="180"/>
        <v>-</v>
      </c>
      <c r="B267" s="14" t="str">
        <f t="shared" si="181"/>
        <v>☆</v>
      </c>
      <c r="C267" s="6">
        <v>13</v>
      </c>
      <c r="D267" s="1">
        <v>43444.555787037039</v>
      </c>
      <c r="E267" s="2" t="s">
        <v>1769</v>
      </c>
      <c r="F267" s="2">
        <v>29111</v>
      </c>
      <c r="G267" s="2" t="s">
        <v>18</v>
      </c>
      <c r="H267" s="2">
        <v>8896</v>
      </c>
      <c r="I267" s="2">
        <v>298</v>
      </c>
      <c r="J267" s="2">
        <v>6</v>
      </c>
      <c r="K267" s="2">
        <v>1</v>
      </c>
      <c r="L267" s="1">
        <v>43444.555983796294</v>
      </c>
      <c r="O267" s="2" t="s">
        <v>30</v>
      </c>
      <c r="P267" s="2" t="s">
        <v>31</v>
      </c>
      <c r="Q267" s="2" t="s">
        <v>28</v>
      </c>
      <c r="R267" s="2" t="s">
        <v>29</v>
      </c>
      <c r="S267" s="1">
        <v>43444.559282407405</v>
      </c>
      <c r="U267" s="1">
        <v>43444.574293981481</v>
      </c>
      <c r="X267" s="1">
        <f t="shared" si="174"/>
        <v>43444.555787037039</v>
      </c>
      <c r="Y267" s="28">
        <f t="shared" si="175"/>
        <v>0</v>
      </c>
      <c r="Z267" s="28">
        <f t="shared" si="176"/>
        <v>0</v>
      </c>
      <c r="AA267" s="8"/>
      <c r="AB267" s="8">
        <f t="shared" si="177"/>
        <v>0</v>
      </c>
      <c r="AC267" s="8">
        <f>IF(IF(B267="☆",(IF(L267&gt;S267,L267-X267,S267-X267)),M267-X267)&lt;0,0,IF(B267="☆",(IF(L267&gt;S267,L267-X267,S267-X267)),M267-X267))</f>
        <v>3.4953703652718104E-3</v>
      </c>
      <c r="AD267" s="25"/>
      <c r="AE267" s="25"/>
      <c r="AG267" s="6" t="s">
        <v>2031</v>
      </c>
    </row>
    <row r="268" spans="1:33" s="2" customFormat="1" hidden="1" x14ac:dyDescent="0.4">
      <c r="A268" s="14" t="str">
        <f t="shared" si="180"/>
        <v>-</v>
      </c>
      <c r="B268" s="14" t="str">
        <f t="shared" si="181"/>
        <v>☆</v>
      </c>
      <c r="C268" s="6">
        <v>13</v>
      </c>
      <c r="D268" s="1">
        <v>43444.556238425925</v>
      </c>
      <c r="E268" s="2" t="s">
        <v>1770</v>
      </c>
      <c r="F268" s="2">
        <v>29112</v>
      </c>
      <c r="G268" s="2" t="s">
        <v>32</v>
      </c>
      <c r="H268" s="2">
        <v>3790</v>
      </c>
      <c r="I268" s="2">
        <v>96</v>
      </c>
      <c r="J268" s="2">
        <v>6</v>
      </c>
      <c r="K268" s="2">
        <v>5</v>
      </c>
      <c r="L268" s="1">
        <v>43444.556354166663</v>
      </c>
      <c r="O268" s="2" t="s">
        <v>63</v>
      </c>
      <c r="P268" s="2" t="s">
        <v>64</v>
      </c>
      <c r="Q268" s="2" t="s">
        <v>43</v>
      </c>
      <c r="R268" s="2" t="s">
        <v>89</v>
      </c>
      <c r="S268" s="1">
        <v>43444.566631944443</v>
      </c>
      <c r="U268" s="1">
        <v>43444.580891203703</v>
      </c>
      <c r="X268" s="1">
        <f t="shared" si="174"/>
        <v>43444.556238425925</v>
      </c>
      <c r="Y268" s="28">
        <f t="shared" si="175"/>
        <v>0</v>
      </c>
      <c r="Z268" s="28">
        <f t="shared" si="176"/>
        <v>0</v>
      </c>
      <c r="AA268" s="8"/>
      <c r="AB268" s="8">
        <f t="shared" si="177"/>
        <v>0</v>
      </c>
      <c r="AC268" s="8">
        <f>IF(IF(B268="☆",(IF(L268&gt;S268,L268-X268,S268-X268)),M268-X268)&lt;0,0,IF(B268="☆",(IF(L268&gt;S268,L268-X268,S268-X268)),M268-X268))</f>
        <v>1.0393518517958E-2</v>
      </c>
      <c r="AD268" s="25"/>
      <c r="AE268" s="25"/>
      <c r="AG268" s="6" t="s">
        <v>2032</v>
      </c>
    </row>
    <row r="269" spans="1:33" s="6" customFormat="1" hidden="1" x14ac:dyDescent="0.4">
      <c r="A269" s="14" t="str">
        <f t="shared" si="180"/>
        <v>-</v>
      </c>
      <c r="B269" s="14" t="str">
        <f t="shared" si="181"/>
        <v>☆</v>
      </c>
      <c r="C269" s="6">
        <v>13</v>
      </c>
      <c r="D269" s="1">
        <v>43444.556608796294</v>
      </c>
      <c r="E269" s="2" t="s">
        <v>1741</v>
      </c>
      <c r="F269" s="2">
        <v>29115</v>
      </c>
      <c r="G269" s="2" t="s">
        <v>32</v>
      </c>
      <c r="H269" s="2">
        <v>3790</v>
      </c>
      <c r="I269" s="2">
        <v>540</v>
      </c>
      <c r="J269" s="2">
        <v>6</v>
      </c>
      <c r="K269" s="2">
        <v>6</v>
      </c>
      <c r="L269" s="1">
        <v>43444.556805555556</v>
      </c>
      <c r="M269" s="2"/>
      <c r="N269" s="2"/>
      <c r="O269" s="2" t="s">
        <v>63</v>
      </c>
      <c r="P269" s="2" t="s">
        <v>64</v>
      </c>
      <c r="Q269" s="2" t="s">
        <v>43</v>
      </c>
      <c r="R269" s="2" t="s">
        <v>89</v>
      </c>
      <c r="S269" s="1">
        <v>43444.566793981481</v>
      </c>
      <c r="T269" s="2"/>
      <c r="U269" s="1">
        <v>43444.581747685188</v>
      </c>
      <c r="V269" s="2"/>
      <c r="W269" s="2"/>
      <c r="X269" s="1">
        <f t="shared" si="174"/>
        <v>43444.556608796294</v>
      </c>
      <c r="Y269" s="28">
        <f t="shared" si="175"/>
        <v>0</v>
      </c>
      <c r="Z269" s="28">
        <f t="shared" si="176"/>
        <v>0</v>
      </c>
      <c r="AA269" s="8"/>
      <c r="AB269" s="8">
        <f t="shared" si="177"/>
        <v>0</v>
      </c>
      <c r="AC269" s="8"/>
      <c r="AD269" s="8"/>
      <c r="AE269" s="8"/>
      <c r="AG269" s="6" t="s">
        <v>2033</v>
      </c>
    </row>
    <row r="270" spans="1:33" s="2" customFormat="1" hidden="1" x14ac:dyDescent="0.4">
      <c r="A270" s="14" t="str">
        <f t="shared" si="180"/>
        <v>-</v>
      </c>
      <c r="B270" s="14" t="str">
        <f t="shared" si="181"/>
        <v>☆</v>
      </c>
      <c r="C270" s="6">
        <v>13</v>
      </c>
      <c r="D270" s="1">
        <v>43444.556898148148</v>
      </c>
      <c r="E270" s="2" t="s">
        <v>1545</v>
      </c>
      <c r="F270" s="2">
        <v>29116</v>
      </c>
      <c r="G270" s="2" t="s">
        <v>32</v>
      </c>
      <c r="H270" s="2">
        <v>1312</v>
      </c>
      <c r="I270" s="2">
        <v>501</v>
      </c>
      <c r="J270" s="2">
        <v>6</v>
      </c>
      <c r="K270" s="2">
        <v>1</v>
      </c>
      <c r="L270" s="1">
        <v>43444.557164351849</v>
      </c>
      <c r="O270" s="2" t="s">
        <v>44</v>
      </c>
      <c r="P270" s="2" t="s">
        <v>45</v>
      </c>
      <c r="Q270" s="2" t="s">
        <v>66</v>
      </c>
      <c r="R270" s="2" t="s">
        <v>67</v>
      </c>
      <c r="S270" s="1">
        <v>43444.568124999998</v>
      </c>
      <c r="U270" s="1">
        <v>43444.572962962964</v>
      </c>
      <c r="X270" s="1">
        <f t="shared" si="174"/>
        <v>43444.556898148148</v>
      </c>
      <c r="Y270" s="28">
        <f t="shared" si="175"/>
        <v>0</v>
      </c>
      <c r="Z270" s="28">
        <f t="shared" si="176"/>
        <v>0</v>
      </c>
      <c r="AA270" s="8"/>
      <c r="AB270" s="8">
        <f t="shared" si="177"/>
        <v>0</v>
      </c>
      <c r="AC270" s="8"/>
      <c r="AD270" s="25"/>
      <c r="AE270" s="25"/>
      <c r="AG270" s="6" t="s">
        <v>93</v>
      </c>
    </row>
    <row r="271" spans="1:33" s="2" customFormat="1" hidden="1" x14ac:dyDescent="0.4">
      <c r="A271" s="14" t="str">
        <f t="shared" si="180"/>
        <v>-</v>
      </c>
      <c r="B271" s="14" t="str">
        <f t="shared" si="181"/>
        <v>☆</v>
      </c>
      <c r="C271" s="6">
        <v>13</v>
      </c>
      <c r="D271" s="1">
        <v>43444.557569444441</v>
      </c>
      <c r="E271" s="2" t="s">
        <v>1545</v>
      </c>
      <c r="F271" s="2">
        <v>29117</v>
      </c>
      <c r="G271" s="2" t="s">
        <v>107</v>
      </c>
      <c r="H271" s="2">
        <v>1312</v>
      </c>
      <c r="I271" s="2">
        <v>773</v>
      </c>
      <c r="J271" s="2">
        <v>15</v>
      </c>
      <c r="K271" s="2">
        <v>1</v>
      </c>
      <c r="L271" s="1">
        <v>43444.557847222219</v>
      </c>
      <c r="O271" s="2" t="s">
        <v>20</v>
      </c>
      <c r="P271" s="2" t="s">
        <v>21</v>
      </c>
      <c r="Q271" s="2" t="s">
        <v>66</v>
      </c>
      <c r="R271" s="2" t="s">
        <v>67</v>
      </c>
      <c r="S271" s="1">
        <v>43444.567175925928</v>
      </c>
      <c r="U271" s="1">
        <v>43444.573055555556</v>
      </c>
      <c r="X271" s="1">
        <f t="shared" si="174"/>
        <v>43444.557569444441</v>
      </c>
      <c r="Y271" s="28">
        <f t="shared" si="175"/>
        <v>0</v>
      </c>
      <c r="Z271" s="28">
        <f t="shared" si="176"/>
        <v>0</v>
      </c>
      <c r="AA271" s="8"/>
      <c r="AB271" s="8">
        <f t="shared" si="177"/>
        <v>0</v>
      </c>
      <c r="AC271" s="8"/>
      <c r="AD271" s="25"/>
      <c r="AE271" s="25"/>
      <c r="AG271" s="6" t="s">
        <v>93</v>
      </c>
    </row>
    <row r="272" spans="1:33" s="2" customFormat="1" hidden="1" x14ac:dyDescent="0.4">
      <c r="A272" s="14" t="str">
        <f t="shared" si="180"/>
        <v>-</v>
      </c>
      <c r="B272" s="14" t="str">
        <f t="shared" si="181"/>
        <v>☆</v>
      </c>
      <c r="C272" s="6">
        <v>13</v>
      </c>
      <c r="D272" s="1">
        <v>43444.55810185185</v>
      </c>
      <c r="E272" s="2" t="s">
        <v>1545</v>
      </c>
      <c r="F272" s="2">
        <v>29119</v>
      </c>
      <c r="G272" s="2" t="s">
        <v>107</v>
      </c>
      <c r="H272" s="2">
        <v>1312</v>
      </c>
      <c r="I272" s="2">
        <v>141</v>
      </c>
      <c r="J272" s="2">
        <v>6</v>
      </c>
      <c r="K272" s="2">
        <v>1</v>
      </c>
      <c r="L272" s="1">
        <v>43444.562349537038</v>
      </c>
      <c r="O272" s="2" t="s">
        <v>20</v>
      </c>
      <c r="P272" s="2" t="s">
        <v>21</v>
      </c>
      <c r="Q272" s="2" t="s">
        <v>66</v>
      </c>
      <c r="R272" s="2" t="s">
        <v>67</v>
      </c>
      <c r="S272" s="1">
        <v>43444.567199074074</v>
      </c>
      <c r="U272" s="1">
        <v>43444.573078703703</v>
      </c>
      <c r="X272" s="1">
        <f t="shared" si="174"/>
        <v>43444.55810185185</v>
      </c>
      <c r="Y272" s="28">
        <f t="shared" si="175"/>
        <v>0</v>
      </c>
      <c r="Z272" s="28">
        <f t="shared" si="176"/>
        <v>0</v>
      </c>
      <c r="AA272" s="8"/>
      <c r="AB272" s="8">
        <f t="shared" si="177"/>
        <v>0</v>
      </c>
      <c r="AC272" s="8"/>
      <c r="AD272" s="25"/>
      <c r="AE272" s="25"/>
      <c r="AG272" s="6" t="s">
        <v>93</v>
      </c>
    </row>
    <row r="273" spans="1:33" s="2" customFormat="1" hidden="1" x14ac:dyDescent="0.4">
      <c r="A273" s="14" t="str">
        <f t="shared" si="180"/>
        <v>-</v>
      </c>
      <c r="B273" s="14" t="str">
        <f t="shared" si="181"/>
        <v>☆</v>
      </c>
      <c r="C273" s="6">
        <v>13</v>
      </c>
      <c r="D273" s="1">
        <v>43444.558530092596</v>
      </c>
      <c r="E273" s="2" t="s">
        <v>1773</v>
      </c>
      <c r="F273" s="2">
        <v>29120</v>
      </c>
      <c r="G273" s="2" t="s">
        <v>18</v>
      </c>
      <c r="H273" s="2">
        <v>3162</v>
      </c>
      <c r="I273" s="2">
        <v>686</v>
      </c>
      <c r="J273" s="2">
        <v>15</v>
      </c>
      <c r="K273" s="2">
        <v>1</v>
      </c>
      <c r="L273" s="1">
        <v>43444.55872685185</v>
      </c>
      <c r="O273" s="2" t="s">
        <v>100</v>
      </c>
      <c r="P273" s="2" t="s">
        <v>19</v>
      </c>
      <c r="Q273" s="2" t="s">
        <v>61</v>
      </c>
      <c r="R273" s="2" t="s">
        <v>62</v>
      </c>
      <c r="S273" s="1">
        <v>43444.566643518519</v>
      </c>
      <c r="U273" s="1">
        <v>43444.57471064815</v>
      </c>
      <c r="X273" s="1">
        <f t="shared" si="174"/>
        <v>43444.558530092596</v>
      </c>
      <c r="Y273" s="28">
        <f t="shared" si="175"/>
        <v>0</v>
      </c>
      <c r="Z273" s="28">
        <f t="shared" si="176"/>
        <v>0</v>
      </c>
      <c r="AA273" s="8"/>
      <c r="AB273" s="8">
        <f t="shared" si="177"/>
        <v>0</v>
      </c>
      <c r="AC273" s="8"/>
      <c r="AD273" s="25"/>
      <c r="AE273" s="25"/>
      <c r="AG273" s="6" t="s">
        <v>137</v>
      </c>
    </row>
    <row r="274" spans="1:33" s="2" customFormat="1" hidden="1" x14ac:dyDescent="0.4">
      <c r="A274" s="14" t="str">
        <f t="shared" si="180"/>
        <v>-</v>
      </c>
      <c r="B274" s="14" t="str">
        <f t="shared" si="181"/>
        <v>☆</v>
      </c>
      <c r="C274" s="6">
        <v>13</v>
      </c>
      <c r="D274" s="1">
        <v>43444.558993055558</v>
      </c>
      <c r="E274" s="2" t="s">
        <v>1773</v>
      </c>
      <c r="F274" s="2">
        <v>29123</v>
      </c>
      <c r="G274" s="2" t="s">
        <v>107</v>
      </c>
      <c r="H274" s="2">
        <v>3162</v>
      </c>
      <c r="I274" s="2">
        <v>285</v>
      </c>
      <c r="J274" s="2">
        <v>3</v>
      </c>
      <c r="K274" s="2">
        <v>1</v>
      </c>
      <c r="L274" s="1">
        <v>43444.559108796297</v>
      </c>
      <c r="O274" s="2" t="s">
        <v>61</v>
      </c>
      <c r="P274" s="2" t="s">
        <v>62</v>
      </c>
      <c r="Q274" s="2" t="s">
        <v>100</v>
      </c>
      <c r="R274" s="2" t="s">
        <v>19</v>
      </c>
      <c r="S274" s="1">
        <v>43444.575127314813</v>
      </c>
      <c r="U274" s="1">
        <v>43444.581412037034</v>
      </c>
      <c r="X274" s="1">
        <f t="shared" si="174"/>
        <v>43444.558993055558</v>
      </c>
      <c r="Y274" s="28">
        <f t="shared" si="175"/>
        <v>0</v>
      </c>
      <c r="Z274" s="28">
        <f t="shared" si="176"/>
        <v>0</v>
      </c>
      <c r="AA274" s="8"/>
      <c r="AB274" s="8">
        <f t="shared" si="177"/>
        <v>0</v>
      </c>
      <c r="AC274" s="8"/>
      <c r="AD274" s="25"/>
      <c r="AE274" s="25"/>
      <c r="AG274" s="6" t="s">
        <v>137</v>
      </c>
    </row>
    <row r="275" spans="1:33" s="6" customFormat="1" hidden="1" x14ac:dyDescent="0.4">
      <c r="A275" s="14" t="str">
        <f t="shared" si="180"/>
        <v>-</v>
      </c>
      <c r="B275" s="14" t="str">
        <f t="shared" si="181"/>
        <v>☆</v>
      </c>
      <c r="C275" s="6">
        <v>13</v>
      </c>
      <c r="D275" s="1">
        <v>43444.559224537035</v>
      </c>
      <c r="E275" s="2" t="s">
        <v>1773</v>
      </c>
      <c r="F275" s="2">
        <v>29124</v>
      </c>
      <c r="G275" s="2" t="s">
        <v>107</v>
      </c>
      <c r="H275" s="2">
        <v>3162</v>
      </c>
      <c r="I275" s="2">
        <v>734</v>
      </c>
      <c r="J275" s="2">
        <v>3</v>
      </c>
      <c r="K275" s="2">
        <v>1</v>
      </c>
      <c r="L275" s="1">
        <v>43444.559814814813</v>
      </c>
      <c r="M275" s="2"/>
      <c r="N275" s="2"/>
      <c r="O275" s="2" t="s">
        <v>100</v>
      </c>
      <c r="P275" s="2" t="s">
        <v>19</v>
      </c>
      <c r="Q275" s="2" t="s">
        <v>61</v>
      </c>
      <c r="R275" s="2" t="s">
        <v>62</v>
      </c>
      <c r="S275" s="1">
        <v>43444.565694444442</v>
      </c>
      <c r="T275" s="2"/>
      <c r="U275" s="1">
        <v>43444.576122685183</v>
      </c>
      <c r="V275" s="2"/>
      <c r="W275" s="2"/>
      <c r="X275" s="1">
        <f t="shared" si="174"/>
        <v>43444.559224537035</v>
      </c>
      <c r="Y275" s="28">
        <f t="shared" si="175"/>
        <v>0</v>
      </c>
      <c r="Z275" s="28">
        <f t="shared" si="176"/>
        <v>0</v>
      </c>
      <c r="AA275" s="8"/>
      <c r="AB275" s="8">
        <f t="shared" si="177"/>
        <v>0</v>
      </c>
      <c r="AC275" s="8">
        <f t="shared" ref="AC275:AC286" si="183">IF(IF(B275="☆",(IF(L275&gt;S275,L275-X275,S275-X275)),M275-X275)&lt;0,0,IF(B275="☆",(IF(L275&gt;S275,L275-X275,S275-X275)),M275-X275))</f>
        <v>6.4699074064265005E-3</v>
      </c>
      <c r="AD275" s="8"/>
      <c r="AE275" s="8"/>
      <c r="AG275" s="6" t="s">
        <v>137</v>
      </c>
    </row>
    <row r="276" spans="1:33" s="2" customFormat="1" hidden="1" x14ac:dyDescent="0.4">
      <c r="A276" s="14" t="str">
        <f t="shared" si="180"/>
        <v>-</v>
      </c>
      <c r="B276" s="14" t="str">
        <f t="shared" si="181"/>
        <v>☆</v>
      </c>
      <c r="C276" s="6">
        <v>13</v>
      </c>
      <c r="D276" s="1">
        <v>43444.56453703704</v>
      </c>
      <c r="E276" s="2" t="s">
        <v>1759</v>
      </c>
      <c r="F276" s="2">
        <v>29134</v>
      </c>
      <c r="G276" s="2" t="s">
        <v>32</v>
      </c>
      <c r="H276" s="2">
        <v>8285</v>
      </c>
      <c r="I276" s="2">
        <v>486</v>
      </c>
      <c r="J276" s="2">
        <v>6</v>
      </c>
      <c r="K276" s="2">
        <v>1</v>
      </c>
      <c r="L276" s="1">
        <v>43444.564722222225</v>
      </c>
      <c r="O276" s="2" t="s">
        <v>66</v>
      </c>
      <c r="P276" s="2" t="s">
        <v>67</v>
      </c>
      <c r="Q276" s="2" t="s">
        <v>63</v>
      </c>
      <c r="R276" s="2" t="s">
        <v>64</v>
      </c>
      <c r="S276" s="1">
        <v>43444.572118055556</v>
      </c>
      <c r="U276" s="1">
        <v>43444.58116898148</v>
      </c>
      <c r="X276" s="1">
        <f t="shared" si="174"/>
        <v>43444.56453703704</v>
      </c>
      <c r="Y276" s="28">
        <f t="shared" si="175"/>
        <v>0</v>
      </c>
      <c r="Z276" s="28">
        <f t="shared" si="176"/>
        <v>0</v>
      </c>
      <c r="AA276" s="8"/>
      <c r="AB276" s="8">
        <f t="shared" si="177"/>
        <v>0</v>
      </c>
      <c r="AC276" s="8">
        <f t="shared" si="183"/>
        <v>7.5810185153386556E-3</v>
      </c>
      <c r="AD276" s="25"/>
      <c r="AE276" s="25"/>
    </row>
    <row r="277" spans="1:33" s="6" customFormat="1" hidden="1" x14ac:dyDescent="0.4">
      <c r="A277" s="14" t="str">
        <f t="shared" si="180"/>
        <v>-</v>
      </c>
      <c r="B277" s="14" t="str">
        <f t="shared" si="181"/>
        <v>☆</v>
      </c>
      <c r="C277" s="6">
        <v>13</v>
      </c>
      <c r="D277" s="1">
        <v>43444.567696759259</v>
      </c>
      <c r="E277" s="2" t="s">
        <v>1742</v>
      </c>
      <c r="F277" s="2">
        <v>29140</v>
      </c>
      <c r="G277" s="2" t="s">
        <v>94</v>
      </c>
      <c r="H277" s="2">
        <v>0</v>
      </c>
      <c r="I277" s="2">
        <v>918</v>
      </c>
      <c r="J277" s="2">
        <v>10</v>
      </c>
      <c r="K277" s="2">
        <v>2</v>
      </c>
      <c r="L277" s="1">
        <v>43444.568969907406</v>
      </c>
      <c r="M277" s="2"/>
      <c r="N277" s="2"/>
      <c r="O277" s="2" t="s">
        <v>39</v>
      </c>
      <c r="P277" s="2" t="s">
        <v>40</v>
      </c>
      <c r="Q277" s="2" t="s">
        <v>100</v>
      </c>
      <c r="R277" s="2" t="s">
        <v>19</v>
      </c>
      <c r="S277" s="1">
        <v>43444.573796296296</v>
      </c>
      <c r="T277" s="2"/>
      <c r="U277" s="1">
        <v>43444.590752314813</v>
      </c>
      <c r="V277" s="2"/>
      <c r="W277" s="2"/>
      <c r="X277" s="1">
        <f t="shared" si="174"/>
        <v>43444.567696759259</v>
      </c>
      <c r="Y277" s="28">
        <f t="shared" si="175"/>
        <v>0</v>
      </c>
      <c r="Z277" s="28">
        <f t="shared" si="176"/>
        <v>0</v>
      </c>
      <c r="AA277" s="8"/>
      <c r="AB277" s="8">
        <f t="shared" si="177"/>
        <v>0</v>
      </c>
      <c r="AC277" s="8">
        <f t="shared" si="183"/>
        <v>6.0995370367891155E-3</v>
      </c>
      <c r="AD277" s="8"/>
      <c r="AE277" s="8"/>
    </row>
    <row r="278" spans="1:33" s="2" customFormat="1" hidden="1" x14ac:dyDescent="0.4">
      <c r="A278" s="14" t="str">
        <f t="shared" si="180"/>
        <v>-</v>
      </c>
      <c r="B278" s="14" t="str">
        <f t="shared" si="181"/>
        <v>☆</v>
      </c>
      <c r="C278" s="6">
        <v>13</v>
      </c>
      <c r="D278" s="1">
        <v>43444.575543981482</v>
      </c>
      <c r="E278" s="2" t="s">
        <v>1789</v>
      </c>
      <c r="F278" s="2">
        <v>29152</v>
      </c>
      <c r="G278" s="2" t="s">
        <v>65</v>
      </c>
      <c r="H278" s="2">
        <v>8508</v>
      </c>
      <c r="I278" s="2">
        <v>261</v>
      </c>
      <c r="J278" s="2">
        <v>7</v>
      </c>
      <c r="K278" s="2">
        <v>2</v>
      </c>
      <c r="L278" s="1">
        <v>43444.584733796299</v>
      </c>
      <c r="O278" s="2" t="s">
        <v>33</v>
      </c>
      <c r="P278" s="2" t="s">
        <v>34</v>
      </c>
      <c r="Q278" s="2" t="s">
        <v>30</v>
      </c>
      <c r="R278" s="2" t="s">
        <v>31</v>
      </c>
      <c r="S278" s="1">
        <v>43444.581956018519</v>
      </c>
      <c r="U278" s="1">
        <v>43444.599027777775</v>
      </c>
      <c r="X278" s="1">
        <f t="shared" si="174"/>
        <v>43444.575543981482</v>
      </c>
      <c r="Y278" s="28">
        <f t="shared" si="175"/>
        <v>0</v>
      </c>
      <c r="Z278" s="28">
        <f t="shared" si="176"/>
        <v>0</v>
      </c>
      <c r="AA278" s="8"/>
      <c r="AB278" s="8">
        <f t="shared" si="177"/>
        <v>0</v>
      </c>
      <c r="AC278" s="8">
        <f t="shared" si="183"/>
        <v>9.189814816636499E-3</v>
      </c>
      <c r="AD278" s="25"/>
      <c r="AE278" s="25"/>
    </row>
    <row r="279" spans="1:33" s="2" customFormat="1" hidden="1" x14ac:dyDescent="0.4">
      <c r="A279" s="14" t="str">
        <f t="shared" si="180"/>
        <v>-</v>
      </c>
      <c r="B279" s="14" t="str">
        <f t="shared" si="181"/>
        <v>☆</v>
      </c>
      <c r="C279" s="6">
        <v>13</v>
      </c>
      <c r="D279" s="1">
        <v>43444.576527777775</v>
      </c>
      <c r="E279" s="2" t="s">
        <v>1791</v>
      </c>
      <c r="F279" s="2">
        <v>29155</v>
      </c>
      <c r="G279" s="2" t="s">
        <v>32</v>
      </c>
      <c r="H279" s="2">
        <v>5074</v>
      </c>
      <c r="I279" s="2">
        <v>930</v>
      </c>
      <c r="J279" s="2">
        <v>6</v>
      </c>
      <c r="K279" s="2">
        <v>1</v>
      </c>
      <c r="L279" s="1">
        <v>43444.576736111114</v>
      </c>
      <c r="O279" s="2" t="s">
        <v>22</v>
      </c>
      <c r="P279" s="2" t="s">
        <v>23</v>
      </c>
      <c r="Q279" s="2" t="s">
        <v>43</v>
      </c>
      <c r="R279" s="2" t="s">
        <v>89</v>
      </c>
      <c r="S279" s="1">
        <v>43444.594571759262</v>
      </c>
      <c r="U279" s="1">
        <v>43444.607025462959</v>
      </c>
      <c r="X279" s="1">
        <f t="shared" si="174"/>
        <v>43444.576527777775</v>
      </c>
      <c r="Y279" s="28">
        <f t="shared" si="175"/>
        <v>0</v>
      </c>
      <c r="Z279" s="28">
        <f t="shared" si="176"/>
        <v>0</v>
      </c>
      <c r="AA279" s="8"/>
      <c r="AB279" s="8">
        <f t="shared" si="177"/>
        <v>0</v>
      </c>
      <c r="AC279" s="8">
        <f t="shared" si="183"/>
        <v>1.8043981486698613E-2</v>
      </c>
      <c r="AD279" s="25"/>
      <c r="AE279" s="25"/>
    </row>
    <row r="280" spans="1:33" s="2" customFormat="1" hidden="1" x14ac:dyDescent="0.4">
      <c r="A280" s="14" t="str">
        <f t="shared" si="180"/>
        <v>-</v>
      </c>
      <c r="B280" s="14" t="str">
        <f t="shared" si="181"/>
        <v>☆</v>
      </c>
      <c r="C280" s="6">
        <v>13</v>
      </c>
      <c r="D280" s="1">
        <v>43444.576736111114</v>
      </c>
      <c r="E280" s="2" t="s">
        <v>1793</v>
      </c>
      <c r="F280" s="2">
        <v>29157</v>
      </c>
      <c r="G280" s="2" t="s">
        <v>95</v>
      </c>
      <c r="H280" s="2">
        <v>0</v>
      </c>
      <c r="I280" s="2">
        <v>691</v>
      </c>
      <c r="J280" s="2">
        <v>9</v>
      </c>
      <c r="K280" s="2">
        <v>3</v>
      </c>
      <c r="L280" s="1">
        <v>43444.578275462962</v>
      </c>
      <c r="O280" s="2" t="s">
        <v>61</v>
      </c>
      <c r="P280" s="2" t="s">
        <v>62</v>
      </c>
      <c r="Q280" s="2" t="s">
        <v>100</v>
      </c>
      <c r="R280" s="2" t="s">
        <v>19</v>
      </c>
      <c r="S280" s="1">
        <v>43444.600277777776</v>
      </c>
      <c r="U280" s="1">
        <v>43444.607951388891</v>
      </c>
      <c r="X280" s="1">
        <f t="shared" si="174"/>
        <v>43444.576736111114</v>
      </c>
      <c r="Y280" s="28">
        <f t="shared" si="175"/>
        <v>0</v>
      </c>
      <c r="Z280" s="28">
        <f t="shared" si="176"/>
        <v>0</v>
      </c>
      <c r="AA280" s="8"/>
      <c r="AB280" s="8">
        <f t="shared" si="177"/>
        <v>0</v>
      </c>
      <c r="AC280" s="8">
        <f t="shared" si="183"/>
        <v>2.3541666661913041E-2</v>
      </c>
      <c r="AD280" s="25"/>
      <c r="AE280" s="25"/>
    </row>
    <row r="281" spans="1:33" s="4" customFormat="1" hidden="1" x14ac:dyDescent="0.4">
      <c r="A281" s="15" t="str">
        <f t="shared" si="180"/>
        <v>-</v>
      </c>
      <c r="B281" s="15" t="str">
        <f t="shared" si="181"/>
        <v>☆</v>
      </c>
      <c r="C281" s="10">
        <v>13</v>
      </c>
      <c r="D281" s="3">
        <v>43444.580833333333</v>
      </c>
      <c r="E281" s="4" t="s">
        <v>1795</v>
      </c>
      <c r="F281" s="4">
        <v>29162</v>
      </c>
      <c r="G281" s="4" t="s">
        <v>32</v>
      </c>
      <c r="H281" s="4">
        <v>6917</v>
      </c>
      <c r="I281" s="4">
        <v>469</v>
      </c>
      <c r="J281" s="4">
        <v>8</v>
      </c>
      <c r="K281" s="4">
        <v>1</v>
      </c>
      <c r="L281" s="3">
        <v>43444.581087962964</v>
      </c>
      <c r="O281" s="4" t="s">
        <v>22</v>
      </c>
      <c r="P281" s="4" t="s">
        <v>23</v>
      </c>
      <c r="Q281" s="4" t="s">
        <v>38</v>
      </c>
      <c r="R281" s="4" t="s">
        <v>103</v>
      </c>
      <c r="S281" s="3">
        <v>43444.59611111111</v>
      </c>
      <c r="U281" s="3">
        <v>43444.609305555554</v>
      </c>
      <c r="X281" s="3">
        <f t="shared" si="174"/>
        <v>43444.580833333333</v>
      </c>
      <c r="Y281" s="29">
        <f t="shared" si="175"/>
        <v>0</v>
      </c>
      <c r="Z281" s="29">
        <f t="shared" si="176"/>
        <v>0</v>
      </c>
      <c r="AA281" s="16"/>
      <c r="AB281" s="16">
        <f t="shared" si="177"/>
        <v>0</v>
      </c>
      <c r="AC281" s="16">
        <f t="shared" si="183"/>
        <v>1.5277777776645962E-2</v>
      </c>
      <c r="AD281" s="26"/>
      <c r="AE281" s="26"/>
    </row>
    <row r="282" spans="1:33" s="20" customFormat="1" hidden="1" x14ac:dyDescent="0.4">
      <c r="A282" s="17" t="str">
        <f t="shared" si="180"/>
        <v>★</v>
      </c>
      <c r="B282" s="17" t="str">
        <f t="shared" si="181"/>
        <v>-</v>
      </c>
      <c r="C282" s="20">
        <v>14</v>
      </c>
      <c r="D282" s="19">
        <v>43444.545486111114</v>
      </c>
      <c r="E282" s="18" t="s">
        <v>1756</v>
      </c>
      <c r="F282" s="18">
        <v>29091</v>
      </c>
      <c r="G282" s="18" t="s">
        <v>32</v>
      </c>
      <c r="H282" s="18">
        <v>8855</v>
      </c>
      <c r="I282" s="18">
        <v>920</v>
      </c>
      <c r="J282" s="18">
        <v>1</v>
      </c>
      <c r="K282" s="18">
        <v>2</v>
      </c>
      <c r="L282" s="18"/>
      <c r="M282" s="19">
        <v>43444.582719907405</v>
      </c>
      <c r="N282" s="19">
        <v>43444.587812500002</v>
      </c>
      <c r="O282" s="18" t="s">
        <v>20</v>
      </c>
      <c r="P282" s="18" t="s">
        <v>21</v>
      </c>
      <c r="Q282" s="18" t="s">
        <v>22</v>
      </c>
      <c r="R282" s="18" t="s">
        <v>23</v>
      </c>
      <c r="S282" s="19">
        <v>43444.587141203701</v>
      </c>
      <c r="T282" s="19">
        <v>43444.587141203701</v>
      </c>
      <c r="U282" s="19">
        <v>43444.596597222226</v>
      </c>
      <c r="V282" s="19">
        <v>43444.596944444442</v>
      </c>
      <c r="W282" s="19">
        <v>43444.587141203701</v>
      </c>
      <c r="X282" s="19">
        <f t="shared" si="174"/>
        <v>43444.587141203701</v>
      </c>
      <c r="Y282" s="30">
        <f t="shared" si="175"/>
        <v>5.0925925970659591E-3</v>
      </c>
      <c r="Z282" s="30">
        <f t="shared" si="176"/>
        <v>1.0185185194131918E-2</v>
      </c>
      <c r="AA282" s="22">
        <f>SUM(Z282:Z342)</f>
        <v>0.6049884259045939</v>
      </c>
      <c r="AB282" s="22">
        <f t="shared" si="177"/>
        <v>0</v>
      </c>
      <c r="AC282" s="22">
        <f t="shared" si="183"/>
        <v>0</v>
      </c>
      <c r="AD282" s="22">
        <f>AVERAGE(AC282:AC342)</f>
        <v>6.8574459876496498E-3</v>
      </c>
      <c r="AE282" s="22">
        <f>MEDIAN(AC282:AC342)</f>
        <v>5.4918981477385387E-3</v>
      </c>
    </row>
    <row r="283" spans="1:33" s="6" customFormat="1" hidden="1" x14ac:dyDescent="0.4">
      <c r="A283" s="14" t="str">
        <f t="shared" si="180"/>
        <v>★</v>
      </c>
      <c r="B283" s="14" t="str">
        <f t="shared" si="181"/>
        <v>-</v>
      </c>
      <c r="C283" s="6">
        <v>14</v>
      </c>
      <c r="D283" s="1">
        <v>43444.553159722222</v>
      </c>
      <c r="E283" s="2" t="s">
        <v>1763</v>
      </c>
      <c r="F283" s="2">
        <v>29103</v>
      </c>
      <c r="G283" s="2" t="s">
        <v>94</v>
      </c>
      <c r="H283" s="2">
        <v>0</v>
      </c>
      <c r="I283" s="2">
        <v>277</v>
      </c>
      <c r="J283" s="2">
        <v>10</v>
      </c>
      <c r="K283" s="2">
        <v>2</v>
      </c>
      <c r="L283" s="2"/>
      <c r="M283" s="1">
        <v>43444.593530092592</v>
      </c>
      <c r="N283" s="1">
        <v>43444.599340277775</v>
      </c>
      <c r="O283" s="2" t="s">
        <v>100</v>
      </c>
      <c r="P283" s="2" t="s">
        <v>19</v>
      </c>
      <c r="Q283" s="2" t="s">
        <v>39</v>
      </c>
      <c r="R283" s="2" t="s">
        <v>40</v>
      </c>
      <c r="S283" s="1">
        <v>43444.594618055555</v>
      </c>
      <c r="T283" s="1">
        <v>43444.594618055555</v>
      </c>
      <c r="U283" s="1">
        <v>43444.603252314817</v>
      </c>
      <c r="V283" s="1">
        <v>43444.600219907406</v>
      </c>
      <c r="W283" s="1">
        <v>43444.594618055555</v>
      </c>
      <c r="X283" s="1">
        <f t="shared" si="174"/>
        <v>43444.594618055555</v>
      </c>
      <c r="Y283" s="28">
        <f t="shared" si="175"/>
        <v>5.8101851827814244E-3</v>
      </c>
      <c r="Z283" s="28">
        <f t="shared" si="176"/>
        <v>1.1620370365562849E-2</v>
      </c>
      <c r="AA283" s="8"/>
      <c r="AB283" s="8">
        <f t="shared" si="177"/>
        <v>0</v>
      </c>
      <c r="AC283" s="8">
        <f t="shared" si="183"/>
        <v>0</v>
      </c>
      <c r="AD283" s="8"/>
      <c r="AE283" s="8"/>
    </row>
    <row r="284" spans="1:33" s="6" customFormat="1" hidden="1" x14ac:dyDescent="0.4">
      <c r="A284" s="14" t="str">
        <f t="shared" si="180"/>
        <v>★</v>
      </c>
      <c r="B284" s="14" t="str">
        <f t="shared" si="181"/>
        <v>-</v>
      </c>
      <c r="C284" s="6">
        <v>14</v>
      </c>
      <c r="D284" s="1">
        <v>43444.554803240739</v>
      </c>
      <c r="E284" s="2" t="s">
        <v>1765</v>
      </c>
      <c r="F284" s="2">
        <v>29105</v>
      </c>
      <c r="G284" s="2" t="s">
        <v>32</v>
      </c>
      <c r="H284" s="2">
        <v>2535</v>
      </c>
      <c r="I284" s="2">
        <v>514</v>
      </c>
      <c r="J284" s="2">
        <v>10</v>
      </c>
      <c r="K284" s="2">
        <v>1</v>
      </c>
      <c r="L284" s="2"/>
      <c r="M284" s="1">
        <v>43444.592291666668</v>
      </c>
      <c r="N284" s="1">
        <v>43444.601365740738</v>
      </c>
      <c r="O284" s="2" t="s">
        <v>100</v>
      </c>
      <c r="P284" s="2" t="s">
        <v>19</v>
      </c>
      <c r="Q284" s="2" t="s">
        <v>51</v>
      </c>
      <c r="R284" s="2" t="s">
        <v>52</v>
      </c>
      <c r="S284" s="1">
        <v>43444.596458333333</v>
      </c>
      <c r="T284" s="1">
        <v>43444.596458333333</v>
      </c>
      <c r="U284" s="1">
        <v>43444.606712962966</v>
      </c>
      <c r="V284" s="1">
        <v>43444.602187500001</v>
      </c>
      <c r="W284" s="1">
        <v>43444.596458333333</v>
      </c>
      <c r="X284" s="1">
        <f t="shared" si="174"/>
        <v>43444.596458333333</v>
      </c>
      <c r="Y284" s="28">
        <f t="shared" si="175"/>
        <v>9.074074070667848E-3</v>
      </c>
      <c r="Z284" s="28">
        <f t="shared" si="176"/>
        <v>9.074074070667848E-3</v>
      </c>
      <c r="AA284" s="8"/>
      <c r="AB284" s="8">
        <f t="shared" si="177"/>
        <v>0</v>
      </c>
      <c r="AC284" s="8">
        <f t="shared" si="183"/>
        <v>0</v>
      </c>
      <c r="AD284" s="8"/>
      <c r="AE284" s="8"/>
    </row>
    <row r="285" spans="1:33" s="6" customFormat="1" hidden="1" x14ac:dyDescent="0.4">
      <c r="A285" s="14" t="str">
        <f t="shared" si="180"/>
        <v>★</v>
      </c>
      <c r="B285" s="14" t="str">
        <f t="shared" si="181"/>
        <v>-</v>
      </c>
      <c r="C285" s="6">
        <v>14</v>
      </c>
      <c r="D285" s="1">
        <v>43444.560034722221</v>
      </c>
      <c r="E285" s="2" t="s">
        <v>1734</v>
      </c>
      <c r="F285" s="2">
        <v>29125</v>
      </c>
      <c r="G285" s="2" t="s">
        <v>96</v>
      </c>
      <c r="H285" s="2">
        <v>8907</v>
      </c>
      <c r="I285" s="2">
        <v>803</v>
      </c>
      <c r="J285" s="2">
        <v>11</v>
      </c>
      <c r="K285" s="2">
        <v>2</v>
      </c>
      <c r="L285" s="2"/>
      <c r="M285" s="1">
        <v>43444.602349537039</v>
      </c>
      <c r="N285" s="1">
        <v>43444.614652777775</v>
      </c>
      <c r="O285" s="2" t="s">
        <v>43</v>
      </c>
      <c r="P285" s="2" t="s">
        <v>89</v>
      </c>
      <c r="Q285" s="2" t="s">
        <v>46</v>
      </c>
      <c r="R285" s="2" t="s">
        <v>47</v>
      </c>
      <c r="S285" s="1">
        <v>43444.601388888892</v>
      </c>
      <c r="T285" s="1">
        <v>43444.602824074071</v>
      </c>
      <c r="U285" s="1">
        <v>43444.613888888889</v>
      </c>
      <c r="V285" s="1">
        <v>43444.618495370371</v>
      </c>
      <c r="W285" s="1">
        <v>43444.601388888892</v>
      </c>
      <c r="X285" s="1">
        <f t="shared" si="174"/>
        <v>43444.601388888892</v>
      </c>
      <c r="Y285" s="28">
        <f t="shared" si="175"/>
        <v>1.2303240735491272E-2</v>
      </c>
      <c r="Z285" s="28">
        <f t="shared" si="176"/>
        <v>2.4606481470982544E-2</v>
      </c>
      <c r="AA285" s="8"/>
      <c r="AB285" s="8">
        <f t="shared" si="177"/>
        <v>9.6064814715646207E-4</v>
      </c>
      <c r="AC285" s="8">
        <f t="shared" si="183"/>
        <v>9.6064814715646207E-4</v>
      </c>
      <c r="AD285" s="8"/>
      <c r="AE285" s="8"/>
    </row>
    <row r="286" spans="1:33" s="2" customFormat="1" hidden="1" x14ac:dyDescent="0.4">
      <c r="A286" s="14" t="str">
        <f t="shared" si="180"/>
        <v>★</v>
      </c>
      <c r="B286" s="14" t="str">
        <f t="shared" si="181"/>
        <v>-</v>
      </c>
      <c r="C286" s="6">
        <v>14</v>
      </c>
      <c r="D286" s="1">
        <v>43444.581180555557</v>
      </c>
      <c r="E286" s="2" t="s">
        <v>1796</v>
      </c>
      <c r="F286" s="2">
        <v>29163</v>
      </c>
      <c r="G286" s="2" t="s">
        <v>32</v>
      </c>
      <c r="H286" s="2">
        <v>8926</v>
      </c>
      <c r="I286" s="2">
        <v>186</v>
      </c>
      <c r="J286" s="2">
        <v>5</v>
      </c>
      <c r="K286" s="2">
        <v>1</v>
      </c>
      <c r="M286" s="1">
        <v>43444.583981481483</v>
      </c>
      <c r="N286" s="1">
        <v>43444.589386574073</v>
      </c>
      <c r="O286" s="2" t="s">
        <v>75</v>
      </c>
      <c r="P286" s="2" t="s">
        <v>76</v>
      </c>
      <c r="Q286" s="2" t="s">
        <v>46</v>
      </c>
      <c r="R286" s="2" t="s">
        <v>47</v>
      </c>
      <c r="S286" s="1">
        <v>43444.588113425925</v>
      </c>
      <c r="T286" s="1">
        <v>43444.588113425925</v>
      </c>
      <c r="U286" s="1">
        <v>43444.603622685187</v>
      </c>
      <c r="V286" s="1">
        <v>43444.603622685187</v>
      </c>
      <c r="W286" s="1">
        <v>43444.588113425925</v>
      </c>
      <c r="X286" s="1">
        <f t="shared" si="174"/>
        <v>43444.588113425925</v>
      </c>
      <c r="Y286" s="28">
        <f t="shared" si="175"/>
        <v>5.4050925900810398E-3</v>
      </c>
      <c r="Z286" s="28">
        <f t="shared" si="176"/>
        <v>5.4050925900810398E-3</v>
      </c>
      <c r="AA286" s="8"/>
      <c r="AB286" s="8">
        <f t="shared" si="177"/>
        <v>0</v>
      </c>
      <c r="AC286" s="8">
        <f t="shared" si="183"/>
        <v>0</v>
      </c>
      <c r="AD286" s="25"/>
      <c r="AE286" s="25"/>
      <c r="AG286" s="6"/>
    </row>
    <row r="287" spans="1:33" s="2" customFormat="1" hidden="1" x14ac:dyDescent="0.4">
      <c r="A287" s="14" t="str">
        <f t="shared" si="172"/>
        <v>-</v>
      </c>
      <c r="B287" s="14" t="str">
        <f t="shared" si="173"/>
        <v>-</v>
      </c>
      <c r="C287" s="6">
        <v>14</v>
      </c>
      <c r="D287" s="1">
        <v>43444.584432870368</v>
      </c>
      <c r="E287" s="2" t="s">
        <v>1482</v>
      </c>
      <c r="F287" s="2">
        <v>29170</v>
      </c>
      <c r="G287" s="2" t="s">
        <v>18</v>
      </c>
      <c r="H287" s="2">
        <v>5055</v>
      </c>
      <c r="I287" s="2">
        <v>422</v>
      </c>
      <c r="J287" s="2">
        <v>13</v>
      </c>
      <c r="K287" s="2">
        <v>4</v>
      </c>
      <c r="M287" s="1">
        <v>43444.594247685185</v>
      </c>
      <c r="N287" s="1">
        <v>43444.597268518519</v>
      </c>
      <c r="O287" s="2" t="s">
        <v>100</v>
      </c>
      <c r="P287" s="2" t="s">
        <v>19</v>
      </c>
      <c r="Q287" s="2" t="s">
        <v>46</v>
      </c>
      <c r="R287" s="2" t="s">
        <v>47</v>
      </c>
      <c r="S287" s="1">
        <v>43444.6</v>
      </c>
      <c r="T287" s="1">
        <v>43444.6</v>
      </c>
      <c r="U287" s="1">
        <v>43444.608680555553</v>
      </c>
      <c r="V287" s="1">
        <v>43444.599016203705</v>
      </c>
      <c r="X287" s="1">
        <f t="shared" si="161"/>
        <v>43444.584432870368</v>
      </c>
      <c r="Y287" s="28">
        <f t="shared" si="162"/>
        <v>3.0208333337213844E-3</v>
      </c>
      <c r="Z287" s="28">
        <f t="shared" si="163"/>
        <v>1.2083333334885538E-2</v>
      </c>
      <c r="AA287" s="8"/>
      <c r="AB287" s="8">
        <f t="shared" si="166"/>
        <v>0</v>
      </c>
      <c r="AC287" s="8">
        <f t="shared" si="167"/>
        <v>9.8148148172185756E-3</v>
      </c>
      <c r="AD287" s="25"/>
      <c r="AE287" s="25"/>
    </row>
    <row r="288" spans="1:33" s="2" customFormat="1" hidden="1" x14ac:dyDescent="0.4">
      <c r="A288" s="14" t="str">
        <f t="shared" si="172"/>
        <v>★</v>
      </c>
      <c r="B288" s="14" t="str">
        <f t="shared" si="173"/>
        <v>-</v>
      </c>
      <c r="C288" s="6">
        <v>14</v>
      </c>
      <c r="D288" s="1">
        <v>43444.587175925924</v>
      </c>
      <c r="E288" s="2" t="s">
        <v>1800</v>
      </c>
      <c r="F288" s="2">
        <v>29171</v>
      </c>
      <c r="G288" s="2" t="s">
        <v>18</v>
      </c>
      <c r="H288" s="2">
        <v>6068</v>
      </c>
      <c r="I288" s="2">
        <v>552</v>
      </c>
      <c r="J288" s="2">
        <v>6</v>
      </c>
      <c r="K288" s="2">
        <v>1</v>
      </c>
      <c r="M288" s="1">
        <v>43444.590902777774</v>
      </c>
      <c r="N288" s="1">
        <v>43444.606469907405</v>
      </c>
      <c r="O288" s="2" t="s">
        <v>63</v>
      </c>
      <c r="P288" s="2" t="s">
        <v>64</v>
      </c>
      <c r="Q288" s="2" t="s">
        <v>48</v>
      </c>
      <c r="R288" s="2" t="s">
        <v>49</v>
      </c>
      <c r="S288" s="1">
        <v>43444.594097222223</v>
      </c>
      <c r="T288" s="1">
        <v>43444.594097222223</v>
      </c>
      <c r="U288" s="1">
        <v>43444.610949074071</v>
      </c>
      <c r="V288" s="1">
        <v>43444.608738425923</v>
      </c>
      <c r="W288" s="1">
        <v>43444.594097222223</v>
      </c>
      <c r="X288" s="1">
        <f t="shared" si="161"/>
        <v>43444.594097222223</v>
      </c>
      <c r="Y288" s="28">
        <f t="shared" si="162"/>
        <v>1.5567129630653653E-2</v>
      </c>
      <c r="Z288" s="28">
        <f t="shared" si="163"/>
        <v>1.5567129630653653E-2</v>
      </c>
      <c r="AA288" s="8"/>
      <c r="AB288" s="8">
        <f t="shared" si="166"/>
        <v>0</v>
      </c>
      <c r="AC288" s="8">
        <f t="shared" si="167"/>
        <v>0</v>
      </c>
      <c r="AD288" s="25"/>
      <c r="AE288" s="25"/>
    </row>
    <row r="289" spans="1:33" s="2" customFormat="1" hidden="1" x14ac:dyDescent="0.4">
      <c r="A289" s="14" t="str">
        <f t="shared" si="172"/>
        <v>-</v>
      </c>
      <c r="B289" s="14" t="str">
        <f t="shared" si="173"/>
        <v>-</v>
      </c>
      <c r="C289" s="6">
        <v>14</v>
      </c>
      <c r="D289" s="1">
        <v>43444.587685185186</v>
      </c>
      <c r="E289" s="2" t="s">
        <v>1801</v>
      </c>
      <c r="F289" s="2">
        <v>29172</v>
      </c>
      <c r="G289" s="2" t="s">
        <v>95</v>
      </c>
      <c r="H289" s="2">
        <v>0</v>
      </c>
      <c r="I289" s="2">
        <v>130</v>
      </c>
      <c r="J289" s="2">
        <v>7</v>
      </c>
      <c r="K289" s="2">
        <v>1</v>
      </c>
      <c r="M289" s="1">
        <v>43444.596122685187</v>
      </c>
      <c r="N289" s="1">
        <v>43444.604456018518</v>
      </c>
      <c r="O289" s="2" t="s">
        <v>59</v>
      </c>
      <c r="P289" s="2" t="s">
        <v>60</v>
      </c>
      <c r="Q289" s="2" t="s">
        <v>26</v>
      </c>
      <c r="R289" s="2" t="s">
        <v>27</v>
      </c>
      <c r="S289" s="1">
        <v>43444.597430555557</v>
      </c>
      <c r="T289" s="1">
        <v>43444.597430555557</v>
      </c>
      <c r="U289" s="1">
        <v>43444.605300925927</v>
      </c>
      <c r="V289" s="1">
        <v>43444.60732638889</v>
      </c>
      <c r="X289" s="1">
        <f t="shared" si="161"/>
        <v>43444.587685185186</v>
      </c>
      <c r="Y289" s="28">
        <f t="shared" si="162"/>
        <v>8.333333331393078E-3</v>
      </c>
      <c r="Z289" s="28">
        <f t="shared" si="163"/>
        <v>8.333333331393078E-3</v>
      </c>
      <c r="AA289" s="8"/>
      <c r="AB289" s="8">
        <f t="shared" si="166"/>
        <v>0</v>
      </c>
      <c r="AC289" s="8">
        <f t="shared" si="167"/>
        <v>8.4375000005820766E-3</v>
      </c>
      <c r="AD289" s="25"/>
      <c r="AE289" s="25"/>
    </row>
    <row r="290" spans="1:33" s="2" customFormat="1" hidden="1" x14ac:dyDescent="0.4">
      <c r="A290" s="14" t="str">
        <f t="shared" si="172"/>
        <v>-</v>
      </c>
      <c r="B290" s="14" t="str">
        <f t="shared" si="173"/>
        <v>-</v>
      </c>
      <c r="C290" s="6">
        <v>14</v>
      </c>
      <c r="D290" s="1">
        <v>43444.588252314818</v>
      </c>
      <c r="E290" s="2" t="s">
        <v>1699</v>
      </c>
      <c r="F290" s="2">
        <v>29173</v>
      </c>
      <c r="G290" s="2" t="s">
        <v>18</v>
      </c>
      <c r="H290" s="2">
        <v>96</v>
      </c>
      <c r="I290" s="2">
        <v>7</v>
      </c>
      <c r="J290" s="2">
        <v>6</v>
      </c>
      <c r="K290" s="2">
        <v>1</v>
      </c>
      <c r="M290" s="1">
        <v>43444.59003472222</v>
      </c>
      <c r="N290" s="1">
        <v>43444.597800925927</v>
      </c>
      <c r="O290" s="2" t="s">
        <v>63</v>
      </c>
      <c r="P290" s="2" t="s">
        <v>64</v>
      </c>
      <c r="Q290" s="2" t="s">
        <v>38</v>
      </c>
      <c r="R290" s="2" t="s">
        <v>103</v>
      </c>
      <c r="S290" s="1">
        <v>43444.592002314814</v>
      </c>
      <c r="T290" s="1">
        <v>43444.592002314814</v>
      </c>
      <c r="U290" s="1">
        <v>43444.607025462959</v>
      </c>
      <c r="V290" s="1">
        <v>43444.601840277777</v>
      </c>
      <c r="X290" s="1">
        <f t="shared" si="161"/>
        <v>43444.588252314818</v>
      </c>
      <c r="Y290" s="28">
        <f t="shared" si="162"/>
        <v>7.7662037074333057E-3</v>
      </c>
      <c r="Z290" s="28">
        <f t="shared" si="163"/>
        <v>7.7662037074333057E-3</v>
      </c>
      <c r="AA290" s="8"/>
      <c r="AB290" s="8">
        <f t="shared" si="166"/>
        <v>0</v>
      </c>
      <c r="AC290" s="8">
        <f t="shared" si="167"/>
        <v>1.782407402060926E-3</v>
      </c>
      <c r="AD290" s="25"/>
      <c r="AE290" s="25"/>
    </row>
    <row r="291" spans="1:33" s="2" customFormat="1" hidden="1" x14ac:dyDescent="0.4">
      <c r="A291" s="14" t="str">
        <f t="shared" ref="A291:A295" si="184">IF(W291&gt;0, "★", "-")</f>
        <v>★</v>
      </c>
      <c r="B291" s="14" t="str">
        <f t="shared" ref="B291:B295" si="185">IF(L291&gt;0, "☆", "-")</f>
        <v>-</v>
      </c>
      <c r="C291" s="6">
        <v>14</v>
      </c>
      <c r="D291" s="1">
        <v>43444.591006944444</v>
      </c>
      <c r="E291" s="2" t="s">
        <v>1756</v>
      </c>
      <c r="F291" s="2">
        <v>29176</v>
      </c>
      <c r="G291" s="2" t="s">
        <v>32</v>
      </c>
      <c r="H291" s="2">
        <v>8855</v>
      </c>
      <c r="I291" s="2">
        <v>899</v>
      </c>
      <c r="J291" s="2">
        <v>5</v>
      </c>
      <c r="K291" s="2">
        <v>2</v>
      </c>
      <c r="M291" s="1">
        <v>43444.597199074073</v>
      </c>
      <c r="N291" s="1">
        <v>43444.602662037039</v>
      </c>
      <c r="O291" s="2" t="s">
        <v>22</v>
      </c>
      <c r="P291" s="2" t="s">
        <v>23</v>
      </c>
      <c r="Q291" s="2" t="s">
        <v>100</v>
      </c>
      <c r="R291" s="2" t="s">
        <v>19</v>
      </c>
      <c r="S291" s="1">
        <v>43444.597951388889</v>
      </c>
      <c r="T291" s="1">
        <v>43444.597951388889</v>
      </c>
      <c r="U291" s="1">
        <v>43444.606805555559</v>
      </c>
      <c r="V291" s="1">
        <v>43444.605844907404</v>
      </c>
      <c r="W291" s="1">
        <v>43444.597951388889</v>
      </c>
      <c r="X291" s="1">
        <f t="shared" si="161"/>
        <v>43444.597951388889</v>
      </c>
      <c r="Y291" s="28">
        <f t="shared" si="162"/>
        <v>5.4629629667033441E-3</v>
      </c>
      <c r="Z291" s="28">
        <f t="shared" si="163"/>
        <v>1.0925925933406688E-2</v>
      </c>
      <c r="AA291" s="8"/>
      <c r="AB291" s="8">
        <f t="shared" si="166"/>
        <v>0</v>
      </c>
      <c r="AC291" s="8">
        <f t="shared" si="167"/>
        <v>0</v>
      </c>
      <c r="AD291" s="25"/>
      <c r="AE291" s="25"/>
    </row>
    <row r="292" spans="1:33" s="2" customFormat="1" hidden="1" x14ac:dyDescent="0.4">
      <c r="A292" s="14" t="str">
        <f t="shared" si="184"/>
        <v>-</v>
      </c>
      <c r="B292" s="14" t="str">
        <f t="shared" si="185"/>
        <v>-</v>
      </c>
      <c r="C292" s="6">
        <v>14</v>
      </c>
      <c r="D292" s="1">
        <v>43444.591273148151</v>
      </c>
      <c r="E292" s="2" t="s">
        <v>1782</v>
      </c>
      <c r="F292" s="2">
        <v>29177</v>
      </c>
      <c r="G292" s="2" t="s">
        <v>95</v>
      </c>
      <c r="H292" s="2">
        <v>0</v>
      </c>
      <c r="I292" s="2">
        <v>28</v>
      </c>
      <c r="J292" s="2">
        <v>1</v>
      </c>
      <c r="K292" s="2">
        <v>2</v>
      </c>
      <c r="M292" s="1">
        <v>43444.593287037038</v>
      </c>
      <c r="N292" s="1">
        <v>43444.595752314817</v>
      </c>
      <c r="O292" s="2" t="s">
        <v>24</v>
      </c>
      <c r="P292" s="2" t="s">
        <v>25</v>
      </c>
      <c r="Q292" s="2" t="s">
        <v>20</v>
      </c>
      <c r="R292" s="2" t="s">
        <v>21</v>
      </c>
      <c r="S292" s="1">
        <v>43444.5940625</v>
      </c>
      <c r="T292" s="1">
        <v>43444.5940625</v>
      </c>
      <c r="U292" s="1">
        <v>43444.599259259259</v>
      </c>
      <c r="V292" s="1">
        <v>43444.599259259259</v>
      </c>
      <c r="X292" s="1">
        <f t="shared" si="161"/>
        <v>43444.591273148151</v>
      </c>
      <c r="Y292" s="28">
        <f t="shared" si="162"/>
        <v>2.4652777792653069E-3</v>
      </c>
      <c r="Z292" s="28">
        <f t="shared" si="163"/>
        <v>4.9305555585306138E-3</v>
      </c>
      <c r="AA292" s="8"/>
      <c r="AB292" s="8">
        <f t="shared" si="166"/>
        <v>0</v>
      </c>
      <c r="AC292" s="8">
        <f t="shared" si="167"/>
        <v>2.0138888867222704E-3</v>
      </c>
      <c r="AD292" s="25"/>
      <c r="AE292" s="25"/>
    </row>
    <row r="293" spans="1:33" s="2" customFormat="1" hidden="1" x14ac:dyDescent="0.4">
      <c r="A293" s="14" t="str">
        <f t="shared" si="184"/>
        <v>-</v>
      </c>
      <c r="B293" s="14" t="str">
        <f t="shared" si="185"/>
        <v>-</v>
      </c>
      <c r="C293" s="6">
        <v>14</v>
      </c>
      <c r="D293" s="1">
        <v>43444.592002314814</v>
      </c>
      <c r="E293" s="2" t="s">
        <v>1802</v>
      </c>
      <c r="F293" s="2">
        <v>29179</v>
      </c>
      <c r="G293" s="2" t="s">
        <v>94</v>
      </c>
      <c r="H293" s="2">
        <v>0</v>
      </c>
      <c r="I293" s="2">
        <v>259</v>
      </c>
      <c r="J293" s="2">
        <v>3</v>
      </c>
      <c r="K293" s="2">
        <v>1</v>
      </c>
      <c r="M293" s="1">
        <v>43444.593773148146</v>
      </c>
      <c r="N293" s="1">
        <v>43444.59951388889</v>
      </c>
      <c r="O293" s="2" t="s">
        <v>20</v>
      </c>
      <c r="P293" s="2" t="s">
        <v>21</v>
      </c>
      <c r="Q293" s="2" t="s">
        <v>100</v>
      </c>
      <c r="R293" s="2" t="s">
        <v>19</v>
      </c>
      <c r="S293" s="1">
        <v>43444.593541666669</v>
      </c>
      <c r="T293" s="1">
        <v>43444.593541666669</v>
      </c>
      <c r="U293" s="1">
        <v>43444.602083333331</v>
      </c>
      <c r="V293" s="1">
        <v>43444.601180555554</v>
      </c>
      <c r="X293" s="1">
        <f t="shared" si="161"/>
        <v>43444.592002314814</v>
      </c>
      <c r="Y293" s="28">
        <f t="shared" si="162"/>
        <v>5.7407407439313829E-3</v>
      </c>
      <c r="Z293" s="28">
        <f t="shared" si="163"/>
        <v>5.7407407439313829E-3</v>
      </c>
      <c r="AA293" s="8"/>
      <c r="AB293" s="8">
        <f t="shared" si="166"/>
        <v>2.3148147738538682E-4</v>
      </c>
      <c r="AC293" s="8">
        <f t="shared" si="167"/>
        <v>1.7708333325572312E-3</v>
      </c>
      <c r="AD293" s="25"/>
      <c r="AE293" s="25"/>
    </row>
    <row r="294" spans="1:33" s="2" customFormat="1" hidden="1" x14ac:dyDescent="0.4">
      <c r="A294" s="14" t="str">
        <f t="shared" si="184"/>
        <v>-</v>
      </c>
      <c r="B294" s="14" t="str">
        <f t="shared" si="185"/>
        <v>-</v>
      </c>
      <c r="C294" s="6">
        <v>14</v>
      </c>
      <c r="D294" s="1">
        <v>43444.593460648146</v>
      </c>
      <c r="E294" s="2" t="s">
        <v>1711</v>
      </c>
      <c r="F294" s="2">
        <v>29180</v>
      </c>
      <c r="G294" s="2" t="s">
        <v>32</v>
      </c>
      <c r="H294" s="2">
        <v>5119</v>
      </c>
      <c r="I294" s="2">
        <v>362</v>
      </c>
      <c r="J294" s="2">
        <v>9</v>
      </c>
      <c r="K294" s="2">
        <v>1</v>
      </c>
      <c r="M294" s="1">
        <v>43444.603842592594</v>
      </c>
      <c r="N294" s="1">
        <v>43444.619560185187</v>
      </c>
      <c r="O294" s="2" t="s">
        <v>24</v>
      </c>
      <c r="P294" s="2" t="s">
        <v>25</v>
      </c>
      <c r="Q294" s="2" t="s">
        <v>68</v>
      </c>
      <c r="R294" s="2" t="s">
        <v>69</v>
      </c>
      <c r="S294" s="1">
        <v>43444.603333333333</v>
      </c>
      <c r="T294" s="1">
        <v>43444.603333333333</v>
      </c>
      <c r="U294" s="1">
        <v>43444.614050925928</v>
      </c>
      <c r="V294" s="1">
        <v>43444.621412037035</v>
      </c>
      <c r="X294" s="1">
        <f t="shared" si="161"/>
        <v>43444.593460648146</v>
      </c>
      <c r="Y294" s="28">
        <f t="shared" si="162"/>
        <v>1.5717592592409346E-2</v>
      </c>
      <c r="Z294" s="28">
        <f t="shared" si="163"/>
        <v>1.5717592592409346E-2</v>
      </c>
      <c r="AA294" s="8"/>
      <c r="AB294" s="8">
        <f t="shared" si="166"/>
        <v>5.092592618893832E-4</v>
      </c>
      <c r="AC294" s="8">
        <f t="shared" si="167"/>
        <v>1.0381944448454306E-2</v>
      </c>
      <c r="AD294" s="25"/>
      <c r="AE294" s="25"/>
    </row>
    <row r="295" spans="1:33" s="2" customFormat="1" hidden="1" x14ac:dyDescent="0.4">
      <c r="A295" s="14" t="str">
        <f t="shared" si="184"/>
        <v>-</v>
      </c>
      <c r="B295" s="14" t="str">
        <f t="shared" si="185"/>
        <v>-</v>
      </c>
      <c r="C295" s="6">
        <v>14</v>
      </c>
      <c r="D295" s="1">
        <v>43444.593854166669</v>
      </c>
      <c r="E295" s="2" t="s">
        <v>1803</v>
      </c>
      <c r="F295" s="2">
        <v>29181</v>
      </c>
      <c r="G295" s="2" t="s">
        <v>95</v>
      </c>
      <c r="H295" s="2">
        <v>0</v>
      </c>
      <c r="I295" s="2">
        <v>238</v>
      </c>
      <c r="J295" s="2">
        <v>7</v>
      </c>
      <c r="K295" s="2">
        <v>2</v>
      </c>
      <c r="M295" s="1">
        <v>43444.602280092593</v>
      </c>
      <c r="N295" s="1">
        <v>43444.604641203703</v>
      </c>
      <c r="O295" s="2" t="s">
        <v>48</v>
      </c>
      <c r="P295" s="2" t="s">
        <v>49</v>
      </c>
      <c r="Q295" s="2" t="s">
        <v>26</v>
      </c>
      <c r="R295" s="2" t="s">
        <v>27</v>
      </c>
      <c r="S295" s="1">
        <v>43444.601817129631</v>
      </c>
      <c r="T295" s="1">
        <v>43444.60261574074</v>
      </c>
      <c r="U295" s="1">
        <v>43444.606874999998</v>
      </c>
      <c r="V295" s="1">
        <v>43444.608020833337</v>
      </c>
      <c r="X295" s="1">
        <f t="shared" si="161"/>
        <v>43444.593854166669</v>
      </c>
      <c r="Y295" s="28">
        <f t="shared" si="162"/>
        <v>2.3611111100763083E-3</v>
      </c>
      <c r="Z295" s="28">
        <f t="shared" si="163"/>
        <v>4.7222222201526165E-3</v>
      </c>
      <c r="AA295" s="8"/>
      <c r="AB295" s="8">
        <f t="shared" si="166"/>
        <v>4.6296296204673126E-4</v>
      </c>
      <c r="AC295" s="8">
        <f t="shared" si="167"/>
        <v>8.4259259238024242E-3</v>
      </c>
      <c r="AD295" s="25"/>
      <c r="AE295" s="25"/>
    </row>
    <row r="296" spans="1:33" s="2" customFormat="1" hidden="1" x14ac:dyDescent="0.4">
      <c r="A296" s="14" t="str">
        <f>IF(W296&gt;0, "★", "-")</f>
        <v>-</v>
      </c>
      <c r="B296" s="14" t="str">
        <f>IF(L296&gt;0, "☆", "-")</f>
        <v>-</v>
      </c>
      <c r="C296" s="6">
        <v>14</v>
      </c>
      <c r="D296" s="1">
        <v>43444.595231481479</v>
      </c>
      <c r="E296" s="2" t="s">
        <v>1804</v>
      </c>
      <c r="F296" s="2">
        <v>29182</v>
      </c>
      <c r="G296" s="2" t="s">
        <v>107</v>
      </c>
      <c r="H296" s="2">
        <v>2526</v>
      </c>
      <c r="I296" s="2">
        <v>832</v>
      </c>
      <c r="J296" s="2">
        <v>13</v>
      </c>
      <c r="K296" s="2">
        <v>1</v>
      </c>
      <c r="M296" s="1">
        <v>43444.597951388889</v>
      </c>
      <c r="N296" s="1">
        <v>43444.612060185187</v>
      </c>
      <c r="O296" s="2" t="s">
        <v>46</v>
      </c>
      <c r="P296" s="2" t="s">
        <v>47</v>
      </c>
      <c r="Q296" s="2" t="s">
        <v>55</v>
      </c>
      <c r="R296" s="2" t="s">
        <v>56</v>
      </c>
      <c r="S296" s="1">
        <v>43444.601168981484</v>
      </c>
      <c r="T296" s="1">
        <v>43444.601168981484</v>
      </c>
      <c r="U296" s="1">
        <v>43444.609398148146</v>
      </c>
      <c r="V296" s="1">
        <v>43444.613888888889</v>
      </c>
      <c r="X296" s="1">
        <f t="shared" si="161"/>
        <v>43444.595231481479</v>
      </c>
      <c r="Y296" s="28">
        <f t="shared" si="162"/>
        <v>1.410879629838746E-2</v>
      </c>
      <c r="Z296" s="28">
        <f t="shared" si="163"/>
        <v>1.410879629838746E-2</v>
      </c>
      <c r="AA296" s="8"/>
      <c r="AB296" s="8">
        <f t="shared" si="166"/>
        <v>0</v>
      </c>
      <c r="AC296" s="8">
        <f t="shared" si="167"/>
        <v>2.7199074102099985E-3</v>
      </c>
      <c r="AD296" s="25"/>
      <c r="AE296" s="25"/>
      <c r="AG296" s="6"/>
    </row>
    <row r="297" spans="1:33" s="2" customFormat="1" hidden="1" x14ac:dyDescent="0.4">
      <c r="A297" s="14" t="str">
        <f>IF(W297&gt;0, "★", "-")</f>
        <v>★</v>
      </c>
      <c r="B297" s="14" t="str">
        <f>IF(L297&gt;0, "☆", "-")</f>
        <v>-</v>
      </c>
      <c r="C297" s="6">
        <v>14</v>
      </c>
      <c r="D297" s="1">
        <v>43444.595486111109</v>
      </c>
      <c r="E297" s="2" t="s">
        <v>1761</v>
      </c>
      <c r="F297" s="2">
        <v>29183</v>
      </c>
      <c r="G297" s="2" t="s">
        <v>107</v>
      </c>
      <c r="H297" s="2">
        <v>3620</v>
      </c>
      <c r="I297" s="2">
        <v>895</v>
      </c>
      <c r="J297" s="2">
        <v>6</v>
      </c>
      <c r="K297" s="2">
        <v>2</v>
      </c>
      <c r="M297" s="1">
        <v>43444.601967592593</v>
      </c>
      <c r="N297" s="1">
        <v>43444.617025462961</v>
      </c>
      <c r="O297" s="2" t="s">
        <v>41</v>
      </c>
      <c r="P297" s="2" t="s">
        <v>42</v>
      </c>
      <c r="Q297" s="2" t="s">
        <v>61</v>
      </c>
      <c r="R297" s="2" t="s">
        <v>62</v>
      </c>
      <c r="S297" s="1">
        <v>43444.602812500001</v>
      </c>
      <c r="T297" s="1">
        <v>43444.602812500001</v>
      </c>
      <c r="U297" s="1">
        <v>43444.622164351851</v>
      </c>
      <c r="V297" s="1">
        <v>43444.622164351851</v>
      </c>
      <c r="W297" s="1">
        <v>43444.602418981478</v>
      </c>
      <c r="X297" s="1">
        <f t="shared" si="161"/>
        <v>43444.602418981478</v>
      </c>
      <c r="Y297" s="28">
        <f t="shared" si="162"/>
        <v>1.505787036876427E-2</v>
      </c>
      <c r="Z297" s="28">
        <f t="shared" si="163"/>
        <v>3.011574073752854E-2</v>
      </c>
      <c r="AA297" s="8"/>
      <c r="AB297" s="8">
        <f t="shared" si="166"/>
        <v>0</v>
      </c>
      <c r="AC297" s="8">
        <f t="shared" si="167"/>
        <v>0</v>
      </c>
      <c r="AD297" s="25"/>
      <c r="AE297" s="25"/>
      <c r="AG297" s="6"/>
    </row>
    <row r="298" spans="1:33" s="2" customFormat="1" hidden="1" x14ac:dyDescent="0.4">
      <c r="A298" s="14" t="str">
        <f t="shared" ref="A298:A325" si="186">IF(W298&gt;0, "★", "-")</f>
        <v>-</v>
      </c>
      <c r="B298" s="14" t="str">
        <f t="shared" ref="B298:B325" si="187">IF(L298&gt;0, "☆", "-")</f>
        <v>-</v>
      </c>
      <c r="C298" s="6">
        <v>14</v>
      </c>
      <c r="D298" s="1">
        <v>43444.597013888888</v>
      </c>
      <c r="E298" s="2" t="s">
        <v>1805</v>
      </c>
      <c r="F298" s="2">
        <v>29184</v>
      </c>
      <c r="G298" s="2" t="s">
        <v>107</v>
      </c>
      <c r="H298" s="2">
        <v>1328</v>
      </c>
      <c r="I298" s="2">
        <v>962</v>
      </c>
      <c r="J298" s="2">
        <v>10</v>
      </c>
      <c r="K298" s="2">
        <v>1</v>
      </c>
      <c r="M298" s="1">
        <v>43444.609432870369</v>
      </c>
      <c r="N298" s="1">
        <v>43444.623472222222</v>
      </c>
      <c r="O298" s="2" t="s">
        <v>63</v>
      </c>
      <c r="P298" s="2" t="s">
        <v>64</v>
      </c>
      <c r="Q298" s="2" t="s">
        <v>26</v>
      </c>
      <c r="R298" s="2" t="s">
        <v>27</v>
      </c>
      <c r="S298" s="1">
        <v>43444.613668981481</v>
      </c>
      <c r="T298" s="1">
        <v>43444.613668981481</v>
      </c>
      <c r="U298" s="1">
        <v>43444.623229166667</v>
      </c>
      <c r="V298" s="1">
        <v>43444.620567129627</v>
      </c>
      <c r="X298" s="1">
        <f t="shared" si="161"/>
        <v>43444.597013888888</v>
      </c>
      <c r="Y298" s="28">
        <f t="shared" si="162"/>
        <v>1.4039351852261461E-2</v>
      </c>
      <c r="Z298" s="28">
        <f t="shared" si="163"/>
        <v>1.4039351852261461E-2</v>
      </c>
      <c r="AA298" s="25"/>
      <c r="AB298" s="8">
        <f t="shared" si="166"/>
        <v>0</v>
      </c>
      <c r="AC298" s="8">
        <f t="shared" si="167"/>
        <v>1.2418981481459923E-2</v>
      </c>
      <c r="AD298" s="25"/>
      <c r="AE298" s="25"/>
    </row>
    <row r="299" spans="1:33" s="2" customFormat="1" hidden="1" x14ac:dyDescent="0.4">
      <c r="A299" s="14" t="str">
        <f t="shared" si="186"/>
        <v>-</v>
      </c>
      <c r="B299" s="14" t="str">
        <f t="shared" si="187"/>
        <v>-</v>
      </c>
      <c r="C299" s="6">
        <v>14</v>
      </c>
      <c r="D299" s="1">
        <v>43444.597141203703</v>
      </c>
      <c r="E299" s="2" t="s">
        <v>1806</v>
      </c>
      <c r="F299" s="2">
        <v>29185</v>
      </c>
      <c r="G299" s="2" t="s">
        <v>32</v>
      </c>
      <c r="H299" s="2">
        <v>5428</v>
      </c>
      <c r="I299" s="2">
        <v>904</v>
      </c>
      <c r="J299" s="2">
        <v>13</v>
      </c>
      <c r="K299" s="2">
        <v>1</v>
      </c>
      <c r="M299" s="1">
        <v>43444.602465277778</v>
      </c>
      <c r="N299" s="1">
        <v>43444.615358796298</v>
      </c>
      <c r="O299" s="2" t="s">
        <v>63</v>
      </c>
      <c r="P299" s="2" t="s">
        <v>64</v>
      </c>
      <c r="Q299" s="2" t="s">
        <v>39</v>
      </c>
      <c r="R299" s="2" t="s">
        <v>40</v>
      </c>
      <c r="S299" s="1">
        <v>43444.606087962966</v>
      </c>
      <c r="T299" s="1">
        <v>43444.606087962966</v>
      </c>
      <c r="U299" s="1">
        <v>43444.618888888886</v>
      </c>
      <c r="V299" s="1">
        <v>43444.617083333331</v>
      </c>
      <c r="X299" s="1">
        <f t="shared" si="161"/>
        <v>43444.597141203703</v>
      </c>
      <c r="Y299" s="28">
        <f t="shared" si="162"/>
        <v>1.2893518520286307E-2</v>
      </c>
      <c r="Z299" s="28">
        <f t="shared" si="163"/>
        <v>1.2893518520286307E-2</v>
      </c>
      <c r="AA299" s="25"/>
      <c r="AB299" s="8">
        <f t="shared" si="166"/>
        <v>0</v>
      </c>
      <c r="AC299" s="8">
        <f t="shared" si="167"/>
        <v>5.324074074451346E-3</v>
      </c>
      <c r="AD299" s="25"/>
      <c r="AE299" s="25"/>
    </row>
    <row r="300" spans="1:33" s="2" customFormat="1" hidden="1" x14ac:dyDescent="0.4">
      <c r="A300" s="14" t="str">
        <f t="shared" si="186"/>
        <v>-</v>
      </c>
      <c r="B300" s="14" t="str">
        <f t="shared" si="187"/>
        <v>-</v>
      </c>
      <c r="C300" s="6">
        <v>14</v>
      </c>
      <c r="D300" s="1">
        <v>43444.597488425927</v>
      </c>
      <c r="E300" s="2" t="s">
        <v>1773</v>
      </c>
      <c r="F300" s="2">
        <v>29186</v>
      </c>
      <c r="G300" s="2" t="s">
        <v>18</v>
      </c>
      <c r="H300" s="2">
        <v>3162</v>
      </c>
      <c r="I300" s="2">
        <v>800</v>
      </c>
      <c r="J300" s="2">
        <v>3</v>
      </c>
      <c r="K300" s="2">
        <v>1</v>
      </c>
      <c r="M300" s="1">
        <v>43444.603032407409</v>
      </c>
      <c r="N300" s="1">
        <v>43444.607662037037</v>
      </c>
      <c r="O300" s="2" t="s">
        <v>63</v>
      </c>
      <c r="P300" s="2" t="s">
        <v>64</v>
      </c>
      <c r="Q300" s="2" t="s">
        <v>100</v>
      </c>
      <c r="R300" s="2" t="s">
        <v>19</v>
      </c>
      <c r="S300" s="1">
        <v>43444.607488425929</v>
      </c>
      <c r="T300" s="1">
        <v>43444.607488425929</v>
      </c>
      <c r="U300" s="1">
        <v>43444.612928240742</v>
      </c>
      <c r="V300" s="1">
        <v>43444.612928240742</v>
      </c>
      <c r="X300" s="1">
        <f t="shared" si="161"/>
        <v>43444.597488425927</v>
      </c>
      <c r="Y300" s="28">
        <f t="shared" si="162"/>
        <v>4.6296296277432702E-3</v>
      </c>
      <c r="Z300" s="28">
        <f t="shared" si="163"/>
        <v>4.6296296277432702E-3</v>
      </c>
      <c r="AA300" s="25"/>
      <c r="AB300" s="8">
        <f t="shared" si="166"/>
        <v>0</v>
      </c>
      <c r="AC300" s="8">
        <f t="shared" si="167"/>
        <v>5.543981482333038E-3</v>
      </c>
      <c r="AD300" s="25"/>
      <c r="AE300" s="25"/>
    </row>
    <row r="301" spans="1:33" s="2" customFormat="1" hidden="1" x14ac:dyDescent="0.4">
      <c r="A301" s="14" t="str">
        <f>IF(W301&gt;0, "★", "-")</f>
        <v>★</v>
      </c>
      <c r="B301" s="14" t="str">
        <f>IF(L301&gt;0, "☆", "-")</f>
        <v>-</v>
      </c>
      <c r="C301" s="6">
        <v>14</v>
      </c>
      <c r="D301" s="1">
        <v>43444.597546296296</v>
      </c>
      <c r="E301" s="2" t="s">
        <v>1807</v>
      </c>
      <c r="F301" s="2">
        <v>29187</v>
      </c>
      <c r="G301" s="2" t="s">
        <v>65</v>
      </c>
      <c r="H301" s="2">
        <v>5550</v>
      </c>
      <c r="I301" s="2">
        <v>876</v>
      </c>
      <c r="J301" s="2">
        <v>5</v>
      </c>
      <c r="K301" s="2">
        <v>1</v>
      </c>
      <c r="M301" s="1">
        <v>43444.604930555557</v>
      </c>
      <c r="N301" s="1">
        <v>43444.610509259262</v>
      </c>
      <c r="O301" s="2" t="s">
        <v>100</v>
      </c>
      <c r="P301" s="2" t="s">
        <v>19</v>
      </c>
      <c r="Q301" s="2" t="s">
        <v>51</v>
      </c>
      <c r="R301" s="2" t="s">
        <v>52</v>
      </c>
      <c r="S301" s="1">
        <v>43444.604479166665</v>
      </c>
      <c r="T301" s="1">
        <v>43444.604803240742</v>
      </c>
      <c r="U301" s="1">
        <v>43444.611724537041</v>
      </c>
      <c r="V301" s="1">
        <v>43444.609756944446</v>
      </c>
      <c r="W301" s="1">
        <v>43444.604479166665</v>
      </c>
      <c r="X301" s="1">
        <f t="shared" si="161"/>
        <v>43444.604479166665</v>
      </c>
      <c r="Y301" s="28">
        <f t="shared" si="162"/>
        <v>5.5787037053960375E-3</v>
      </c>
      <c r="Z301" s="28">
        <f t="shared" si="163"/>
        <v>5.5787037053960375E-3</v>
      </c>
      <c r="AA301" s="8"/>
      <c r="AB301" s="8">
        <f t="shared" si="166"/>
        <v>4.5138889254303649E-4</v>
      </c>
      <c r="AC301" s="8">
        <f t="shared" si="167"/>
        <v>4.5138889254303649E-4</v>
      </c>
      <c r="AD301" s="25"/>
      <c r="AE301" s="25"/>
    </row>
    <row r="302" spans="1:33" s="2" customFormat="1" hidden="1" x14ac:dyDescent="0.4">
      <c r="A302" s="14" t="str">
        <f>IF(W302&gt;0, "★", "-")</f>
        <v>-</v>
      </c>
      <c r="B302" s="14" t="str">
        <f>IF(L302&gt;0, "☆", "-")</f>
        <v>-</v>
      </c>
      <c r="C302" s="6">
        <v>14</v>
      </c>
      <c r="D302" s="1">
        <v>43444.598912037036</v>
      </c>
      <c r="E302" s="2" t="s">
        <v>1808</v>
      </c>
      <c r="F302" s="2">
        <v>29188</v>
      </c>
      <c r="G302" s="2" t="s">
        <v>95</v>
      </c>
      <c r="H302" s="2">
        <v>0</v>
      </c>
      <c r="I302" s="2">
        <v>409</v>
      </c>
      <c r="J302" s="2">
        <v>7</v>
      </c>
      <c r="K302" s="2">
        <v>1</v>
      </c>
      <c r="M302" s="1">
        <v>43444.602777777778</v>
      </c>
      <c r="N302" s="1">
        <v>43444.616608796299</v>
      </c>
      <c r="O302" s="2" t="s">
        <v>48</v>
      </c>
      <c r="P302" s="2" t="s">
        <v>49</v>
      </c>
      <c r="Q302" s="2" t="s">
        <v>36</v>
      </c>
      <c r="R302" s="2" t="s">
        <v>37</v>
      </c>
      <c r="S302" s="1">
        <v>43444.602696759262</v>
      </c>
      <c r="T302" s="1">
        <v>43444.603310185186</v>
      </c>
      <c r="U302" s="1">
        <v>43444.616053240738</v>
      </c>
      <c r="V302" s="1">
        <v>43444.621817129628</v>
      </c>
      <c r="X302" s="1">
        <f t="shared" si="161"/>
        <v>43444.598912037036</v>
      </c>
      <c r="Y302" s="28">
        <f t="shared" si="162"/>
        <v>1.3831018521159422E-2</v>
      </c>
      <c r="Z302" s="28">
        <f t="shared" si="163"/>
        <v>1.3831018521159422E-2</v>
      </c>
      <c r="AA302" s="8"/>
      <c r="AB302" s="8">
        <f t="shared" si="166"/>
        <v>8.1018515629693866E-5</v>
      </c>
      <c r="AC302" s="8">
        <f t="shared" si="167"/>
        <v>3.8657407421851531E-3</v>
      </c>
      <c r="AD302" s="25"/>
      <c r="AE302" s="25"/>
    </row>
    <row r="303" spans="1:33" s="2" customFormat="1" hidden="1" x14ac:dyDescent="0.4">
      <c r="A303" s="14" t="str">
        <f t="shared" si="186"/>
        <v>-</v>
      </c>
      <c r="B303" s="14" t="str">
        <f t="shared" si="187"/>
        <v>-</v>
      </c>
      <c r="C303" s="6">
        <v>14</v>
      </c>
      <c r="D303" s="1">
        <v>43444.599224537036</v>
      </c>
      <c r="E303" s="2" t="s">
        <v>1789</v>
      </c>
      <c r="F303" s="2">
        <v>29189</v>
      </c>
      <c r="G303" s="2" t="s">
        <v>65</v>
      </c>
      <c r="H303" s="2">
        <v>8508</v>
      </c>
      <c r="I303" s="2">
        <v>356</v>
      </c>
      <c r="J303" s="2">
        <v>7</v>
      </c>
      <c r="K303" s="2">
        <v>2</v>
      </c>
      <c r="M303" s="1">
        <v>43444.61314814815</v>
      </c>
      <c r="N303" s="1">
        <v>43444.620659722219</v>
      </c>
      <c r="O303" s="2" t="s">
        <v>33</v>
      </c>
      <c r="P303" s="2" t="s">
        <v>34</v>
      </c>
      <c r="Q303" s="2" t="s">
        <v>30</v>
      </c>
      <c r="R303" s="2" t="s">
        <v>31</v>
      </c>
      <c r="S303" s="1">
        <v>43444.613206018519</v>
      </c>
      <c r="T303" s="1">
        <v>43444.615856481483</v>
      </c>
      <c r="U303" s="1">
        <v>43444.624247685184</v>
      </c>
      <c r="V303" s="1">
        <v>43444.627245370371</v>
      </c>
      <c r="X303" s="1">
        <f t="shared" si="161"/>
        <v>43444.599224537036</v>
      </c>
      <c r="Y303" s="28">
        <f t="shared" si="162"/>
        <v>7.5115740692126565E-3</v>
      </c>
      <c r="Z303" s="28">
        <f t="shared" si="163"/>
        <v>1.5023148138425313E-2</v>
      </c>
      <c r="AA303" s="25"/>
      <c r="AB303" s="8">
        <f t="shared" si="166"/>
        <v>0</v>
      </c>
      <c r="AC303" s="8">
        <f t="shared" si="167"/>
        <v>1.3923611113568768E-2</v>
      </c>
      <c r="AD303" s="25"/>
      <c r="AE303" s="25"/>
    </row>
    <row r="304" spans="1:33" s="2" customFormat="1" hidden="1" x14ac:dyDescent="0.4">
      <c r="A304" s="14" t="str">
        <f t="shared" si="186"/>
        <v>-</v>
      </c>
      <c r="B304" s="14" t="str">
        <f t="shared" si="187"/>
        <v>-</v>
      </c>
      <c r="C304" s="6">
        <v>14</v>
      </c>
      <c r="D304" s="1">
        <v>43444.599386574075</v>
      </c>
      <c r="E304" s="2" t="s">
        <v>1809</v>
      </c>
      <c r="F304" s="2">
        <v>29190</v>
      </c>
      <c r="G304" s="2" t="s">
        <v>32</v>
      </c>
      <c r="H304" s="2">
        <v>8927</v>
      </c>
      <c r="I304" s="2">
        <v>440</v>
      </c>
      <c r="J304" s="2">
        <v>13</v>
      </c>
      <c r="K304" s="2">
        <v>1</v>
      </c>
      <c r="M304" s="1">
        <v>43444.604872685188</v>
      </c>
      <c r="N304" s="1">
        <v>43444.610254629632</v>
      </c>
      <c r="O304" s="2" t="s">
        <v>46</v>
      </c>
      <c r="P304" s="2" t="s">
        <v>47</v>
      </c>
      <c r="Q304" s="2" t="s">
        <v>88</v>
      </c>
      <c r="R304" s="2" t="s">
        <v>35</v>
      </c>
      <c r="S304" s="1">
        <v>43444.608831018515</v>
      </c>
      <c r="T304" s="1">
        <v>43444.608831018515</v>
      </c>
      <c r="U304" s="1">
        <v>43444.617071759261</v>
      </c>
      <c r="V304" s="1">
        <v>43444.617766203701</v>
      </c>
      <c r="X304" s="1">
        <f t="shared" si="161"/>
        <v>43444.599386574075</v>
      </c>
      <c r="Y304" s="28">
        <f t="shared" si="162"/>
        <v>5.3819444437976927E-3</v>
      </c>
      <c r="Z304" s="28">
        <f t="shared" si="163"/>
        <v>5.3819444437976927E-3</v>
      </c>
      <c r="AA304" s="25"/>
      <c r="AB304" s="8">
        <f t="shared" si="166"/>
        <v>0</v>
      </c>
      <c r="AC304" s="8">
        <f t="shared" si="167"/>
        <v>5.4861111129866913E-3</v>
      </c>
      <c r="AD304" s="25"/>
      <c r="AE304" s="25"/>
    </row>
    <row r="305" spans="1:33" s="2" customFormat="1" hidden="1" x14ac:dyDescent="0.4">
      <c r="A305" s="14" t="str">
        <f t="shared" ref="A305:A309" si="188">IF(W305&gt;0, "★", "-")</f>
        <v>-</v>
      </c>
      <c r="B305" s="14" t="str">
        <f t="shared" ref="B305:B309" si="189">IF(L305&gt;0, "☆", "-")</f>
        <v>-</v>
      </c>
      <c r="C305" s="6">
        <v>14</v>
      </c>
      <c r="D305" s="1">
        <v>43444.599479166667</v>
      </c>
      <c r="E305" s="2" t="s">
        <v>1810</v>
      </c>
      <c r="F305" s="2">
        <v>29191</v>
      </c>
      <c r="G305" s="2" t="s">
        <v>32</v>
      </c>
      <c r="H305" s="2">
        <v>2022</v>
      </c>
      <c r="I305" s="2">
        <v>809</v>
      </c>
      <c r="J305" s="2">
        <v>13</v>
      </c>
      <c r="K305" s="2">
        <v>1</v>
      </c>
      <c r="M305" s="1">
        <v>43444.60497685185</v>
      </c>
      <c r="N305" s="1">
        <v>43444.610196759262</v>
      </c>
      <c r="O305" s="2" t="s">
        <v>46</v>
      </c>
      <c r="P305" s="2" t="s">
        <v>47</v>
      </c>
      <c r="Q305" s="2" t="s">
        <v>88</v>
      </c>
      <c r="R305" s="2" t="s">
        <v>35</v>
      </c>
      <c r="S305" s="1">
        <v>43444.609178240738</v>
      </c>
      <c r="T305" s="1">
        <v>43444.609178240738</v>
      </c>
      <c r="U305" s="1">
        <v>43444.617418981485</v>
      </c>
      <c r="V305" s="1">
        <v>43444.617418981485</v>
      </c>
      <c r="X305" s="1">
        <f t="shared" si="161"/>
        <v>43444.599479166667</v>
      </c>
      <c r="Y305" s="28">
        <f t="shared" si="162"/>
        <v>5.2199074125383049E-3</v>
      </c>
      <c r="Z305" s="28">
        <f t="shared" si="163"/>
        <v>5.2199074125383049E-3</v>
      </c>
      <c r="AA305" s="8"/>
      <c r="AB305" s="8">
        <f t="shared" si="166"/>
        <v>0</v>
      </c>
      <c r="AC305" s="8">
        <f t="shared" si="167"/>
        <v>5.4976851824903861E-3</v>
      </c>
      <c r="AD305" s="25"/>
      <c r="AE305" s="25"/>
    </row>
    <row r="306" spans="1:33" s="2" customFormat="1" hidden="1" x14ac:dyDescent="0.4">
      <c r="A306" s="14" t="str">
        <f t="shared" si="188"/>
        <v>-</v>
      </c>
      <c r="B306" s="14" t="str">
        <f t="shared" si="189"/>
        <v>-</v>
      </c>
      <c r="C306" s="6">
        <v>14</v>
      </c>
      <c r="D306" s="1">
        <v>43444.600821759261</v>
      </c>
      <c r="E306" s="2" t="s">
        <v>1812</v>
      </c>
      <c r="F306" s="2">
        <v>29192</v>
      </c>
      <c r="G306" s="2" t="s">
        <v>95</v>
      </c>
      <c r="H306" s="2">
        <v>0</v>
      </c>
      <c r="I306" s="2">
        <v>621</v>
      </c>
      <c r="J306" s="2">
        <v>15</v>
      </c>
      <c r="K306" s="2">
        <v>2</v>
      </c>
      <c r="M306" s="1">
        <v>43444.614270833335</v>
      </c>
      <c r="N306" s="1">
        <v>43444.616562499999</v>
      </c>
      <c r="O306" s="2" t="s">
        <v>100</v>
      </c>
      <c r="P306" s="2" t="s">
        <v>19</v>
      </c>
      <c r="Q306" s="2" t="s">
        <v>36</v>
      </c>
      <c r="R306" s="2" t="s">
        <v>37</v>
      </c>
      <c r="S306" s="1">
        <v>43444.612199074072</v>
      </c>
      <c r="T306" s="1">
        <v>43444.614675925928</v>
      </c>
      <c r="U306" s="1">
        <v>43444.620555555557</v>
      </c>
      <c r="V306" s="1">
        <v>43444.623032407406</v>
      </c>
      <c r="X306" s="1">
        <f t="shared" si="161"/>
        <v>43444.600821759261</v>
      </c>
      <c r="Y306" s="28">
        <f t="shared" si="162"/>
        <v>2.2916666639503092E-3</v>
      </c>
      <c r="Z306" s="28">
        <f t="shared" si="163"/>
        <v>4.5833333279006183E-3</v>
      </c>
      <c r="AA306" s="8"/>
      <c r="AB306" s="8">
        <f t="shared" si="166"/>
        <v>2.0717592633445747E-3</v>
      </c>
      <c r="AC306" s="8">
        <f t="shared" si="167"/>
        <v>1.3449074074742384E-2</v>
      </c>
      <c r="AD306" s="25"/>
      <c r="AE306" s="25"/>
    </row>
    <row r="307" spans="1:33" s="2" customFormat="1" hidden="1" x14ac:dyDescent="0.4">
      <c r="A307" s="14" t="str">
        <f t="shared" si="188"/>
        <v>★</v>
      </c>
      <c r="B307" s="14" t="str">
        <f t="shared" si="189"/>
        <v>-</v>
      </c>
      <c r="C307" s="6">
        <v>14</v>
      </c>
      <c r="D307" s="1">
        <v>43444.602523148147</v>
      </c>
      <c r="E307" s="2" t="s">
        <v>1342</v>
      </c>
      <c r="F307" s="2">
        <v>29197</v>
      </c>
      <c r="G307" s="2" t="s">
        <v>107</v>
      </c>
      <c r="H307" s="2">
        <v>6362</v>
      </c>
      <c r="I307" s="2">
        <v>826</v>
      </c>
      <c r="J307" s="2">
        <v>9</v>
      </c>
      <c r="K307" s="2">
        <v>1</v>
      </c>
      <c r="M307" s="1">
        <v>43444.61146990741</v>
      </c>
      <c r="N307" s="1">
        <v>43444.613182870373</v>
      </c>
      <c r="O307" s="2" t="s">
        <v>100</v>
      </c>
      <c r="P307" s="2" t="s">
        <v>19</v>
      </c>
      <c r="Q307" s="2" t="s">
        <v>68</v>
      </c>
      <c r="R307" s="2" t="s">
        <v>69</v>
      </c>
      <c r="S307" s="1">
        <v>43444.610856481479</v>
      </c>
      <c r="T307" s="1">
        <v>43444.612812500003</v>
      </c>
      <c r="U307" s="1">
        <v>43444.619722222225</v>
      </c>
      <c r="V307" s="1">
        <v>43444.622372685182</v>
      </c>
      <c r="W307" s="1">
        <v>43444.609467592592</v>
      </c>
      <c r="X307" s="1">
        <f t="shared" si="161"/>
        <v>43444.609467592592</v>
      </c>
      <c r="Y307" s="28">
        <f t="shared" si="162"/>
        <v>1.7129629632108845E-3</v>
      </c>
      <c r="Z307" s="28">
        <f t="shared" si="163"/>
        <v>1.7129629632108845E-3</v>
      </c>
      <c r="AA307" s="8"/>
      <c r="AB307" s="8">
        <f t="shared" si="166"/>
        <v>6.1342593107838184E-4</v>
      </c>
      <c r="AC307" s="8">
        <f t="shared" si="167"/>
        <v>2.0023148172185756E-3</v>
      </c>
      <c r="AD307" s="25"/>
      <c r="AE307" s="25"/>
      <c r="AG307" s="6"/>
    </row>
    <row r="308" spans="1:33" s="2" customFormat="1" hidden="1" x14ac:dyDescent="0.4">
      <c r="A308" s="14" t="str">
        <f t="shared" si="188"/>
        <v>-</v>
      </c>
      <c r="B308" s="14" t="str">
        <f t="shared" si="189"/>
        <v>-</v>
      </c>
      <c r="C308" s="6">
        <v>14</v>
      </c>
      <c r="D308" s="1">
        <v>43444.60260416667</v>
      </c>
      <c r="E308" s="2" t="s">
        <v>1772</v>
      </c>
      <c r="F308" s="2">
        <v>29198</v>
      </c>
      <c r="G308" s="2" t="s">
        <v>32</v>
      </c>
      <c r="H308" s="2">
        <v>1338</v>
      </c>
      <c r="I308" s="2">
        <v>551</v>
      </c>
      <c r="J308" s="2">
        <v>11</v>
      </c>
      <c r="K308" s="2">
        <v>1</v>
      </c>
      <c r="M308" s="1">
        <v>43444.607557870368</v>
      </c>
      <c r="N308" s="1">
        <v>43444.611226851855</v>
      </c>
      <c r="O308" s="2" t="s">
        <v>39</v>
      </c>
      <c r="P308" s="2" t="s">
        <v>40</v>
      </c>
      <c r="Q308" s="2" t="s">
        <v>30</v>
      </c>
      <c r="R308" s="2" t="s">
        <v>31</v>
      </c>
      <c r="S308" s="1">
        <v>43444.606458333335</v>
      </c>
      <c r="T308" s="1">
        <v>43444.606458333335</v>
      </c>
      <c r="U308" s="1">
        <v>43444.615578703706</v>
      </c>
      <c r="V308" s="1">
        <v>43444.614027777781</v>
      </c>
      <c r="X308" s="1">
        <f t="shared" si="161"/>
        <v>43444.60260416667</v>
      </c>
      <c r="Y308" s="28">
        <f t="shared" si="162"/>
        <v>3.6689814878627658E-3</v>
      </c>
      <c r="Z308" s="28">
        <f t="shared" si="163"/>
        <v>3.6689814878627658E-3</v>
      </c>
      <c r="AA308" s="8"/>
      <c r="AB308" s="8">
        <f t="shared" si="166"/>
        <v>1.0995370321325026E-3</v>
      </c>
      <c r="AC308" s="8">
        <f t="shared" si="167"/>
        <v>4.9537036975380033E-3</v>
      </c>
      <c r="AD308" s="25"/>
      <c r="AE308" s="25"/>
      <c r="AG308" s="6"/>
    </row>
    <row r="309" spans="1:33" s="2" customFormat="1" hidden="1" x14ac:dyDescent="0.4">
      <c r="A309" s="14" t="str">
        <f t="shared" si="188"/>
        <v>-</v>
      </c>
      <c r="B309" s="14" t="str">
        <f t="shared" si="189"/>
        <v>-</v>
      </c>
      <c r="C309" s="6">
        <v>14</v>
      </c>
      <c r="D309" s="1">
        <v>43444.602858796294</v>
      </c>
      <c r="E309" s="2" t="s">
        <v>1811</v>
      </c>
      <c r="F309" s="2">
        <v>29199</v>
      </c>
      <c r="G309" s="2" t="s">
        <v>32</v>
      </c>
      <c r="H309" s="2">
        <v>3945</v>
      </c>
      <c r="I309" s="2">
        <v>195</v>
      </c>
      <c r="J309" s="2">
        <v>2</v>
      </c>
      <c r="K309" s="2">
        <v>1</v>
      </c>
      <c r="M309" s="1">
        <v>43444.620798611111</v>
      </c>
      <c r="N309" s="1">
        <v>43444.628472222219</v>
      </c>
      <c r="O309" s="2" t="s">
        <v>63</v>
      </c>
      <c r="P309" s="2" t="s">
        <v>64</v>
      </c>
      <c r="Q309" s="2" t="s">
        <v>30</v>
      </c>
      <c r="R309" s="2" t="s">
        <v>31</v>
      </c>
      <c r="S309" s="1">
        <v>43444.620219907411</v>
      </c>
      <c r="T309" s="1">
        <v>43444.620844907404</v>
      </c>
      <c r="U309" s="1">
        <v>43444.628449074073</v>
      </c>
      <c r="V309" s="1">
        <v>43444.630532407406</v>
      </c>
      <c r="X309" s="1">
        <f t="shared" si="161"/>
        <v>43444.602858796294</v>
      </c>
      <c r="Y309" s="28">
        <f t="shared" si="162"/>
        <v>7.6736111077480018E-3</v>
      </c>
      <c r="Z309" s="28">
        <f t="shared" si="163"/>
        <v>7.6736111077480018E-3</v>
      </c>
      <c r="AA309" s="8"/>
      <c r="AB309" s="8">
        <f t="shared" si="166"/>
        <v>5.7870370073942468E-4</v>
      </c>
      <c r="AC309" s="8">
        <f t="shared" si="167"/>
        <v>1.7939814817509614E-2</v>
      </c>
      <c r="AD309" s="25"/>
      <c r="AE309" s="25"/>
    </row>
    <row r="310" spans="1:33" s="2" customFormat="1" hidden="1" x14ac:dyDescent="0.4">
      <c r="A310" s="14" t="str">
        <f t="shared" ref="A310" si="190">IF(W310&gt;0, "★", "-")</f>
        <v>-</v>
      </c>
      <c r="B310" s="14" t="str">
        <f t="shared" ref="B310" si="191">IF(L310&gt;0, "☆", "-")</f>
        <v>-</v>
      </c>
      <c r="C310" s="6">
        <v>14</v>
      </c>
      <c r="D310" s="1">
        <v>43444.608113425929</v>
      </c>
      <c r="E310" s="2" t="s">
        <v>1815</v>
      </c>
      <c r="F310" s="2">
        <v>29204</v>
      </c>
      <c r="G310" s="2" t="s">
        <v>107</v>
      </c>
      <c r="H310" s="2">
        <v>5936</v>
      </c>
      <c r="I310" s="2">
        <v>942</v>
      </c>
      <c r="J310" s="2">
        <v>8</v>
      </c>
      <c r="K310" s="2">
        <v>2</v>
      </c>
      <c r="M310" s="1">
        <v>43444.613171296296</v>
      </c>
      <c r="N310" s="1">
        <v>43444.623171296298</v>
      </c>
      <c r="O310" s="2" t="s">
        <v>43</v>
      </c>
      <c r="P310" s="2" t="s">
        <v>89</v>
      </c>
      <c r="Q310" s="2" t="s">
        <v>22</v>
      </c>
      <c r="R310" s="2" t="s">
        <v>23</v>
      </c>
      <c r="S310" s="1">
        <v>43444.615069444444</v>
      </c>
      <c r="T310" s="1">
        <v>43444.615069444444</v>
      </c>
      <c r="U310" s="1">
        <v>43444.629537037035</v>
      </c>
      <c r="V310" s="1">
        <v>43444.629537037035</v>
      </c>
      <c r="X310" s="1">
        <f t="shared" ref="X310:X371" si="192">IF(W310&gt;0,W310,D310)</f>
        <v>43444.608113425929</v>
      </c>
      <c r="Y310" s="28">
        <f t="shared" ref="Y310:Y371" si="193">N310-M310</f>
        <v>1.0000000002037268E-2</v>
      </c>
      <c r="Z310" s="28">
        <f t="shared" ref="Z310:Z371" si="194">Y310*K310</f>
        <v>2.0000000004074536E-2</v>
      </c>
      <c r="AA310" s="8"/>
      <c r="AB310" s="8">
        <f t="shared" ref="AB310:AB374" si="195">IF(IF(A310="☆",L310-S310,M310-S310)&lt;0,0,IF(A310="☆",L310-S310,M310-S310))</f>
        <v>0</v>
      </c>
      <c r="AC310" s="8">
        <f t="shared" ref="AC310:AC374" si="196">IF(IF(B310="☆",(IF(L310&gt;S310,L310-X310,S310-X310)),M310-X310)&lt;0,0,IF(B310="☆",(IF(L310&gt;S310,L310-X310,S310-X310)),M310-X310))</f>
        <v>5.057870366727002E-3</v>
      </c>
      <c r="AD310" s="25"/>
      <c r="AE310" s="25"/>
    </row>
    <row r="311" spans="1:33" s="2" customFormat="1" hidden="1" x14ac:dyDescent="0.4">
      <c r="A311" s="14" t="str">
        <f t="shared" si="186"/>
        <v>-</v>
      </c>
      <c r="B311" s="14" t="str">
        <f t="shared" si="187"/>
        <v>-</v>
      </c>
      <c r="C311" s="6">
        <v>14</v>
      </c>
      <c r="D311" s="1">
        <v>43444.609837962962</v>
      </c>
      <c r="E311" s="2" t="s">
        <v>1817</v>
      </c>
      <c r="F311" s="2">
        <v>29206</v>
      </c>
      <c r="G311" s="2" t="s">
        <v>96</v>
      </c>
      <c r="H311" s="2">
        <v>8930</v>
      </c>
      <c r="I311" s="2">
        <v>310</v>
      </c>
      <c r="J311" s="2">
        <v>9</v>
      </c>
      <c r="K311" s="2">
        <v>2</v>
      </c>
      <c r="M311" s="1">
        <v>43444.612245370372</v>
      </c>
      <c r="N311" s="1">
        <v>43444.628252314818</v>
      </c>
      <c r="O311" s="2" t="s">
        <v>100</v>
      </c>
      <c r="P311" s="2" t="s">
        <v>19</v>
      </c>
      <c r="Q311" s="2" t="s">
        <v>39</v>
      </c>
      <c r="R311" s="2" t="s">
        <v>40</v>
      </c>
      <c r="S311" s="1">
        <v>43444.613159722219</v>
      </c>
      <c r="T311" s="1">
        <v>43444.613159722219</v>
      </c>
      <c r="U311" s="1">
        <v>43444.628437500003</v>
      </c>
      <c r="V311" s="1">
        <v>43444.628738425927</v>
      </c>
      <c r="X311" s="1">
        <f t="shared" si="192"/>
        <v>43444.609837962962</v>
      </c>
      <c r="Y311" s="28">
        <f t="shared" si="193"/>
        <v>1.6006944446417037E-2</v>
      </c>
      <c r="Z311" s="28">
        <f t="shared" si="194"/>
        <v>3.2013888892834075E-2</v>
      </c>
      <c r="AA311" s="25"/>
      <c r="AB311" s="8">
        <f t="shared" si="195"/>
        <v>0</v>
      </c>
      <c r="AC311" s="8">
        <f t="shared" si="196"/>
        <v>2.4074074099189602E-3</v>
      </c>
      <c r="AD311" s="25"/>
      <c r="AE311" s="25"/>
    </row>
    <row r="312" spans="1:33" s="2" customFormat="1" hidden="1" x14ac:dyDescent="0.4">
      <c r="A312" s="14" t="str">
        <f t="shared" ref="A312:A318" si="197">IF(W312&gt;0, "★", "-")</f>
        <v>-</v>
      </c>
      <c r="B312" s="14" t="str">
        <f t="shared" ref="B312:B318" si="198">IF(L312&gt;0, "☆", "-")</f>
        <v>-</v>
      </c>
      <c r="C312" s="6">
        <v>14</v>
      </c>
      <c r="D312" s="1">
        <v>43444.609918981485</v>
      </c>
      <c r="E312" s="2" t="s">
        <v>1814</v>
      </c>
      <c r="F312" s="2">
        <v>29207</v>
      </c>
      <c r="G312" s="2" t="s">
        <v>94</v>
      </c>
      <c r="H312" s="2">
        <v>0</v>
      </c>
      <c r="I312" s="2">
        <v>279</v>
      </c>
      <c r="J312" s="2">
        <v>4</v>
      </c>
      <c r="K312" s="2">
        <v>3</v>
      </c>
      <c r="M312" s="1">
        <v>43444.626446759263</v>
      </c>
      <c r="N312" s="1">
        <v>43444.644282407404</v>
      </c>
      <c r="O312" s="2" t="s">
        <v>61</v>
      </c>
      <c r="P312" s="2" t="s">
        <v>62</v>
      </c>
      <c r="Q312" s="2" t="s">
        <v>30</v>
      </c>
      <c r="R312" s="2" t="s">
        <v>31</v>
      </c>
      <c r="S312" s="1">
        <v>43444.627800925926</v>
      </c>
      <c r="T312" s="1">
        <v>43444.627800925926</v>
      </c>
      <c r="U312" s="1">
        <v>43444.63894675926</v>
      </c>
      <c r="V312" s="1">
        <v>43444.648356481484</v>
      </c>
      <c r="X312" s="1">
        <f t="shared" si="192"/>
        <v>43444.609918981485</v>
      </c>
      <c r="Y312" s="28">
        <f t="shared" si="193"/>
        <v>1.7835648141044658E-2</v>
      </c>
      <c r="Z312" s="28">
        <f t="shared" si="194"/>
        <v>5.3506944423133973E-2</v>
      </c>
      <c r="AA312" s="8"/>
      <c r="AB312" s="8">
        <f t="shared" si="195"/>
        <v>0</v>
      </c>
      <c r="AC312" s="8">
        <f t="shared" si="196"/>
        <v>1.6527777777810115E-2</v>
      </c>
      <c r="AD312" s="25"/>
      <c r="AE312" s="25"/>
    </row>
    <row r="313" spans="1:33" s="2" customFormat="1" hidden="1" x14ac:dyDescent="0.4">
      <c r="A313" s="14" t="str">
        <f t="shared" si="197"/>
        <v>-</v>
      </c>
      <c r="B313" s="14" t="str">
        <f t="shared" si="198"/>
        <v>-</v>
      </c>
      <c r="C313" s="6">
        <v>14</v>
      </c>
      <c r="D313" s="1">
        <v>43444.610729166663</v>
      </c>
      <c r="E313" s="2" t="s">
        <v>1818</v>
      </c>
      <c r="F313" s="2">
        <v>29209</v>
      </c>
      <c r="G313" s="2" t="s">
        <v>94</v>
      </c>
      <c r="H313" s="2">
        <v>0</v>
      </c>
      <c r="I313" s="2">
        <v>62</v>
      </c>
      <c r="J313" s="2">
        <v>7</v>
      </c>
      <c r="K313" s="2">
        <v>1</v>
      </c>
      <c r="M313" s="1">
        <v>43444.616898148146</v>
      </c>
      <c r="N313" s="1">
        <v>43444.628240740742</v>
      </c>
      <c r="O313" s="2" t="s">
        <v>36</v>
      </c>
      <c r="P313" s="2" t="s">
        <v>37</v>
      </c>
      <c r="Q313" s="2" t="s">
        <v>41</v>
      </c>
      <c r="R313" s="2" t="s">
        <v>42</v>
      </c>
      <c r="S313" s="1">
        <v>43444.621817129628</v>
      </c>
      <c r="T313" s="1">
        <v>43444.621817129628</v>
      </c>
      <c r="U313" s="1">
        <v>43444.634583333333</v>
      </c>
      <c r="V313" s="1">
        <v>43444.634583333333</v>
      </c>
      <c r="X313" s="1">
        <f t="shared" si="192"/>
        <v>43444.610729166663</v>
      </c>
      <c r="Y313" s="28">
        <f t="shared" si="193"/>
        <v>1.1342592595610768E-2</v>
      </c>
      <c r="Z313" s="28">
        <f t="shared" si="194"/>
        <v>1.1342592595610768E-2</v>
      </c>
      <c r="AA313" s="8"/>
      <c r="AB313" s="8">
        <f t="shared" si="195"/>
        <v>0</v>
      </c>
      <c r="AC313" s="8">
        <f t="shared" si="196"/>
        <v>6.1689814829151146E-3</v>
      </c>
      <c r="AD313" s="25"/>
      <c r="AE313" s="25"/>
      <c r="AG313" s="6"/>
    </row>
    <row r="314" spans="1:33" s="2" customFormat="1" hidden="1" x14ac:dyDescent="0.4">
      <c r="A314" s="14" t="str">
        <f t="shared" si="197"/>
        <v>-</v>
      </c>
      <c r="B314" s="14" t="str">
        <f t="shared" si="198"/>
        <v>-</v>
      </c>
      <c r="C314" s="6">
        <v>14</v>
      </c>
      <c r="D314" s="1">
        <v>43444.611145833333</v>
      </c>
      <c r="E314" s="2" t="s">
        <v>1197</v>
      </c>
      <c r="F314" s="2">
        <v>29210</v>
      </c>
      <c r="G314" s="2" t="s">
        <v>32</v>
      </c>
      <c r="H314" s="2">
        <v>1751</v>
      </c>
      <c r="I314" s="2">
        <v>180</v>
      </c>
      <c r="J314" s="2">
        <v>3</v>
      </c>
      <c r="K314" s="2">
        <v>1</v>
      </c>
      <c r="M314" s="1">
        <v>43444.626388888886</v>
      </c>
      <c r="N314" s="1">
        <v>43444.631655092591</v>
      </c>
      <c r="O314" s="2" t="s">
        <v>63</v>
      </c>
      <c r="P314" s="2" t="s">
        <v>64</v>
      </c>
      <c r="Q314" s="2" t="s">
        <v>30</v>
      </c>
      <c r="R314" s="2" t="s">
        <v>31</v>
      </c>
      <c r="S314" s="1">
        <v>43444.625740740739</v>
      </c>
      <c r="T314" s="1">
        <v>43444.625740740739</v>
      </c>
      <c r="U314" s="1">
        <v>43444.633969907409</v>
      </c>
      <c r="V314" s="1">
        <v>43444.633009259262</v>
      </c>
      <c r="X314" s="1">
        <f t="shared" si="192"/>
        <v>43444.611145833333</v>
      </c>
      <c r="Y314" s="28">
        <f t="shared" si="193"/>
        <v>5.2662037051049992E-3</v>
      </c>
      <c r="Z314" s="28">
        <f t="shared" si="194"/>
        <v>5.2662037051049992E-3</v>
      </c>
      <c r="AA314" s="8"/>
      <c r="AB314" s="8">
        <f t="shared" si="195"/>
        <v>6.4814814686542377E-4</v>
      </c>
      <c r="AC314" s="8">
        <f t="shared" si="196"/>
        <v>1.5243055553582963E-2</v>
      </c>
      <c r="AD314" s="25"/>
      <c r="AE314" s="25"/>
      <c r="AG314" s="6"/>
    </row>
    <row r="315" spans="1:33" s="2" customFormat="1" hidden="1" x14ac:dyDescent="0.4">
      <c r="A315" s="14" t="str">
        <f t="shared" si="197"/>
        <v>-</v>
      </c>
      <c r="B315" s="14" t="str">
        <f t="shared" si="198"/>
        <v>-</v>
      </c>
      <c r="C315" s="6">
        <v>14</v>
      </c>
      <c r="D315" s="1">
        <v>43444.611689814818</v>
      </c>
      <c r="E315" s="2" t="s">
        <v>1765</v>
      </c>
      <c r="F315" s="2">
        <v>29211</v>
      </c>
      <c r="G315" s="2" t="s">
        <v>32</v>
      </c>
      <c r="H315" s="2">
        <v>2535</v>
      </c>
      <c r="I315" s="2">
        <v>120</v>
      </c>
      <c r="J315" s="2">
        <v>13</v>
      </c>
      <c r="K315" s="2">
        <v>1</v>
      </c>
      <c r="M315" s="1">
        <v>43444.621608796297</v>
      </c>
      <c r="N315" s="1">
        <v>43444.638935185183</v>
      </c>
      <c r="O315" s="2" t="s">
        <v>51</v>
      </c>
      <c r="P315" s="2" t="s">
        <v>52</v>
      </c>
      <c r="Q315" s="2" t="s">
        <v>63</v>
      </c>
      <c r="R315" s="2" t="s">
        <v>64</v>
      </c>
      <c r="S315" s="1">
        <v>43444.618425925924</v>
      </c>
      <c r="T315" s="1">
        <v>43444.618425925924</v>
      </c>
      <c r="U315" s="1">
        <v>43444.630601851852</v>
      </c>
      <c r="V315" s="1">
        <v>43444.639525462961</v>
      </c>
      <c r="X315" s="1">
        <f t="shared" si="192"/>
        <v>43444.611689814818</v>
      </c>
      <c r="Y315" s="28">
        <f t="shared" si="193"/>
        <v>1.7326388886431232E-2</v>
      </c>
      <c r="Z315" s="28">
        <f t="shared" si="194"/>
        <v>1.7326388886431232E-2</v>
      </c>
      <c r="AA315" s="8"/>
      <c r="AB315" s="8">
        <f t="shared" si="195"/>
        <v>3.1828703722567298E-3</v>
      </c>
      <c r="AC315" s="8">
        <f t="shared" si="196"/>
        <v>9.9189814791316167E-3</v>
      </c>
      <c r="AD315" s="25"/>
      <c r="AE315" s="25"/>
    </row>
    <row r="316" spans="1:33" s="2" customFormat="1" hidden="1" x14ac:dyDescent="0.4">
      <c r="A316" s="14" t="str">
        <f t="shared" si="197"/>
        <v>-</v>
      </c>
      <c r="B316" s="14" t="str">
        <f t="shared" si="198"/>
        <v>-</v>
      </c>
      <c r="C316" s="6">
        <v>14</v>
      </c>
      <c r="D316" s="1">
        <v>43444.612141203703</v>
      </c>
      <c r="E316" s="2" t="s">
        <v>1414</v>
      </c>
      <c r="F316" s="2">
        <v>29212</v>
      </c>
      <c r="G316" s="2" t="s">
        <v>65</v>
      </c>
      <c r="H316" s="2">
        <v>8602</v>
      </c>
      <c r="I316" s="2">
        <v>51</v>
      </c>
      <c r="J316" s="2">
        <v>11</v>
      </c>
      <c r="K316" s="2">
        <v>4</v>
      </c>
      <c r="M316" s="1">
        <v>43444.614270833335</v>
      </c>
      <c r="N316" s="1">
        <v>43444.620451388888</v>
      </c>
      <c r="O316" s="2" t="s">
        <v>46</v>
      </c>
      <c r="P316" s="2" t="s">
        <v>47</v>
      </c>
      <c r="Q316" s="2" t="s">
        <v>26</v>
      </c>
      <c r="R316" s="2" t="s">
        <v>27</v>
      </c>
      <c r="S316" s="1">
        <v>43444.618495370371</v>
      </c>
      <c r="T316" s="1">
        <v>43444.618495370371</v>
      </c>
      <c r="U316" s="1">
        <v>43444.628483796296</v>
      </c>
      <c r="V316" s="1">
        <v>43444.621701388889</v>
      </c>
      <c r="X316" s="1">
        <f t="shared" si="192"/>
        <v>43444.612141203703</v>
      </c>
      <c r="Y316" s="28">
        <f t="shared" si="193"/>
        <v>6.1805555524188094E-3</v>
      </c>
      <c r="Z316" s="28">
        <f t="shared" si="194"/>
        <v>2.4722222209675238E-2</v>
      </c>
      <c r="AA316" s="8"/>
      <c r="AB316" s="8">
        <f t="shared" si="195"/>
        <v>0</v>
      </c>
      <c r="AC316" s="8">
        <f t="shared" si="196"/>
        <v>2.1296296326909214E-3</v>
      </c>
      <c r="AD316" s="25"/>
      <c r="AE316" s="25"/>
      <c r="AG316" s="6"/>
    </row>
    <row r="317" spans="1:33" s="2" customFormat="1" hidden="1" x14ac:dyDescent="0.4">
      <c r="A317" s="14" t="str">
        <f t="shared" si="197"/>
        <v>-</v>
      </c>
      <c r="B317" s="14" t="str">
        <f t="shared" si="198"/>
        <v>-</v>
      </c>
      <c r="C317" s="6">
        <v>14</v>
      </c>
      <c r="D317" s="1">
        <v>43444.612534722219</v>
      </c>
      <c r="E317" s="2" t="s">
        <v>1819</v>
      </c>
      <c r="F317" s="2">
        <v>29213</v>
      </c>
      <c r="G317" s="2" t="s">
        <v>32</v>
      </c>
      <c r="H317" s="2">
        <v>2927</v>
      </c>
      <c r="I317" s="2">
        <v>372</v>
      </c>
      <c r="J317" s="2">
        <v>10</v>
      </c>
      <c r="K317" s="2">
        <v>1</v>
      </c>
      <c r="M317" s="1">
        <v>43444.617893518516</v>
      </c>
      <c r="N317" s="1">
        <v>43444.626643518517</v>
      </c>
      <c r="O317" s="2" t="s">
        <v>48</v>
      </c>
      <c r="P317" s="2" t="s">
        <v>49</v>
      </c>
      <c r="Q317" s="2" t="s">
        <v>66</v>
      </c>
      <c r="R317" s="2" t="s">
        <v>67</v>
      </c>
      <c r="S317" s="1">
        <v>43444.616550925923</v>
      </c>
      <c r="T317" s="1">
        <v>43444.616550925923</v>
      </c>
      <c r="U317" s="1">
        <v>43444.623935185184</v>
      </c>
      <c r="V317" s="1">
        <v>43444.623935185184</v>
      </c>
      <c r="X317" s="1">
        <f t="shared" si="192"/>
        <v>43444.612534722219</v>
      </c>
      <c r="Y317" s="28">
        <f t="shared" si="193"/>
        <v>8.7500000008731149E-3</v>
      </c>
      <c r="Z317" s="28">
        <f t="shared" si="194"/>
        <v>8.7500000008731149E-3</v>
      </c>
      <c r="AA317" s="25"/>
      <c r="AB317" s="8">
        <f t="shared" si="195"/>
        <v>1.3425925935734995E-3</v>
      </c>
      <c r="AC317" s="8">
        <f t="shared" si="196"/>
        <v>5.3587962975143455E-3</v>
      </c>
      <c r="AD317" s="25"/>
      <c r="AE317" s="25"/>
    </row>
    <row r="318" spans="1:33" s="2" customFormat="1" hidden="1" x14ac:dyDescent="0.4">
      <c r="A318" s="14" t="str">
        <f t="shared" si="197"/>
        <v>-</v>
      </c>
      <c r="B318" s="14" t="str">
        <f t="shared" si="198"/>
        <v>-</v>
      </c>
      <c r="C318" s="6">
        <v>14</v>
      </c>
      <c r="D318" s="1">
        <v>43444.613611111112</v>
      </c>
      <c r="E318" s="2" t="s">
        <v>1699</v>
      </c>
      <c r="F318" s="2">
        <v>29214</v>
      </c>
      <c r="G318" s="2" t="s">
        <v>18</v>
      </c>
      <c r="H318" s="2">
        <v>96</v>
      </c>
      <c r="I318" s="2">
        <v>49</v>
      </c>
      <c r="J318" s="2">
        <v>13</v>
      </c>
      <c r="K318" s="2">
        <v>1</v>
      </c>
      <c r="M318" s="1">
        <v>43444.624976851854</v>
      </c>
      <c r="N318" s="1">
        <v>43444.635046296295</v>
      </c>
      <c r="O318" s="2" t="s">
        <v>38</v>
      </c>
      <c r="P318" s="2" t="s">
        <v>103</v>
      </c>
      <c r="Q318" s="2" t="s">
        <v>100</v>
      </c>
      <c r="R318" s="2" t="s">
        <v>19</v>
      </c>
      <c r="S318" s="1">
        <v>43444.622060185182</v>
      </c>
      <c r="T318" s="1">
        <v>43444.622060185182</v>
      </c>
      <c r="U318" s="1">
        <v>43444.631261574075</v>
      </c>
      <c r="V318" s="1">
        <v>43444.638680555552</v>
      </c>
      <c r="X318" s="1">
        <f t="shared" si="192"/>
        <v>43444.613611111112</v>
      </c>
      <c r="Y318" s="28">
        <f t="shared" si="193"/>
        <v>1.006944444088731E-2</v>
      </c>
      <c r="Z318" s="28">
        <f t="shared" si="194"/>
        <v>1.006944444088731E-2</v>
      </c>
      <c r="AA318" s="8"/>
      <c r="AB318" s="8">
        <f t="shared" si="195"/>
        <v>2.9166666718083434E-3</v>
      </c>
      <c r="AC318" s="8">
        <f t="shared" si="196"/>
        <v>1.1365740741894115E-2</v>
      </c>
      <c r="AD318" s="25"/>
      <c r="AE318" s="25"/>
    </row>
    <row r="319" spans="1:33" s="2" customFormat="1" hidden="1" x14ac:dyDescent="0.4">
      <c r="A319" s="14" t="str">
        <f t="shared" si="186"/>
        <v>-</v>
      </c>
      <c r="B319" s="14" t="str">
        <f t="shared" si="187"/>
        <v>-</v>
      </c>
      <c r="C319" s="6">
        <v>14</v>
      </c>
      <c r="D319" s="1">
        <v>43444.614560185182</v>
      </c>
      <c r="E319" s="2" t="s">
        <v>1751</v>
      </c>
      <c r="F319" s="2">
        <v>29215</v>
      </c>
      <c r="G319" s="2" t="s">
        <v>96</v>
      </c>
      <c r="H319" s="2">
        <v>5483</v>
      </c>
      <c r="I319" s="2">
        <v>710</v>
      </c>
      <c r="J319" s="2">
        <v>5</v>
      </c>
      <c r="K319" s="2">
        <v>2</v>
      </c>
      <c r="M319" s="1">
        <v>43444.618888888886</v>
      </c>
      <c r="N319" s="1">
        <v>43444.624837962961</v>
      </c>
      <c r="O319" s="2" t="s">
        <v>43</v>
      </c>
      <c r="P319" s="2" t="s">
        <v>89</v>
      </c>
      <c r="Q319" s="2" t="s">
        <v>26</v>
      </c>
      <c r="R319" s="2" t="s">
        <v>27</v>
      </c>
      <c r="S319" s="1">
        <v>43444.616423611114</v>
      </c>
      <c r="T319" s="1">
        <v>43444.616423611114</v>
      </c>
      <c r="U319" s="1">
        <v>43444.623692129629</v>
      </c>
      <c r="V319" s="1">
        <v>43444.625914351855</v>
      </c>
      <c r="X319" s="1">
        <f t="shared" si="192"/>
        <v>43444.614560185182</v>
      </c>
      <c r="Y319" s="28">
        <f t="shared" si="193"/>
        <v>5.9490740750334226E-3</v>
      </c>
      <c r="Z319" s="28">
        <f t="shared" si="194"/>
        <v>1.1898148150066845E-2</v>
      </c>
      <c r="AA319" s="25"/>
      <c r="AB319" s="8">
        <f t="shared" si="195"/>
        <v>2.4652777719893493E-3</v>
      </c>
      <c r="AC319" s="8">
        <f t="shared" si="196"/>
        <v>4.3287037042318843E-3</v>
      </c>
      <c r="AD319" s="25"/>
      <c r="AE319" s="25"/>
    </row>
    <row r="320" spans="1:33" s="2" customFormat="1" hidden="1" x14ac:dyDescent="0.4">
      <c r="A320" s="14" t="str">
        <f t="shared" si="186"/>
        <v>★</v>
      </c>
      <c r="B320" s="14" t="str">
        <f t="shared" si="187"/>
        <v>-</v>
      </c>
      <c r="C320" s="6">
        <v>14</v>
      </c>
      <c r="D320" s="1">
        <v>43444.614953703705</v>
      </c>
      <c r="E320" s="2" t="s">
        <v>1732</v>
      </c>
      <c r="F320" s="2">
        <v>29216</v>
      </c>
      <c r="G320" s="2" t="s">
        <v>65</v>
      </c>
      <c r="H320" s="2">
        <v>2220</v>
      </c>
      <c r="I320" s="2">
        <v>396</v>
      </c>
      <c r="J320" s="2">
        <v>1</v>
      </c>
      <c r="K320" s="2">
        <v>2</v>
      </c>
      <c r="M320" s="1">
        <v>43444.619895833333</v>
      </c>
      <c r="N320" s="1">
        <v>43444.63003472222</v>
      </c>
      <c r="O320" s="2" t="s">
        <v>43</v>
      </c>
      <c r="P320" s="2" t="s">
        <v>89</v>
      </c>
      <c r="Q320" s="2" t="s">
        <v>30</v>
      </c>
      <c r="R320" s="2" t="s">
        <v>31</v>
      </c>
      <c r="S320" s="1">
        <v>43444.622118055559</v>
      </c>
      <c r="T320" s="1">
        <v>43444.622118055559</v>
      </c>
      <c r="U320" s="1">
        <v>43444.632222222222</v>
      </c>
      <c r="V320" s="1">
        <v>43444.63108796296</v>
      </c>
      <c r="W320" s="1">
        <v>43444.621886574074</v>
      </c>
      <c r="X320" s="1">
        <f t="shared" si="192"/>
        <v>43444.621886574074</v>
      </c>
      <c r="Y320" s="28">
        <f t="shared" si="193"/>
        <v>1.0138888887013309E-2</v>
      </c>
      <c r="Z320" s="28">
        <f t="shared" si="194"/>
        <v>2.0277777774026617E-2</v>
      </c>
      <c r="AA320" s="25"/>
      <c r="AB320" s="8">
        <f t="shared" si="195"/>
        <v>0</v>
      </c>
      <c r="AC320" s="8">
        <f t="shared" si="196"/>
        <v>0</v>
      </c>
      <c r="AD320" s="25"/>
      <c r="AE320" s="25"/>
    </row>
    <row r="321" spans="1:33" s="2" customFormat="1" hidden="1" x14ac:dyDescent="0.4">
      <c r="A321" s="14" t="str">
        <f t="shared" si="186"/>
        <v>★</v>
      </c>
      <c r="B321" s="14" t="str">
        <f t="shared" si="187"/>
        <v>-</v>
      </c>
      <c r="C321" s="6">
        <v>14</v>
      </c>
      <c r="D321" s="1">
        <v>43444.617094907408</v>
      </c>
      <c r="E321" s="2" t="s">
        <v>1683</v>
      </c>
      <c r="F321" s="2">
        <v>29218</v>
      </c>
      <c r="G321" s="2" t="s">
        <v>32</v>
      </c>
      <c r="H321" s="2">
        <v>5528</v>
      </c>
      <c r="I321" s="2">
        <v>804</v>
      </c>
      <c r="J321" s="2">
        <v>13</v>
      </c>
      <c r="K321" s="2">
        <v>2</v>
      </c>
      <c r="M321" s="1">
        <v>43444.626527777778</v>
      </c>
      <c r="N321" s="1">
        <v>43444.630914351852</v>
      </c>
      <c r="O321" s="2" t="s">
        <v>41</v>
      </c>
      <c r="P321" s="2" t="s">
        <v>42</v>
      </c>
      <c r="Q321" s="2" t="s">
        <v>88</v>
      </c>
      <c r="R321" s="2" t="s">
        <v>35</v>
      </c>
      <c r="S321" s="1">
        <v>43444.624027777776</v>
      </c>
      <c r="T321" s="1">
        <v>43444.624027777776</v>
      </c>
      <c r="U321" s="1">
        <v>43444.629571759258</v>
      </c>
      <c r="V321" s="1">
        <v>43444.632569444446</v>
      </c>
      <c r="W321" s="1">
        <v>43444.624027777776</v>
      </c>
      <c r="X321" s="1">
        <f t="shared" si="192"/>
        <v>43444.624027777776</v>
      </c>
      <c r="Y321" s="28">
        <f t="shared" si="193"/>
        <v>4.386574073578231E-3</v>
      </c>
      <c r="Z321" s="28">
        <f t="shared" si="194"/>
        <v>8.7731481471564621E-3</v>
      </c>
      <c r="AA321" s="25"/>
      <c r="AB321" s="8">
        <f t="shared" si="195"/>
        <v>2.5000000023283064E-3</v>
      </c>
      <c r="AC321" s="8">
        <f t="shared" si="196"/>
        <v>2.5000000023283064E-3</v>
      </c>
      <c r="AD321" s="25"/>
      <c r="AE321" s="25"/>
    </row>
    <row r="322" spans="1:33" s="2" customFormat="1" hidden="1" x14ac:dyDescent="0.4">
      <c r="A322" s="14" t="str">
        <f t="shared" si="186"/>
        <v>-</v>
      </c>
      <c r="B322" s="14" t="str">
        <f t="shared" si="187"/>
        <v>-</v>
      </c>
      <c r="C322" s="6">
        <v>14</v>
      </c>
      <c r="D322" s="1">
        <v>43444.617893518516</v>
      </c>
      <c r="E322" s="2" t="s">
        <v>1820</v>
      </c>
      <c r="F322" s="2">
        <v>29219</v>
      </c>
      <c r="G322" s="2" t="s">
        <v>32</v>
      </c>
      <c r="H322" s="2">
        <v>8512</v>
      </c>
      <c r="I322" s="2">
        <v>587</v>
      </c>
      <c r="J322" s="2">
        <v>11</v>
      </c>
      <c r="K322" s="2">
        <v>3</v>
      </c>
      <c r="M322" s="1">
        <v>43444.620659722219</v>
      </c>
      <c r="N322" s="1">
        <v>43444.626643518517</v>
      </c>
      <c r="O322" s="2" t="s">
        <v>26</v>
      </c>
      <c r="P322" s="2" t="s">
        <v>27</v>
      </c>
      <c r="Q322" s="2" t="s">
        <v>38</v>
      </c>
      <c r="R322" s="2" t="s">
        <v>103</v>
      </c>
      <c r="S322" s="1">
        <v>43444.621701388889</v>
      </c>
      <c r="T322" s="1">
        <v>43444.621701388889</v>
      </c>
      <c r="U322" s="1">
        <v>43444.630810185183</v>
      </c>
      <c r="V322" s="1">
        <v>43444.628865740742</v>
      </c>
      <c r="X322" s="1">
        <f t="shared" si="192"/>
        <v>43444.617893518516</v>
      </c>
      <c r="Y322" s="28">
        <f t="shared" si="193"/>
        <v>5.9837962980964221E-3</v>
      </c>
      <c r="Z322" s="28">
        <f t="shared" si="194"/>
        <v>1.7951388894289266E-2</v>
      </c>
      <c r="AA322" s="25"/>
      <c r="AB322" s="8">
        <f t="shared" si="195"/>
        <v>0</v>
      </c>
      <c r="AC322" s="8">
        <f t="shared" si="196"/>
        <v>2.7662037027766928E-3</v>
      </c>
      <c r="AD322" s="25"/>
      <c r="AE322" s="25"/>
    </row>
    <row r="323" spans="1:33" s="2" customFormat="1" hidden="1" x14ac:dyDescent="0.4">
      <c r="A323" s="14" t="str">
        <f t="shared" si="186"/>
        <v>-</v>
      </c>
      <c r="B323" s="14" t="str">
        <f t="shared" si="187"/>
        <v>-</v>
      </c>
      <c r="C323" s="6">
        <v>14</v>
      </c>
      <c r="D323" s="1">
        <v>43444.618391203701</v>
      </c>
      <c r="E323" s="2" t="s">
        <v>1821</v>
      </c>
      <c r="F323" s="2">
        <v>29220</v>
      </c>
      <c r="G323" s="2" t="s">
        <v>94</v>
      </c>
      <c r="H323" s="2">
        <v>0</v>
      </c>
      <c r="I323" s="2">
        <v>652</v>
      </c>
      <c r="J323" s="2">
        <v>9</v>
      </c>
      <c r="K323" s="2">
        <v>2</v>
      </c>
      <c r="M323" s="1">
        <v>43444.622743055559</v>
      </c>
      <c r="N323" s="1">
        <v>43444.634988425925</v>
      </c>
      <c r="O323" s="2" t="s">
        <v>59</v>
      </c>
      <c r="P323" s="2" t="s">
        <v>60</v>
      </c>
      <c r="Q323" s="2" t="s">
        <v>33</v>
      </c>
      <c r="R323" s="2" t="s">
        <v>34</v>
      </c>
      <c r="S323" s="1">
        <v>43444.623136574075</v>
      </c>
      <c r="T323" s="1">
        <v>43444.623136574075</v>
      </c>
      <c r="U323" s="1">
        <v>43444.638113425928</v>
      </c>
      <c r="V323" s="1">
        <v>43444.638113425928</v>
      </c>
      <c r="X323" s="1">
        <f t="shared" si="192"/>
        <v>43444.618391203701</v>
      </c>
      <c r="Y323" s="28">
        <f t="shared" si="193"/>
        <v>1.2245370366144925E-2</v>
      </c>
      <c r="Z323" s="28">
        <f t="shared" si="194"/>
        <v>2.4490740732289851E-2</v>
      </c>
      <c r="AA323" s="25"/>
      <c r="AB323" s="8">
        <f t="shared" si="195"/>
        <v>0</v>
      </c>
      <c r="AC323" s="8">
        <f t="shared" si="196"/>
        <v>4.3518518577911891E-3</v>
      </c>
      <c r="AD323" s="25"/>
      <c r="AE323" s="25"/>
    </row>
    <row r="324" spans="1:33" s="2" customFormat="1" hidden="1" x14ac:dyDescent="0.4">
      <c r="A324" s="14" t="str">
        <f t="shared" si="186"/>
        <v>-</v>
      </c>
      <c r="B324" s="14" t="str">
        <f t="shared" si="187"/>
        <v>-</v>
      </c>
      <c r="C324" s="6">
        <v>14</v>
      </c>
      <c r="D324" s="1">
        <v>43444.619328703702</v>
      </c>
      <c r="E324" s="2" t="s">
        <v>1822</v>
      </c>
      <c r="F324" s="2">
        <v>29221</v>
      </c>
      <c r="G324" s="2" t="s">
        <v>65</v>
      </c>
      <c r="H324" s="2">
        <v>6459</v>
      </c>
      <c r="I324" s="2">
        <v>695</v>
      </c>
      <c r="J324" s="2">
        <v>1</v>
      </c>
      <c r="K324" s="2">
        <v>1</v>
      </c>
      <c r="M324" s="1">
        <v>43444.622071759259</v>
      </c>
      <c r="N324" s="1">
        <v>43444.635775462964</v>
      </c>
      <c r="O324" s="2" t="s">
        <v>43</v>
      </c>
      <c r="P324" s="2" t="s">
        <v>89</v>
      </c>
      <c r="Q324" s="2" t="s">
        <v>22</v>
      </c>
      <c r="R324" s="2" t="s">
        <v>23</v>
      </c>
      <c r="S324" s="1">
        <v>43444.622812499998</v>
      </c>
      <c r="T324" s="1">
        <v>43444.622812499998</v>
      </c>
      <c r="U324" s="1">
        <v>43444.64099537037</v>
      </c>
      <c r="V324" s="1">
        <v>43444.639513888891</v>
      </c>
      <c r="X324" s="1">
        <f t="shared" si="192"/>
        <v>43444.619328703702</v>
      </c>
      <c r="Y324" s="28">
        <f t="shared" si="193"/>
        <v>1.3703703705687076E-2</v>
      </c>
      <c r="Z324" s="28">
        <f t="shared" si="194"/>
        <v>1.3703703705687076E-2</v>
      </c>
      <c r="AA324" s="25"/>
      <c r="AB324" s="8">
        <f t="shared" si="195"/>
        <v>0</v>
      </c>
      <c r="AC324" s="8">
        <f t="shared" si="196"/>
        <v>2.7430555564933456E-3</v>
      </c>
      <c r="AD324" s="25"/>
      <c r="AE324" s="25"/>
    </row>
    <row r="325" spans="1:33" s="2" customFormat="1" hidden="1" x14ac:dyDescent="0.4">
      <c r="A325" s="14" t="str">
        <f t="shared" si="186"/>
        <v>-</v>
      </c>
      <c r="B325" s="14" t="str">
        <f t="shared" si="187"/>
        <v>-</v>
      </c>
      <c r="C325" s="6">
        <v>14</v>
      </c>
      <c r="D325" s="1">
        <v>43444.620474537034</v>
      </c>
      <c r="E325" s="2" t="s">
        <v>1823</v>
      </c>
      <c r="F325" s="2">
        <v>29222</v>
      </c>
      <c r="G325" s="2" t="s">
        <v>32</v>
      </c>
      <c r="H325" s="2">
        <v>6052</v>
      </c>
      <c r="I325" s="2">
        <v>107</v>
      </c>
      <c r="J325" s="2">
        <v>2</v>
      </c>
      <c r="K325" s="2">
        <v>3</v>
      </c>
      <c r="M325" s="1">
        <v>43444.633217592593</v>
      </c>
      <c r="N325" s="1">
        <v>43444.636030092595</v>
      </c>
      <c r="O325" s="2" t="s">
        <v>36</v>
      </c>
      <c r="P325" s="2" t="s">
        <v>37</v>
      </c>
      <c r="Q325" s="2" t="s">
        <v>100</v>
      </c>
      <c r="R325" s="2" t="s">
        <v>19</v>
      </c>
      <c r="S325" s="1">
        <v>43444.638680555552</v>
      </c>
      <c r="T325" s="1">
        <v>43444.640138888892</v>
      </c>
      <c r="U325" s="1">
        <v>43444.647256944445</v>
      </c>
      <c r="V325" s="1">
        <v>43444.63958333333</v>
      </c>
      <c r="X325" s="1">
        <f t="shared" si="192"/>
        <v>43444.620474537034</v>
      </c>
      <c r="Y325" s="28">
        <f t="shared" si="193"/>
        <v>2.8125000026193447E-3</v>
      </c>
      <c r="Z325" s="28">
        <f t="shared" si="194"/>
        <v>8.4375000078580342E-3</v>
      </c>
      <c r="AA325" s="25"/>
      <c r="AB325" s="8">
        <f t="shared" si="195"/>
        <v>0</v>
      </c>
      <c r="AC325" s="8">
        <f t="shared" si="196"/>
        <v>1.2743055558530614E-2</v>
      </c>
      <c r="AD325" s="25"/>
      <c r="AE325" s="25"/>
    </row>
    <row r="326" spans="1:33" s="2" customFormat="1" hidden="1" x14ac:dyDescent="0.4">
      <c r="A326" s="14" t="str">
        <f>IF(W326&gt;0, "★", "-")</f>
        <v>-</v>
      </c>
      <c r="B326" s="14" t="str">
        <f>IF(L326&gt;0, "☆", "-")</f>
        <v>-</v>
      </c>
      <c r="C326" s="6">
        <v>14</v>
      </c>
      <c r="D326" s="1">
        <v>43444.622129629628</v>
      </c>
      <c r="E326" s="2" t="s">
        <v>1755</v>
      </c>
      <c r="F326" s="2">
        <v>29223</v>
      </c>
      <c r="G326" s="2" t="s">
        <v>32</v>
      </c>
      <c r="H326" s="2">
        <v>7732</v>
      </c>
      <c r="I326" s="2">
        <v>274</v>
      </c>
      <c r="J326" s="2">
        <v>11</v>
      </c>
      <c r="K326" s="2">
        <v>2</v>
      </c>
      <c r="M326" s="1">
        <v>43444.633680555555</v>
      </c>
      <c r="N326" s="1">
        <v>43444.645844907405</v>
      </c>
      <c r="O326" s="2" t="s">
        <v>24</v>
      </c>
      <c r="P326" s="2" t="s">
        <v>25</v>
      </c>
      <c r="Q326" s="2" t="s">
        <v>26</v>
      </c>
      <c r="R326" s="2" t="s">
        <v>27</v>
      </c>
      <c r="S326" s="1">
        <v>43444.63726851852</v>
      </c>
      <c r="T326" s="1">
        <v>43444.63726851852</v>
      </c>
      <c r="U326" s="1">
        <v>43444.646990740737</v>
      </c>
      <c r="V326" s="1">
        <v>43444.653090277781</v>
      </c>
      <c r="X326" s="1">
        <f t="shared" si="192"/>
        <v>43444.622129629628</v>
      </c>
      <c r="Y326" s="28">
        <f t="shared" si="193"/>
        <v>1.2164351850515231E-2</v>
      </c>
      <c r="Z326" s="28">
        <f t="shared" si="194"/>
        <v>2.4328703701030463E-2</v>
      </c>
      <c r="AA326" s="25"/>
      <c r="AB326" s="8">
        <f t="shared" si="195"/>
        <v>0</v>
      </c>
      <c r="AC326" s="8">
        <f t="shared" si="196"/>
        <v>1.1550925926712807E-2</v>
      </c>
      <c r="AD326" s="25"/>
      <c r="AE326" s="25"/>
    </row>
    <row r="327" spans="1:33" s="2" customFormat="1" hidden="1" x14ac:dyDescent="0.4">
      <c r="A327" s="14" t="str">
        <f t="shared" ref="A327:A376" si="199">IF(W327&gt;0, "★", "-")</f>
        <v>-</v>
      </c>
      <c r="B327" s="14" t="str">
        <f t="shared" ref="B327:B376" si="200">IF(L327&gt;0, "☆", "-")</f>
        <v>-</v>
      </c>
      <c r="C327" s="6">
        <v>14</v>
      </c>
      <c r="D327" s="1">
        <v>43444.623344907406</v>
      </c>
      <c r="E327" s="2" t="s">
        <v>1387</v>
      </c>
      <c r="F327" s="2">
        <v>29224</v>
      </c>
      <c r="G327" s="2" t="s">
        <v>18</v>
      </c>
      <c r="H327" s="2">
        <v>4091</v>
      </c>
      <c r="I327" s="2">
        <v>172</v>
      </c>
      <c r="J327" s="2">
        <v>6</v>
      </c>
      <c r="K327" s="2">
        <v>1</v>
      </c>
      <c r="M327" s="1">
        <v>43444.637407407405</v>
      </c>
      <c r="N327" s="1">
        <v>43444.64439814815</v>
      </c>
      <c r="O327" s="2" t="s">
        <v>63</v>
      </c>
      <c r="P327" s="2" t="s">
        <v>64</v>
      </c>
      <c r="Q327" s="2" t="s">
        <v>51</v>
      </c>
      <c r="R327" s="2" t="s">
        <v>52</v>
      </c>
      <c r="S327" s="1">
        <v>43444.637303240743</v>
      </c>
      <c r="T327" s="1">
        <v>43444.637303240743</v>
      </c>
      <c r="U327" s="1">
        <v>43444.647523148145</v>
      </c>
      <c r="V327" s="1">
        <v>43444.647523148145</v>
      </c>
      <c r="X327" s="1">
        <f t="shared" si="192"/>
        <v>43444.623344907406</v>
      </c>
      <c r="Y327" s="28">
        <f t="shared" si="193"/>
        <v>6.9907407450955361E-3</v>
      </c>
      <c r="Z327" s="28">
        <f t="shared" si="194"/>
        <v>6.9907407450955361E-3</v>
      </c>
      <c r="AA327" s="25"/>
      <c r="AB327" s="8">
        <f t="shared" si="195"/>
        <v>1.0416666191304103E-4</v>
      </c>
      <c r="AC327" s="8">
        <f t="shared" si="196"/>
        <v>1.4062499998544808E-2</v>
      </c>
      <c r="AD327" s="25"/>
      <c r="AE327" s="25"/>
    </row>
    <row r="328" spans="1:33" s="2" customFormat="1" hidden="1" x14ac:dyDescent="0.4">
      <c r="A328" s="14" t="str">
        <f t="shared" ref="A328:A344" si="201">IF(W328&gt;0, "★", "-")</f>
        <v>★</v>
      </c>
      <c r="B328" s="14" t="str">
        <f t="shared" ref="B328:B344" si="202">IF(L328&gt;0, "☆", "-")</f>
        <v>☆</v>
      </c>
      <c r="C328" s="6">
        <v>14</v>
      </c>
      <c r="D328" s="1">
        <v>43444.568206018521</v>
      </c>
      <c r="E328" s="2" t="s">
        <v>1374</v>
      </c>
      <c r="F328" s="2">
        <v>29141</v>
      </c>
      <c r="G328" s="2" t="s">
        <v>32</v>
      </c>
      <c r="H328" s="2">
        <v>1268</v>
      </c>
      <c r="I328" s="2">
        <v>637</v>
      </c>
      <c r="J328" s="2">
        <v>11</v>
      </c>
      <c r="K328" s="2">
        <v>2</v>
      </c>
      <c r="L328" s="1">
        <v>43444.585555555554</v>
      </c>
      <c r="O328" s="2" t="s">
        <v>24</v>
      </c>
      <c r="P328" s="2" t="s">
        <v>25</v>
      </c>
      <c r="Q328" s="2" t="s">
        <v>46</v>
      </c>
      <c r="R328" s="2" t="s">
        <v>47</v>
      </c>
      <c r="S328" s="1">
        <v>43444.609861111108</v>
      </c>
      <c r="U328" s="1">
        <v>43444.617337962962</v>
      </c>
      <c r="W328" s="1">
        <v>43444.609861111108</v>
      </c>
      <c r="X328" s="1">
        <f t="shared" ref="X328:X344" si="203">IF(W328&gt;0,W328,D328)</f>
        <v>43444.609861111108</v>
      </c>
      <c r="Y328" s="28">
        <f t="shared" ref="Y328:Y344" si="204">N328-M328</f>
        <v>0</v>
      </c>
      <c r="Z328" s="28">
        <f t="shared" ref="Z328:Z344" si="205">Y328*K328</f>
        <v>0</v>
      </c>
      <c r="AA328" s="8"/>
      <c r="AB328" s="8">
        <f t="shared" ref="AB328:AB344" si="206">IF(IF(A328="☆",L328-S328,M328-S328)&lt;0,0,IF(A328="☆",L328-S328,M328-S328))</f>
        <v>0</v>
      </c>
      <c r="AC328" s="8">
        <f t="shared" ref="AC328:AC336" si="207">IF(IF(B328="☆",(IF(L328&gt;S328,L328-X328,S328-X328)),M328-X328)&lt;0,0,IF(B328="☆",(IF(L328&gt;S328,L328-X328,S328-X328)),M328-X328))</f>
        <v>0</v>
      </c>
      <c r="AD328" s="25"/>
      <c r="AE328" s="25"/>
    </row>
    <row r="329" spans="1:33" s="2" customFormat="1" hidden="1" x14ac:dyDescent="0.4">
      <c r="A329" s="14" t="str">
        <f t="shared" si="201"/>
        <v>★</v>
      </c>
      <c r="B329" s="14" t="str">
        <f t="shared" si="202"/>
        <v>☆</v>
      </c>
      <c r="C329" s="6">
        <v>14</v>
      </c>
      <c r="D329" s="1">
        <v>43444.578032407408</v>
      </c>
      <c r="E329" s="2" t="s">
        <v>1791</v>
      </c>
      <c r="F329" s="2">
        <v>29158</v>
      </c>
      <c r="G329" s="2" t="s">
        <v>18</v>
      </c>
      <c r="H329" s="2">
        <v>5074</v>
      </c>
      <c r="I329" s="2">
        <v>979</v>
      </c>
      <c r="J329" s="2">
        <v>6</v>
      </c>
      <c r="K329" s="2">
        <v>1</v>
      </c>
      <c r="L329" s="1">
        <v>43444.580185185187</v>
      </c>
      <c r="O329" s="2" t="s">
        <v>22</v>
      </c>
      <c r="P329" s="2" t="s">
        <v>23</v>
      </c>
      <c r="Q329" s="2" t="s">
        <v>43</v>
      </c>
      <c r="R329" s="2" t="s">
        <v>89</v>
      </c>
      <c r="S329" s="1">
        <v>43444.594571759262</v>
      </c>
      <c r="U329" s="1">
        <v>43444.607025462959</v>
      </c>
      <c r="W329" s="1">
        <v>43444.584965277776</v>
      </c>
      <c r="X329" s="1">
        <f t="shared" si="203"/>
        <v>43444.584965277776</v>
      </c>
      <c r="Y329" s="28">
        <f t="shared" si="204"/>
        <v>0</v>
      </c>
      <c r="Z329" s="28">
        <f t="shared" si="205"/>
        <v>0</v>
      </c>
      <c r="AA329" s="8"/>
      <c r="AB329" s="8">
        <f t="shared" si="206"/>
        <v>0</v>
      </c>
      <c r="AC329" s="8">
        <f t="shared" si="207"/>
        <v>9.606481486116536E-3</v>
      </c>
      <c r="AD329" s="25"/>
      <c r="AE329" s="25"/>
    </row>
    <row r="330" spans="1:33" s="2" customFormat="1" hidden="1" x14ac:dyDescent="0.4">
      <c r="A330" s="14" t="str">
        <f t="shared" si="201"/>
        <v>-</v>
      </c>
      <c r="B330" s="14" t="str">
        <f t="shared" si="202"/>
        <v>☆</v>
      </c>
      <c r="C330" s="6">
        <v>14</v>
      </c>
      <c r="D330" s="1">
        <v>43444.583391203705</v>
      </c>
      <c r="E330" s="2" t="s">
        <v>1799</v>
      </c>
      <c r="F330" s="2">
        <v>29168</v>
      </c>
      <c r="G330" s="2" t="s">
        <v>94</v>
      </c>
      <c r="H330" s="2">
        <v>0</v>
      </c>
      <c r="I330" s="2">
        <v>2</v>
      </c>
      <c r="J330" s="2">
        <v>13</v>
      </c>
      <c r="K330" s="2">
        <v>4</v>
      </c>
      <c r="L330" s="1">
        <v>43444.583796296298</v>
      </c>
      <c r="O330" s="2" t="s">
        <v>61</v>
      </c>
      <c r="P330" s="2" t="s">
        <v>62</v>
      </c>
      <c r="Q330" s="2" t="s">
        <v>43</v>
      </c>
      <c r="R330" s="2" t="s">
        <v>89</v>
      </c>
      <c r="S330" s="1">
        <v>43444.601423611108</v>
      </c>
      <c r="U330" s="1">
        <v>43444.61582175926</v>
      </c>
      <c r="X330" s="1">
        <f t="shared" si="203"/>
        <v>43444.583391203705</v>
      </c>
      <c r="Y330" s="28">
        <f t="shared" si="204"/>
        <v>0</v>
      </c>
      <c r="Z330" s="28">
        <f t="shared" si="205"/>
        <v>0</v>
      </c>
      <c r="AA330" s="8"/>
      <c r="AB330" s="8">
        <f t="shared" si="206"/>
        <v>0</v>
      </c>
      <c r="AC330" s="8">
        <f t="shared" si="207"/>
        <v>1.8032407402643003E-2</v>
      </c>
      <c r="AD330" s="25"/>
      <c r="AE330" s="25"/>
    </row>
    <row r="331" spans="1:33" s="2" customFormat="1" hidden="1" x14ac:dyDescent="0.4">
      <c r="A331" s="14" t="str">
        <f t="shared" si="201"/>
        <v>-</v>
      </c>
      <c r="B331" s="14" t="str">
        <f t="shared" si="202"/>
        <v>☆</v>
      </c>
      <c r="C331" s="6">
        <v>14</v>
      </c>
      <c r="D331" s="1">
        <v>43444.583483796298</v>
      </c>
      <c r="E331" s="2" t="s">
        <v>1482</v>
      </c>
      <c r="F331" s="2">
        <v>29169</v>
      </c>
      <c r="G331" s="2" t="s">
        <v>18</v>
      </c>
      <c r="H331" s="2">
        <v>5055</v>
      </c>
      <c r="I331" s="2">
        <v>966</v>
      </c>
      <c r="J331" s="2">
        <v>10</v>
      </c>
      <c r="K331" s="2">
        <v>1</v>
      </c>
      <c r="L331" s="1">
        <v>43444.583680555559</v>
      </c>
      <c r="O331" s="2" t="s">
        <v>100</v>
      </c>
      <c r="P331" s="2" t="s">
        <v>19</v>
      </c>
      <c r="Q331" s="2" t="s">
        <v>75</v>
      </c>
      <c r="R331" s="2" t="s">
        <v>76</v>
      </c>
      <c r="S331" s="1">
        <v>43444.592002314814</v>
      </c>
      <c r="U331" s="1">
        <v>43444.609652777777</v>
      </c>
      <c r="X331" s="1">
        <f t="shared" si="203"/>
        <v>43444.583483796298</v>
      </c>
      <c r="Y331" s="28">
        <f t="shared" si="204"/>
        <v>0</v>
      </c>
      <c r="Z331" s="28">
        <f t="shared" si="205"/>
        <v>0</v>
      </c>
      <c r="AA331" s="8"/>
      <c r="AB331" s="8">
        <f t="shared" si="206"/>
        <v>0</v>
      </c>
      <c r="AC331" s="8">
        <f t="shared" si="207"/>
        <v>8.5185185162117705E-3</v>
      </c>
      <c r="AD331" s="25"/>
      <c r="AE331" s="25"/>
      <c r="AG331" s="6"/>
    </row>
    <row r="332" spans="1:33" s="2" customFormat="1" hidden="1" x14ac:dyDescent="0.4">
      <c r="A332" s="14" t="str">
        <f t="shared" si="201"/>
        <v>-</v>
      </c>
      <c r="B332" s="14" t="str">
        <f t="shared" si="202"/>
        <v>☆</v>
      </c>
      <c r="C332" s="6">
        <v>14</v>
      </c>
      <c r="D332" s="1">
        <v>43444.58997685185</v>
      </c>
      <c r="E332" s="2" t="s">
        <v>1761</v>
      </c>
      <c r="F332" s="2">
        <v>29175</v>
      </c>
      <c r="G332" s="2" t="s">
        <v>65</v>
      </c>
      <c r="H332" s="2">
        <v>3620</v>
      </c>
      <c r="I332" s="2">
        <v>150</v>
      </c>
      <c r="J332" s="2">
        <v>5</v>
      </c>
      <c r="K332" s="2">
        <v>2</v>
      </c>
      <c r="L332" s="1">
        <v>43444.590381944443</v>
      </c>
      <c r="O332" s="2" t="s">
        <v>41</v>
      </c>
      <c r="P332" s="2" t="s">
        <v>42</v>
      </c>
      <c r="Q332" s="2" t="s">
        <v>61</v>
      </c>
      <c r="R332" s="2" t="s">
        <v>62</v>
      </c>
      <c r="S332" s="1">
        <v>43444.602013888885</v>
      </c>
      <c r="U332" s="1">
        <v>43444.618333333332</v>
      </c>
      <c r="X332" s="1">
        <f t="shared" si="203"/>
        <v>43444.58997685185</v>
      </c>
      <c r="Y332" s="28">
        <f t="shared" si="204"/>
        <v>0</v>
      </c>
      <c r="Z332" s="28">
        <f t="shared" si="205"/>
        <v>0</v>
      </c>
      <c r="AA332" s="8"/>
      <c r="AB332" s="8">
        <f t="shared" si="206"/>
        <v>0</v>
      </c>
      <c r="AC332" s="8">
        <f t="shared" si="207"/>
        <v>1.2037037035042886E-2</v>
      </c>
      <c r="AD332" s="25"/>
      <c r="AE332" s="25"/>
    </row>
    <row r="333" spans="1:33" s="2" customFormat="1" hidden="1" x14ac:dyDescent="0.4">
      <c r="A333" s="14" t="str">
        <f t="shared" si="201"/>
        <v>-</v>
      </c>
      <c r="B333" s="14" t="str">
        <f t="shared" si="202"/>
        <v>☆</v>
      </c>
      <c r="C333" s="6">
        <v>14</v>
      </c>
      <c r="D333" s="1">
        <v>43444.600821759261</v>
      </c>
      <c r="E333" s="2" t="s">
        <v>1811</v>
      </c>
      <c r="F333" s="2">
        <v>29193</v>
      </c>
      <c r="G333" s="2" t="s">
        <v>32</v>
      </c>
      <c r="H333" s="2">
        <v>3945</v>
      </c>
      <c r="I333" s="2">
        <v>497</v>
      </c>
      <c r="J333" s="2">
        <v>11</v>
      </c>
      <c r="K333" s="2">
        <v>1</v>
      </c>
      <c r="L333" s="1">
        <v>43444.602256944447</v>
      </c>
      <c r="O333" s="2" t="s">
        <v>63</v>
      </c>
      <c r="P333" s="2" t="s">
        <v>64</v>
      </c>
      <c r="Q333" s="2" t="s">
        <v>30</v>
      </c>
      <c r="R333" s="2" t="s">
        <v>31</v>
      </c>
      <c r="S333" s="1">
        <v>43444.619895833333</v>
      </c>
      <c r="U333" s="1">
        <v>43444.628125000003</v>
      </c>
      <c r="X333" s="1">
        <f t="shared" si="203"/>
        <v>43444.600821759261</v>
      </c>
      <c r="Y333" s="28">
        <f t="shared" si="204"/>
        <v>0</v>
      </c>
      <c r="Z333" s="28">
        <f t="shared" si="205"/>
        <v>0</v>
      </c>
      <c r="AA333" s="8"/>
      <c r="AB333" s="8">
        <f t="shared" si="206"/>
        <v>0</v>
      </c>
      <c r="AC333" s="8">
        <f t="shared" si="207"/>
        <v>1.9074074072705116E-2</v>
      </c>
      <c r="AD333" s="25"/>
      <c r="AE333" s="25"/>
      <c r="AG333" s="6"/>
    </row>
    <row r="334" spans="1:33" s="2" customFormat="1" hidden="1" x14ac:dyDescent="0.4">
      <c r="A334" s="14" t="str">
        <f t="shared" si="201"/>
        <v>-</v>
      </c>
      <c r="B334" s="14" t="str">
        <f t="shared" si="202"/>
        <v>☆</v>
      </c>
      <c r="C334" s="6">
        <v>14</v>
      </c>
      <c r="D334" s="1">
        <v>43444.6015625</v>
      </c>
      <c r="E334" s="2" t="s">
        <v>1813</v>
      </c>
      <c r="F334" s="2">
        <v>29194</v>
      </c>
      <c r="G334" s="2" t="s">
        <v>95</v>
      </c>
      <c r="H334" s="2">
        <v>0</v>
      </c>
      <c r="I334" s="2">
        <v>280</v>
      </c>
      <c r="J334" s="2">
        <v>15</v>
      </c>
      <c r="K334" s="2">
        <v>2</v>
      </c>
      <c r="L334" s="1">
        <v>43444.601898148147</v>
      </c>
      <c r="O334" s="2" t="s">
        <v>100</v>
      </c>
      <c r="P334" s="2" t="s">
        <v>19</v>
      </c>
      <c r="Q334" s="2" t="s">
        <v>36</v>
      </c>
      <c r="R334" s="2" t="s">
        <v>37</v>
      </c>
      <c r="S334" s="1">
        <v>43444.612893518519</v>
      </c>
      <c r="U334" s="1">
        <v>43444.621249999997</v>
      </c>
      <c r="X334" s="1">
        <f t="shared" si="203"/>
        <v>43444.6015625</v>
      </c>
      <c r="Y334" s="28">
        <f t="shared" si="204"/>
        <v>0</v>
      </c>
      <c r="Z334" s="28">
        <f t="shared" si="205"/>
        <v>0</v>
      </c>
      <c r="AA334" s="8"/>
      <c r="AB334" s="8">
        <f t="shared" si="206"/>
        <v>0</v>
      </c>
      <c r="AC334" s="8">
        <f t="shared" si="207"/>
        <v>1.1331018518831115E-2</v>
      </c>
      <c r="AD334" s="25"/>
      <c r="AE334" s="25"/>
      <c r="AG334" s="6"/>
    </row>
    <row r="335" spans="1:33" s="2" customFormat="1" hidden="1" x14ac:dyDescent="0.4">
      <c r="A335" s="14" t="str">
        <f t="shared" si="201"/>
        <v>-</v>
      </c>
      <c r="B335" s="14" t="str">
        <f t="shared" si="202"/>
        <v>☆</v>
      </c>
      <c r="C335" s="6">
        <v>14</v>
      </c>
      <c r="D335" s="1">
        <v>43444.601851851854</v>
      </c>
      <c r="E335" s="2" t="s">
        <v>1750</v>
      </c>
      <c r="F335" s="2">
        <v>29195</v>
      </c>
      <c r="G335" s="2" t="s">
        <v>32</v>
      </c>
      <c r="H335" s="2">
        <v>6535</v>
      </c>
      <c r="I335" s="2">
        <v>184</v>
      </c>
      <c r="J335" s="2">
        <v>5</v>
      </c>
      <c r="K335" s="2">
        <v>1</v>
      </c>
      <c r="L335" s="1">
        <v>43444.603634259256</v>
      </c>
      <c r="O335" s="2" t="s">
        <v>48</v>
      </c>
      <c r="P335" s="2" t="s">
        <v>49</v>
      </c>
      <c r="Q335" s="2" t="s">
        <v>100</v>
      </c>
      <c r="R335" s="2" t="s">
        <v>19</v>
      </c>
      <c r="S335" s="1">
        <v>43444.613842592589</v>
      </c>
      <c r="U335" s="1">
        <v>43444.621365740742</v>
      </c>
      <c r="X335" s="1">
        <f t="shared" si="203"/>
        <v>43444.601851851854</v>
      </c>
      <c r="Y335" s="28">
        <f t="shared" si="204"/>
        <v>0</v>
      </c>
      <c r="Z335" s="28">
        <f t="shared" si="205"/>
        <v>0</v>
      </c>
      <c r="AA335" s="8"/>
      <c r="AB335" s="8">
        <f t="shared" si="206"/>
        <v>0</v>
      </c>
      <c r="AC335" s="8">
        <f t="shared" si="207"/>
        <v>1.1990740735200234E-2</v>
      </c>
      <c r="AD335" s="25"/>
      <c r="AE335" s="25"/>
    </row>
    <row r="336" spans="1:33" s="2" customFormat="1" hidden="1" x14ac:dyDescent="0.4">
      <c r="A336" s="14" t="str">
        <f t="shared" si="201"/>
        <v>-</v>
      </c>
      <c r="B336" s="14" t="str">
        <f t="shared" si="202"/>
        <v>☆</v>
      </c>
      <c r="C336" s="6">
        <v>14</v>
      </c>
      <c r="D336" s="1">
        <v>43444.602349537039</v>
      </c>
      <c r="E336" s="2" t="s">
        <v>1813</v>
      </c>
      <c r="F336" s="2">
        <v>29196</v>
      </c>
      <c r="G336" s="2" t="s">
        <v>95</v>
      </c>
      <c r="H336" s="2">
        <v>0</v>
      </c>
      <c r="I336" s="2">
        <v>976</v>
      </c>
      <c r="J336" s="2">
        <v>15</v>
      </c>
      <c r="K336" s="2">
        <v>2</v>
      </c>
      <c r="L336" s="1">
        <v>43444.602592592593</v>
      </c>
      <c r="O336" s="2" t="s">
        <v>100</v>
      </c>
      <c r="P336" s="2" t="s">
        <v>19</v>
      </c>
      <c r="Q336" s="2" t="s">
        <v>36</v>
      </c>
      <c r="R336" s="2" t="s">
        <v>37</v>
      </c>
      <c r="S336" s="1">
        <v>43444.613263888888</v>
      </c>
      <c r="U336" s="1">
        <v>43444.621620370373</v>
      </c>
      <c r="X336" s="1">
        <f t="shared" si="203"/>
        <v>43444.602349537039</v>
      </c>
      <c r="Y336" s="28">
        <f t="shared" si="204"/>
        <v>0</v>
      </c>
      <c r="Z336" s="28">
        <f t="shared" si="205"/>
        <v>0</v>
      </c>
      <c r="AA336" s="8"/>
      <c r="AB336" s="8">
        <f t="shared" si="206"/>
        <v>0</v>
      </c>
      <c r="AC336" s="8">
        <f t="shared" si="207"/>
        <v>1.0914351849351078E-2</v>
      </c>
      <c r="AD336" s="25"/>
      <c r="AE336" s="25"/>
      <c r="AG336" s="6"/>
    </row>
    <row r="337" spans="1:33" s="2" customFormat="1" hidden="1" x14ac:dyDescent="0.4">
      <c r="A337" s="14" t="str">
        <f t="shared" si="201"/>
        <v>-</v>
      </c>
      <c r="B337" s="14" t="str">
        <f t="shared" si="202"/>
        <v>☆</v>
      </c>
      <c r="C337" s="6">
        <v>14</v>
      </c>
      <c r="D337" s="1">
        <v>43444.604143518518</v>
      </c>
      <c r="E337" s="2" t="s">
        <v>1797</v>
      </c>
      <c r="F337" s="2">
        <v>29200</v>
      </c>
      <c r="G337" s="2" t="s">
        <v>94</v>
      </c>
      <c r="H337" s="2">
        <v>0</v>
      </c>
      <c r="I337" s="2">
        <v>618</v>
      </c>
      <c r="J337" s="2">
        <v>8</v>
      </c>
      <c r="K337" s="2">
        <v>1</v>
      </c>
      <c r="L337" s="1">
        <v>43444.604699074072</v>
      </c>
      <c r="O337" s="2" t="s">
        <v>55</v>
      </c>
      <c r="P337" s="2" t="s">
        <v>56</v>
      </c>
      <c r="Q337" s="2" t="s">
        <v>46</v>
      </c>
      <c r="R337" s="2" t="s">
        <v>47</v>
      </c>
      <c r="S337" s="1">
        <v>43444.619537037041</v>
      </c>
      <c r="U337" s="1">
        <v>43444.630706018521</v>
      </c>
      <c r="X337" s="1">
        <f t="shared" si="203"/>
        <v>43444.604143518518</v>
      </c>
      <c r="Y337" s="28">
        <f t="shared" si="204"/>
        <v>0</v>
      </c>
      <c r="Z337" s="28">
        <f t="shared" si="205"/>
        <v>0</v>
      </c>
      <c r="AA337" s="8"/>
      <c r="AB337" s="8">
        <f t="shared" si="206"/>
        <v>0</v>
      </c>
      <c r="AC337" s="8"/>
      <c r="AD337" s="25"/>
      <c r="AE337" s="25"/>
      <c r="AG337" s="6" t="s">
        <v>2035</v>
      </c>
    </row>
    <row r="338" spans="1:33" s="2" customFormat="1" hidden="1" x14ac:dyDescent="0.4">
      <c r="A338" s="14" t="str">
        <f t="shared" si="201"/>
        <v>★</v>
      </c>
      <c r="B338" s="14" t="str">
        <f t="shared" si="202"/>
        <v>☆</v>
      </c>
      <c r="C338" s="6">
        <v>14</v>
      </c>
      <c r="D338" s="1">
        <v>43444.60428240741</v>
      </c>
      <c r="E338" s="2" t="s">
        <v>1511</v>
      </c>
      <c r="F338" s="2">
        <v>29201</v>
      </c>
      <c r="G338" s="2" t="s">
        <v>32</v>
      </c>
      <c r="H338" s="2">
        <v>5670</v>
      </c>
      <c r="I338" s="2">
        <v>723</v>
      </c>
      <c r="J338" s="2">
        <v>9</v>
      </c>
      <c r="K338" s="2">
        <v>2</v>
      </c>
      <c r="L338" s="1">
        <v>43444.607824074075</v>
      </c>
      <c r="O338" s="2" t="s">
        <v>41</v>
      </c>
      <c r="P338" s="2" t="s">
        <v>42</v>
      </c>
      <c r="Q338" s="2" t="s">
        <v>63</v>
      </c>
      <c r="R338" s="2" t="s">
        <v>64</v>
      </c>
      <c r="S338" s="1">
        <v>43444.622094907405</v>
      </c>
      <c r="U338" s="1">
        <v>43444.637337962966</v>
      </c>
      <c r="W338" s="1">
        <v>43444.611203703702</v>
      </c>
      <c r="X338" s="1">
        <f t="shared" si="203"/>
        <v>43444.611203703702</v>
      </c>
      <c r="Y338" s="28">
        <f t="shared" si="204"/>
        <v>0</v>
      </c>
      <c r="Z338" s="28">
        <f t="shared" si="205"/>
        <v>0</v>
      </c>
      <c r="AA338" s="8"/>
      <c r="AB338" s="8">
        <f t="shared" si="206"/>
        <v>0</v>
      </c>
      <c r="AC338" s="8">
        <f t="shared" ref="AC338:AC344" si="208">IF(IF(B338="☆",(IF(L338&gt;S338,L338-X338,S338-X338)),M338-X338)&lt;0,0,IF(B338="☆",(IF(L338&gt;S338,L338-X338,S338-X338)),M338-X338))</f>
        <v>1.0891203703067731E-2</v>
      </c>
      <c r="AD338" s="25"/>
      <c r="AE338" s="25"/>
      <c r="AG338" s="6"/>
    </row>
    <row r="339" spans="1:33" s="2" customFormat="1" hidden="1" x14ac:dyDescent="0.4">
      <c r="A339" s="14" t="str">
        <f t="shared" si="201"/>
        <v>-</v>
      </c>
      <c r="B339" s="14" t="str">
        <f t="shared" si="202"/>
        <v>☆</v>
      </c>
      <c r="C339" s="6">
        <v>14</v>
      </c>
      <c r="D339" s="1">
        <v>43444.605312500003</v>
      </c>
      <c r="E339" s="2" t="s">
        <v>1797</v>
      </c>
      <c r="F339" s="2">
        <v>29202</v>
      </c>
      <c r="G339" s="2" t="s">
        <v>95</v>
      </c>
      <c r="H339" s="2">
        <v>0</v>
      </c>
      <c r="I339" s="2">
        <v>25</v>
      </c>
      <c r="J339" s="2">
        <v>5</v>
      </c>
      <c r="K339" s="2">
        <v>1</v>
      </c>
      <c r="L339" s="1">
        <v>43444.61440972222</v>
      </c>
      <c r="O339" s="2" t="s">
        <v>55</v>
      </c>
      <c r="P339" s="2" t="s">
        <v>56</v>
      </c>
      <c r="Q339" s="2" t="s">
        <v>63</v>
      </c>
      <c r="R339" s="2" t="s">
        <v>64</v>
      </c>
      <c r="S339" s="1">
        <v>43444.611898148149</v>
      </c>
      <c r="U339" s="1">
        <v>43444.623460648145</v>
      </c>
      <c r="X339" s="1">
        <f t="shared" si="203"/>
        <v>43444.605312500003</v>
      </c>
      <c r="Y339" s="28">
        <f t="shared" si="204"/>
        <v>0</v>
      </c>
      <c r="Z339" s="28">
        <f t="shared" si="205"/>
        <v>0</v>
      </c>
      <c r="AA339" s="8"/>
      <c r="AB339" s="8">
        <f t="shared" si="206"/>
        <v>0</v>
      </c>
      <c r="AC339" s="8">
        <f t="shared" si="208"/>
        <v>9.0972222169511952E-3</v>
      </c>
      <c r="AD339" s="25"/>
      <c r="AE339" s="25"/>
      <c r="AG339" s="6" t="s">
        <v>2034</v>
      </c>
    </row>
    <row r="340" spans="1:33" s="2" customFormat="1" hidden="1" x14ac:dyDescent="0.4">
      <c r="A340" s="14" t="str">
        <f t="shared" si="201"/>
        <v>-</v>
      </c>
      <c r="B340" s="14" t="str">
        <f t="shared" si="202"/>
        <v>☆</v>
      </c>
      <c r="C340" s="6">
        <v>14</v>
      </c>
      <c r="D340" s="1">
        <v>43444.60596064815</v>
      </c>
      <c r="E340" s="2" t="s">
        <v>1814</v>
      </c>
      <c r="F340" s="2">
        <v>29203</v>
      </c>
      <c r="G340" s="2" t="s">
        <v>94</v>
      </c>
      <c r="H340" s="2">
        <v>0</v>
      </c>
      <c r="I340" s="2">
        <v>686</v>
      </c>
      <c r="J340" s="2">
        <v>1</v>
      </c>
      <c r="K340" s="2">
        <v>3</v>
      </c>
      <c r="L340" s="1">
        <v>43444.609375</v>
      </c>
      <c r="O340" s="2" t="s">
        <v>61</v>
      </c>
      <c r="P340" s="2" t="s">
        <v>62</v>
      </c>
      <c r="Q340" s="2" t="s">
        <v>43</v>
      </c>
      <c r="R340" s="2" t="s">
        <v>89</v>
      </c>
      <c r="S340" s="1">
        <v>43444.623356481483</v>
      </c>
      <c r="U340" s="1">
        <v>43444.637060185189</v>
      </c>
      <c r="X340" s="1">
        <f t="shared" si="203"/>
        <v>43444.60596064815</v>
      </c>
      <c r="Y340" s="28">
        <f t="shared" si="204"/>
        <v>0</v>
      </c>
      <c r="Z340" s="28">
        <f t="shared" si="205"/>
        <v>0</v>
      </c>
      <c r="AA340" s="8"/>
      <c r="AB340" s="8">
        <f t="shared" si="206"/>
        <v>0</v>
      </c>
      <c r="AC340" s="8">
        <f t="shared" si="208"/>
        <v>1.7395833332557231E-2</v>
      </c>
      <c r="AD340" s="25"/>
      <c r="AE340" s="25"/>
    </row>
    <row r="341" spans="1:33" s="2" customFormat="1" hidden="1" x14ac:dyDescent="0.4">
      <c r="A341" s="14" t="str">
        <f t="shared" si="201"/>
        <v>★</v>
      </c>
      <c r="B341" s="14" t="str">
        <f t="shared" si="202"/>
        <v>☆</v>
      </c>
      <c r="C341" s="6">
        <v>14</v>
      </c>
      <c r="D341" s="1">
        <v>43444.610023148147</v>
      </c>
      <c r="E341" s="2" t="s">
        <v>1414</v>
      </c>
      <c r="F341" s="2">
        <v>29208</v>
      </c>
      <c r="G341" s="2" t="s">
        <v>65</v>
      </c>
      <c r="H341" s="2">
        <v>8602</v>
      </c>
      <c r="I341" s="2">
        <v>13</v>
      </c>
      <c r="J341" s="2">
        <v>11</v>
      </c>
      <c r="K341" s="2">
        <v>4</v>
      </c>
      <c r="L341" s="1">
        <v>43444.611446759256</v>
      </c>
      <c r="O341" s="2" t="s">
        <v>46</v>
      </c>
      <c r="P341" s="2" t="s">
        <v>47</v>
      </c>
      <c r="Q341" s="2" t="s">
        <v>26</v>
      </c>
      <c r="R341" s="2" t="s">
        <v>27</v>
      </c>
      <c r="S341" s="1">
        <v>43444.623136574075</v>
      </c>
      <c r="U341" s="1">
        <v>43444.633125</v>
      </c>
      <c r="W341" s="1">
        <v>43444.616967592592</v>
      </c>
      <c r="X341" s="1">
        <f t="shared" si="203"/>
        <v>43444.616967592592</v>
      </c>
      <c r="Y341" s="28">
        <f t="shared" si="204"/>
        <v>0</v>
      </c>
      <c r="Z341" s="28">
        <f t="shared" si="205"/>
        <v>0</v>
      </c>
      <c r="AA341" s="25"/>
      <c r="AB341" s="8">
        <f t="shared" si="206"/>
        <v>0</v>
      </c>
      <c r="AC341" s="8">
        <f t="shared" si="208"/>
        <v>6.1689814829151146E-3</v>
      </c>
      <c r="AD341" s="25"/>
      <c r="AE341" s="25"/>
    </row>
    <row r="342" spans="1:33" s="4" customFormat="1" hidden="1" x14ac:dyDescent="0.4">
      <c r="A342" s="15" t="str">
        <f t="shared" si="201"/>
        <v>★</v>
      </c>
      <c r="B342" s="15" t="str">
        <f t="shared" si="202"/>
        <v>☆</v>
      </c>
      <c r="C342" s="10">
        <v>14</v>
      </c>
      <c r="D342" s="3">
        <v>43444.616446759261</v>
      </c>
      <c r="E342" s="4" t="s">
        <v>1655</v>
      </c>
      <c r="F342" s="4">
        <v>29217</v>
      </c>
      <c r="G342" s="4" t="s">
        <v>32</v>
      </c>
      <c r="H342" s="4">
        <v>5528</v>
      </c>
      <c r="I342" s="4">
        <v>491</v>
      </c>
      <c r="J342" s="4">
        <v>13</v>
      </c>
      <c r="K342" s="4">
        <v>1</v>
      </c>
      <c r="L342" s="3">
        <v>43444.616631944446</v>
      </c>
      <c r="O342" s="4" t="s">
        <v>41</v>
      </c>
      <c r="P342" s="4" t="s">
        <v>42</v>
      </c>
      <c r="Q342" s="4" t="s">
        <v>88</v>
      </c>
      <c r="R342" s="4" t="s">
        <v>35</v>
      </c>
      <c r="S342" s="3">
        <v>43444.623391203706</v>
      </c>
      <c r="U342" s="3">
        <v>43444.628240740742</v>
      </c>
      <c r="W342" s="3">
        <v>43444.623391203706</v>
      </c>
      <c r="X342" s="3">
        <f t="shared" si="203"/>
        <v>43444.623391203706</v>
      </c>
      <c r="Y342" s="29">
        <f t="shared" si="204"/>
        <v>0</v>
      </c>
      <c r="Z342" s="29">
        <f t="shared" si="205"/>
        <v>0</v>
      </c>
      <c r="AA342" s="26"/>
      <c r="AB342" s="16">
        <f t="shared" si="206"/>
        <v>0</v>
      </c>
      <c r="AC342" s="16">
        <f t="shared" si="208"/>
        <v>0</v>
      </c>
      <c r="AD342" s="26"/>
      <c r="AE342" s="26"/>
    </row>
    <row r="343" spans="1:33" s="18" customFormat="1" hidden="1" x14ac:dyDescent="0.4">
      <c r="A343" s="17" t="str">
        <f t="shared" si="201"/>
        <v>★</v>
      </c>
      <c r="B343" s="17" t="str">
        <f t="shared" si="202"/>
        <v>-</v>
      </c>
      <c r="C343" s="20">
        <v>15</v>
      </c>
      <c r="D343" s="19">
        <v>43444.588391203702</v>
      </c>
      <c r="E343" s="18" t="s">
        <v>1214</v>
      </c>
      <c r="F343" s="18">
        <v>29174</v>
      </c>
      <c r="G343" s="18" t="s">
        <v>32</v>
      </c>
      <c r="H343" s="18">
        <v>2957</v>
      </c>
      <c r="I343" s="18">
        <v>476</v>
      </c>
      <c r="J343" s="18">
        <v>10</v>
      </c>
      <c r="K343" s="18">
        <v>1</v>
      </c>
      <c r="M343" s="19">
        <v>43444.633622685185</v>
      </c>
      <c r="N343" s="19">
        <v>43444.637916666667</v>
      </c>
      <c r="O343" s="18" t="s">
        <v>68</v>
      </c>
      <c r="P343" s="18" t="s">
        <v>69</v>
      </c>
      <c r="Q343" s="18" t="s">
        <v>66</v>
      </c>
      <c r="R343" s="18" t="s">
        <v>67</v>
      </c>
      <c r="S343" s="19">
        <v>43444.630046296297</v>
      </c>
      <c r="T343" s="19">
        <v>43444.630046296297</v>
      </c>
      <c r="U343" s="19">
        <v>43444.63652777778</v>
      </c>
      <c r="V343" s="19">
        <v>43444.63863425926</v>
      </c>
      <c r="W343" s="19">
        <v>43444.630046296297</v>
      </c>
      <c r="X343" s="19">
        <f t="shared" si="203"/>
        <v>43444.630046296297</v>
      </c>
      <c r="Y343" s="30">
        <f t="shared" si="204"/>
        <v>4.2939814811688848E-3</v>
      </c>
      <c r="Z343" s="30">
        <f t="shared" si="205"/>
        <v>4.2939814811688848E-3</v>
      </c>
      <c r="AA343" s="22">
        <f>SUM(Z343:Z399)</f>
        <v>0.47820601851708489</v>
      </c>
      <c r="AB343" s="22">
        <f t="shared" si="206"/>
        <v>3.5763888881774619E-3</v>
      </c>
      <c r="AC343" s="22">
        <f t="shared" si="208"/>
        <v>3.5763888881774619E-3</v>
      </c>
      <c r="AD343" s="27">
        <f>AVERAGE(AC343:AC399)</f>
        <v>8.0798165956646427E-3</v>
      </c>
      <c r="AE343" s="27">
        <f>MEDIAN(AC343:AC399)</f>
        <v>6.3888888871588279E-3</v>
      </c>
    </row>
    <row r="344" spans="1:33" s="2" customFormat="1" hidden="1" x14ac:dyDescent="0.4">
      <c r="A344" s="14" t="str">
        <f t="shared" si="201"/>
        <v>★</v>
      </c>
      <c r="B344" s="14" t="str">
        <f t="shared" si="202"/>
        <v>-</v>
      </c>
      <c r="C344" s="6">
        <v>15</v>
      </c>
      <c r="D344" s="1">
        <v>43444.623761574076</v>
      </c>
      <c r="E344" s="2" t="s">
        <v>1789</v>
      </c>
      <c r="F344" s="2">
        <v>29226</v>
      </c>
      <c r="G344" s="2" t="s">
        <v>65</v>
      </c>
      <c r="H344" s="2">
        <v>8508</v>
      </c>
      <c r="I344" s="2">
        <v>211</v>
      </c>
      <c r="J344" s="2">
        <v>15</v>
      </c>
      <c r="K344" s="2">
        <v>2</v>
      </c>
      <c r="M344" s="1">
        <v>43444.660729166666</v>
      </c>
      <c r="N344" s="1">
        <v>43444.678032407406</v>
      </c>
      <c r="O344" s="2" t="s">
        <v>30</v>
      </c>
      <c r="P344" s="2" t="s">
        <v>31</v>
      </c>
      <c r="Q344" s="2" t="s">
        <v>100</v>
      </c>
      <c r="R344" s="2" t="s">
        <v>19</v>
      </c>
      <c r="S344" s="1">
        <v>43444.665416666663</v>
      </c>
      <c r="T344" s="1">
        <v>43444.665416666663</v>
      </c>
      <c r="U344" s="1">
        <v>43444.683252314811</v>
      </c>
      <c r="V344" s="1">
        <v>43444.680173611108</v>
      </c>
      <c r="W344" s="1">
        <v>43444.665416666663</v>
      </c>
      <c r="X344" s="1">
        <f t="shared" si="203"/>
        <v>43444.665416666663</v>
      </c>
      <c r="Y344" s="28">
        <f t="shared" si="204"/>
        <v>1.7303240740147885E-2</v>
      </c>
      <c r="Z344" s="28">
        <f t="shared" si="205"/>
        <v>3.460648148029577E-2</v>
      </c>
      <c r="AA344" s="25"/>
      <c r="AB344" s="8">
        <f t="shared" si="206"/>
        <v>0</v>
      </c>
      <c r="AC344" s="8">
        <f t="shared" si="208"/>
        <v>0</v>
      </c>
      <c r="AD344" s="25"/>
      <c r="AE344" s="25"/>
    </row>
    <row r="345" spans="1:33" s="2" customFormat="1" hidden="1" x14ac:dyDescent="0.4">
      <c r="A345" s="14" t="str">
        <f t="shared" ref="A345:A346" si="209">IF(W345&gt;0, "★", "-")</f>
        <v>-</v>
      </c>
      <c r="B345" s="14" t="str">
        <f t="shared" ref="B345:B346" si="210">IF(L345&gt;0, "☆", "-")</f>
        <v>-</v>
      </c>
      <c r="C345" s="6">
        <v>15</v>
      </c>
      <c r="D345" s="1">
        <v>43444.625532407408</v>
      </c>
      <c r="E345" s="2" t="s">
        <v>1748</v>
      </c>
      <c r="F345" s="2">
        <v>29227</v>
      </c>
      <c r="G345" s="2" t="s">
        <v>95</v>
      </c>
      <c r="H345" s="2">
        <v>0</v>
      </c>
      <c r="I345" s="2">
        <v>390</v>
      </c>
      <c r="J345" s="2">
        <v>4</v>
      </c>
      <c r="K345" s="2">
        <v>2</v>
      </c>
      <c r="M345" s="1">
        <v>43444.630706018521</v>
      </c>
      <c r="N345" s="1">
        <v>43444.640300925923</v>
      </c>
      <c r="O345" s="2" t="s">
        <v>36</v>
      </c>
      <c r="P345" s="2" t="s">
        <v>37</v>
      </c>
      <c r="Q345" s="2" t="s">
        <v>22</v>
      </c>
      <c r="R345" s="2" t="s">
        <v>23</v>
      </c>
      <c r="S345" s="1">
        <v>43444.63486111111</v>
      </c>
      <c r="T345" s="1">
        <v>43444.63486111111</v>
      </c>
      <c r="U345" s="1">
        <v>43444.640046296299</v>
      </c>
      <c r="V345" s="1">
        <v>43444.640474537038</v>
      </c>
      <c r="X345" s="1">
        <f t="shared" si="192"/>
        <v>43444.625532407408</v>
      </c>
      <c r="Y345" s="28">
        <f t="shared" si="193"/>
        <v>9.594907402060926E-3</v>
      </c>
      <c r="Z345" s="28">
        <f t="shared" si="194"/>
        <v>1.9189814804121852E-2</v>
      </c>
      <c r="AA345" s="25"/>
      <c r="AB345" s="8">
        <f t="shared" si="195"/>
        <v>0</v>
      </c>
      <c r="AC345" s="8">
        <f t="shared" si="196"/>
        <v>5.173611112695653E-3</v>
      </c>
      <c r="AD345" s="25"/>
      <c r="AE345" s="25"/>
    </row>
    <row r="346" spans="1:33" s="2" customFormat="1" hidden="1" x14ac:dyDescent="0.4">
      <c r="A346" s="14" t="str">
        <f t="shared" si="209"/>
        <v>★</v>
      </c>
      <c r="B346" s="14" t="str">
        <f t="shared" si="210"/>
        <v>-</v>
      </c>
      <c r="C346" s="6">
        <v>15</v>
      </c>
      <c r="D346" s="1">
        <v>43444.626400462963</v>
      </c>
      <c r="E346" s="2" t="s">
        <v>1825</v>
      </c>
      <c r="F346" s="2">
        <v>29228</v>
      </c>
      <c r="G346" s="2" t="s">
        <v>32</v>
      </c>
      <c r="H346" s="2">
        <v>1334</v>
      </c>
      <c r="I346" s="2">
        <v>690</v>
      </c>
      <c r="J346" s="2">
        <v>1</v>
      </c>
      <c r="K346" s="2">
        <v>1</v>
      </c>
      <c r="M346" s="1">
        <v>43444.63590277778</v>
      </c>
      <c r="N346" s="1">
        <v>43444.653634259259</v>
      </c>
      <c r="O346" s="2" t="s">
        <v>22</v>
      </c>
      <c r="P346" s="2" t="s">
        <v>23</v>
      </c>
      <c r="Q346" s="2" t="s">
        <v>26</v>
      </c>
      <c r="R346" s="2" t="s">
        <v>27</v>
      </c>
      <c r="S346" s="1">
        <v>43444.640960648147</v>
      </c>
      <c r="T346" s="1">
        <v>43444.640960648147</v>
      </c>
      <c r="U346" s="1">
        <v>43444.653240740743</v>
      </c>
      <c r="V346" s="1">
        <v>43444.654328703706</v>
      </c>
      <c r="W346" s="1">
        <v>43444.633333333331</v>
      </c>
      <c r="X346" s="1">
        <f t="shared" si="192"/>
        <v>43444.633333333331</v>
      </c>
      <c r="Y346" s="28">
        <f t="shared" si="193"/>
        <v>1.7731481479131617E-2</v>
      </c>
      <c r="Z346" s="28">
        <f t="shared" si="194"/>
        <v>1.7731481479131617E-2</v>
      </c>
      <c r="AA346" s="25"/>
      <c r="AB346" s="8">
        <f t="shared" si="195"/>
        <v>0</v>
      </c>
      <c r="AC346" s="8">
        <f t="shared" si="196"/>
        <v>2.5694444484543055E-3</v>
      </c>
      <c r="AD346" s="25"/>
      <c r="AE346" s="25"/>
    </row>
    <row r="347" spans="1:33" s="2" customFormat="1" hidden="1" x14ac:dyDescent="0.4">
      <c r="A347" s="14" t="str">
        <f t="shared" ref="A347:A349" si="211">IF(W347&gt;0, "★", "-")</f>
        <v>-</v>
      </c>
      <c r="B347" s="14" t="str">
        <f t="shared" ref="B347:B349" si="212">IF(L347&gt;0, "☆", "-")</f>
        <v>-</v>
      </c>
      <c r="C347" s="6">
        <v>15</v>
      </c>
      <c r="D347" s="1">
        <v>43444.627384259256</v>
      </c>
      <c r="E347" s="2" t="s">
        <v>1826</v>
      </c>
      <c r="F347" s="2">
        <v>29229</v>
      </c>
      <c r="G347" s="2" t="s">
        <v>18</v>
      </c>
      <c r="H347" s="2">
        <v>6450</v>
      </c>
      <c r="I347" s="2">
        <v>148</v>
      </c>
      <c r="J347" s="2">
        <v>2</v>
      </c>
      <c r="K347" s="2">
        <v>2</v>
      </c>
      <c r="M347" s="1">
        <v>43444.644884259258</v>
      </c>
      <c r="N347" s="1">
        <v>43444.658530092594</v>
      </c>
      <c r="O347" s="2" t="s">
        <v>33</v>
      </c>
      <c r="P347" s="2" t="s">
        <v>34</v>
      </c>
      <c r="Q347" s="2" t="s">
        <v>30</v>
      </c>
      <c r="R347" s="2" t="s">
        <v>31</v>
      </c>
      <c r="S347" s="1">
        <v>43444.651018518518</v>
      </c>
      <c r="T347" s="1">
        <v>43444.651018518518</v>
      </c>
      <c r="U347" s="1">
        <v>43444.661712962959</v>
      </c>
      <c r="V347" s="1">
        <v>43444.667037037034</v>
      </c>
      <c r="X347" s="1">
        <f t="shared" si="192"/>
        <v>43444.627384259256</v>
      </c>
      <c r="Y347" s="28">
        <f t="shared" si="193"/>
        <v>1.3645833336340729E-2</v>
      </c>
      <c r="Z347" s="28">
        <f t="shared" si="194"/>
        <v>2.7291666672681458E-2</v>
      </c>
      <c r="AA347" s="25"/>
      <c r="AB347" s="8">
        <f t="shared" si="195"/>
        <v>0</v>
      </c>
      <c r="AC347" s="8">
        <f t="shared" si="196"/>
        <v>1.750000000174623E-2</v>
      </c>
      <c r="AD347" s="25"/>
      <c r="AE347" s="25"/>
      <c r="AG347" s="6"/>
    </row>
    <row r="348" spans="1:33" s="2" customFormat="1" hidden="1" x14ac:dyDescent="0.4">
      <c r="A348" s="14" t="str">
        <f t="shared" si="211"/>
        <v>★</v>
      </c>
      <c r="B348" s="14" t="str">
        <f t="shared" si="212"/>
        <v>-</v>
      </c>
      <c r="C348" s="6">
        <v>15</v>
      </c>
      <c r="D348" s="1">
        <v>43444.627500000002</v>
      </c>
      <c r="E348" s="2" t="s">
        <v>1374</v>
      </c>
      <c r="F348" s="2">
        <v>29230</v>
      </c>
      <c r="G348" s="2" t="s">
        <v>32</v>
      </c>
      <c r="H348" s="2">
        <v>1268</v>
      </c>
      <c r="I348" s="2">
        <v>441</v>
      </c>
      <c r="J348" s="2">
        <v>8</v>
      </c>
      <c r="K348" s="2">
        <v>2</v>
      </c>
      <c r="M348" s="1">
        <v>43444.65</v>
      </c>
      <c r="N348" s="1">
        <v>43444.652615740742</v>
      </c>
      <c r="O348" s="2" t="s">
        <v>73</v>
      </c>
      <c r="P348" s="2" t="s">
        <v>74</v>
      </c>
      <c r="Q348" s="2" t="s">
        <v>46</v>
      </c>
      <c r="R348" s="2" t="s">
        <v>47</v>
      </c>
      <c r="S348" s="1">
        <v>43444.649895833332</v>
      </c>
      <c r="T348" s="1">
        <v>43444.651736111111</v>
      </c>
      <c r="U348" s="1">
        <v>43444.656782407408</v>
      </c>
      <c r="V348" s="1">
        <v>43444.661817129629</v>
      </c>
      <c r="W348" s="1">
        <v>43444.634432870371</v>
      </c>
      <c r="X348" s="1">
        <f t="shared" si="192"/>
        <v>43444.634432870371</v>
      </c>
      <c r="Y348" s="28">
        <f t="shared" si="193"/>
        <v>2.6157407410209998E-3</v>
      </c>
      <c r="Z348" s="28">
        <f t="shared" si="194"/>
        <v>5.2314814820419997E-3</v>
      </c>
      <c r="AA348" s="25"/>
      <c r="AB348" s="8">
        <f t="shared" si="195"/>
        <v>1.0416666918899864E-4</v>
      </c>
      <c r="AC348" s="8">
        <f t="shared" si="196"/>
        <v>1.5567129630653653E-2</v>
      </c>
      <c r="AD348" s="25"/>
      <c r="AE348" s="25"/>
    </row>
    <row r="349" spans="1:33" s="2" customFormat="1" hidden="1" x14ac:dyDescent="0.4">
      <c r="A349" s="14" t="str">
        <f t="shared" si="211"/>
        <v>-</v>
      </c>
      <c r="B349" s="14" t="str">
        <f t="shared" si="212"/>
        <v>-</v>
      </c>
      <c r="C349" s="6">
        <v>15</v>
      </c>
      <c r="D349" s="1">
        <v>43444.628252314818</v>
      </c>
      <c r="E349" s="2" t="s">
        <v>1469</v>
      </c>
      <c r="F349" s="2">
        <v>29232</v>
      </c>
      <c r="G349" s="2" t="s">
        <v>18</v>
      </c>
      <c r="H349" s="2">
        <v>3401</v>
      </c>
      <c r="I349" s="2">
        <v>127</v>
      </c>
      <c r="J349" s="2">
        <v>4</v>
      </c>
      <c r="K349" s="2">
        <v>1</v>
      </c>
      <c r="M349" s="1">
        <v>43444.636180555557</v>
      </c>
      <c r="N349" s="1">
        <v>43444.653356481482</v>
      </c>
      <c r="O349" s="2" t="s">
        <v>36</v>
      </c>
      <c r="P349" s="2" t="s">
        <v>37</v>
      </c>
      <c r="Q349" s="2" t="s">
        <v>53</v>
      </c>
      <c r="R349" s="2" t="s">
        <v>54</v>
      </c>
      <c r="S349" s="1">
        <v>43444.635555555556</v>
      </c>
      <c r="T349" s="1">
        <v>43444.635555555556</v>
      </c>
      <c r="U349" s="1">
        <v>43444.656493055554</v>
      </c>
      <c r="V349" s="1">
        <v>43444.652974537035</v>
      </c>
      <c r="X349" s="1">
        <f t="shared" si="192"/>
        <v>43444.628252314818</v>
      </c>
      <c r="Y349" s="28">
        <f t="shared" si="193"/>
        <v>1.7175925924675539E-2</v>
      </c>
      <c r="Z349" s="28">
        <f t="shared" si="194"/>
        <v>1.7175925924675539E-2</v>
      </c>
      <c r="AA349" s="25"/>
      <c r="AB349" s="8">
        <f t="shared" si="195"/>
        <v>6.2500000058207661E-4</v>
      </c>
      <c r="AC349" s="8">
        <f t="shared" si="196"/>
        <v>7.9282407386926934E-3</v>
      </c>
      <c r="AD349" s="25"/>
      <c r="AE349" s="25"/>
      <c r="AG349" s="6"/>
    </row>
    <row r="350" spans="1:33" s="2" customFormat="1" hidden="1" x14ac:dyDescent="0.4">
      <c r="A350" s="14" t="str">
        <f t="shared" si="199"/>
        <v>-</v>
      </c>
      <c r="B350" s="14" t="str">
        <f t="shared" si="200"/>
        <v>-</v>
      </c>
      <c r="C350" s="6">
        <v>15</v>
      </c>
      <c r="D350" s="1">
        <v>43444.628437500003</v>
      </c>
      <c r="E350" s="2" t="s">
        <v>1828</v>
      </c>
      <c r="F350" s="2">
        <v>29233</v>
      </c>
      <c r="G350" s="2" t="s">
        <v>94</v>
      </c>
      <c r="H350" s="2">
        <v>0</v>
      </c>
      <c r="I350" s="2">
        <v>820</v>
      </c>
      <c r="J350" s="2">
        <v>1</v>
      </c>
      <c r="K350" s="2">
        <v>2</v>
      </c>
      <c r="M350" s="1">
        <v>43444.63994212963</v>
      </c>
      <c r="N350" s="1">
        <v>43444.643622685187</v>
      </c>
      <c r="O350" s="2" t="s">
        <v>61</v>
      </c>
      <c r="P350" s="2" t="s">
        <v>62</v>
      </c>
      <c r="Q350" s="2" t="s">
        <v>22</v>
      </c>
      <c r="R350" s="2" t="s">
        <v>23</v>
      </c>
      <c r="S350" s="1">
        <v>43444.645497685182</v>
      </c>
      <c r="T350" s="1">
        <v>43444.645497685182</v>
      </c>
      <c r="U350" s="1">
        <v>43444.650625000002</v>
      </c>
      <c r="V350" s="1">
        <v>43444.650625000002</v>
      </c>
      <c r="X350" s="1">
        <f t="shared" si="192"/>
        <v>43444.628437500003</v>
      </c>
      <c r="Y350" s="28">
        <f t="shared" si="193"/>
        <v>3.6805555573664606E-3</v>
      </c>
      <c r="Z350" s="28">
        <f t="shared" si="194"/>
        <v>7.3611111147329211E-3</v>
      </c>
      <c r="AA350" s="25"/>
      <c r="AB350" s="8">
        <f t="shared" si="195"/>
        <v>0</v>
      </c>
      <c r="AC350" s="8">
        <f t="shared" si="196"/>
        <v>1.1504629626870155E-2</v>
      </c>
      <c r="AD350" s="25"/>
      <c r="AE350" s="25"/>
    </row>
    <row r="351" spans="1:33" s="2" customFormat="1" hidden="1" x14ac:dyDescent="0.4">
      <c r="A351" s="14" t="str">
        <f t="shared" ref="A351:A373" si="213">IF(W351&gt;0, "★", "-")</f>
        <v>-</v>
      </c>
      <c r="B351" s="14" t="str">
        <f t="shared" ref="B351:B373" si="214">IF(L351&gt;0, "☆", "-")</f>
        <v>-</v>
      </c>
      <c r="C351" s="6">
        <v>15</v>
      </c>
      <c r="D351" s="1">
        <v>43444.630937499998</v>
      </c>
      <c r="E351" s="2" t="s">
        <v>1189</v>
      </c>
      <c r="F351" s="2">
        <v>29236</v>
      </c>
      <c r="G351" s="2" t="s">
        <v>18</v>
      </c>
      <c r="H351" s="2">
        <v>1888</v>
      </c>
      <c r="I351" s="2">
        <v>293</v>
      </c>
      <c r="J351" s="2">
        <v>3</v>
      </c>
      <c r="K351" s="2">
        <v>1</v>
      </c>
      <c r="M351" s="1">
        <v>43444.638275462959</v>
      </c>
      <c r="N351" s="1">
        <v>43444.644421296296</v>
      </c>
      <c r="O351" s="2" t="s">
        <v>26</v>
      </c>
      <c r="P351" s="2" t="s">
        <v>27</v>
      </c>
      <c r="Q351" s="2" t="s">
        <v>24</v>
      </c>
      <c r="R351" s="2" t="s">
        <v>25</v>
      </c>
      <c r="S351" s="1">
        <v>43444.640289351853</v>
      </c>
      <c r="T351" s="1">
        <v>43444.640289351853</v>
      </c>
      <c r="U351" s="1">
        <v>43444.647118055553</v>
      </c>
      <c r="V351" s="1">
        <v>43444.647118055553</v>
      </c>
      <c r="X351" s="1">
        <f t="shared" si="192"/>
        <v>43444.630937499998</v>
      </c>
      <c r="Y351" s="28">
        <f t="shared" si="193"/>
        <v>6.1458333366317675E-3</v>
      </c>
      <c r="Z351" s="28">
        <f t="shared" si="194"/>
        <v>6.1458333366317675E-3</v>
      </c>
      <c r="AA351" s="25"/>
      <c r="AB351" s="8">
        <f t="shared" si="195"/>
        <v>0</v>
      </c>
      <c r="AC351" s="8">
        <f t="shared" si="196"/>
        <v>7.3379629611736163E-3</v>
      </c>
      <c r="AD351" s="25"/>
      <c r="AE351" s="25"/>
      <c r="AG351" s="6"/>
    </row>
    <row r="352" spans="1:33" s="2" customFormat="1" hidden="1" x14ac:dyDescent="0.4">
      <c r="A352" s="14" t="str">
        <f t="shared" si="213"/>
        <v>-</v>
      </c>
      <c r="B352" s="14" t="str">
        <f t="shared" si="214"/>
        <v>-</v>
      </c>
      <c r="C352" s="6">
        <v>15</v>
      </c>
      <c r="D352" s="1">
        <v>43444.6328587963</v>
      </c>
      <c r="E352" s="2" t="s">
        <v>1720</v>
      </c>
      <c r="F352" s="2">
        <v>29237</v>
      </c>
      <c r="G352" s="2" t="s">
        <v>18</v>
      </c>
      <c r="H352" s="2">
        <v>6775</v>
      </c>
      <c r="I352" s="2">
        <v>595</v>
      </c>
      <c r="J352" s="2">
        <v>11</v>
      </c>
      <c r="K352" s="2">
        <v>1</v>
      </c>
      <c r="M352" s="1">
        <v>43444.637037037035</v>
      </c>
      <c r="N352" s="1">
        <v>43444.642337962963</v>
      </c>
      <c r="O352" s="2" t="s">
        <v>30</v>
      </c>
      <c r="P352" s="2" t="s">
        <v>31</v>
      </c>
      <c r="Q352" s="2" t="s">
        <v>55</v>
      </c>
      <c r="R352" s="2" t="s">
        <v>56</v>
      </c>
      <c r="S352" s="1">
        <v>43444.642025462963</v>
      </c>
      <c r="T352" s="1">
        <v>43444.642025462963</v>
      </c>
      <c r="U352" s="1">
        <v>43444.647372685184</v>
      </c>
      <c r="V352" s="1">
        <v>43444.647719907407</v>
      </c>
      <c r="X352" s="1">
        <f t="shared" si="192"/>
        <v>43444.6328587963</v>
      </c>
      <c r="Y352" s="28">
        <f t="shared" si="193"/>
        <v>5.3009259281679988E-3</v>
      </c>
      <c r="Z352" s="28">
        <f t="shared" si="194"/>
        <v>5.3009259281679988E-3</v>
      </c>
      <c r="AA352" s="25"/>
      <c r="AB352" s="8">
        <f t="shared" si="195"/>
        <v>0</v>
      </c>
      <c r="AC352" s="8">
        <f t="shared" si="196"/>
        <v>4.1782407352002338E-3</v>
      </c>
      <c r="AD352" s="25"/>
      <c r="AE352" s="25"/>
      <c r="AG352" s="6"/>
    </row>
    <row r="353" spans="1:33" s="2" customFormat="1" hidden="1" x14ac:dyDescent="0.4">
      <c r="A353" s="14" t="str">
        <f t="shared" si="213"/>
        <v>-</v>
      </c>
      <c r="B353" s="14" t="str">
        <f t="shared" si="214"/>
        <v>-</v>
      </c>
      <c r="C353" s="6">
        <v>15</v>
      </c>
      <c r="D353" s="1">
        <v>43444.634027777778</v>
      </c>
      <c r="E353" s="2" t="s">
        <v>1772</v>
      </c>
      <c r="F353" s="2">
        <v>29239</v>
      </c>
      <c r="G353" s="2" t="s">
        <v>32</v>
      </c>
      <c r="H353" s="2">
        <v>1338</v>
      </c>
      <c r="I353" s="2">
        <v>844</v>
      </c>
      <c r="J353" s="2">
        <v>11</v>
      </c>
      <c r="K353" s="2">
        <v>1</v>
      </c>
      <c r="M353" s="1">
        <v>43444.637326388889</v>
      </c>
      <c r="N353" s="1">
        <v>43444.64570601852</v>
      </c>
      <c r="O353" s="2" t="s">
        <v>30</v>
      </c>
      <c r="P353" s="2" t="s">
        <v>31</v>
      </c>
      <c r="Q353" s="2" t="s">
        <v>26</v>
      </c>
      <c r="R353" s="2" t="s">
        <v>27</v>
      </c>
      <c r="S353" s="1">
        <v>43444.642372685186</v>
      </c>
      <c r="T353" s="1">
        <v>43444.642372685186</v>
      </c>
      <c r="U353" s="1">
        <v>43444.652395833335</v>
      </c>
      <c r="V353" s="1">
        <v>43444.652395833335</v>
      </c>
      <c r="X353" s="1">
        <f t="shared" si="192"/>
        <v>43444.634027777778</v>
      </c>
      <c r="Y353" s="28">
        <f t="shared" si="193"/>
        <v>8.3796296312357299E-3</v>
      </c>
      <c r="Z353" s="28">
        <f t="shared" si="194"/>
        <v>8.3796296312357299E-3</v>
      </c>
      <c r="AA353" s="25"/>
      <c r="AB353" s="8">
        <f t="shared" si="195"/>
        <v>0</v>
      </c>
      <c r="AC353" s="8">
        <f t="shared" si="196"/>
        <v>3.2986111109494232E-3</v>
      </c>
      <c r="AD353" s="25"/>
      <c r="AE353" s="25"/>
    </row>
    <row r="354" spans="1:33" s="2" customFormat="1" hidden="1" x14ac:dyDescent="0.4">
      <c r="A354" s="14" t="str">
        <f t="shared" si="213"/>
        <v>★</v>
      </c>
      <c r="B354" s="14" t="str">
        <f t="shared" si="214"/>
        <v>-</v>
      </c>
      <c r="C354" s="6">
        <v>15</v>
      </c>
      <c r="D354" s="1">
        <v>43444.636574074073</v>
      </c>
      <c r="E354" s="2" t="s">
        <v>1745</v>
      </c>
      <c r="F354" s="2">
        <v>29242</v>
      </c>
      <c r="G354" s="2" t="s">
        <v>96</v>
      </c>
      <c r="H354" s="2">
        <v>8918</v>
      </c>
      <c r="I354" s="2">
        <v>836</v>
      </c>
      <c r="J354" s="2">
        <v>5</v>
      </c>
      <c r="K354" s="2">
        <v>2</v>
      </c>
      <c r="M354" s="1">
        <v>43444.646145833336</v>
      </c>
      <c r="N354" s="1">
        <v>43444.652824074074</v>
      </c>
      <c r="O354" s="2" t="s">
        <v>53</v>
      </c>
      <c r="P354" s="2" t="s">
        <v>54</v>
      </c>
      <c r="Q354" s="2" t="s">
        <v>100</v>
      </c>
      <c r="R354" s="2" t="s">
        <v>19</v>
      </c>
      <c r="S354" s="1">
        <v>43444.647129629629</v>
      </c>
      <c r="T354" s="1">
        <v>43444.647129629629</v>
      </c>
      <c r="U354" s="1">
        <v>43444.658217592594</v>
      </c>
      <c r="V354" s="1">
        <v>43444.660613425927</v>
      </c>
      <c r="W354" s="1">
        <v>43444.643055555556</v>
      </c>
      <c r="X354" s="1">
        <f t="shared" si="192"/>
        <v>43444.643055555556</v>
      </c>
      <c r="Y354" s="28">
        <f t="shared" si="193"/>
        <v>6.6782407375285402E-3</v>
      </c>
      <c r="Z354" s="28">
        <f t="shared" si="194"/>
        <v>1.335648147505708E-2</v>
      </c>
      <c r="AA354" s="25"/>
      <c r="AB354" s="8">
        <f t="shared" si="195"/>
        <v>0</v>
      </c>
      <c r="AC354" s="8">
        <f t="shared" si="196"/>
        <v>3.0902777798473835E-3</v>
      </c>
      <c r="AD354" s="25"/>
      <c r="AE354" s="25"/>
      <c r="AG354" s="6"/>
    </row>
    <row r="355" spans="1:33" s="2" customFormat="1" hidden="1" x14ac:dyDescent="0.4">
      <c r="A355" s="14" t="str">
        <f t="shared" si="213"/>
        <v>-</v>
      </c>
      <c r="B355" s="14" t="str">
        <f t="shared" si="214"/>
        <v>-</v>
      </c>
      <c r="C355" s="6">
        <v>15</v>
      </c>
      <c r="D355" s="1">
        <v>43444.63658564815</v>
      </c>
      <c r="E355" s="2" t="s">
        <v>1804</v>
      </c>
      <c r="F355" s="2">
        <v>29243</v>
      </c>
      <c r="G355" s="2" t="s">
        <v>107</v>
      </c>
      <c r="H355" s="2">
        <v>2526</v>
      </c>
      <c r="I355" s="2">
        <v>155</v>
      </c>
      <c r="J355" s="2">
        <v>10</v>
      </c>
      <c r="K355" s="2">
        <v>1</v>
      </c>
      <c r="M355" s="1">
        <v>43444.657627314817</v>
      </c>
      <c r="N355" s="1">
        <v>43444.663101851853</v>
      </c>
      <c r="O355" s="2" t="s">
        <v>55</v>
      </c>
      <c r="P355" s="2" t="s">
        <v>56</v>
      </c>
      <c r="Q355" s="2" t="s">
        <v>46</v>
      </c>
      <c r="R355" s="2" t="s">
        <v>47</v>
      </c>
      <c r="S355" s="1">
        <v>43444.659432870372</v>
      </c>
      <c r="T355" s="1">
        <v>43444.659432870372</v>
      </c>
      <c r="U355" s="1">
        <v>43444.670601851853</v>
      </c>
      <c r="V355" s="1">
        <v>43444.667048611111</v>
      </c>
      <c r="X355" s="1">
        <f t="shared" si="192"/>
        <v>43444.63658564815</v>
      </c>
      <c r="Y355" s="28">
        <f t="shared" si="193"/>
        <v>5.4745370362070389E-3</v>
      </c>
      <c r="Z355" s="28">
        <f t="shared" si="194"/>
        <v>5.4745370362070389E-3</v>
      </c>
      <c r="AA355" s="25"/>
      <c r="AB355" s="8">
        <f t="shared" si="195"/>
        <v>0</v>
      </c>
      <c r="AC355" s="8">
        <f t="shared" si="196"/>
        <v>2.1041666666860692E-2</v>
      </c>
      <c r="AD355" s="25"/>
      <c r="AE355" s="25"/>
      <c r="AG355" s="6"/>
    </row>
    <row r="356" spans="1:33" s="2" customFormat="1" hidden="1" x14ac:dyDescent="0.4">
      <c r="A356" s="14" t="str">
        <f t="shared" si="213"/>
        <v>-</v>
      </c>
      <c r="B356" s="14" t="str">
        <f t="shared" si="214"/>
        <v>-</v>
      </c>
      <c r="C356" s="6">
        <v>15</v>
      </c>
      <c r="D356" s="1">
        <v>43444.638287037036</v>
      </c>
      <c r="E356" s="2" t="s">
        <v>1829</v>
      </c>
      <c r="F356" s="2">
        <v>29244</v>
      </c>
      <c r="G356" s="2" t="s">
        <v>94</v>
      </c>
      <c r="H356" s="2">
        <v>0</v>
      </c>
      <c r="I356" s="2">
        <v>961</v>
      </c>
      <c r="J356" s="2">
        <v>13</v>
      </c>
      <c r="K356" s="2">
        <v>1</v>
      </c>
      <c r="M356" s="1">
        <v>43444.640555555554</v>
      </c>
      <c r="N356" s="1">
        <v>43444.644224537034</v>
      </c>
      <c r="O356" s="2" t="s">
        <v>63</v>
      </c>
      <c r="P356" s="2" t="s">
        <v>64</v>
      </c>
      <c r="Q356" s="2" t="s">
        <v>24</v>
      </c>
      <c r="R356" s="2" t="s">
        <v>25</v>
      </c>
      <c r="S356" s="1">
        <v>43444.639525462961</v>
      </c>
      <c r="T356" s="1">
        <v>43444.639525462961</v>
      </c>
      <c r="U356" s="1">
        <v>43444.647881944446</v>
      </c>
      <c r="V356" s="1">
        <v>43444.647881944446</v>
      </c>
      <c r="X356" s="1">
        <f t="shared" si="192"/>
        <v>43444.638287037036</v>
      </c>
      <c r="Y356" s="28">
        <f t="shared" si="193"/>
        <v>3.6689814805868082E-3</v>
      </c>
      <c r="Z356" s="28">
        <f t="shared" si="194"/>
        <v>3.6689814805868082E-3</v>
      </c>
      <c r="AA356" s="25"/>
      <c r="AB356" s="8">
        <f t="shared" si="195"/>
        <v>1.0300925932824612E-3</v>
      </c>
      <c r="AC356" s="8">
        <f t="shared" si="196"/>
        <v>2.268518517666962E-3</v>
      </c>
      <c r="AD356" s="25"/>
      <c r="AE356" s="25"/>
      <c r="AG356" s="6"/>
    </row>
    <row r="357" spans="1:33" s="2" customFormat="1" hidden="1" x14ac:dyDescent="0.4">
      <c r="A357" s="14" t="str">
        <f t="shared" si="213"/>
        <v>-</v>
      </c>
      <c r="B357" s="14" t="str">
        <f t="shared" si="214"/>
        <v>-</v>
      </c>
      <c r="C357" s="6">
        <v>15</v>
      </c>
      <c r="D357" s="1">
        <v>43444.639525462961</v>
      </c>
      <c r="E357" s="2" t="s">
        <v>1795</v>
      </c>
      <c r="F357" s="2">
        <v>29246</v>
      </c>
      <c r="G357" s="2" t="s">
        <v>32</v>
      </c>
      <c r="H357" s="2">
        <v>6917</v>
      </c>
      <c r="I357" s="2">
        <v>6</v>
      </c>
      <c r="J357" s="2">
        <v>4</v>
      </c>
      <c r="K357" s="2">
        <v>1</v>
      </c>
      <c r="M357" s="1">
        <v>43444.649976851855</v>
      </c>
      <c r="N357" s="1">
        <v>43444.673275462963</v>
      </c>
      <c r="O357" s="2" t="s">
        <v>38</v>
      </c>
      <c r="P357" s="2" t="s">
        <v>103</v>
      </c>
      <c r="Q357" s="2" t="s">
        <v>22</v>
      </c>
      <c r="R357" s="2" t="s">
        <v>23</v>
      </c>
      <c r="S357" s="1">
        <v>43444.655347222222</v>
      </c>
      <c r="T357" s="1">
        <v>43444.655347222222</v>
      </c>
      <c r="U357" s="1">
        <v>43444.67386574074</v>
      </c>
      <c r="V357" s="1">
        <v>43444.67396990741</v>
      </c>
      <c r="X357" s="1">
        <f t="shared" si="192"/>
        <v>43444.639525462961</v>
      </c>
      <c r="Y357" s="28">
        <f t="shared" si="193"/>
        <v>2.3298611107748002E-2</v>
      </c>
      <c r="Z357" s="28">
        <f t="shared" si="194"/>
        <v>2.3298611107748002E-2</v>
      </c>
      <c r="AA357" s="25"/>
      <c r="AB357" s="8">
        <f t="shared" si="195"/>
        <v>0</v>
      </c>
      <c r="AC357" s="8">
        <f t="shared" si="196"/>
        <v>1.0451388894580305E-2</v>
      </c>
      <c r="AD357" s="25"/>
      <c r="AE357" s="25"/>
      <c r="AG357" s="6"/>
    </row>
    <row r="358" spans="1:33" s="2" customFormat="1" hidden="1" x14ac:dyDescent="0.4">
      <c r="A358" s="14" t="str">
        <f t="shared" si="213"/>
        <v>★</v>
      </c>
      <c r="B358" s="14" t="str">
        <f t="shared" si="214"/>
        <v>-</v>
      </c>
      <c r="C358" s="6">
        <v>15</v>
      </c>
      <c r="D358" s="1">
        <v>43444.644861111112</v>
      </c>
      <c r="E358" s="2" t="s">
        <v>1831</v>
      </c>
      <c r="F358" s="2">
        <v>29250</v>
      </c>
      <c r="G358" s="2" t="s">
        <v>32</v>
      </c>
      <c r="H358" s="2">
        <v>4730</v>
      </c>
      <c r="I358" s="2">
        <v>421</v>
      </c>
      <c r="J358" s="2">
        <v>2</v>
      </c>
      <c r="K358" s="2">
        <v>1</v>
      </c>
      <c r="M358" s="1">
        <v>43444.649675925924</v>
      </c>
      <c r="N358" s="1">
        <v>43444.668958333335</v>
      </c>
      <c r="O358" s="2" t="s">
        <v>33</v>
      </c>
      <c r="P358" s="2" t="s">
        <v>34</v>
      </c>
      <c r="Q358" s="2" t="s">
        <v>53</v>
      </c>
      <c r="R358" s="2" t="s">
        <v>54</v>
      </c>
      <c r="S358" s="1">
        <v>43444.65179398148</v>
      </c>
      <c r="T358" s="1">
        <v>43444.65179398148</v>
      </c>
      <c r="U358" s="1">
        <v>43444.670358796298</v>
      </c>
      <c r="V358" s="1">
        <v>43444.66914351852</v>
      </c>
      <c r="W358" s="1">
        <v>43444.65179398148</v>
      </c>
      <c r="X358" s="1">
        <f t="shared" si="192"/>
        <v>43444.65179398148</v>
      </c>
      <c r="Y358" s="28">
        <f t="shared" si="193"/>
        <v>1.9282407411083113E-2</v>
      </c>
      <c r="Z358" s="28">
        <f t="shared" si="194"/>
        <v>1.9282407411083113E-2</v>
      </c>
      <c r="AA358" s="25"/>
      <c r="AB358" s="8">
        <f t="shared" si="195"/>
        <v>0</v>
      </c>
      <c r="AC358" s="8">
        <f t="shared" si="196"/>
        <v>0</v>
      </c>
      <c r="AD358" s="25"/>
      <c r="AE358" s="25"/>
    </row>
    <row r="359" spans="1:33" s="2" customFormat="1" hidden="1" x14ac:dyDescent="0.4">
      <c r="A359" s="14" t="str">
        <f t="shared" si="213"/>
        <v>-</v>
      </c>
      <c r="B359" s="14" t="str">
        <f t="shared" si="214"/>
        <v>-</v>
      </c>
      <c r="C359" s="6">
        <v>15</v>
      </c>
      <c r="D359" s="1">
        <v>43444.645497685182</v>
      </c>
      <c r="E359" s="2" t="s">
        <v>1832</v>
      </c>
      <c r="F359" s="2">
        <v>29251</v>
      </c>
      <c r="G359" s="2" t="s">
        <v>32</v>
      </c>
      <c r="H359" s="2">
        <v>8403</v>
      </c>
      <c r="I359" s="2">
        <v>744</v>
      </c>
      <c r="J359" s="2">
        <v>13</v>
      </c>
      <c r="K359" s="2">
        <v>1</v>
      </c>
      <c r="M359" s="1">
        <v>43444.651365740741</v>
      </c>
      <c r="N359" s="1">
        <v>43444.653321759259</v>
      </c>
      <c r="O359" s="2" t="s">
        <v>36</v>
      </c>
      <c r="P359" s="2" t="s">
        <v>37</v>
      </c>
      <c r="Q359" s="2" t="s">
        <v>30</v>
      </c>
      <c r="R359" s="2" t="s">
        <v>31</v>
      </c>
      <c r="S359" s="1">
        <v>43444.650625000002</v>
      </c>
      <c r="T359" s="1">
        <v>43444.650625000002</v>
      </c>
      <c r="U359" s="1">
        <v>43444.655706018515</v>
      </c>
      <c r="V359" s="1">
        <v>43444.654768518521</v>
      </c>
      <c r="X359" s="1">
        <f t="shared" si="192"/>
        <v>43444.645497685182</v>
      </c>
      <c r="Y359" s="28">
        <f t="shared" si="193"/>
        <v>1.9560185173759237E-3</v>
      </c>
      <c r="Z359" s="28">
        <f t="shared" si="194"/>
        <v>1.9560185173759237E-3</v>
      </c>
      <c r="AA359" s="25"/>
      <c r="AB359" s="8">
        <f t="shared" si="195"/>
        <v>7.4074073927477002E-4</v>
      </c>
      <c r="AC359" s="8">
        <f t="shared" si="196"/>
        <v>5.8680555594037287E-3</v>
      </c>
      <c r="AD359" s="25"/>
      <c r="AE359" s="25"/>
    </row>
    <row r="360" spans="1:33" s="2" customFormat="1" hidden="1" x14ac:dyDescent="0.4">
      <c r="A360" s="14" t="str">
        <f t="shared" si="213"/>
        <v>-</v>
      </c>
      <c r="B360" s="14" t="str">
        <f t="shared" si="214"/>
        <v>-</v>
      </c>
      <c r="C360" s="6">
        <v>15</v>
      </c>
      <c r="D360" s="1">
        <v>43444.645787037036</v>
      </c>
      <c r="E360" s="2" t="s">
        <v>1833</v>
      </c>
      <c r="F360" s="2">
        <v>29252</v>
      </c>
      <c r="G360" s="2" t="s">
        <v>32</v>
      </c>
      <c r="H360" s="2">
        <v>6259</v>
      </c>
      <c r="I360" s="2">
        <v>950</v>
      </c>
      <c r="J360" s="2">
        <v>7</v>
      </c>
      <c r="K360" s="2">
        <v>2</v>
      </c>
      <c r="M360" s="1">
        <v>43444.653344907405</v>
      </c>
      <c r="N360" s="1">
        <v>43444.657893518517</v>
      </c>
      <c r="O360" s="2" t="s">
        <v>70</v>
      </c>
      <c r="P360" s="2" t="s">
        <v>102</v>
      </c>
      <c r="Q360" s="2" t="s">
        <v>46</v>
      </c>
      <c r="R360" s="2" t="s">
        <v>47</v>
      </c>
      <c r="S360" s="1">
        <v>43444.65111111111</v>
      </c>
      <c r="T360" s="1">
        <v>43444.65289351852</v>
      </c>
      <c r="U360" s="1">
        <v>43444.659953703704</v>
      </c>
      <c r="V360" s="1">
        <v>43444.664444444446</v>
      </c>
      <c r="X360" s="1">
        <f t="shared" si="192"/>
        <v>43444.645787037036</v>
      </c>
      <c r="Y360" s="28">
        <f t="shared" si="193"/>
        <v>4.5486111121135764E-3</v>
      </c>
      <c r="Z360" s="28">
        <f t="shared" si="194"/>
        <v>9.0972222242271528E-3</v>
      </c>
      <c r="AA360" s="25"/>
      <c r="AB360" s="8">
        <f t="shared" si="195"/>
        <v>2.2337962946039625E-3</v>
      </c>
      <c r="AC360" s="8">
        <f t="shared" si="196"/>
        <v>7.5578703690553084E-3</v>
      </c>
      <c r="AD360" s="25"/>
      <c r="AE360" s="25"/>
    </row>
    <row r="361" spans="1:33" s="2" customFormat="1" hidden="1" x14ac:dyDescent="0.4">
      <c r="A361" s="14" t="str">
        <f t="shared" si="213"/>
        <v>-</v>
      </c>
      <c r="B361" s="14" t="str">
        <f t="shared" si="214"/>
        <v>-</v>
      </c>
      <c r="C361" s="6">
        <v>15</v>
      </c>
      <c r="D361" s="1">
        <v>43444.645879629628</v>
      </c>
      <c r="E361" s="2" t="s">
        <v>1834</v>
      </c>
      <c r="F361" s="2">
        <v>29253</v>
      </c>
      <c r="G361" s="2" t="s">
        <v>94</v>
      </c>
      <c r="H361" s="2">
        <v>0</v>
      </c>
      <c r="I361" s="2">
        <v>217</v>
      </c>
      <c r="J361" s="2">
        <v>6</v>
      </c>
      <c r="K361" s="2">
        <v>3</v>
      </c>
      <c r="M361" s="1">
        <v>43444.652361111112</v>
      </c>
      <c r="N361" s="1">
        <v>43444.655821759261</v>
      </c>
      <c r="O361" s="2" t="s">
        <v>63</v>
      </c>
      <c r="P361" s="2" t="s">
        <v>64</v>
      </c>
      <c r="Q361" s="2" t="s">
        <v>70</v>
      </c>
      <c r="R361" s="2" t="s">
        <v>102</v>
      </c>
      <c r="S361" s="1">
        <v>43444.656828703701</v>
      </c>
      <c r="T361" s="1">
        <v>43444.656828703701</v>
      </c>
      <c r="U361" s="1">
        <v>43444.664386574077</v>
      </c>
      <c r="V361" s="1">
        <v>43444.664386574077</v>
      </c>
      <c r="X361" s="1">
        <f t="shared" si="192"/>
        <v>43444.645879629628</v>
      </c>
      <c r="Y361" s="28">
        <f t="shared" si="193"/>
        <v>3.4606481494847685E-3</v>
      </c>
      <c r="Z361" s="28">
        <f t="shared" si="194"/>
        <v>1.0381944448454306E-2</v>
      </c>
      <c r="AA361" s="25"/>
      <c r="AB361" s="8">
        <f t="shared" si="195"/>
        <v>0</v>
      </c>
      <c r="AC361" s="8">
        <f t="shared" si="196"/>
        <v>6.4814814832061529E-3</v>
      </c>
      <c r="AD361" s="25"/>
      <c r="AE361" s="25"/>
      <c r="AG361" s="6"/>
    </row>
    <row r="362" spans="1:33" s="2" customFormat="1" hidden="1" x14ac:dyDescent="0.4">
      <c r="A362" s="14" t="str">
        <f t="shared" si="213"/>
        <v>-</v>
      </c>
      <c r="B362" s="14" t="str">
        <f t="shared" si="214"/>
        <v>-</v>
      </c>
      <c r="C362" s="6">
        <v>15</v>
      </c>
      <c r="D362" s="1">
        <v>43444.647303240738</v>
      </c>
      <c r="E362" s="2" t="s">
        <v>1683</v>
      </c>
      <c r="F362" s="2">
        <v>29254</v>
      </c>
      <c r="G362" s="2" t="s">
        <v>95</v>
      </c>
      <c r="H362" s="2">
        <v>0</v>
      </c>
      <c r="I362" s="2">
        <v>266</v>
      </c>
      <c r="J362" s="2">
        <v>1</v>
      </c>
      <c r="K362" s="2">
        <v>2</v>
      </c>
      <c r="M362" s="1">
        <v>43444.659328703703</v>
      </c>
      <c r="N362" s="1">
        <v>43444.670706018522</v>
      </c>
      <c r="O362" s="2" t="s">
        <v>55</v>
      </c>
      <c r="P362" s="2" t="s">
        <v>56</v>
      </c>
      <c r="Q362" s="2" t="s">
        <v>57</v>
      </c>
      <c r="R362" s="2" t="s">
        <v>58</v>
      </c>
      <c r="S362" s="1">
        <v>43444.655474537038</v>
      </c>
      <c r="T362" s="1">
        <v>43444.65902777778</v>
      </c>
      <c r="U362" s="1">
        <v>43444.666250000002</v>
      </c>
      <c r="V362" s="1">
        <v>43444.678576388891</v>
      </c>
      <c r="X362" s="1">
        <f t="shared" si="192"/>
        <v>43444.647303240738</v>
      </c>
      <c r="Y362" s="28">
        <f t="shared" si="193"/>
        <v>1.1377314818673767E-2</v>
      </c>
      <c r="Z362" s="28">
        <f t="shared" si="194"/>
        <v>2.2754629637347534E-2</v>
      </c>
      <c r="AA362" s="25"/>
      <c r="AB362" s="8">
        <f t="shared" si="195"/>
        <v>3.8541666654055007E-3</v>
      </c>
      <c r="AC362" s="8">
        <f t="shared" si="196"/>
        <v>1.2025462965539191E-2</v>
      </c>
      <c r="AD362" s="25"/>
      <c r="AE362" s="25"/>
      <c r="AG362" s="6"/>
    </row>
    <row r="363" spans="1:33" s="2" customFormat="1" hidden="1" x14ac:dyDescent="0.4">
      <c r="A363" s="14" t="str">
        <f t="shared" si="213"/>
        <v>-</v>
      </c>
      <c r="B363" s="14" t="str">
        <f t="shared" si="214"/>
        <v>-</v>
      </c>
      <c r="C363" s="6">
        <v>15</v>
      </c>
      <c r="D363" s="1">
        <v>43444.647939814815</v>
      </c>
      <c r="E363" s="2" t="s">
        <v>1196</v>
      </c>
      <c r="F363" s="2">
        <v>29255</v>
      </c>
      <c r="G363" s="2" t="s">
        <v>107</v>
      </c>
      <c r="H363" s="2">
        <v>6349</v>
      </c>
      <c r="I363" s="2">
        <v>359</v>
      </c>
      <c r="J363" s="2">
        <v>3</v>
      </c>
      <c r="K363" s="2">
        <v>1</v>
      </c>
      <c r="M363" s="1">
        <v>43444.652465277781</v>
      </c>
      <c r="N363" s="1">
        <v>43444.666226851848</v>
      </c>
      <c r="O363" s="2" t="s">
        <v>33</v>
      </c>
      <c r="P363" s="2" t="s">
        <v>34</v>
      </c>
      <c r="Q363" s="2" t="s">
        <v>53</v>
      </c>
      <c r="R363" s="2" t="s">
        <v>54</v>
      </c>
      <c r="S363" s="1">
        <v>43444.655752314815</v>
      </c>
      <c r="T363" s="1">
        <v>43444.655752314815</v>
      </c>
      <c r="U363" s="1">
        <v>43444.667870370373</v>
      </c>
      <c r="V363" s="1">
        <v>43444.671261574076</v>
      </c>
      <c r="X363" s="1">
        <f t="shared" si="192"/>
        <v>43444.647939814815</v>
      </c>
      <c r="Y363" s="28">
        <f t="shared" si="193"/>
        <v>1.3761574067757465E-2</v>
      </c>
      <c r="Z363" s="28">
        <f t="shared" si="194"/>
        <v>1.3761574067757465E-2</v>
      </c>
      <c r="AA363" s="25"/>
      <c r="AB363" s="8">
        <f t="shared" si="195"/>
        <v>0</v>
      </c>
      <c r="AC363" s="8">
        <f t="shared" si="196"/>
        <v>4.5254629658302292E-3</v>
      </c>
      <c r="AD363" s="25"/>
      <c r="AE363" s="25"/>
    </row>
    <row r="364" spans="1:33" s="2" customFormat="1" hidden="1" x14ac:dyDescent="0.4">
      <c r="A364" s="14" t="str">
        <f t="shared" si="213"/>
        <v>-</v>
      </c>
      <c r="B364" s="14" t="str">
        <f t="shared" si="214"/>
        <v>-</v>
      </c>
      <c r="C364" s="6">
        <v>15</v>
      </c>
      <c r="D364" s="1">
        <v>43444.650069444448</v>
      </c>
      <c r="E364" s="2" t="s">
        <v>1772</v>
      </c>
      <c r="F364" s="2">
        <v>29256</v>
      </c>
      <c r="G364" s="2" t="s">
        <v>32</v>
      </c>
      <c r="H364" s="2">
        <v>1338</v>
      </c>
      <c r="I364" s="2">
        <v>204</v>
      </c>
      <c r="J364" s="2">
        <v>5</v>
      </c>
      <c r="K364" s="2">
        <v>1</v>
      </c>
      <c r="M364" s="1">
        <v>43444.65761574074</v>
      </c>
      <c r="N364" s="1">
        <v>43444.661956018521</v>
      </c>
      <c r="O364" s="2" t="s">
        <v>26</v>
      </c>
      <c r="P364" s="2" t="s">
        <v>27</v>
      </c>
      <c r="Q364" s="2" t="s">
        <v>100</v>
      </c>
      <c r="R364" s="2" t="s">
        <v>19</v>
      </c>
      <c r="S364" s="1">
        <v>43444.65452546296</v>
      </c>
      <c r="T364" s="1">
        <v>43444.659675925926</v>
      </c>
      <c r="U364" s="1">
        <v>43444.659571759257</v>
      </c>
      <c r="V364" s="1">
        <v>43444.665069444447</v>
      </c>
      <c r="X364" s="1">
        <f t="shared" si="192"/>
        <v>43444.650069444448</v>
      </c>
      <c r="Y364" s="28">
        <f t="shared" si="193"/>
        <v>4.3402777810115367E-3</v>
      </c>
      <c r="Z364" s="28">
        <f t="shared" si="194"/>
        <v>4.3402777810115367E-3</v>
      </c>
      <c r="AA364" s="25"/>
      <c r="AB364" s="8">
        <f t="shared" si="195"/>
        <v>3.0902777798473835E-3</v>
      </c>
      <c r="AC364" s="8">
        <f t="shared" si="196"/>
        <v>7.546296292275656E-3</v>
      </c>
      <c r="AD364" s="25"/>
      <c r="AE364" s="25"/>
      <c r="AG364" s="6"/>
    </row>
    <row r="365" spans="1:33" s="2" customFormat="1" hidden="1" x14ac:dyDescent="0.4">
      <c r="A365" s="14" t="str">
        <f t="shared" si="213"/>
        <v>-</v>
      </c>
      <c r="B365" s="14" t="str">
        <f t="shared" si="214"/>
        <v>-</v>
      </c>
      <c r="C365" s="6">
        <v>15</v>
      </c>
      <c r="D365" s="1">
        <v>43444.650127314817</v>
      </c>
      <c r="E365" s="2" t="s">
        <v>1835</v>
      </c>
      <c r="F365" s="2">
        <v>29257</v>
      </c>
      <c r="G365" s="2" t="s">
        <v>18</v>
      </c>
      <c r="H365" s="2">
        <v>8917</v>
      </c>
      <c r="I365" s="2">
        <v>958</v>
      </c>
      <c r="J365" s="2">
        <v>6</v>
      </c>
      <c r="K365" s="2">
        <v>6</v>
      </c>
      <c r="M365" s="1">
        <v>43444.67019675926</v>
      </c>
      <c r="N365" s="1">
        <v>43444.67690972222</v>
      </c>
      <c r="O365" s="2" t="s">
        <v>43</v>
      </c>
      <c r="P365" s="2" t="s">
        <v>89</v>
      </c>
      <c r="Q365" s="2" t="s">
        <v>28</v>
      </c>
      <c r="R365" s="2" t="s">
        <v>29</v>
      </c>
      <c r="S365" s="1">
        <v>43444.669699074075</v>
      </c>
      <c r="T365" s="1">
        <v>43444.669699074075</v>
      </c>
      <c r="U365" s="1">
        <v>43444.684791666667</v>
      </c>
      <c r="V365" s="1">
        <v>43444.678564814814</v>
      </c>
      <c r="X365" s="1">
        <f t="shared" si="192"/>
        <v>43444.650127314817</v>
      </c>
      <c r="Y365" s="28">
        <f t="shared" si="193"/>
        <v>6.7129629605915397E-3</v>
      </c>
      <c r="Z365" s="28">
        <f t="shared" si="194"/>
        <v>4.0277777763549238E-2</v>
      </c>
      <c r="AA365" s="25"/>
      <c r="AB365" s="8">
        <f t="shared" si="195"/>
        <v>4.9768518510973081E-4</v>
      </c>
      <c r="AC365" s="8">
        <f t="shared" si="196"/>
        <v>2.0069444442924578E-2</v>
      </c>
      <c r="AD365" s="25"/>
      <c r="AE365" s="25"/>
    </row>
    <row r="366" spans="1:33" s="2" customFormat="1" hidden="1" x14ac:dyDescent="0.4">
      <c r="A366" s="14" t="str">
        <f t="shared" si="213"/>
        <v>-</v>
      </c>
      <c r="B366" s="14" t="str">
        <f t="shared" si="214"/>
        <v>-</v>
      </c>
      <c r="C366" s="6">
        <v>15</v>
      </c>
      <c r="D366" s="1">
        <v>43444.650138888886</v>
      </c>
      <c r="E366" s="2" t="s">
        <v>1774</v>
      </c>
      <c r="F366" s="2">
        <v>29258</v>
      </c>
      <c r="G366" s="2" t="s">
        <v>18</v>
      </c>
      <c r="H366" s="2">
        <v>5021</v>
      </c>
      <c r="I366" s="2">
        <v>130</v>
      </c>
      <c r="J366" s="2">
        <v>4</v>
      </c>
      <c r="K366" s="2">
        <v>2</v>
      </c>
      <c r="M366" s="1">
        <v>43444.655543981484</v>
      </c>
      <c r="N366" s="1">
        <v>43444.668263888889</v>
      </c>
      <c r="O366" s="2" t="s">
        <v>43</v>
      </c>
      <c r="P366" s="2" t="s">
        <v>89</v>
      </c>
      <c r="Q366" s="2" t="s">
        <v>36</v>
      </c>
      <c r="R366" s="2" t="s">
        <v>37</v>
      </c>
      <c r="S366" s="1">
        <v>43444.656377314815</v>
      </c>
      <c r="T366" s="1">
        <v>43444.657476851855</v>
      </c>
      <c r="U366" s="1">
        <v>43444.670393518521</v>
      </c>
      <c r="V366" s="1">
        <v>43444.672488425924</v>
      </c>
      <c r="X366" s="1">
        <f t="shared" si="192"/>
        <v>43444.650138888886</v>
      </c>
      <c r="Y366" s="28">
        <f t="shared" si="193"/>
        <v>1.2719907404971309E-2</v>
      </c>
      <c r="Z366" s="28">
        <f t="shared" si="194"/>
        <v>2.5439814809942618E-2</v>
      </c>
      <c r="AA366" s="25"/>
      <c r="AB366" s="8">
        <f t="shared" si="195"/>
        <v>0</v>
      </c>
      <c r="AC366" s="8">
        <f t="shared" si="196"/>
        <v>5.4050925973569974E-3</v>
      </c>
      <c r="AD366" s="25"/>
      <c r="AE366" s="25"/>
    </row>
    <row r="367" spans="1:33" s="2" customFormat="1" hidden="1" x14ac:dyDescent="0.4">
      <c r="A367" s="14" t="str">
        <f t="shared" si="213"/>
        <v>-</v>
      </c>
      <c r="B367" s="14" t="str">
        <f t="shared" si="214"/>
        <v>-</v>
      </c>
      <c r="C367" s="6">
        <v>15</v>
      </c>
      <c r="D367" s="1">
        <v>43444.650335648148</v>
      </c>
      <c r="E367" s="2" t="s">
        <v>1836</v>
      </c>
      <c r="F367" s="2">
        <v>29259</v>
      </c>
      <c r="G367" s="2" t="s">
        <v>65</v>
      </c>
      <c r="H367" s="2">
        <v>5287</v>
      </c>
      <c r="I367" s="2">
        <v>4</v>
      </c>
      <c r="J367" s="2">
        <v>5</v>
      </c>
      <c r="K367" s="2">
        <v>1</v>
      </c>
      <c r="M367" s="1">
        <v>43444.657500000001</v>
      </c>
      <c r="N367" s="1">
        <v>43444.669305555559</v>
      </c>
      <c r="O367" s="2" t="s">
        <v>26</v>
      </c>
      <c r="P367" s="2" t="s">
        <v>27</v>
      </c>
      <c r="Q367" s="2" t="s">
        <v>41</v>
      </c>
      <c r="R367" s="2" t="s">
        <v>42</v>
      </c>
      <c r="S367" s="1">
        <v>43444.654872685183</v>
      </c>
      <c r="T367" s="1">
        <v>43444.66002314815</v>
      </c>
      <c r="U367" s="1">
        <v>43444.669456018521</v>
      </c>
      <c r="V367" s="1">
        <v>43444.669814814813</v>
      </c>
      <c r="X367" s="1">
        <f t="shared" si="192"/>
        <v>43444.650335648148</v>
      </c>
      <c r="Y367" s="28">
        <f t="shared" si="193"/>
        <v>1.1805555557657499E-2</v>
      </c>
      <c r="Z367" s="28">
        <f t="shared" si="194"/>
        <v>1.1805555557657499E-2</v>
      </c>
      <c r="AA367" s="25"/>
      <c r="AB367" s="8">
        <f t="shared" si="195"/>
        <v>2.6273148178006522E-3</v>
      </c>
      <c r="AC367" s="8">
        <f t="shared" si="196"/>
        <v>7.1643518531345762E-3</v>
      </c>
      <c r="AD367" s="25"/>
      <c r="AE367" s="25"/>
      <c r="AG367" s="6"/>
    </row>
    <row r="368" spans="1:33" s="2" customFormat="1" hidden="1" x14ac:dyDescent="0.4">
      <c r="A368" s="14" t="str">
        <f t="shared" si="213"/>
        <v>-</v>
      </c>
      <c r="B368" s="14" t="str">
        <f t="shared" si="214"/>
        <v>-</v>
      </c>
      <c r="C368" s="6">
        <v>15</v>
      </c>
      <c r="D368" s="1">
        <v>43444.651817129627</v>
      </c>
      <c r="E368" s="2" t="s">
        <v>1837</v>
      </c>
      <c r="F368" s="2">
        <v>29260</v>
      </c>
      <c r="G368" s="2" t="s">
        <v>95</v>
      </c>
      <c r="H368" s="2">
        <v>0</v>
      </c>
      <c r="I368" s="2">
        <v>117</v>
      </c>
      <c r="J368" s="2">
        <v>1</v>
      </c>
      <c r="K368" s="2">
        <v>1</v>
      </c>
      <c r="M368" s="1">
        <v>43444.662175925929</v>
      </c>
      <c r="N368" s="1">
        <v>43444.673136574071</v>
      </c>
      <c r="O368" s="2" t="s">
        <v>39</v>
      </c>
      <c r="P368" s="2" t="s">
        <v>40</v>
      </c>
      <c r="Q368" s="2" t="s">
        <v>33</v>
      </c>
      <c r="R368" s="2" t="s">
        <v>34</v>
      </c>
      <c r="S368" s="1">
        <v>43444.661712962959</v>
      </c>
      <c r="T368" s="1">
        <v>43444.662291666667</v>
      </c>
      <c r="U368" s="1">
        <v>43444.671087962961</v>
      </c>
      <c r="V368" s="1">
        <v>43444.674432870372</v>
      </c>
      <c r="X368" s="1">
        <f t="shared" si="192"/>
        <v>43444.651817129627</v>
      </c>
      <c r="Y368" s="28">
        <f t="shared" si="193"/>
        <v>1.0960648141917773E-2</v>
      </c>
      <c r="Z368" s="28">
        <f t="shared" si="194"/>
        <v>1.0960648141917773E-2</v>
      </c>
      <c r="AA368" s="25"/>
      <c r="AB368" s="8">
        <f t="shared" si="195"/>
        <v>4.6296296932268888E-4</v>
      </c>
      <c r="AC368" s="8">
        <f t="shared" si="196"/>
        <v>1.0358796302170958E-2</v>
      </c>
      <c r="AD368" s="25"/>
      <c r="AE368" s="25"/>
      <c r="AG368" s="6"/>
    </row>
    <row r="369" spans="1:33" s="2" customFormat="1" hidden="1" x14ac:dyDescent="0.4">
      <c r="A369" s="14" t="str">
        <f t="shared" si="213"/>
        <v>-</v>
      </c>
      <c r="B369" s="14" t="str">
        <f t="shared" si="214"/>
        <v>-</v>
      </c>
      <c r="C369" s="6">
        <v>15</v>
      </c>
      <c r="D369" s="1">
        <v>43444.651863425926</v>
      </c>
      <c r="E369" s="2" t="s">
        <v>1653</v>
      </c>
      <c r="F369" s="2">
        <v>29261</v>
      </c>
      <c r="G369" s="2" t="s">
        <v>32</v>
      </c>
      <c r="H369" s="2">
        <v>8886</v>
      </c>
      <c r="I369" s="2">
        <v>186</v>
      </c>
      <c r="J369" s="2">
        <v>8</v>
      </c>
      <c r="K369" s="2">
        <v>3</v>
      </c>
      <c r="M369" s="1">
        <v>43444.658113425925</v>
      </c>
      <c r="N369" s="1">
        <v>43444.661631944444</v>
      </c>
      <c r="O369" s="2" t="s">
        <v>61</v>
      </c>
      <c r="P369" s="2" t="s">
        <v>62</v>
      </c>
      <c r="Q369" s="2" t="s">
        <v>33</v>
      </c>
      <c r="R369" s="2" t="s">
        <v>34</v>
      </c>
      <c r="S369" s="1">
        <v>43444.656851851854</v>
      </c>
      <c r="T369" s="1">
        <v>43444.656851851854</v>
      </c>
      <c r="U369" s="1">
        <v>43444.665243055555</v>
      </c>
      <c r="V369" s="1">
        <v>43444.665243055555</v>
      </c>
      <c r="X369" s="1">
        <f t="shared" si="192"/>
        <v>43444.651863425926</v>
      </c>
      <c r="Y369" s="28">
        <f t="shared" si="193"/>
        <v>3.5185185188311152E-3</v>
      </c>
      <c r="Z369" s="28">
        <f t="shared" si="194"/>
        <v>1.0555555556493346E-2</v>
      </c>
      <c r="AA369" s="25"/>
      <c r="AB369" s="8">
        <f t="shared" si="195"/>
        <v>1.261574070667848E-3</v>
      </c>
      <c r="AC369" s="8">
        <f t="shared" si="196"/>
        <v>6.2499999985448085E-3</v>
      </c>
      <c r="AD369" s="25"/>
      <c r="AE369" s="25"/>
    </row>
    <row r="370" spans="1:33" s="2" customFormat="1" hidden="1" x14ac:dyDescent="0.4">
      <c r="A370" s="14" t="str">
        <f t="shared" si="213"/>
        <v>-</v>
      </c>
      <c r="B370" s="14" t="str">
        <f t="shared" si="214"/>
        <v>-</v>
      </c>
      <c r="C370" s="6">
        <v>15</v>
      </c>
      <c r="D370" s="1">
        <v>43444.652499999997</v>
      </c>
      <c r="E370" s="2" t="s">
        <v>1838</v>
      </c>
      <c r="F370" s="2">
        <v>29263</v>
      </c>
      <c r="G370" s="2" t="s">
        <v>32</v>
      </c>
      <c r="H370" s="2">
        <v>8916</v>
      </c>
      <c r="I370" s="2">
        <v>18</v>
      </c>
      <c r="J370" s="2">
        <v>3</v>
      </c>
      <c r="K370" s="2">
        <v>1</v>
      </c>
      <c r="M370" s="1">
        <v>43444.656828703701</v>
      </c>
      <c r="N370" s="1">
        <v>43444.661585648151</v>
      </c>
      <c r="O370" s="2" t="s">
        <v>57</v>
      </c>
      <c r="P370" s="2" t="s">
        <v>58</v>
      </c>
      <c r="Q370" s="2" t="s">
        <v>38</v>
      </c>
      <c r="R370" s="2" t="s">
        <v>103</v>
      </c>
      <c r="S370" s="1">
        <v>43444.658148148148</v>
      </c>
      <c r="T370" s="1">
        <v>43444.658148148148</v>
      </c>
      <c r="U370" s="1">
        <v>43444.668449074074</v>
      </c>
      <c r="V370" s="1">
        <v>43444.668449074074</v>
      </c>
      <c r="X370" s="1">
        <f t="shared" si="192"/>
        <v>43444.652499999997</v>
      </c>
      <c r="Y370" s="28">
        <f t="shared" si="193"/>
        <v>4.7569444504915737E-3</v>
      </c>
      <c r="Z370" s="28">
        <f t="shared" si="194"/>
        <v>4.7569444504915737E-3</v>
      </c>
      <c r="AA370" s="8"/>
      <c r="AB370" s="8">
        <f t="shared" si="195"/>
        <v>0</v>
      </c>
      <c r="AC370" s="8">
        <f t="shared" si="196"/>
        <v>4.3287037042318843E-3</v>
      </c>
      <c r="AD370" s="25"/>
      <c r="AE370" s="25"/>
    </row>
    <row r="371" spans="1:33" s="2" customFormat="1" hidden="1" x14ac:dyDescent="0.4">
      <c r="A371" s="14" t="str">
        <f t="shared" si="213"/>
        <v>-</v>
      </c>
      <c r="B371" s="14" t="str">
        <f t="shared" si="214"/>
        <v>-</v>
      </c>
      <c r="C371" s="6">
        <v>15</v>
      </c>
      <c r="D371" s="1">
        <v>43444.652569444443</v>
      </c>
      <c r="E371" s="2" t="s">
        <v>1767</v>
      </c>
      <c r="F371" s="2">
        <v>29264</v>
      </c>
      <c r="G371" s="2" t="s">
        <v>32</v>
      </c>
      <c r="H371" s="2">
        <v>2331</v>
      </c>
      <c r="I371" s="2">
        <v>877</v>
      </c>
      <c r="J371" s="2">
        <v>13</v>
      </c>
      <c r="K371" s="2">
        <v>2</v>
      </c>
      <c r="M371" s="1">
        <v>43444.654560185183</v>
      </c>
      <c r="N371" s="1">
        <v>43444.660497685189</v>
      </c>
      <c r="O371" s="2" t="s">
        <v>20</v>
      </c>
      <c r="P371" s="2" t="s">
        <v>21</v>
      </c>
      <c r="Q371" s="2" t="s">
        <v>63</v>
      </c>
      <c r="R371" s="2" t="s">
        <v>64</v>
      </c>
      <c r="S371" s="1">
        <v>43444.66746527778</v>
      </c>
      <c r="T371" s="1">
        <v>43444.66746527778</v>
      </c>
      <c r="U371" s="1">
        <v>43444.677523148152</v>
      </c>
      <c r="V371" s="1">
        <v>43444.677523148152</v>
      </c>
      <c r="X371" s="1">
        <f t="shared" si="192"/>
        <v>43444.652569444443</v>
      </c>
      <c r="Y371" s="28">
        <f t="shared" si="193"/>
        <v>5.9375000055297278E-3</v>
      </c>
      <c r="Z371" s="28">
        <f t="shared" si="194"/>
        <v>1.1875000011059456E-2</v>
      </c>
      <c r="AA371" s="8"/>
      <c r="AB371" s="8">
        <f t="shared" si="195"/>
        <v>0</v>
      </c>
      <c r="AC371" s="8">
        <f t="shared" si="196"/>
        <v>1.9907407404389232E-3</v>
      </c>
      <c r="AD371" s="25"/>
      <c r="AE371" s="25"/>
    </row>
    <row r="372" spans="1:33" s="2" customFormat="1" hidden="1" x14ac:dyDescent="0.4">
      <c r="A372" s="14" t="str">
        <f t="shared" si="213"/>
        <v>-</v>
      </c>
      <c r="B372" s="14" t="str">
        <f t="shared" si="214"/>
        <v>-</v>
      </c>
      <c r="C372" s="6">
        <v>15</v>
      </c>
      <c r="D372" s="1">
        <v>43444.653414351851</v>
      </c>
      <c r="E372" s="2" t="s">
        <v>1823</v>
      </c>
      <c r="F372" s="2">
        <v>29265</v>
      </c>
      <c r="G372" s="2" t="s">
        <v>32</v>
      </c>
      <c r="H372" s="2">
        <v>6052</v>
      </c>
      <c r="I372" s="2">
        <v>979</v>
      </c>
      <c r="J372" s="2">
        <v>11</v>
      </c>
      <c r="K372" s="2">
        <v>3</v>
      </c>
      <c r="M372" s="1">
        <v>43444.67114583333</v>
      </c>
      <c r="N372" s="1">
        <v>43444.674791666665</v>
      </c>
      <c r="O372" s="2" t="s">
        <v>100</v>
      </c>
      <c r="P372" s="2" t="s">
        <v>19</v>
      </c>
      <c r="Q372" s="2" t="s">
        <v>22</v>
      </c>
      <c r="R372" s="2" t="s">
        <v>23</v>
      </c>
      <c r="S372" s="1">
        <v>43444.673738425925</v>
      </c>
      <c r="T372" s="1">
        <v>43444.673738425925</v>
      </c>
      <c r="U372" s="1">
        <v>43444.684050925927</v>
      </c>
      <c r="V372" s="1">
        <v>43444.684050925927</v>
      </c>
      <c r="X372" s="1">
        <f t="shared" ref="X372:X429" si="215">IF(W372&gt;0,W372,D372)</f>
        <v>43444.653414351851</v>
      </c>
      <c r="Y372" s="28">
        <f t="shared" ref="Y372:Y429" si="216">N372-M372</f>
        <v>3.645833334303461E-3</v>
      </c>
      <c r="Z372" s="28">
        <f t="shared" ref="Z372:Z429" si="217">Y372*K372</f>
        <v>1.0937500002910383E-2</v>
      </c>
      <c r="AA372" s="25"/>
      <c r="AB372" s="8">
        <f t="shared" si="195"/>
        <v>0</v>
      </c>
      <c r="AC372" s="8">
        <f t="shared" si="196"/>
        <v>1.7731481479131617E-2</v>
      </c>
      <c r="AD372" s="25"/>
      <c r="AE372" s="25"/>
    </row>
    <row r="373" spans="1:33" s="2" customFormat="1" hidden="1" x14ac:dyDescent="0.4">
      <c r="A373" s="14" t="str">
        <f t="shared" si="213"/>
        <v>-</v>
      </c>
      <c r="B373" s="14" t="str">
        <f t="shared" si="214"/>
        <v>-</v>
      </c>
      <c r="C373" s="6">
        <v>15</v>
      </c>
      <c r="D373" s="1">
        <v>43444.653807870367</v>
      </c>
      <c r="E373" s="2" t="s">
        <v>1839</v>
      </c>
      <c r="F373" s="2">
        <v>29266</v>
      </c>
      <c r="G373" s="2" t="s">
        <v>50</v>
      </c>
      <c r="H373" s="2">
        <v>8931</v>
      </c>
      <c r="I373" s="2">
        <v>551</v>
      </c>
      <c r="J373" s="2">
        <v>5</v>
      </c>
      <c r="K373" s="2">
        <v>1</v>
      </c>
      <c r="M373" s="1">
        <v>43444.663263888891</v>
      </c>
      <c r="N373" s="1">
        <v>43444.667893518519</v>
      </c>
      <c r="O373" s="2" t="s">
        <v>100</v>
      </c>
      <c r="P373" s="2" t="s">
        <v>19</v>
      </c>
      <c r="Q373" s="2" t="s">
        <v>75</v>
      </c>
      <c r="R373" s="2" t="s">
        <v>76</v>
      </c>
      <c r="S373" s="1">
        <v>43444.665069444447</v>
      </c>
      <c r="T373" s="1">
        <v>43444.665069444447</v>
      </c>
      <c r="U373" s="1">
        <v>43444.673900462964</v>
      </c>
      <c r="V373" s="1">
        <v>43444.669062499997</v>
      </c>
      <c r="X373" s="1">
        <f t="shared" si="215"/>
        <v>43444.653807870367</v>
      </c>
      <c r="Y373" s="28">
        <f t="shared" si="216"/>
        <v>4.6296296277432702E-3</v>
      </c>
      <c r="Z373" s="28">
        <f t="shared" si="217"/>
        <v>4.6296296277432702E-3</v>
      </c>
      <c r="AA373" s="25"/>
      <c r="AB373" s="8">
        <f t="shared" si="195"/>
        <v>0</v>
      </c>
      <c r="AC373" s="8">
        <f t="shared" si="196"/>
        <v>9.456018524360843E-3</v>
      </c>
      <c r="AD373" s="25"/>
      <c r="AE373" s="25"/>
    </row>
    <row r="374" spans="1:33" s="2" customFormat="1" hidden="1" x14ac:dyDescent="0.4">
      <c r="A374" s="14" t="str">
        <f t="shared" si="199"/>
        <v>★</v>
      </c>
      <c r="B374" s="14" t="str">
        <f t="shared" si="200"/>
        <v>-</v>
      </c>
      <c r="C374" s="6">
        <v>15</v>
      </c>
      <c r="D374" s="1">
        <v>43444.654004629629</v>
      </c>
      <c r="E374" s="2" t="s">
        <v>1765</v>
      </c>
      <c r="F374" s="2">
        <v>29267</v>
      </c>
      <c r="G374" s="2" t="s">
        <v>32</v>
      </c>
      <c r="H374" s="2">
        <v>2535</v>
      </c>
      <c r="I374" s="2">
        <v>147</v>
      </c>
      <c r="J374" s="2">
        <v>2</v>
      </c>
      <c r="K374" s="2">
        <v>1</v>
      </c>
      <c r="M374" s="1">
        <v>43444.662442129629</v>
      </c>
      <c r="N374" s="1">
        <v>43444.66878472222</v>
      </c>
      <c r="O374" s="2" t="s">
        <v>70</v>
      </c>
      <c r="P374" s="2" t="s">
        <v>102</v>
      </c>
      <c r="Q374" s="2" t="s">
        <v>53</v>
      </c>
      <c r="R374" s="2" t="s">
        <v>54</v>
      </c>
      <c r="S374" s="1">
        <v>43444.660937499997</v>
      </c>
      <c r="T374" s="1">
        <v>43444.660937499997</v>
      </c>
      <c r="U374" s="1">
        <v>43444.675254629627</v>
      </c>
      <c r="V374" s="1">
        <v>43444.668796296297</v>
      </c>
      <c r="W374" s="1">
        <v>43444.660937499997</v>
      </c>
      <c r="X374" s="1">
        <f t="shared" si="215"/>
        <v>43444.660937499997</v>
      </c>
      <c r="Y374" s="28">
        <f t="shared" si="216"/>
        <v>6.3425925909541547E-3</v>
      </c>
      <c r="Z374" s="28">
        <f t="shared" si="217"/>
        <v>6.3425925909541547E-3</v>
      </c>
      <c r="AA374" s="25"/>
      <c r="AB374" s="8">
        <f t="shared" si="195"/>
        <v>1.5046296321088448E-3</v>
      </c>
      <c r="AC374" s="8">
        <f t="shared" si="196"/>
        <v>1.5046296321088448E-3</v>
      </c>
      <c r="AD374" s="25"/>
      <c r="AE374" s="25"/>
    </row>
    <row r="375" spans="1:33" s="2" customFormat="1" hidden="1" x14ac:dyDescent="0.4">
      <c r="A375" s="14" t="str">
        <f t="shared" si="199"/>
        <v>★</v>
      </c>
      <c r="B375" s="14" t="str">
        <f t="shared" si="200"/>
        <v>-</v>
      </c>
      <c r="C375" s="6">
        <v>15</v>
      </c>
      <c r="D375" s="1">
        <v>43444.65425925926</v>
      </c>
      <c r="E375" s="2" t="s">
        <v>1840</v>
      </c>
      <c r="F375" s="2">
        <v>29268</v>
      </c>
      <c r="G375" s="2" t="s">
        <v>18</v>
      </c>
      <c r="H375" s="2">
        <v>5461</v>
      </c>
      <c r="I375" s="2">
        <v>170</v>
      </c>
      <c r="J375" s="2">
        <v>4</v>
      </c>
      <c r="K375" s="2">
        <v>1</v>
      </c>
      <c r="M375" s="1">
        <v>43444.662546296298</v>
      </c>
      <c r="N375" s="1">
        <v>43444.669363425928</v>
      </c>
      <c r="O375" s="2" t="s">
        <v>26</v>
      </c>
      <c r="P375" s="2" t="s">
        <v>27</v>
      </c>
      <c r="Q375" s="2" t="s">
        <v>73</v>
      </c>
      <c r="R375" s="2" t="s">
        <v>74</v>
      </c>
      <c r="S375" s="1">
        <v>43444.664050925923</v>
      </c>
      <c r="T375" s="1">
        <v>43444.664050925923</v>
      </c>
      <c r="U375" s="1">
        <v>43444.675138888888</v>
      </c>
      <c r="V375" s="1">
        <v>43444.67423611111</v>
      </c>
      <c r="W375" s="1">
        <v>43444.661192129628</v>
      </c>
      <c r="X375" s="1">
        <f t="shared" si="215"/>
        <v>43444.661192129628</v>
      </c>
      <c r="Y375" s="28">
        <f t="shared" si="216"/>
        <v>6.8171296297805384E-3</v>
      </c>
      <c r="Z375" s="28">
        <f t="shared" si="217"/>
        <v>6.8171296297805384E-3</v>
      </c>
      <c r="AA375" s="25"/>
      <c r="AB375" s="8">
        <f t="shared" ref="AB375:AB430" si="218">IF(IF(A375="☆",L375-S375,M375-S375)&lt;0,0,IF(A375="☆",L375-S375,M375-S375))</f>
        <v>0</v>
      </c>
      <c r="AC375" s="8">
        <f t="shared" ref="AC375:AC430" si="219">IF(IF(B375="☆",(IF(L375&gt;S375,L375-X375,S375-X375)),M375-X375)&lt;0,0,IF(B375="☆",(IF(L375&gt;S375,L375-X375,S375-X375)),M375-X375))</f>
        <v>1.3541666703531519E-3</v>
      </c>
      <c r="AD375" s="25"/>
      <c r="AE375" s="25"/>
    </row>
    <row r="376" spans="1:33" s="2" customFormat="1" hidden="1" x14ac:dyDescent="0.4">
      <c r="A376" s="14" t="str">
        <f t="shared" si="199"/>
        <v>-</v>
      </c>
      <c r="B376" s="14" t="str">
        <f t="shared" si="200"/>
        <v>-</v>
      </c>
      <c r="C376" s="6">
        <v>15</v>
      </c>
      <c r="D376" s="1">
        <v>43444.655046296299</v>
      </c>
      <c r="E376" s="2" t="s">
        <v>1841</v>
      </c>
      <c r="F376" s="2">
        <v>29269</v>
      </c>
      <c r="G376" s="2" t="s">
        <v>32</v>
      </c>
      <c r="H376" s="2">
        <v>6661</v>
      </c>
      <c r="I376" s="2">
        <v>27</v>
      </c>
      <c r="J376" s="2">
        <v>15</v>
      </c>
      <c r="K376" s="2">
        <v>1</v>
      </c>
      <c r="M376" s="1">
        <v>43444.659155092595</v>
      </c>
      <c r="N376" s="1">
        <v>43444.673194444447</v>
      </c>
      <c r="O376" s="2" t="s">
        <v>73</v>
      </c>
      <c r="P376" s="2" t="s">
        <v>74</v>
      </c>
      <c r="Q376" s="2" t="s">
        <v>26</v>
      </c>
      <c r="R376" s="2" t="s">
        <v>27</v>
      </c>
      <c r="S376" s="1">
        <v>43444.661944444444</v>
      </c>
      <c r="T376" s="1">
        <v>43444.661944444444</v>
      </c>
      <c r="U376" s="1">
        <v>43444.673738425925</v>
      </c>
      <c r="V376" s="1">
        <v>43444.674259259256</v>
      </c>
      <c r="X376" s="1">
        <f t="shared" si="215"/>
        <v>43444.655046296299</v>
      </c>
      <c r="Y376" s="28">
        <f t="shared" si="216"/>
        <v>1.4039351852261461E-2</v>
      </c>
      <c r="Z376" s="28">
        <f t="shared" si="217"/>
        <v>1.4039351852261461E-2</v>
      </c>
      <c r="AA376" s="25"/>
      <c r="AB376" s="8">
        <f t="shared" si="218"/>
        <v>0</v>
      </c>
      <c r="AC376" s="8">
        <f t="shared" si="219"/>
        <v>4.1087962963501923E-3</v>
      </c>
      <c r="AD376" s="25"/>
      <c r="AE376" s="25"/>
    </row>
    <row r="377" spans="1:33" s="2" customFormat="1" hidden="1" x14ac:dyDescent="0.4">
      <c r="A377" s="14" t="str">
        <f t="shared" ref="A377:A380" si="220">IF(W377&gt;0, "★", "-")</f>
        <v>-</v>
      </c>
      <c r="B377" s="14" t="str">
        <f t="shared" ref="B377:B380" si="221">IF(L377&gt;0, "☆", "-")</f>
        <v>-</v>
      </c>
      <c r="C377" s="6">
        <v>15</v>
      </c>
      <c r="D377" s="1">
        <v>43444.655925925923</v>
      </c>
      <c r="E377" s="2" t="s">
        <v>1682</v>
      </c>
      <c r="F377" s="2">
        <v>29271</v>
      </c>
      <c r="G377" s="2" t="s">
        <v>94</v>
      </c>
      <c r="H377" s="2">
        <v>0</v>
      </c>
      <c r="I377" s="2">
        <v>438</v>
      </c>
      <c r="J377" s="2">
        <v>3</v>
      </c>
      <c r="K377" s="2">
        <v>1</v>
      </c>
      <c r="M377" s="1">
        <v>43444.671620370369</v>
      </c>
      <c r="N377" s="1">
        <v>43444.675509259258</v>
      </c>
      <c r="O377" s="2" t="s">
        <v>48</v>
      </c>
      <c r="P377" s="2" t="s">
        <v>49</v>
      </c>
      <c r="Q377" s="2" t="s">
        <v>75</v>
      </c>
      <c r="R377" s="2" t="s">
        <v>76</v>
      </c>
      <c r="S377" s="1">
        <v>43444.675451388888</v>
      </c>
      <c r="T377" s="1">
        <v>43444.675451388888</v>
      </c>
      <c r="U377" s="1">
        <v>43444.680451388886</v>
      </c>
      <c r="V377" s="1">
        <v>43444.680451388886</v>
      </c>
      <c r="X377" s="1">
        <f t="shared" si="215"/>
        <v>43444.655925925923</v>
      </c>
      <c r="Y377" s="28">
        <f t="shared" si="216"/>
        <v>3.8888888884685002E-3</v>
      </c>
      <c r="Z377" s="28">
        <f t="shared" si="217"/>
        <v>3.8888888884685002E-3</v>
      </c>
      <c r="AA377" s="25"/>
      <c r="AB377" s="8">
        <f t="shared" si="218"/>
        <v>0</v>
      </c>
      <c r="AC377" s="8">
        <f t="shared" si="219"/>
        <v>1.5694444446125999E-2</v>
      </c>
      <c r="AD377" s="25"/>
      <c r="AE377" s="25"/>
    </row>
    <row r="378" spans="1:33" s="2" customFormat="1" hidden="1" x14ac:dyDescent="0.4">
      <c r="A378" s="14" t="str">
        <f t="shared" si="220"/>
        <v>-</v>
      </c>
      <c r="B378" s="14" t="str">
        <f t="shared" si="221"/>
        <v>-</v>
      </c>
      <c r="C378" s="6">
        <v>15</v>
      </c>
      <c r="D378" s="1">
        <v>43444.657534722224</v>
      </c>
      <c r="E378" s="2" t="s">
        <v>1792</v>
      </c>
      <c r="F378" s="2">
        <v>29272</v>
      </c>
      <c r="G378" s="2" t="s">
        <v>18</v>
      </c>
      <c r="H378" s="2">
        <v>1103</v>
      </c>
      <c r="I378" s="2">
        <v>345</v>
      </c>
      <c r="J378" s="2">
        <v>7</v>
      </c>
      <c r="K378" s="2">
        <v>1</v>
      </c>
      <c r="M378" s="1">
        <v>43444.662731481483</v>
      </c>
      <c r="N378" s="1">
        <v>43444.679016203707</v>
      </c>
      <c r="O378" s="2" t="s">
        <v>24</v>
      </c>
      <c r="P378" s="2" t="s">
        <v>25</v>
      </c>
      <c r="Q378" s="2" t="s">
        <v>75</v>
      </c>
      <c r="R378" s="2" t="s">
        <v>76</v>
      </c>
      <c r="S378" s="1">
        <v>43444.6716087963</v>
      </c>
      <c r="T378" s="1">
        <v>43444.6716087963</v>
      </c>
      <c r="U378" s="1">
        <v>43444.681620370371</v>
      </c>
      <c r="V378" s="1">
        <v>43444.677002314813</v>
      </c>
      <c r="X378" s="1">
        <f t="shared" si="215"/>
        <v>43444.657534722224</v>
      </c>
      <c r="Y378" s="28">
        <f t="shared" si="216"/>
        <v>1.6284722223645076E-2</v>
      </c>
      <c r="Z378" s="28">
        <f t="shared" si="217"/>
        <v>1.6284722223645076E-2</v>
      </c>
      <c r="AA378" s="25"/>
      <c r="AB378" s="8">
        <f t="shared" si="218"/>
        <v>0</v>
      </c>
      <c r="AC378" s="8">
        <f t="shared" si="219"/>
        <v>5.1967592589790002E-3</v>
      </c>
      <c r="AD378" s="25"/>
      <c r="AE378" s="25"/>
    </row>
    <row r="379" spans="1:33" s="2" customFormat="1" hidden="1" x14ac:dyDescent="0.4">
      <c r="A379" s="14" t="str">
        <f t="shared" si="220"/>
        <v>-</v>
      </c>
      <c r="B379" s="14" t="str">
        <f t="shared" si="221"/>
        <v>-</v>
      </c>
      <c r="C379" s="6">
        <v>15</v>
      </c>
      <c r="D379" s="1">
        <v>43444.658761574072</v>
      </c>
      <c r="E379" s="2" t="s">
        <v>1842</v>
      </c>
      <c r="F379" s="2">
        <v>29273</v>
      </c>
      <c r="G379" s="2" t="s">
        <v>94</v>
      </c>
      <c r="H379" s="2">
        <v>0</v>
      </c>
      <c r="I379" s="2">
        <v>717</v>
      </c>
      <c r="J379" s="2">
        <v>9</v>
      </c>
      <c r="K379" s="2">
        <v>1</v>
      </c>
      <c r="M379" s="1">
        <v>43444.660312499997</v>
      </c>
      <c r="N379" s="1">
        <v>43444.667685185188</v>
      </c>
      <c r="O379" s="2" t="s">
        <v>44</v>
      </c>
      <c r="P379" s="2" t="s">
        <v>45</v>
      </c>
      <c r="Q379" s="2" t="s">
        <v>70</v>
      </c>
      <c r="R379" s="2" t="s">
        <v>102</v>
      </c>
      <c r="S379" s="1">
        <v>43444.660370370373</v>
      </c>
      <c r="T379" s="1">
        <v>43444.66065972222</v>
      </c>
      <c r="U379" s="1">
        <v>43444.666458333333</v>
      </c>
      <c r="V379" s="1">
        <v>43444.670787037037</v>
      </c>
      <c r="X379" s="1">
        <f t="shared" si="215"/>
        <v>43444.658761574072</v>
      </c>
      <c r="Y379" s="28">
        <f t="shared" si="216"/>
        <v>7.3726851915125735E-3</v>
      </c>
      <c r="Z379" s="28">
        <f t="shared" si="217"/>
        <v>7.3726851915125735E-3</v>
      </c>
      <c r="AA379" s="25"/>
      <c r="AB379" s="8">
        <f t="shared" si="218"/>
        <v>0</v>
      </c>
      <c r="AC379" s="8">
        <f t="shared" si="219"/>
        <v>1.5509259246755391E-3</v>
      </c>
      <c r="AD379" s="25"/>
      <c r="AE379" s="25"/>
      <c r="AG379" s="6"/>
    </row>
    <row r="380" spans="1:33" s="2" customFormat="1" hidden="1" x14ac:dyDescent="0.4">
      <c r="A380" s="14" t="str">
        <f t="shared" si="220"/>
        <v>-</v>
      </c>
      <c r="B380" s="14" t="str">
        <f t="shared" si="221"/>
        <v>-</v>
      </c>
      <c r="C380" s="6">
        <v>15</v>
      </c>
      <c r="D380" s="1">
        <v>43444.662893518522</v>
      </c>
      <c r="E380" s="2" t="s">
        <v>1844</v>
      </c>
      <c r="F380" s="2">
        <v>29279</v>
      </c>
      <c r="G380" s="2" t="s">
        <v>107</v>
      </c>
      <c r="H380" s="2">
        <v>7586</v>
      </c>
      <c r="I380" s="2">
        <v>131</v>
      </c>
      <c r="J380" s="2">
        <v>7</v>
      </c>
      <c r="K380" s="2">
        <v>1</v>
      </c>
      <c r="M380" s="1">
        <v>43444.666504629633</v>
      </c>
      <c r="N380" s="1">
        <v>43444.669004629628</v>
      </c>
      <c r="O380" s="2" t="s">
        <v>100</v>
      </c>
      <c r="P380" s="2" t="s">
        <v>19</v>
      </c>
      <c r="Q380" s="2" t="s">
        <v>70</v>
      </c>
      <c r="R380" s="2" t="s">
        <v>102</v>
      </c>
      <c r="S380" s="1">
        <v>43444.665844907409</v>
      </c>
      <c r="T380" s="1">
        <v>43444.665844907409</v>
      </c>
      <c r="U380" s="1">
        <v>43444.670324074075</v>
      </c>
      <c r="V380" s="1">
        <v>43444.670324074075</v>
      </c>
      <c r="X380" s="1">
        <f t="shared" si="215"/>
        <v>43444.662893518522</v>
      </c>
      <c r="Y380" s="28">
        <f t="shared" si="216"/>
        <v>2.4999999950523488E-3</v>
      </c>
      <c r="Z380" s="28">
        <f t="shared" si="217"/>
        <v>2.4999999950523488E-3</v>
      </c>
      <c r="AA380" s="25"/>
      <c r="AB380" s="8">
        <f t="shared" si="218"/>
        <v>6.5972222364507616E-4</v>
      </c>
      <c r="AC380" s="8">
        <f t="shared" si="219"/>
        <v>3.6111111112404615E-3</v>
      </c>
      <c r="AD380" s="25"/>
      <c r="AE380" s="25"/>
    </row>
    <row r="381" spans="1:33" s="2" customFormat="1" hidden="1" x14ac:dyDescent="0.4">
      <c r="A381" s="14" t="str">
        <f t="shared" ref="A381:A424" si="222">IF(W381&gt;0, "★", "-")</f>
        <v>-</v>
      </c>
      <c r="B381" s="14" t="str">
        <f t="shared" ref="B381:B424" si="223">IF(L381&gt;0, "☆", "-")</f>
        <v>-</v>
      </c>
      <c r="C381" s="6">
        <v>15</v>
      </c>
      <c r="D381" s="1">
        <v>43444.664699074077</v>
      </c>
      <c r="E381" s="2" t="s">
        <v>1846</v>
      </c>
      <c r="F381" s="2">
        <v>29282</v>
      </c>
      <c r="G381" s="2" t="s">
        <v>32</v>
      </c>
      <c r="H381" s="2">
        <v>8453</v>
      </c>
      <c r="I381" s="2">
        <v>690</v>
      </c>
      <c r="J381" s="2">
        <v>10</v>
      </c>
      <c r="K381" s="2">
        <v>1</v>
      </c>
      <c r="M381" s="1">
        <v>43444.671041666668</v>
      </c>
      <c r="N381" s="1">
        <v>43444.675752314812</v>
      </c>
      <c r="O381" s="2" t="s">
        <v>55</v>
      </c>
      <c r="P381" s="2" t="s">
        <v>56</v>
      </c>
      <c r="Q381" s="2" t="s">
        <v>68</v>
      </c>
      <c r="R381" s="2" t="s">
        <v>69</v>
      </c>
      <c r="S381" s="1">
        <v>43444.672488425924</v>
      </c>
      <c r="T381" s="1">
        <v>43444.672488425924</v>
      </c>
      <c r="U381" s="1">
        <v>43444.676215277781</v>
      </c>
      <c r="V381" s="1">
        <v>43444.676215277781</v>
      </c>
      <c r="X381" s="1">
        <f t="shared" si="215"/>
        <v>43444.664699074077</v>
      </c>
      <c r="Y381" s="28">
        <f t="shared" si="216"/>
        <v>4.7106481433729641E-3</v>
      </c>
      <c r="Z381" s="28">
        <f t="shared" si="217"/>
        <v>4.7106481433729641E-3</v>
      </c>
      <c r="AA381" s="25"/>
      <c r="AB381" s="8">
        <f t="shared" si="218"/>
        <v>0</v>
      </c>
      <c r="AC381" s="8">
        <f t="shared" si="219"/>
        <v>6.3425925909541547E-3</v>
      </c>
      <c r="AD381" s="25"/>
      <c r="AE381" s="25"/>
    </row>
    <row r="382" spans="1:33" s="2" customFormat="1" hidden="1" x14ac:dyDescent="0.4">
      <c r="A382" s="14" t="str">
        <f t="shared" si="222"/>
        <v>-</v>
      </c>
      <c r="B382" s="14" t="str">
        <f t="shared" si="223"/>
        <v>-</v>
      </c>
      <c r="C382" s="6">
        <v>15</v>
      </c>
      <c r="D382" s="1">
        <v>43444.665694444448</v>
      </c>
      <c r="E382" s="2" t="s">
        <v>1847</v>
      </c>
      <c r="F382" s="2">
        <v>29284</v>
      </c>
      <c r="G382" s="2" t="s">
        <v>95</v>
      </c>
      <c r="H382" s="2">
        <v>0</v>
      </c>
      <c r="I382" s="2">
        <v>753</v>
      </c>
      <c r="J382" s="2">
        <v>5</v>
      </c>
      <c r="K382" s="2">
        <v>1</v>
      </c>
      <c r="M382" s="1">
        <v>43444.673773148148</v>
      </c>
      <c r="N382" s="1">
        <v>43444.678703703707</v>
      </c>
      <c r="O382" s="2" t="s">
        <v>39</v>
      </c>
      <c r="P382" s="2" t="s">
        <v>40</v>
      </c>
      <c r="Q382" s="2" t="s">
        <v>75</v>
      </c>
      <c r="R382" s="2" t="s">
        <v>76</v>
      </c>
      <c r="S382" s="1">
        <v>43444.674884259257</v>
      </c>
      <c r="T382" s="1">
        <v>43444.674884259257</v>
      </c>
      <c r="U382" s="1">
        <v>43444.679803240739</v>
      </c>
      <c r="V382" s="1">
        <v>43444.680833333332</v>
      </c>
      <c r="X382" s="1">
        <f t="shared" si="215"/>
        <v>43444.665694444448</v>
      </c>
      <c r="Y382" s="28">
        <f t="shared" si="216"/>
        <v>4.9305555585306138E-3</v>
      </c>
      <c r="Z382" s="28">
        <f t="shared" si="217"/>
        <v>4.9305555585306138E-3</v>
      </c>
      <c r="AA382" s="25"/>
      <c r="AB382" s="8">
        <f t="shared" si="218"/>
        <v>0</v>
      </c>
      <c r="AC382" s="8">
        <f t="shared" si="219"/>
        <v>8.0787037004483864E-3</v>
      </c>
      <c r="AD382" s="25"/>
      <c r="AE382" s="25"/>
    </row>
    <row r="383" spans="1:33" s="2" customFormat="1" hidden="1" x14ac:dyDescent="0.4">
      <c r="A383" s="14" t="str">
        <f t="shared" ref="A383:A404" si="224">IF(W383&gt;0, "★", "-")</f>
        <v>★</v>
      </c>
      <c r="B383" s="14" t="str">
        <f t="shared" ref="B383:B404" si="225">IF(L383&gt;0, "☆", "-")</f>
        <v>☆</v>
      </c>
      <c r="C383" s="6">
        <v>15</v>
      </c>
      <c r="D383" s="1">
        <v>43444.591851851852</v>
      </c>
      <c r="E383" s="2" t="s">
        <v>1342</v>
      </c>
      <c r="F383" s="2">
        <v>29178</v>
      </c>
      <c r="G383" s="2" t="s">
        <v>107</v>
      </c>
      <c r="H383" s="2">
        <v>6362</v>
      </c>
      <c r="I383" s="2">
        <v>984</v>
      </c>
      <c r="J383" s="2">
        <v>13</v>
      </c>
      <c r="K383" s="2">
        <v>1</v>
      </c>
      <c r="L383" s="1">
        <v>43444.592129629629</v>
      </c>
      <c r="O383" s="2" t="s">
        <v>100</v>
      </c>
      <c r="P383" s="2" t="s">
        <v>19</v>
      </c>
      <c r="Q383" s="2" t="s">
        <v>68</v>
      </c>
      <c r="R383" s="2" t="s">
        <v>69</v>
      </c>
      <c r="S383" s="1">
        <v>43444.633506944447</v>
      </c>
      <c r="U383" s="1">
        <v>43444.642372685186</v>
      </c>
      <c r="W383" s="1">
        <v>43444.633506944447</v>
      </c>
      <c r="X383" s="1">
        <f t="shared" ref="X383:X404" si="226">IF(W383&gt;0,W383,D383)</f>
        <v>43444.633506944447</v>
      </c>
      <c r="Y383" s="28">
        <f t="shared" ref="Y383:Y404" si="227">N383-M383</f>
        <v>0</v>
      </c>
      <c r="Z383" s="28">
        <f t="shared" ref="Z383:Z404" si="228">Y383*K383</f>
        <v>0</v>
      </c>
      <c r="AA383" s="8"/>
      <c r="AB383" s="8">
        <f t="shared" ref="AB383:AB404" si="229">IF(IF(A383="☆",L383-S383,M383-S383)&lt;0,0,IF(A383="☆",L383-S383,M383-S383))</f>
        <v>0</v>
      </c>
      <c r="AC383" s="8">
        <f>IF(IF(B383="☆",(IF(L383&gt;S383,L383-X383,S383-X383)),M383-X383)&lt;0,0,IF(B383="☆",(IF(L383&gt;S383,L383-X383,S383-X383)),M383-X383))</f>
        <v>0</v>
      </c>
      <c r="AD383" s="25"/>
      <c r="AE383" s="25"/>
    </row>
    <row r="384" spans="1:33" s="2" customFormat="1" hidden="1" x14ac:dyDescent="0.4">
      <c r="A384" s="14" t="str">
        <f t="shared" si="224"/>
        <v>★</v>
      </c>
      <c r="B384" s="14" t="str">
        <f t="shared" si="225"/>
        <v>☆</v>
      </c>
      <c r="C384" s="6">
        <v>15</v>
      </c>
      <c r="D384" s="1">
        <v>43444.609282407408</v>
      </c>
      <c r="E384" s="2" t="s">
        <v>1816</v>
      </c>
      <c r="F384" s="2">
        <v>29205</v>
      </c>
      <c r="G384" s="2" t="s">
        <v>18</v>
      </c>
      <c r="H384" s="2">
        <v>5021</v>
      </c>
      <c r="I384" s="2">
        <v>631</v>
      </c>
      <c r="J384" s="2">
        <v>15</v>
      </c>
      <c r="K384" s="2">
        <v>1</v>
      </c>
      <c r="L384" s="1">
        <v>43444.649328703701</v>
      </c>
      <c r="O384" s="2" t="s">
        <v>43</v>
      </c>
      <c r="P384" s="2" t="s">
        <v>89</v>
      </c>
      <c r="Q384" s="2" t="s">
        <v>36</v>
      </c>
      <c r="R384" s="2" t="s">
        <v>37</v>
      </c>
      <c r="S384" s="1">
        <v>43444.650937500002</v>
      </c>
      <c r="U384" s="1">
        <v>43444.664259259262</v>
      </c>
      <c r="W384" s="1">
        <v>43444.650937500002</v>
      </c>
      <c r="X384" s="1">
        <f t="shared" si="226"/>
        <v>43444.650937500002</v>
      </c>
      <c r="Y384" s="28">
        <f t="shared" si="227"/>
        <v>0</v>
      </c>
      <c r="Z384" s="28">
        <f t="shared" si="228"/>
        <v>0</v>
      </c>
      <c r="AA384" s="8"/>
      <c r="AB384" s="8">
        <f t="shared" si="229"/>
        <v>0</v>
      </c>
      <c r="AC384" s="8">
        <f>IF(IF(B384="☆",(IF(L384&gt;S384,L384-X384,S384-X384)),M384-X384)&lt;0,0,IF(B384="☆",(IF(L384&gt;S384,L384-X384,S384-X384)),M384-X384))</f>
        <v>0</v>
      </c>
      <c r="AD384" s="25"/>
      <c r="AE384" s="25"/>
    </row>
    <row r="385" spans="1:33" s="2" customFormat="1" hidden="1" x14ac:dyDescent="0.4">
      <c r="A385" s="14" t="str">
        <f t="shared" si="224"/>
        <v>★</v>
      </c>
      <c r="B385" s="14" t="str">
        <f t="shared" si="225"/>
        <v>☆</v>
      </c>
      <c r="C385" s="6">
        <v>15</v>
      </c>
      <c r="D385" s="1">
        <v>43444.623368055552</v>
      </c>
      <c r="E385" s="2" t="s">
        <v>1824</v>
      </c>
      <c r="F385" s="2">
        <v>29225</v>
      </c>
      <c r="G385" s="2" t="s">
        <v>32</v>
      </c>
      <c r="H385" s="2">
        <v>8602</v>
      </c>
      <c r="I385" s="2">
        <v>560</v>
      </c>
      <c r="J385" s="2">
        <v>5</v>
      </c>
      <c r="K385" s="2">
        <v>1</v>
      </c>
      <c r="L385" s="1">
        <v>43444.648379629631</v>
      </c>
      <c r="O385" s="2" t="s">
        <v>26</v>
      </c>
      <c r="P385" s="2" t="s">
        <v>27</v>
      </c>
      <c r="Q385" s="2" t="s">
        <v>55</v>
      </c>
      <c r="R385" s="2" t="s">
        <v>56</v>
      </c>
      <c r="S385" s="1">
        <v>43444.665023148147</v>
      </c>
      <c r="U385" s="1">
        <v>43444.66983796296</v>
      </c>
      <c r="W385" s="1">
        <v>43444.665023148147</v>
      </c>
      <c r="X385" s="1">
        <f t="shared" si="226"/>
        <v>43444.665023148147</v>
      </c>
      <c r="Y385" s="28">
        <f t="shared" si="227"/>
        <v>0</v>
      </c>
      <c r="Z385" s="28">
        <f t="shared" si="228"/>
        <v>0</v>
      </c>
      <c r="AA385" s="25"/>
      <c r="AB385" s="8">
        <f t="shared" si="229"/>
        <v>0</v>
      </c>
      <c r="AC385" s="8">
        <f>IF(IF(B385="☆",(IF(L385&gt;S385,L385-X385,S385-X385)),M385-X385)&lt;0,0,IF(B385="☆",(IF(L385&gt;S385,L385-X385,S385-X385)),M385-X385))</f>
        <v>0</v>
      </c>
      <c r="AD385" s="25"/>
      <c r="AE385" s="25"/>
      <c r="AG385" s="6"/>
    </row>
    <row r="386" spans="1:33" s="2" customFormat="1" hidden="1" x14ac:dyDescent="0.4">
      <c r="A386" s="14" t="str">
        <f t="shared" si="224"/>
        <v>-</v>
      </c>
      <c r="B386" s="14" t="str">
        <f t="shared" si="225"/>
        <v>☆</v>
      </c>
      <c r="C386" s="6">
        <v>15</v>
      </c>
      <c r="D386" s="1">
        <v>43444.62767361111</v>
      </c>
      <c r="E386" s="2" t="s">
        <v>1827</v>
      </c>
      <c r="F386" s="2">
        <v>29231</v>
      </c>
      <c r="G386" s="2" t="s">
        <v>94</v>
      </c>
      <c r="H386" s="2">
        <v>0</v>
      </c>
      <c r="I386" s="2">
        <v>373</v>
      </c>
      <c r="J386" s="2">
        <v>13</v>
      </c>
      <c r="K386" s="2">
        <v>2</v>
      </c>
      <c r="L386" s="1">
        <v>43444.629016203704</v>
      </c>
      <c r="O386" s="2" t="s">
        <v>57</v>
      </c>
      <c r="P386" s="2" t="s">
        <v>58</v>
      </c>
      <c r="Q386" s="2" t="s">
        <v>100</v>
      </c>
      <c r="R386" s="2" t="s">
        <v>19</v>
      </c>
      <c r="S386" s="1">
        <v>43444.648622685185</v>
      </c>
      <c r="U386" s="1">
        <v>43444.65283564815</v>
      </c>
      <c r="X386" s="1">
        <f t="shared" si="226"/>
        <v>43444.62767361111</v>
      </c>
      <c r="Y386" s="28">
        <f t="shared" si="227"/>
        <v>0</v>
      </c>
      <c r="Z386" s="28">
        <f t="shared" si="228"/>
        <v>0</v>
      </c>
      <c r="AA386" s="25"/>
      <c r="AB386" s="8">
        <f t="shared" si="229"/>
        <v>0</v>
      </c>
      <c r="AC386" s="8">
        <f>IF(IF(B386="☆",(IF(L386&gt;S386,L386-X386,S386-X386)),M386-X386)&lt;0,0,IF(B386="☆",(IF(L386&gt;S386,L386-X386,S386-X386)),M386-X386))</f>
        <v>2.0949074074451346E-2</v>
      </c>
      <c r="AD386" s="25"/>
      <c r="AE386" s="25"/>
    </row>
    <row r="387" spans="1:33" s="2" customFormat="1" hidden="1" x14ac:dyDescent="0.4">
      <c r="A387" s="14" t="str">
        <f t="shared" si="224"/>
        <v>-</v>
      </c>
      <c r="B387" s="14" t="str">
        <f t="shared" si="225"/>
        <v>☆</v>
      </c>
      <c r="C387" s="6">
        <v>15</v>
      </c>
      <c r="D387" s="1">
        <v>43444.628472222219</v>
      </c>
      <c r="E387" s="2" t="s">
        <v>1196</v>
      </c>
      <c r="F387" s="2">
        <v>29234</v>
      </c>
      <c r="G387" s="2" t="s">
        <v>32</v>
      </c>
      <c r="H387" s="2">
        <v>6349</v>
      </c>
      <c r="I387" s="2">
        <v>845</v>
      </c>
      <c r="J387" s="2">
        <v>7</v>
      </c>
      <c r="K387" s="2">
        <v>1</v>
      </c>
      <c r="L387" s="1">
        <v>43444.63181712963</v>
      </c>
      <c r="O387" s="2" t="s">
        <v>33</v>
      </c>
      <c r="P387" s="2" t="s">
        <v>34</v>
      </c>
      <c r="Q387" s="2" t="s">
        <v>53</v>
      </c>
      <c r="R387" s="2" t="s">
        <v>54</v>
      </c>
      <c r="S387" s="1">
        <v>43444.65587962963</v>
      </c>
      <c r="U387" s="1">
        <v>43444.667997685188</v>
      </c>
      <c r="X387" s="1">
        <f t="shared" si="226"/>
        <v>43444.628472222219</v>
      </c>
      <c r="Y387" s="28">
        <f t="shared" si="227"/>
        <v>0</v>
      </c>
      <c r="Z387" s="28">
        <f t="shared" si="228"/>
        <v>0</v>
      </c>
      <c r="AA387" s="25"/>
      <c r="AB387" s="8">
        <f t="shared" si="229"/>
        <v>0</v>
      </c>
      <c r="AC387" s="8"/>
      <c r="AD387" s="25"/>
      <c r="AE387" s="25"/>
      <c r="AG387" s="6" t="s">
        <v>2036</v>
      </c>
    </row>
    <row r="388" spans="1:33" s="2" customFormat="1" hidden="1" x14ac:dyDescent="0.4">
      <c r="A388" s="14" t="str">
        <f t="shared" si="224"/>
        <v>-</v>
      </c>
      <c r="B388" s="14" t="str">
        <f t="shared" si="225"/>
        <v>☆</v>
      </c>
      <c r="C388" s="6">
        <v>15</v>
      </c>
      <c r="D388" s="1">
        <v>43444.632962962962</v>
      </c>
      <c r="E388" s="2" t="s">
        <v>1196</v>
      </c>
      <c r="F388" s="2">
        <v>29238</v>
      </c>
      <c r="G388" s="2" t="s">
        <v>32</v>
      </c>
      <c r="H388" s="2">
        <v>6349</v>
      </c>
      <c r="I388" s="2">
        <v>455</v>
      </c>
      <c r="J388" s="2">
        <v>3</v>
      </c>
      <c r="K388" s="2">
        <v>1</v>
      </c>
      <c r="L388" s="1">
        <v>43444.634421296294</v>
      </c>
      <c r="O388" s="2" t="s">
        <v>36</v>
      </c>
      <c r="P388" s="2" t="s">
        <v>37</v>
      </c>
      <c r="Q388" s="2" t="s">
        <v>53</v>
      </c>
      <c r="R388" s="2" t="s">
        <v>54</v>
      </c>
      <c r="S388" s="1">
        <v>43444.654398148145</v>
      </c>
      <c r="U388" s="1">
        <v>43444.666018518517</v>
      </c>
      <c r="X388" s="1">
        <f t="shared" si="226"/>
        <v>43444.632962962962</v>
      </c>
      <c r="Y388" s="28">
        <f t="shared" si="227"/>
        <v>0</v>
      </c>
      <c r="Z388" s="28">
        <f t="shared" si="228"/>
        <v>0</v>
      </c>
      <c r="AA388" s="8"/>
      <c r="AB388" s="8">
        <f t="shared" si="229"/>
        <v>0</v>
      </c>
      <c r="AC388" s="8">
        <f>IF(IF(B388="☆",(IF(L388&gt;S388,L388-X388,S388-X388)),M388-X388)&lt;0,0,IF(B388="☆",(IF(L388&gt;S388,L388-X388,S388-X388)),M388-X388))</f>
        <v>2.1435185182781424E-2</v>
      </c>
      <c r="AD388" s="25"/>
      <c r="AE388" s="25"/>
      <c r="AG388" s="6" t="s">
        <v>2037</v>
      </c>
    </row>
    <row r="389" spans="1:33" s="2" customFormat="1" hidden="1" x14ac:dyDescent="0.4">
      <c r="A389" s="14" t="str">
        <f t="shared" si="224"/>
        <v>-</v>
      </c>
      <c r="B389" s="14" t="str">
        <f t="shared" si="225"/>
        <v>☆</v>
      </c>
      <c r="C389" s="6">
        <v>15</v>
      </c>
      <c r="D389" s="1">
        <v>43444.634791666664</v>
      </c>
      <c r="E389" s="2" t="s">
        <v>1196</v>
      </c>
      <c r="F389" s="2">
        <v>29240</v>
      </c>
      <c r="G389" s="2" t="s">
        <v>32</v>
      </c>
      <c r="H389" s="2">
        <v>6349</v>
      </c>
      <c r="I389" s="2">
        <v>922</v>
      </c>
      <c r="J389" s="2">
        <v>3</v>
      </c>
      <c r="K389" s="2">
        <v>1</v>
      </c>
      <c r="L389" s="1">
        <v>43444.647824074076</v>
      </c>
      <c r="O389" s="2" t="s">
        <v>53</v>
      </c>
      <c r="P389" s="2" t="s">
        <v>54</v>
      </c>
      <c r="Q389" s="2" t="s">
        <v>33</v>
      </c>
      <c r="R389" s="2" t="s">
        <v>34</v>
      </c>
      <c r="S389" s="1">
        <v>43444.657719907409</v>
      </c>
      <c r="U389" s="1">
        <v>43444.668946759259</v>
      </c>
      <c r="X389" s="1">
        <f t="shared" si="226"/>
        <v>43444.634791666664</v>
      </c>
      <c r="Y389" s="28">
        <f t="shared" si="227"/>
        <v>0</v>
      </c>
      <c r="Z389" s="28">
        <f t="shared" si="228"/>
        <v>0</v>
      </c>
      <c r="AA389" s="25"/>
      <c r="AB389" s="8">
        <f t="shared" si="229"/>
        <v>0</v>
      </c>
      <c r="AC389" s="8"/>
      <c r="AD389" s="25"/>
      <c r="AE389" s="25"/>
      <c r="AG389" s="6" t="s">
        <v>2038</v>
      </c>
    </row>
    <row r="390" spans="1:33" s="2" customFormat="1" hidden="1" x14ac:dyDescent="0.4">
      <c r="A390" s="14" t="str">
        <f t="shared" si="224"/>
        <v>-</v>
      </c>
      <c r="B390" s="14" t="str">
        <f t="shared" si="225"/>
        <v>☆</v>
      </c>
      <c r="C390" s="6">
        <v>15</v>
      </c>
      <c r="D390" s="1">
        <v>43444.634930555556</v>
      </c>
      <c r="E390" s="2" t="s">
        <v>1197</v>
      </c>
      <c r="F390" s="2">
        <v>29241</v>
      </c>
      <c r="G390" s="2" t="s">
        <v>32</v>
      </c>
      <c r="H390" s="2">
        <v>1751</v>
      </c>
      <c r="I390" s="2">
        <v>443</v>
      </c>
      <c r="J390" s="2">
        <v>2</v>
      </c>
      <c r="K390" s="2">
        <v>1</v>
      </c>
      <c r="L390" s="1">
        <v>43444.638182870367</v>
      </c>
      <c r="O390" s="2" t="s">
        <v>30</v>
      </c>
      <c r="P390" s="2" t="s">
        <v>31</v>
      </c>
      <c r="Q390" s="2" t="s">
        <v>39</v>
      </c>
      <c r="R390" s="2" t="s">
        <v>40</v>
      </c>
      <c r="S390" s="1">
        <v>43444.661712962959</v>
      </c>
      <c r="U390" s="1">
        <v>43444.66777777778</v>
      </c>
      <c r="X390" s="1">
        <f t="shared" si="226"/>
        <v>43444.634930555556</v>
      </c>
      <c r="Y390" s="28">
        <f t="shared" si="227"/>
        <v>0</v>
      </c>
      <c r="Z390" s="28">
        <f t="shared" si="228"/>
        <v>0</v>
      </c>
      <c r="AA390" s="25"/>
      <c r="AB390" s="8">
        <f t="shared" si="229"/>
        <v>0</v>
      </c>
      <c r="AC390" s="8">
        <f>IF(IF(B390="☆",(IF(L390&gt;S390,L390-X390,S390-X390)),M390-X390)&lt;0,0,IF(B390="☆",(IF(L390&gt;S390,L390-X390,S390-X390)),M390-X390))</f>
        <v>2.6782407403516117E-2</v>
      </c>
      <c r="AD390" s="25"/>
      <c r="AE390" s="25"/>
    </row>
    <row r="391" spans="1:33" s="2" customFormat="1" hidden="1" x14ac:dyDescent="0.4">
      <c r="A391" s="14" t="str">
        <f t="shared" si="224"/>
        <v>-</v>
      </c>
      <c r="B391" s="14" t="str">
        <f t="shared" si="225"/>
        <v>☆</v>
      </c>
      <c r="C391" s="6">
        <v>15</v>
      </c>
      <c r="D391" s="1">
        <v>43444.638472222221</v>
      </c>
      <c r="E391" s="2" t="s">
        <v>1830</v>
      </c>
      <c r="F391" s="2">
        <v>29245</v>
      </c>
      <c r="G391" s="2" t="s">
        <v>32</v>
      </c>
      <c r="H391" s="2">
        <v>5574</v>
      </c>
      <c r="I391" s="2">
        <v>423</v>
      </c>
      <c r="J391" s="2">
        <v>2</v>
      </c>
      <c r="K391" s="2">
        <v>2</v>
      </c>
      <c r="L391" s="1">
        <v>43444.638773148145</v>
      </c>
      <c r="O391" s="2" t="s">
        <v>30</v>
      </c>
      <c r="P391" s="2" t="s">
        <v>31</v>
      </c>
      <c r="Q391" s="2" t="s">
        <v>22</v>
      </c>
      <c r="R391" s="2" t="s">
        <v>23</v>
      </c>
      <c r="S391" s="1">
        <v>43444.661712962959</v>
      </c>
      <c r="U391" s="1">
        <v>43444.671180555553</v>
      </c>
      <c r="X391" s="1">
        <f t="shared" si="226"/>
        <v>43444.638472222221</v>
      </c>
      <c r="Y391" s="28">
        <f t="shared" si="227"/>
        <v>0</v>
      </c>
      <c r="Z391" s="28">
        <f t="shared" si="228"/>
        <v>0</v>
      </c>
      <c r="AA391" s="25"/>
      <c r="AB391" s="8">
        <f t="shared" si="229"/>
        <v>0</v>
      </c>
      <c r="AC391" s="8">
        <f>IF(IF(B391="☆",(IF(L391&gt;S391,L391-X391,S391-X391)),M391-X391)&lt;0,0,IF(B391="☆",(IF(L391&gt;S391,L391-X391,S391-X391)),M391-X391))</f>
        <v>2.3240740738401655E-2</v>
      </c>
      <c r="AD391" s="25"/>
      <c r="AE391" s="25"/>
      <c r="AG391" s="6"/>
    </row>
    <row r="392" spans="1:33" s="2" customFormat="1" hidden="1" x14ac:dyDescent="0.4">
      <c r="A392" s="14" t="str">
        <f t="shared" si="224"/>
        <v>-</v>
      </c>
      <c r="B392" s="14" t="str">
        <f t="shared" si="225"/>
        <v>☆</v>
      </c>
      <c r="C392" s="6">
        <v>15</v>
      </c>
      <c r="D392" s="1">
        <v>43444.643900462965</v>
      </c>
      <c r="E392" s="2" t="s">
        <v>1765</v>
      </c>
      <c r="F392" s="2">
        <v>29248</v>
      </c>
      <c r="G392" s="2" t="s">
        <v>32</v>
      </c>
      <c r="H392" s="2">
        <v>2535</v>
      </c>
      <c r="I392" s="2">
        <v>430</v>
      </c>
      <c r="J392" s="2">
        <v>8</v>
      </c>
      <c r="K392" s="2">
        <v>1</v>
      </c>
      <c r="L392" s="1">
        <v>43444.644097222219</v>
      </c>
      <c r="O392" s="2" t="s">
        <v>63</v>
      </c>
      <c r="P392" s="2" t="s">
        <v>64</v>
      </c>
      <c r="Q392" s="2" t="s">
        <v>33</v>
      </c>
      <c r="R392" s="2" t="s">
        <v>34</v>
      </c>
      <c r="S392" s="1">
        <v>43444.658194444448</v>
      </c>
      <c r="U392" s="1">
        <v>43444.664363425924</v>
      </c>
      <c r="X392" s="1">
        <f t="shared" si="226"/>
        <v>43444.643900462965</v>
      </c>
      <c r="Y392" s="28">
        <f t="shared" si="227"/>
        <v>0</v>
      </c>
      <c r="Z392" s="28">
        <f t="shared" si="228"/>
        <v>0</v>
      </c>
      <c r="AA392" s="8"/>
      <c r="AB392" s="8">
        <f t="shared" si="229"/>
        <v>0</v>
      </c>
      <c r="AC392" s="8"/>
      <c r="AD392" s="25"/>
      <c r="AE392" s="25"/>
      <c r="AG392" s="6" t="s">
        <v>2039</v>
      </c>
    </row>
    <row r="393" spans="1:33" s="2" customFormat="1" hidden="1" x14ac:dyDescent="0.4">
      <c r="A393" s="14" t="str">
        <f t="shared" si="224"/>
        <v>-</v>
      </c>
      <c r="B393" s="14" t="str">
        <f t="shared" si="225"/>
        <v>☆</v>
      </c>
      <c r="C393" s="6">
        <v>15</v>
      </c>
      <c r="D393" s="1">
        <v>43444.644456018519</v>
      </c>
      <c r="E393" s="2" t="s">
        <v>1765</v>
      </c>
      <c r="F393" s="2">
        <v>29249</v>
      </c>
      <c r="G393" s="2" t="s">
        <v>32</v>
      </c>
      <c r="H393" s="2">
        <v>2535</v>
      </c>
      <c r="I393" s="2">
        <v>410</v>
      </c>
      <c r="J393" s="2">
        <v>13</v>
      </c>
      <c r="K393" s="2">
        <v>1</v>
      </c>
      <c r="L393" s="1">
        <v>43444.644560185188</v>
      </c>
      <c r="O393" s="2" t="s">
        <v>63</v>
      </c>
      <c r="P393" s="2" t="s">
        <v>64</v>
      </c>
      <c r="Q393" s="2" t="s">
        <v>33</v>
      </c>
      <c r="R393" s="2" t="s">
        <v>34</v>
      </c>
      <c r="S393" s="1">
        <v>43444.650891203702</v>
      </c>
      <c r="U393" s="1">
        <v>43444.655624999999</v>
      </c>
      <c r="X393" s="1">
        <f t="shared" si="226"/>
        <v>43444.644456018519</v>
      </c>
      <c r="Y393" s="28">
        <f t="shared" si="227"/>
        <v>0</v>
      </c>
      <c r="Z393" s="28">
        <f t="shared" si="228"/>
        <v>0</v>
      </c>
      <c r="AA393" s="8"/>
      <c r="AB393" s="8">
        <f t="shared" si="229"/>
        <v>0</v>
      </c>
      <c r="AC393" s="8">
        <f>IF(IF(B393="☆",(IF(L393&gt;S393,L393-X393,S393-X393)),M393-X393)&lt;0,0,IF(B393="☆",(IF(L393&gt;S393,L393-X393,S393-X393)),M393-X393))</f>
        <v>6.435185183363501E-3</v>
      </c>
      <c r="AD393" s="25"/>
      <c r="AE393" s="25"/>
      <c r="AG393" s="6" t="s">
        <v>2040</v>
      </c>
    </row>
    <row r="394" spans="1:33" s="2" customFormat="1" hidden="1" x14ac:dyDescent="0.4">
      <c r="A394" s="14" t="str">
        <f t="shared" si="224"/>
        <v>-</v>
      </c>
      <c r="B394" s="14" t="str">
        <f t="shared" si="225"/>
        <v>☆</v>
      </c>
      <c r="C394" s="6">
        <v>15</v>
      </c>
      <c r="D394" s="1">
        <v>43444.652083333334</v>
      </c>
      <c r="E394" s="2" t="s">
        <v>1792</v>
      </c>
      <c r="F394" s="2">
        <v>29262</v>
      </c>
      <c r="G394" s="2" t="s">
        <v>18</v>
      </c>
      <c r="H394" s="2">
        <v>1103</v>
      </c>
      <c r="I394" s="2">
        <v>705</v>
      </c>
      <c r="J394" s="2">
        <v>7</v>
      </c>
      <c r="K394" s="2">
        <v>1</v>
      </c>
      <c r="L394" s="1">
        <v>43444.6562037037</v>
      </c>
      <c r="O394" s="2" t="s">
        <v>24</v>
      </c>
      <c r="P394" s="2" t="s">
        <v>25</v>
      </c>
      <c r="Q394" s="2" t="s">
        <v>75</v>
      </c>
      <c r="R394" s="2" t="s">
        <v>76</v>
      </c>
      <c r="S394" s="1">
        <v>43444.657187500001</v>
      </c>
      <c r="U394" s="1">
        <v>43444.674814814818</v>
      </c>
      <c r="X394" s="1">
        <f t="shared" si="226"/>
        <v>43444.652083333334</v>
      </c>
      <c r="Y394" s="28">
        <f t="shared" si="227"/>
        <v>0</v>
      </c>
      <c r="Z394" s="28">
        <f t="shared" si="228"/>
        <v>0</v>
      </c>
      <c r="AA394" s="8"/>
      <c r="AB394" s="8">
        <f t="shared" si="229"/>
        <v>0</v>
      </c>
      <c r="AC394" s="8">
        <f>IF(IF(B394="☆",(IF(L394&gt;S394,L394-X394,S394-X394)),M394-X394)&lt;0,0,IF(B394="☆",(IF(L394&gt;S394,L394-X394,S394-X394)),M394-X394))</f>
        <v>5.1041666665696539E-3</v>
      </c>
      <c r="AD394" s="25"/>
      <c r="AE394" s="25"/>
      <c r="AG394" s="6"/>
    </row>
    <row r="395" spans="1:33" s="2" customFormat="1" hidden="1" x14ac:dyDescent="0.4">
      <c r="A395" s="14" t="str">
        <f t="shared" si="224"/>
        <v>-</v>
      </c>
      <c r="B395" s="14" t="str">
        <f t="shared" si="225"/>
        <v>☆</v>
      </c>
      <c r="C395" s="6">
        <v>15</v>
      </c>
      <c r="D395" s="1">
        <v>43444.655300925922</v>
      </c>
      <c r="E395" s="2" t="s">
        <v>1663</v>
      </c>
      <c r="F395" s="2">
        <v>29270</v>
      </c>
      <c r="G395" s="2" t="s">
        <v>18</v>
      </c>
      <c r="H395" s="2">
        <v>2314</v>
      </c>
      <c r="I395" s="2">
        <v>276</v>
      </c>
      <c r="J395" s="2">
        <v>1</v>
      </c>
      <c r="K395" s="2">
        <v>1</v>
      </c>
      <c r="L395" s="1">
        <v>43444.663773148146</v>
      </c>
      <c r="O395" s="2" t="s">
        <v>39</v>
      </c>
      <c r="P395" s="2" t="s">
        <v>40</v>
      </c>
      <c r="Q395" s="2" t="s">
        <v>77</v>
      </c>
      <c r="R395" s="2" t="s">
        <v>78</v>
      </c>
      <c r="S395" s="1">
        <v>43444.662638888891</v>
      </c>
      <c r="U395" s="1">
        <v>43444.666215277779</v>
      </c>
      <c r="X395" s="1">
        <f t="shared" si="226"/>
        <v>43444.655300925922</v>
      </c>
      <c r="Y395" s="28">
        <f t="shared" si="227"/>
        <v>0</v>
      </c>
      <c r="Z395" s="28">
        <f t="shared" si="228"/>
        <v>0</v>
      </c>
      <c r="AA395" s="25"/>
      <c r="AB395" s="8">
        <f t="shared" si="229"/>
        <v>0</v>
      </c>
      <c r="AC395" s="8">
        <f>IF(IF(B395="☆",(IF(L395&gt;S395,L395-X395,S395-X395)),M395-X395)&lt;0,0,IF(B395="☆",(IF(L395&gt;S395,L395-X395,S395-X395)),M395-X395))</f>
        <v>8.4722222236450762E-3</v>
      </c>
      <c r="AD395" s="25"/>
      <c r="AE395" s="25"/>
    </row>
    <row r="396" spans="1:33" s="2" customFormat="1" hidden="1" x14ac:dyDescent="0.4">
      <c r="A396" s="14" t="str">
        <f t="shared" si="224"/>
        <v>-</v>
      </c>
      <c r="B396" s="14" t="str">
        <f t="shared" si="225"/>
        <v>☆</v>
      </c>
      <c r="C396" s="6">
        <v>15</v>
      </c>
      <c r="D396" s="1">
        <v>43444.660844907405</v>
      </c>
      <c r="E396" s="2" t="s">
        <v>1844</v>
      </c>
      <c r="F396" s="2">
        <v>29275</v>
      </c>
      <c r="G396" s="2" t="s">
        <v>32</v>
      </c>
      <c r="H396" s="2">
        <v>7586</v>
      </c>
      <c r="I396" s="2">
        <v>896</v>
      </c>
      <c r="J396" s="2">
        <v>13</v>
      </c>
      <c r="K396" s="2">
        <v>1</v>
      </c>
      <c r="L396" s="1">
        <v>43444.661157407405</v>
      </c>
      <c r="O396" s="2" t="s">
        <v>70</v>
      </c>
      <c r="P396" s="2" t="s">
        <v>102</v>
      </c>
      <c r="Q396" s="2" t="s">
        <v>100</v>
      </c>
      <c r="R396" s="2" t="s">
        <v>19</v>
      </c>
      <c r="S396" s="1">
        <v>43444.672025462962</v>
      </c>
      <c r="U396" s="1">
        <v>43444.676678240743</v>
      </c>
      <c r="X396" s="1">
        <f t="shared" si="226"/>
        <v>43444.660844907405</v>
      </c>
      <c r="Y396" s="28">
        <f t="shared" si="227"/>
        <v>0</v>
      </c>
      <c r="Z396" s="28">
        <f t="shared" si="228"/>
        <v>0</v>
      </c>
      <c r="AA396" s="25"/>
      <c r="AB396" s="8">
        <f t="shared" si="229"/>
        <v>0</v>
      </c>
      <c r="AC396" s="8"/>
      <c r="AD396" s="25"/>
      <c r="AE396" s="25"/>
      <c r="AG396" s="6" t="s">
        <v>2041</v>
      </c>
    </row>
    <row r="397" spans="1:33" s="2" customFormat="1" hidden="1" x14ac:dyDescent="0.4">
      <c r="A397" s="14" t="str">
        <f t="shared" si="224"/>
        <v>-</v>
      </c>
      <c r="B397" s="14" t="str">
        <f t="shared" si="225"/>
        <v>☆</v>
      </c>
      <c r="C397" s="6">
        <v>15</v>
      </c>
      <c r="D397" s="1">
        <v>43444.661412037036</v>
      </c>
      <c r="E397" s="2" t="s">
        <v>1844</v>
      </c>
      <c r="F397" s="2">
        <v>29276</v>
      </c>
      <c r="G397" s="2" t="s">
        <v>107</v>
      </c>
      <c r="H397" s="2">
        <v>7586</v>
      </c>
      <c r="I397" s="2">
        <v>519</v>
      </c>
      <c r="J397" s="2">
        <v>10</v>
      </c>
      <c r="K397" s="2">
        <v>1</v>
      </c>
      <c r="L397" s="1">
        <v>43444.662280092591</v>
      </c>
      <c r="O397" s="2" t="s">
        <v>100</v>
      </c>
      <c r="P397" s="2" t="s">
        <v>19</v>
      </c>
      <c r="Q397" s="2" t="s">
        <v>70</v>
      </c>
      <c r="R397" s="2" t="s">
        <v>102</v>
      </c>
      <c r="S397" s="1">
        <v>43444.669456018521</v>
      </c>
      <c r="U397" s="1">
        <v>43444.673935185187</v>
      </c>
      <c r="X397" s="1">
        <f t="shared" si="226"/>
        <v>43444.661412037036</v>
      </c>
      <c r="Y397" s="28">
        <f t="shared" si="227"/>
        <v>0</v>
      </c>
      <c r="Z397" s="28">
        <f t="shared" si="228"/>
        <v>0</v>
      </c>
      <c r="AA397" s="25"/>
      <c r="AB397" s="8">
        <f t="shared" si="229"/>
        <v>0</v>
      </c>
      <c r="AC397" s="8"/>
      <c r="AD397" s="25"/>
      <c r="AE397" s="25"/>
      <c r="AG397" s="6" t="s">
        <v>2042</v>
      </c>
    </row>
    <row r="398" spans="1:33" s="2" customFormat="1" hidden="1" x14ac:dyDescent="0.4">
      <c r="A398" s="14" t="str">
        <f t="shared" si="224"/>
        <v>-</v>
      </c>
      <c r="B398" s="14" t="str">
        <f t="shared" si="225"/>
        <v>☆</v>
      </c>
      <c r="C398" s="6">
        <v>15</v>
      </c>
      <c r="D398" s="1">
        <v>43444.662465277775</v>
      </c>
      <c r="E398" s="2" t="s">
        <v>1844</v>
      </c>
      <c r="F398" s="2">
        <v>29278</v>
      </c>
      <c r="G398" s="2" t="s">
        <v>107</v>
      </c>
      <c r="H398" s="2">
        <v>7586</v>
      </c>
      <c r="I398" s="2">
        <v>419</v>
      </c>
      <c r="J398" s="2">
        <v>10</v>
      </c>
      <c r="K398" s="2">
        <v>1</v>
      </c>
      <c r="L398" s="1">
        <v>43444.662743055553</v>
      </c>
      <c r="O398" s="2" t="s">
        <v>100</v>
      </c>
      <c r="P398" s="2" t="s">
        <v>19</v>
      </c>
      <c r="Q398" s="2" t="s">
        <v>70</v>
      </c>
      <c r="R398" s="2" t="s">
        <v>102</v>
      </c>
      <c r="S398" s="1">
        <v>43444.670138888891</v>
      </c>
      <c r="U398" s="1">
        <v>43444.674618055556</v>
      </c>
      <c r="X398" s="1">
        <f t="shared" si="226"/>
        <v>43444.662465277775</v>
      </c>
      <c r="Y398" s="28">
        <f t="shared" si="227"/>
        <v>0</v>
      </c>
      <c r="Z398" s="28">
        <f t="shared" si="228"/>
        <v>0</v>
      </c>
      <c r="AA398" s="25"/>
      <c r="AB398" s="8">
        <f t="shared" si="229"/>
        <v>0</v>
      </c>
      <c r="AC398" s="8">
        <f t="shared" ref="AC398:AC404" si="230">IF(IF(B398="☆",(IF(L398&gt;S398,L398-X398,S398-X398)),M398-X398)&lt;0,0,IF(B398="☆",(IF(L398&gt;S398,L398-X398,S398-X398)),M398-X398))</f>
        <v>7.6736111150239594E-3</v>
      </c>
      <c r="AD398" s="25"/>
      <c r="AE398" s="25"/>
      <c r="AG398" s="6" t="s">
        <v>2043</v>
      </c>
    </row>
    <row r="399" spans="1:33" s="4" customFormat="1" hidden="1" x14ac:dyDescent="0.4">
      <c r="A399" s="15" t="str">
        <f t="shared" si="224"/>
        <v>-</v>
      </c>
      <c r="B399" s="15" t="str">
        <f t="shared" si="225"/>
        <v>☆</v>
      </c>
      <c r="C399" s="10">
        <v>15</v>
      </c>
      <c r="D399" s="3">
        <v>43444.664074074077</v>
      </c>
      <c r="E399" s="4" t="s">
        <v>1800</v>
      </c>
      <c r="F399" s="4">
        <v>29281</v>
      </c>
      <c r="G399" s="4" t="s">
        <v>107</v>
      </c>
      <c r="H399" s="4">
        <v>6068</v>
      </c>
      <c r="I399" s="4">
        <v>394</v>
      </c>
      <c r="J399" s="4">
        <v>2</v>
      </c>
      <c r="K399" s="4">
        <v>1</v>
      </c>
      <c r="L399" s="3">
        <v>43444.674444444441</v>
      </c>
      <c r="O399" s="4" t="s">
        <v>48</v>
      </c>
      <c r="P399" s="4" t="s">
        <v>49</v>
      </c>
      <c r="Q399" s="4" t="s">
        <v>63</v>
      </c>
      <c r="R399" s="4" t="s">
        <v>64</v>
      </c>
      <c r="S399" s="3">
        <v>43444.673333333332</v>
      </c>
      <c r="U399" s="3">
        <v>43444.685682870368</v>
      </c>
      <c r="X399" s="3">
        <f t="shared" si="226"/>
        <v>43444.664074074077</v>
      </c>
      <c r="Y399" s="29">
        <f t="shared" si="227"/>
        <v>0</v>
      </c>
      <c r="Z399" s="29">
        <f t="shared" si="228"/>
        <v>0</v>
      </c>
      <c r="AA399" s="26"/>
      <c r="AB399" s="16">
        <f t="shared" si="229"/>
        <v>0</v>
      </c>
      <c r="AC399" s="16">
        <f t="shared" si="230"/>
        <v>1.0370370364398696E-2</v>
      </c>
      <c r="AD399" s="26"/>
      <c r="AE399" s="26"/>
    </row>
    <row r="400" spans="1:33" s="18" customFormat="1" hidden="1" x14ac:dyDescent="0.4">
      <c r="A400" s="17" t="str">
        <f t="shared" si="224"/>
        <v>★</v>
      </c>
      <c r="B400" s="17" t="str">
        <f t="shared" si="225"/>
        <v>-</v>
      </c>
      <c r="C400" s="20">
        <v>16</v>
      </c>
      <c r="D400" s="19">
        <v>43444.629907407405</v>
      </c>
      <c r="E400" s="18" t="s">
        <v>1734</v>
      </c>
      <c r="F400" s="18">
        <v>29235</v>
      </c>
      <c r="G400" s="18" t="s">
        <v>96</v>
      </c>
      <c r="H400" s="18">
        <v>8907</v>
      </c>
      <c r="I400" s="18">
        <v>684</v>
      </c>
      <c r="J400" s="18">
        <v>8</v>
      </c>
      <c r="K400" s="18">
        <v>2</v>
      </c>
      <c r="M400" s="19">
        <v>43444.669930555552</v>
      </c>
      <c r="N400" s="19">
        <v>43444.673425925925</v>
      </c>
      <c r="O400" s="18" t="s">
        <v>46</v>
      </c>
      <c r="P400" s="18" t="s">
        <v>47</v>
      </c>
      <c r="Q400" s="18" t="s">
        <v>30</v>
      </c>
      <c r="R400" s="18" t="s">
        <v>31</v>
      </c>
      <c r="S400" s="19">
        <v>43444.67083333333</v>
      </c>
      <c r="T400" s="19">
        <v>43444.67083333333</v>
      </c>
      <c r="U400" s="19">
        <v>43444.680127314816</v>
      </c>
      <c r="V400" s="19">
        <v>43444.68550925926</v>
      </c>
      <c r="W400" s="19">
        <v>43444.67083333333</v>
      </c>
      <c r="X400" s="19">
        <f t="shared" si="226"/>
        <v>43444.67083333333</v>
      </c>
      <c r="Y400" s="30">
        <f t="shared" si="227"/>
        <v>3.4953703725477681E-3</v>
      </c>
      <c r="Z400" s="30">
        <f t="shared" si="228"/>
        <v>6.9907407450955361E-3</v>
      </c>
      <c r="AA400" s="27">
        <f>SUM(Z400:Z480)</f>
        <v>0.61659722219337709</v>
      </c>
      <c r="AB400" s="22">
        <f t="shared" si="229"/>
        <v>0</v>
      </c>
      <c r="AC400" s="22">
        <f t="shared" si="230"/>
        <v>0</v>
      </c>
      <c r="AD400" s="27">
        <f>AVERAGE(AC400:AC480)</f>
        <v>4.68194444430992E-3</v>
      </c>
      <c r="AE400" s="27">
        <f>MEDIAN(AC400:AC480)</f>
        <v>4.2592592581058852E-3</v>
      </c>
    </row>
    <row r="401" spans="1:33" s="2" customFormat="1" hidden="1" x14ac:dyDescent="0.4">
      <c r="A401" s="14" t="str">
        <f t="shared" si="224"/>
        <v>★</v>
      </c>
      <c r="B401" s="14" t="str">
        <f t="shared" si="225"/>
        <v>-</v>
      </c>
      <c r="C401" s="6">
        <v>16</v>
      </c>
      <c r="D401" s="1">
        <v>43444.66002314815</v>
      </c>
      <c r="E401" s="2" t="s">
        <v>1843</v>
      </c>
      <c r="F401" s="2">
        <v>29274</v>
      </c>
      <c r="G401" s="2" t="s">
        <v>95</v>
      </c>
      <c r="H401" s="2">
        <v>0</v>
      </c>
      <c r="I401" s="2">
        <v>380</v>
      </c>
      <c r="J401" s="2">
        <v>9</v>
      </c>
      <c r="K401" s="2">
        <v>2</v>
      </c>
      <c r="M401" s="1">
        <v>43444.663958333331</v>
      </c>
      <c r="N401" s="1">
        <v>43444.670266203706</v>
      </c>
      <c r="O401" s="2" t="s">
        <v>30</v>
      </c>
      <c r="P401" s="2" t="s">
        <v>31</v>
      </c>
      <c r="Q401" s="2" t="s">
        <v>100</v>
      </c>
      <c r="R401" s="2" t="s">
        <v>19</v>
      </c>
      <c r="S401" s="1">
        <v>43444.666759259257</v>
      </c>
      <c r="T401" s="1">
        <v>43444.666759259257</v>
      </c>
      <c r="U401" s="1">
        <v>43444.678749999999</v>
      </c>
      <c r="V401" s="1">
        <v>43444.673344907409</v>
      </c>
      <c r="W401" s="1">
        <v>43444.666759259257</v>
      </c>
      <c r="X401" s="1">
        <f t="shared" si="226"/>
        <v>43444.666759259257</v>
      </c>
      <c r="Y401" s="28">
        <f t="shared" si="227"/>
        <v>6.3078703751671128E-3</v>
      </c>
      <c r="Z401" s="28">
        <f t="shared" si="228"/>
        <v>1.2615740750334226E-2</v>
      </c>
      <c r="AA401" s="25"/>
      <c r="AB401" s="8">
        <f t="shared" si="229"/>
        <v>0</v>
      </c>
      <c r="AC401" s="8">
        <f t="shared" si="230"/>
        <v>0</v>
      </c>
      <c r="AD401" s="25"/>
      <c r="AE401" s="25"/>
    </row>
    <row r="402" spans="1:33" s="2" customFormat="1" hidden="1" x14ac:dyDescent="0.4">
      <c r="A402" s="14" t="str">
        <f t="shared" si="224"/>
        <v>★</v>
      </c>
      <c r="B402" s="14" t="str">
        <f t="shared" si="225"/>
        <v>-</v>
      </c>
      <c r="C402" s="6">
        <v>16</v>
      </c>
      <c r="D402" s="1">
        <v>43444.661574074074</v>
      </c>
      <c r="E402" s="2" t="s">
        <v>1845</v>
      </c>
      <c r="F402" s="2">
        <v>29277</v>
      </c>
      <c r="G402" s="2" t="s">
        <v>95</v>
      </c>
      <c r="H402" s="2">
        <v>0</v>
      </c>
      <c r="I402" s="2">
        <v>385</v>
      </c>
      <c r="J402" s="2">
        <v>4</v>
      </c>
      <c r="K402" s="2">
        <v>1</v>
      </c>
      <c r="M402" s="1">
        <v>43444.701909722222</v>
      </c>
      <c r="N402" s="1">
        <v>43444.715821759259</v>
      </c>
      <c r="O402" s="2" t="s">
        <v>63</v>
      </c>
      <c r="P402" s="2" t="s">
        <v>64</v>
      </c>
      <c r="Q402" s="2" t="s">
        <v>53</v>
      </c>
      <c r="R402" s="2" t="s">
        <v>54</v>
      </c>
      <c r="S402" s="1">
        <v>43444.7031712963</v>
      </c>
      <c r="T402" s="1">
        <v>43444.7031712963</v>
      </c>
      <c r="U402" s="1">
        <v>43444.716273148151</v>
      </c>
      <c r="V402" s="1">
        <v>43444.722395833334</v>
      </c>
      <c r="W402" s="1">
        <v>43444.7031712963</v>
      </c>
      <c r="X402" s="1">
        <f t="shared" si="226"/>
        <v>43444.7031712963</v>
      </c>
      <c r="Y402" s="28">
        <f t="shared" si="227"/>
        <v>1.3912037036789116E-2</v>
      </c>
      <c r="Z402" s="28">
        <f t="shared" si="228"/>
        <v>1.3912037036789116E-2</v>
      </c>
      <c r="AA402" s="25"/>
      <c r="AB402" s="8">
        <f t="shared" si="229"/>
        <v>0</v>
      </c>
      <c r="AC402" s="8">
        <f t="shared" si="230"/>
        <v>0</v>
      </c>
      <c r="AD402" s="25"/>
      <c r="AE402" s="25"/>
    </row>
    <row r="403" spans="1:33" s="2" customFormat="1" hidden="1" x14ac:dyDescent="0.4">
      <c r="A403" s="14" t="str">
        <f t="shared" si="224"/>
        <v>★</v>
      </c>
      <c r="B403" s="14" t="str">
        <f t="shared" si="225"/>
        <v>-</v>
      </c>
      <c r="C403" s="6">
        <v>16</v>
      </c>
      <c r="D403" s="1">
        <v>43444.663321759261</v>
      </c>
      <c r="E403" s="2" t="s">
        <v>1680</v>
      </c>
      <c r="F403" s="2">
        <v>29280</v>
      </c>
      <c r="G403" s="2" t="s">
        <v>32</v>
      </c>
      <c r="H403" s="2">
        <v>4073</v>
      </c>
      <c r="I403" s="2">
        <v>541</v>
      </c>
      <c r="J403" s="2">
        <v>15</v>
      </c>
      <c r="K403" s="2">
        <v>1</v>
      </c>
      <c r="M403" s="1">
        <v>43444.668043981481</v>
      </c>
      <c r="N403" s="1">
        <v>43444.67796296296</v>
      </c>
      <c r="O403" s="2" t="s">
        <v>88</v>
      </c>
      <c r="P403" s="2" t="s">
        <v>35</v>
      </c>
      <c r="Q403" s="2" t="s">
        <v>100</v>
      </c>
      <c r="R403" s="2" t="s">
        <v>19</v>
      </c>
      <c r="S403" s="1">
        <v>43444.670254629629</v>
      </c>
      <c r="T403" s="1">
        <v>43444.670254629629</v>
      </c>
      <c r="U403" s="1">
        <v>43444.679976851854</v>
      </c>
      <c r="V403" s="1">
        <v>43444.679479166669</v>
      </c>
      <c r="W403" s="1">
        <v>43444.670254629629</v>
      </c>
      <c r="X403" s="1">
        <f t="shared" si="226"/>
        <v>43444.670254629629</v>
      </c>
      <c r="Y403" s="28">
        <f t="shared" si="227"/>
        <v>9.9189814791316167E-3</v>
      </c>
      <c r="Z403" s="28">
        <f t="shared" si="228"/>
        <v>9.9189814791316167E-3</v>
      </c>
      <c r="AA403" s="25"/>
      <c r="AB403" s="8">
        <f t="shared" si="229"/>
        <v>0</v>
      </c>
      <c r="AC403" s="8">
        <f t="shared" si="230"/>
        <v>0</v>
      </c>
      <c r="AD403" s="25"/>
      <c r="AE403" s="25"/>
    </row>
    <row r="404" spans="1:33" s="2" customFormat="1" hidden="1" x14ac:dyDescent="0.4">
      <c r="A404" s="14" t="str">
        <f t="shared" si="224"/>
        <v>★</v>
      </c>
      <c r="B404" s="14" t="str">
        <f t="shared" si="225"/>
        <v>-</v>
      </c>
      <c r="C404" s="6">
        <v>16</v>
      </c>
      <c r="D404" s="1">
        <v>43444.665891203702</v>
      </c>
      <c r="E404" s="2" t="s">
        <v>1848</v>
      </c>
      <c r="F404" s="2">
        <v>29285</v>
      </c>
      <c r="G404" s="2" t="s">
        <v>32</v>
      </c>
      <c r="H404" s="2">
        <v>5455</v>
      </c>
      <c r="I404" s="2">
        <v>13</v>
      </c>
      <c r="J404" s="2">
        <v>10</v>
      </c>
      <c r="K404" s="2">
        <v>2</v>
      </c>
      <c r="M404" s="1">
        <v>43444.707592592589</v>
      </c>
      <c r="N404" s="1">
        <v>43444.717604166668</v>
      </c>
      <c r="O404" s="2" t="s">
        <v>43</v>
      </c>
      <c r="P404" s="2" t="s">
        <v>89</v>
      </c>
      <c r="Q404" s="2" t="s">
        <v>41</v>
      </c>
      <c r="R404" s="2" t="s">
        <v>42</v>
      </c>
      <c r="S404" s="1">
        <v>43444.707546296297</v>
      </c>
      <c r="T404" s="1">
        <v>43444.707546296297</v>
      </c>
      <c r="U404" s="1">
        <v>43444.710914351854</v>
      </c>
      <c r="V404" s="1">
        <v>43444.717951388891</v>
      </c>
      <c r="W404" s="1">
        <v>43444.707546296297</v>
      </c>
      <c r="X404" s="1">
        <f t="shared" si="226"/>
        <v>43444.707546296297</v>
      </c>
      <c r="Y404" s="28">
        <f t="shared" si="227"/>
        <v>1.0011574078816921E-2</v>
      </c>
      <c r="Z404" s="28">
        <f t="shared" si="228"/>
        <v>2.0023148157633841E-2</v>
      </c>
      <c r="AA404" s="25"/>
      <c r="AB404" s="8">
        <f t="shared" si="229"/>
        <v>4.6296292566694319E-5</v>
      </c>
      <c r="AC404" s="8">
        <f t="shared" si="230"/>
        <v>4.6296292566694319E-5</v>
      </c>
      <c r="AD404" s="25"/>
      <c r="AE404" s="25"/>
    </row>
    <row r="405" spans="1:33" s="2" customFormat="1" hidden="1" x14ac:dyDescent="0.4">
      <c r="A405" s="14" t="str">
        <f t="shared" si="222"/>
        <v>★</v>
      </c>
      <c r="B405" s="14" t="str">
        <f t="shared" si="223"/>
        <v>-</v>
      </c>
      <c r="C405" s="6">
        <v>16</v>
      </c>
      <c r="D405" s="1">
        <v>43444.668113425927</v>
      </c>
      <c r="E405" s="2" t="s">
        <v>1849</v>
      </c>
      <c r="F405" s="2">
        <v>29287</v>
      </c>
      <c r="G405" s="2" t="s">
        <v>32</v>
      </c>
      <c r="H405" s="2">
        <v>2934</v>
      </c>
      <c r="I405" s="2">
        <v>168</v>
      </c>
      <c r="J405" s="2">
        <v>10</v>
      </c>
      <c r="K405" s="2">
        <v>3</v>
      </c>
      <c r="M405" s="1">
        <v>43444.678229166668</v>
      </c>
      <c r="N405" s="1">
        <v>43444.68582175926</v>
      </c>
      <c r="O405" s="2" t="s">
        <v>53</v>
      </c>
      <c r="P405" s="2" t="s">
        <v>54</v>
      </c>
      <c r="Q405" s="2" t="s">
        <v>24</v>
      </c>
      <c r="R405" s="2" t="s">
        <v>25</v>
      </c>
      <c r="S405" s="1">
        <v>43444.678287037037</v>
      </c>
      <c r="T405" s="1">
        <v>43444.678425925929</v>
      </c>
      <c r="U405" s="1">
        <v>43444.690023148149</v>
      </c>
      <c r="V405" s="1">
        <v>43444.695208333331</v>
      </c>
      <c r="W405" s="1">
        <v>43444.675034722219</v>
      </c>
      <c r="X405" s="1">
        <f t="shared" si="215"/>
        <v>43444.675034722219</v>
      </c>
      <c r="Y405" s="28">
        <f t="shared" si="216"/>
        <v>7.5925925921183079E-3</v>
      </c>
      <c r="Z405" s="28">
        <f t="shared" si="217"/>
        <v>2.2777777776354924E-2</v>
      </c>
      <c r="AA405" s="25"/>
      <c r="AB405" s="8">
        <f t="shared" si="218"/>
        <v>0</v>
      </c>
      <c r="AC405" s="8">
        <f t="shared" si="219"/>
        <v>3.1944444490363821E-3</v>
      </c>
      <c r="AD405" s="25"/>
      <c r="AE405" s="25"/>
    </row>
    <row r="406" spans="1:33" s="2" customFormat="1" hidden="1" x14ac:dyDescent="0.4">
      <c r="A406" s="14" t="str">
        <f t="shared" si="222"/>
        <v>-</v>
      </c>
      <c r="B406" s="14" t="str">
        <f t="shared" si="223"/>
        <v>-</v>
      </c>
      <c r="C406" s="6">
        <v>16</v>
      </c>
      <c r="D406" s="1">
        <v>43444.668715277781</v>
      </c>
      <c r="E406" s="2" t="s">
        <v>1387</v>
      </c>
      <c r="F406" s="2">
        <v>29288</v>
      </c>
      <c r="G406" s="2" t="s">
        <v>18</v>
      </c>
      <c r="H406" s="2">
        <v>4091</v>
      </c>
      <c r="I406" s="2">
        <v>390</v>
      </c>
      <c r="J406" s="2">
        <v>9</v>
      </c>
      <c r="K406" s="2">
        <v>1</v>
      </c>
      <c r="M406" s="1">
        <v>43444.679293981484</v>
      </c>
      <c r="N406" s="1">
        <v>43444.688819444447</v>
      </c>
      <c r="O406" s="2" t="s">
        <v>77</v>
      </c>
      <c r="P406" s="2" t="s">
        <v>78</v>
      </c>
      <c r="Q406" s="2" t="s">
        <v>36</v>
      </c>
      <c r="R406" s="2" t="s">
        <v>37</v>
      </c>
      <c r="S406" s="1">
        <v>43444.680474537039</v>
      </c>
      <c r="T406" s="1">
        <v>43444.680474537039</v>
      </c>
      <c r="U406" s="1">
        <v>43444.693831018521</v>
      </c>
      <c r="V406" s="1">
        <v>43444.696585648147</v>
      </c>
      <c r="X406" s="1">
        <f t="shared" si="215"/>
        <v>43444.668715277781</v>
      </c>
      <c r="Y406" s="28">
        <f t="shared" si="216"/>
        <v>9.5254629632108845E-3</v>
      </c>
      <c r="Z406" s="28">
        <f t="shared" si="217"/>
        <v>9.5254629632108845E-3</v>
      </c>
      <c r="AA406" s="25"/>
      <c r="AB406" s="8">
        <f t="shared" si="218"/>
        <v>0</v>
      </c>
      <c r="AC406" s="8">
        <f t="shared" si="219"/>
        <v>1.0578703702776693E-2</v>
      </c>
      <c r="AD406" s="25"/>
      <c r="AE406" s="25"/>
    </row>
    <row r="407" spans="1:33" s="2" customFormat="1" hidden="1" x14ac:dyDescent="0.4">
      <c r="A407" s="14" t="str">
        <f t="shared" si="222"/>
        <v>★</v>
      </c>
      <c r="B407" s="14" t="str">
        <f t="shared" si="223"/>
        <v>-</v>
      </c>
      <c r="C407" s="6">
        <v>16</v>
      </c>
      <c r="D407" s="1">
        <v>43444.669479166667</v>
      </c>
      <c r="E407" s="2" t="s">
        <v>1785</v>
      </c>
      <c r="F407" s="2">
        <v>29289</v>
      </c>
      <c r="G407" s="2" t="s">
        <v>107</v>
      </c>
      <c r="H407" s="2">
        <v>3867</v>
      </c>
      <c r="I407" s="2">
        <v>676</v>
      </c>
      <c r="J407" s="2">
        <v>2</v>
      </c>
      <c r="K407" s="2">
        <v>1</v>
      </c>
      <c r="M407" s="1">
        <v>43444.67765046296</v>
      </c>
      <c r="N407" s="1">
        <v>43444.684421296297</v>
      </c>
      <c r="O407" s="2" t="s">
        <v>55</v>
      </c>
      <c r="P407" s="2" t="s">
        <v>56</v>
      </c>
      <c r="Q407" s="2" t="s">
        <v>46</v>
      </c>
      <c r="R407" s="2" t="s">
        <v>47</v>
      </c>
      <c r="S407" s="1">
        <v>43444.67701388889</v>
      </c>
      <c r="T407" s="1">
        <v>43444.67701388889</v>
      </c>
      <c r="U407" s="1">
        <v>43444.691319444442</v>
      </c>
      <c r="V407" s="1">
        <v>43444.689733796295</v>
      </c>
      <c r="W407" s="1">
        <v>43444.676400462966</v>
      </c>
      <c r="X407" s="1">
        <f t="shared" si="215"/>
        <v>43444.676400462966</v>
      </c>
      <c r="Y407" s="28">
        <f t="shared" si="216"/>
        <v>6.7708333372138441E-3</v>
      </c>
      <c r="Z407" s="28">
        <f t="shared" si="217"/>
        <v>6.7708333372138441E-3</v>
      </c>
      <c r="AA407" s="25"/>
      <c r="AB407" s="8">
        <f t="shared" si="218"/>
        <v>6.3657407008577138E-4</v>
      </c>
      <c r="AC407" s="8">
        <f t="shared" si="219"/>
        <v>1.2499999938881956E-3</v>
      </c>
      <c r="AD407" s="25"/>
      <c r="AE407" s="25"/>
    </row>
    <row r="408" spans="1:33" s="2" customFormat="1" hidden="1" x14ac:dyDescent="0.4">
      <c r="A408" s="14" t="str">
        <f t="shared" si="222"/>
        <v>-</v>
      </c>
      <c r="B408" s="14" t="str">
        <f t="shared" si="223"/>
        <v>-</v>
      </c>
      <c r="C408" s="6">
        <v>16</v>
      </c>
      <c r="D408" s="1">
        <v>43444.669594907406</v>
      </c>
      <c r="E408" s="2" t="s">
        <v>1850</v>
      </c>
      <c r="F408" s="2">
        <v>29290</v>
      </c>
      <c r="G408" s="2" t="s">
        <v>95</v>
      </c>
      <c r="H408" s="2">
        <v>0</v>
      </c>
      <c r="I408" s="2">
        <v>637</v>
      </c>
      <c r="J408" s="2">
        <v>5</v>
      </c>
      <c r="K408" s="2">
        <v>1</v>
      </c>
      <c r="M408" s="1">
        <v>43444.674016203702</v>
      </c>
      <c r="N408" s="1">
        <v>43444.675625000003</v>
      </c>
      <c r="O408" s="2" t="s">
        <v>39</v>
      </c>
      <c r="P408" s="2" t="s">
        <v>40</v>
      </c>
      <c r="Q408" s="2" t="s">
        <v>77</v>
      </c>
      <c r="R408" s="2" t="s">
        <v>78</v>
      </c>
      <c r="S408" s="1">
        <v>43444.67523148148</v>
      </c>
      <c r="T408" s="1">
        <v>43444.67523148148</v>
      </c>
      <c r="U408" s="1">
        <v>43444.678807870368</v>
      </c>
      <c r="V408" s="1">
        <v>43444.678807870368</v>
      </c>
      <c r="X408" s="1">
        <f t="shared" si="215"/>
        <v>43444.669594907406</v>
      </c>
      <c r="Y408" s="28">
        <f t="shared" si="216"/>
        <v>1.6087963012978435E-3</v>
      </c>
      <c r="Z408" s="28">
        <f t="shared" si="217"/>
        <v>1.6087963012978435E-3</v>
      </c>
      <c r="AA408" s="25"/>
      <c r="AB408" s="8">
        <f t="shared" si="218"/>
        <v>0</v>
      </c>
      <c r="AC408" s="8">
        <f t="shared" si="219"/>
        <v>4.4212962966412306E-3</v>
      </c>
      <c r="AD408" s="25"/>
      <c r="AE408" s="25"/>
    </row>
    <row r="409" spans="1:33" s="2" customFormat="1" hidden="1" x14ac:dyDescent="0.4">
      <c r="A409" s="14" t="str">
        <f t="shared" si="222"/>
        <v>★</v>
      </c>
      <c r="B409" s="14" t="str">
        <f t="shared" si="223"/>
        <v>-</v>
      </c>
      <c r="C409" s="6">
        <v>16</v>
      </c>
      <c r="D409" s="1">
        <v>43444.67083333333</v>
      </c>
      <c r="E409" s="2" t="s">
        <v>1791</v>
      </c>
      <c r="F409" s="2">
        <v>29291</v>
      </c>
      <c r="G409" s="2" t="s">
        <v>18</v>
      </c>
      <c r="H409" s="2">
        <v>5074</v>
      </c>
      <c r="I409" s="2">
        <v>579</v>
      </c>
      <c r="J409" s="2">
        <v>3</v>
      </c>
      <c r="K409" s="2">
        <v>1</v>
      </c>
      <c r="M409" s="1">
        <v>43444.679502314815</v>
      </c>
      <c r="N409" s="1">
        <v>43444.686724537038</v>
      </c>
      <c r="O409" s="2" t="s">
        <v>68</v>
      </c>
      <c r="P409" s="2" t="s">
        <v>69</v>
      </c>
      <c r="Q409" s="2" t="s">
        <v>26</v>
      </c>
      <c r="R409" s="2" t="s">
        <v>27</v>
      </c>
      <c r="S409" s="1">
        <v>43444.683391203704</v>
      </c>
      <c r="T409" s="1">
        <v>43444.683391203704</v>
      </c>
      <c r="U409" s="1">
        <v>43444.690300925926</v>
      </c>
      <c r="V409" s="1">
        <v>43444.687615740739</v>
      </c>
      <c r="W409" s="1">
        <v>43444.677766203706</v>
      </c>
      <c r="X409" s="1">
        <f t="shared" si="215"/>
        <v>43444.677766203706</v>
      </c>
      <c r="Y409" s="28">
        <f t="shared" si="216"/>
        <v>7.2222222224809229E-3</v>
      </c>
      <c r="Z409" s="28">
        <f t="shared" si="217"/>
        <v>7.2222222224809229E-3</v>
      </c>
      <c r="AA409" s="25"/>
      <c r="AB409" s="8">
        <f t="shared" si="218"/>
        <v>0</v>
      </c>
      <c r="AC409" s="8">
        <f t="shared" si="219"/>
        <v>1.7361111094942316E-3</v>
      </c>
      <c r="AD409" s="25"/>
      <c r="AE409" s="25"/>
    </row>
    <row r="410" spans="1:33" s="2" customFormat="1" hidden="1" x14ac:dyDescent="0.4">
      <c r="A410" s="14" t="str">
        <f t="shared" si="222"/>
        <v>★</v>
      </c>
      <c r="B410" s="14" t="str">
        <f t="shared" si="223"/>
        <v>-</v>
      </c>
      <c r="C410" s="6">
        <v>16</v>
      </c>
      <c r="D410" s="1">
        <v>43444.671782407408</v>
      </c>
      <c r="E410" s="2" t="s">
        <v>1851</v>
      </c>
      <c r="F410" s="2">
        <v>29293</v>
      </c>
      <c r="G410" s="2" t="s">
        <v>18</v>
      </c>
      <c r="H410" s="2">
        <v>8896</v>
      </c>
      <c r="I410" s="2">
        <v>81</v>
      </c>
      <c r="J410" s="2">
        <v>8</v>
      </c>
      <c r="K410" s="2">
        <v>3</v>
      </c>
      <c r="M410" s="1">
        <v>43444.677430555559</v>
      </c>
      <c r="N410" s="1">
        <v>43444.681261574071</v>
      </c>
      <c r="O410" s="2" t="s">
        <v>70</v>
      </c>
      <c r="P410" s="2" t="s">
        <v>102</v>
      </c>
      <c r="Q410" s="2" t="s">
        <v>39</v>
      </c>
      <c r="R410" s="2" t="s">
        <v>40</v>
      </c>
      <c r="S410" s="1">
        <v>43444.678715277776</v>
      </c>
      <c r="T410" s="1">
        <v>43444.678715277776</v>
      </c>
      <c r="U410" s="1">
        <v>43444.691921296297</v>
      </c>
      <c r="V410" s="1">
        <v>43444.691921296297</v>
      </c>
      <c r="W410" s="1">
        <v>43444.678715277776</v>
      </c>
      <c r="X410" s="1">
        <f t="shared" si="215"/>
        <v>43444.678715277776</v>
      </c>
      <c r="Y410" s="28">
        <f t="shared" si="216"/>
        <v>3.8310185118461959E-3</v>
      </c>
      <c r="Z410" s="28">
        <f t="shared" si="217"/>
        <v>1.1493055535538588E-2</v>
      </c>
      <c r="AA410" s="25"/>
      <c r="AB410" s="8">
        <f t="shared" si="218"/>
        <v>0</v>
      </c>
      <c r="AC410" s="8">
        <f t="shared" si="219"/>
        <v>0</v>
      </c>
      <c r="AD410" s="25"/>
      <c r="AE410" s="25"/>
    </row>
    <row r="411" spans="1:33" s="2" customFormat="1" hidden="1" x14ac:dyDescent="0.4">
      <c r="A411" s="14" t="str">
        <f t="shared" si="222"/>
        <v>-</v>
      </c>
      <c r="B411" s="14" t="str">
        <f t="shared" si="223"/>
        <v>-</v>
      </c>
      <c r="C411" s="6">
        <v>16</v>
      </c>
      <c r="D411" s="1">
        <v>43444.672326388885</v>
      </c>
      <c r="E411" s="2" t="s">
        <v>1664</v>
      </c>
      <c r="F411" s="2">
        <v>29296</v>
      </c>
      <c r="G411" s="2" t="s">
        <v>32</v>
      </c>
      <c r="H411" s="2">
        <v>2306</v>
      </c>
      <c r="I411" s="2">
        <v>43</v>
      </c>
      <c r="J411" s="2">
        <v>1</v>
      </c>
      <c r="K411" s="2">
        <v>1</v>
      </c>
      <c r="M411" s="1">
        <v>43444.682083333333</v>
      </c>
      <c r="N411" s="1">
        <v>43444.687777777777</v>
      </c>
      <c r="O411" s="2" t="s">
        <v>39</v>
      </c>
      <c r="P411" s="2" t="s">
        <v>40</v>
      </c>
      <c r="Q411" s="2" t="s">
        <v>36</v>
      </c>
      <c r="R411" s="2" t="s">
        <v>37</v>
      </c>
      <c r="S411" s="1">
        <v>43444.684664351851</v>
      </c>
      <c r="T411" s="1">
        <v>43444.684664351851</v>
      </c>
      <c r="U411" s="1">
        <v>43444.698414351849</v>
      </c>
      <c r="V411" s="1">
        <v>43444.701099537036</v>
      </c>
      <c r="X411" s="1">
        <f t="shared" si="215"/>
        <v>43444.672326388885</v>
      </c>
      <c r="Y411" s="28">
        <f t="shared" si="216"/>
        <v>5.694444444088731E-3</v>
      </c>
      <c r="Z411" s="28">
        <f t="shared" si="217"/>
        <v>5.694444444088731E-3</v>
      </c>
      <c r="AA411" s="25"/>
      <c r="AB411" s="8">
        <f t="shared" si="218"/>
        <v>0</v>
      </c>
      <c r="AC411" s="8">
        <f t="shared" si="219"/>
        <v>9.7569444478722289E-3</v>
      </c>
      <c r="AD411" s="25"/>
      <c r="AE411" s="25"/>
    </row>
    <row r="412" spans="1:33" s="2" customFormat="1" hidden="1" x14ac:dyDescent="0.4">
      <c r="A412" s="14" t="str">
        <f t="shared" ref="A412:A421" si="231">IF(W412&gt;0, "★", "-")</f>
        <v>-</v>
      </c>
      <c r="B412" s="14" t="str">
        <f t="shared" ref="B412:B421" si="232">IF(L412&gt;0, "☆", "-")</f>
        <v>-</v>
      </c>
      <c r="C412" s="6">
        <v>16</v>
      </c>
      <c r="D412" s="1">
        <v>43444.673275462963</v>
      </c>
      <c r="E412" s="2" t="s">
        <v>1765</v>
      </c>
      <c r="F412" s="2">
        <v>29300</v>
      </c>
      <c r="G412" s="2" t="s">
        <v>32</v>
      </c>
      <c r="H412" s="2">
        <v>2535</v>
      </c>
      <c r="I412" s="2">
        <v>572</v>
      </c>
      <c r="J412" s="2">
        <v>5</v>
      </c>
      <c r="K412" s="2">
        <v>1</v>
      </c>
      <c r="M412" s="1">
        <v>43444.677708333336</v>
      </c>
      <c r="N412" s="1">
        <v>43444.683020833334</v>
      </c>
      <c r="O412" s="2" t="s">
        <v>38</v>
      </c>
      <c r="P412" s="2" t="s">
        <v>103</v>
      </c>
      <c r="Q412" s="2" t="s">
        <v>30</v>
      </c>
      <c r="R412" s="2" t="s">
        <v>31</v>
      </c>
      <c r="S412" s="1">
        <v>43444.680648148147</v>
      </c>
      <c r="T412" s="1">
        <v>43444.680648148147</v>
      </c>
      <c r="U412" s="1">
        <v>43444.692337962966</v>
      </c>
      <c r="V412" s="1">
        <v>43444.691018518519</v>
      </c>
      <c r="X412" s="1">
        <f t="shared" si="215"/>
        <v>43444.673275462963</v>
      </c>
      <c r="Y412" s="28">
        <f t="shared" si="216"/>
        <v>5.3124999976716936E-3</v>
      </c>
      <c r="Z412" s="28">
        <f t="shared" si="217"/>
        <v>5.3124999976716936E-3</v>
      </c>
      <c r="AA412" s="25"/>
      <c r="AB412" s="8">
        <f t="shared" si="218"/>
        <v>0</v>
      </c>
      <c r="AC412" s="8">
        <f t="shared" si="219"/>
        <v>4.432870373420883E-3</v>
      </c>
      <c r="AD412" s="25"/>
      <c r="AE412" s="25"/>
      <c r="AG412" s="6"/>
    </row>
    <row r="413" spans="1:33" s="2" customFormat="1" hidden="1" x14ac:dyDescent="0.4">
      <c r="A413" s="14" t="str">
        <f t="shared" si="231"/>
        <v>-</v>
      </c>
      <c r="B413" s="14" t="str">
        <f t="shared" si="232"/>
        <v>-</v>
      </c>
      <c r="C413" s="6">
        <v>16</v>
      </c>
      <c r="D413" s="1">
        <v>43444.673877314817</v>
      </c>
      <c r="E413" s="2" t="s">
        <v>1844</v>
      </c>
      <c r="F413" s="2">
        <v>29302</v>
      </c>
      <c r="G413" s="2" t="s">
        <v>107</v>
      </c>
      <c r="H413" s="2">
        <v>7586</v>
      </c>
      <c r="I413" s="2">
        <v>925</v>
      </c>
      <c r="J413" s="2">
        <v>13</v>
      </c>
      <c r="K413" s="2">
        <v>1</v>
      </c>
      <c r="M413" s="1">
        <v>43444.677164351851</v>
      </c>
      <c r="N413" s="1">
        <v>43444.682002314818</v>
      </c>
      <c r="O413" s="2" t="s">
        <v>70</v>
      </c>
      <c r="P413" s="2" t="s">
        <v>102</v>
      </c>
      <c r="Q413" s="2" t="s">
        <v>68</v>
      </c>
      <c r="R413" s="2" t="s">
        <v>69</v>
      </c>
      <c r="S413" s="1">
        <v>43444.67900462963</v>
      </c>
      <c r="T413" s="1">
        <v>43444.67900462963</v>
      </c>
      <c r="U413" s="1">
        <v>43444.686064814814</v>
      </c>
      <c r="V413" s="1">
        <v>43444.683344907404</v>
      </c>
      <c r="X413" s="1">
        <f t="shared" si="215"/>
        <v>43444.673877314817</v>
      </c>
      <c r="Y413" s="28">
        <f t="shared" si="216"/>
        <v>4.8379629661212675E-3</v>
      </c>
      <c r="Z413" s="28">
        <f t="shared" si="217"/>
        <v>4.8379629661212675E-3</v>
      </c>
      <c r="AA413" s="25"/>
      <c r="AB413" s="8">
        <f t="shared" si="218"/>
        <v>0</v>
      </c>
      <c r="AC413" s="8">
        <f t="shared" si="219"/>
        <v>3.2870370341697708E-3</v>
      </c>
      <c r="AD413" s="25"/>
      <c r="AE413" s="25"/>
      <c r="AG413" s="6"/>
    </row>
    <row r="414" spans="1:33" s="2" customFormat="1" hidden="1" x14ac:dyDescent="0.4">
      <c r="A414" s="14" t="str">
        <f t="shared" si="231"/>
        <v>-</v>
      </c>
      <c r="B414" s="14" t="str">
        <f t="shared" si="232"/>
        <v>-</v>
      </c>
      <c r="C414" s="6">
        <v>16</v>
      </c>
      <c r="D414" s="1">
        <v>43444.674305555556</v>
      </c>
      <c r="E414" s="2" t="s">
        <v>1852</v>
      </c>
      <c r="F414" s="2">
        <v>29303</v>
      </c>
      <c r="G414" s="2" t="s">
        <v>95</v>
      </c>
      <c r="H414" s="2">
        <v>0</v>
      </c>
      <c r="I414" s="2">
        <v>538</v>
      </c>
      <c r="J414" s="2">
        <v>4</v>
      </c>
      <c r="K414" s="2">
        <v>1</v>
      </c>
      <c r="M414" s="1">
        <v>43444.678483796299</v>
      </c>
      <c r="N414" s="1">
        <v>43444.682696759257</v>
      </c>
      <c r="O414" s="2" t="s">
        <v>46</v>
      </c>
      <c r="P414" s="2" t="s">
        <v>47</v>
      </c>
      <c r="Q414" s="2" t="s">
        <v>61</v>
      </c>
      <c r="R414" s="2" t="s">
        <v>62</v>
      </c>
      <c r="S414" s="1">
        <v>43444.679780092592</v>
      </c>
      <c r="T414" s="1">
        <v>43444.679780092592</v>
      </c>
      <c r="U414" s="1">
        <v>43444.686122685183</v>
      </c>
      <c r="V414" s="1">
        <v>43444.68340277778</v>
      </c>
      <c r="X414" s="1">
        <f t="shared" si="215"/>
        <v>43444.674305555556</v>
      </c>
      <c r="Y414" s="28">
        <f t="shared" si="216"/>
        <v>4.2129629582632333E-3</v>
      </c>
      <c r="Z414" s="28">
        <f t="shared" si="217"/>
        <v>4.2129629582632333E-3</v>
      </c>
      <c r="AA414" s="25"/>
      <c r="AB414" s="8">
        <f t="shared" si="218"/>
        <v>0</v>
      </c>
      <c r="AC414" s="8">
        <f t="shared" si="219"/>
        <v>4.1782407424761914E-3</v>
      </c>
      <c r="AD414" s="25"/>
      <c r="AE414" s="25"/>
      <c r="AG414" s="6"/>
    </row>
    <row r="415" spans="1:33" s="2" customFormat="1" hidden="1" x14ac:dyDescent="0.4">
      <c r="A415" s="14" t="str">
        <f t="shared" si="231"/>
        <v>-</v>
      </c>
      <c r="B415" s="14" t="str">
        <f t="shared" si="232"/>
        <v>-</v>
      </c>
      <c r="C415" s="6">
        <v>16</v>
      </c>
      <c r="D415" s="1">
        <v>43444.675173611111</v>
      </c>
      <c r="E415" s="2" t="s">
        <v>1854</v>
      </c>
      <c r="F415" s="2">
        <v>29305</v>
      </c>
      <c r="G415" s="2" t="s">
        <v>95</v>
      </c>
      <c r="H415" s="2">
        <v>0</v>
      </c>
      <c r="I415" s="2">
        <v>61</v>
      </c>
      <c r="J415" s="2">
        <v>15</v>
      </c>
      <c r="K415" s="2">
        <v>1</v>
      </c>
      <c r="M415" s="1">
        <v>43444.683009259257</v>
      </c>
      <c r="N415" s="1">
        <v>43444.689618055556</v>
      </c>
      <c r="O415" s="2" t="s">
        <v>38</v>
      </c>
      <c r="P415" s="2" t="s">
        <v>103</v>
      </c>
      <c r="Q415" s="2" t="s">
        <v>61</v>
      </c>
      <c r="R415" s="2" t="s">
        <v>62</v>
      </c>
      <c r="S415" s="1">
        <v>43444.686956018515</v>
      </c>
      <c r="T415" s="1">
        <v>43444.688043981485</v>
      </c>
      <c r="U415" s="1">
        <v>43444.701319444444</v>
      </c>
      <c r="V415" s="1">
        <v>43444.702407407407</v>
      </c>
      <c r="X415" s="1">
        <f t="shared" si="215"/>
        <v>43444.675173611111</v>
      </c>
      <c r="Y415" s="28">
        <f t="shared" si="216"/>
        <v>6.6087962986784987E-3</v>
      </c>
      <c r="Z415" s="28">
        <f t="shared" si="217"/>
        <v>6.6087962986784987E-3</v>
      </c>
      <c r="AA415" s="25"/>
      <c r="AB415" s="8">
        <f t="shared" si="218"/>
        <v>0</v>
      </c>
      <c r="AC415" s="8">
        <f t="shared" si="219"/>
        <v>7.8356481462833472E-3</v>
      </c>
      <c r="AD415" s="25"/>
      <c r="AE415" s="25"/>
    </row>
    <row r="416" spans="1:33" s="2" customFormat="1" hidden="1" x14ac:dyDescent="0.4">
      <c r="A416" s="14" t="str">
        <f t="shared" si="231"/>
        <v>-</v>
      </c>
      <c r="B416" s="14" t="str">
        <f t="shared" si="232"/>
        <v>-</v>
      </c>
      <c r="C416" s="6">
        <v>16</v>
      </c>
      <c r="D416" s="1">
        <v>43444.675625000003</v>
      </c>
      <c r="E416" s="2" t="s">
        <v>1855</v>
      </c>
      <c r="F416" s="2">
        <v>29306</v>
      </c>
      <c r="G416" s="2" t="s">
        <v>94</v>
      </c>
      <c r="H416" s="2">
        <v>0</v>
      </c>
      <c r="I416" s="2">
        <v>274</v>
      </c>
      <c r="J416" s="2">
        <v>11</v>
      </c>
      <c r="K416" s="2">
        <v>1</v>
      </c>
      <c r="M416" s="1">
        <v>43444.685439814813</v>
      </c>
      <c r="N416" s="1">
        <v>43444.694074074076</v>
      </c>
      <c r="O416" s="2" t="s">
        <v>41</v>
      </c>
      <c r="P416" s="2" t="s">
        <v>42</v>
      </c>
      <c r="Q416" s="2" t="s">
        <v>100</v>
      </c>
      <c r="R416" s="2" t="s">
        <v>19</v>
      </c>
      <c r="S416" s="1">
        <v>43444.688020833331</v>
      </c>
      <c r="T416" s="1">
        <v>43444.688020833331</v>
      </c>
      <c r="U416" s="1">
        <v>43444.698483796295</v>
      </c>
      <c r="V416" s="1">
        <v>43444.698831018519</v>
      </c>
      <c r="X416" s="1">
        <f t="shared" si="215"/>
        <v>43444.675625000003</v>
      </c>
      <c r="Y416" s="28">
        <f t="shared" si="216"/>
        <v>8.6342592621804215E-3</v>
      </c>
      <c r="Z416" s="28">
        <f t="shared" si="217"/>
        <v>8.6342592621804215E-3</v>
      </c>
      <c r="AA416" s="25"/>
      <c r="AB416" s="8">
        <f t="shared" si="218"/>
        <v>0</v>
      </c>
      <c r="AC416" s="8">
        <f t="shared" si="219"/>
        <v>9.814814809942618E-3</v>
      </c>
      <c r="AD416" s="25"/>
      <c r="AE416" s="25"/>
    </row>
    <row r="417" spans="1:33" s="2" customFormat="1" hidden="1" x14ac:dyDescent="0.4">
      <c r="A417" s="14" t="str">
        <f t="shared" si="231"/>
        <v>★</v>
      </c>
      <c r="B417" s="14" t="str">
        <f t="shared" si="232"/>
        <v>-</v>
      </c>
      <c r="C417" s="6">
        <v>16</v>
      </c>
      <c r="D417" s="1">
        <v>43444.675636574073</v>
      </c>
      <c r="E417" s="2" t="s">
        <v>1782</v>
      </c>
      <c r="F417" s="2">
        <v>29307</v>
      </c>
      <c r="G417" s="2" t="s">
        <v>65</v>
      </c>
      <c r="H417" s="2">
        <v>5685</v>
      </c>
      <c r="I417" s="2">
        <v>545</v>
      </c>
      <c r="J417" s="2">
        <v>6</v>
      </c>
      <c r="K417" s="2">
        <v>2</v>
      </c>
      <c r="M417" s="1">
        <v>43444.683576388888</v>
      </c>
      <c r="N417" s="1">
        <v>43444.698912037034</v>
      </c>
      <c r="O417" s="2" t="s">
        <v>20</v>
      </c>
      <c r="P417" s="2" t="s">
        <v>21</v>
      </c>
      <c r="Q417" s="2" t="s">
        <v>43</v>
      </c>
      <c r="R417" s="2" t="s">
        <v>89</v>
      </c>
      <c r="S417" s="1">
        <v>43444.683587962965</v>
      </c>
      <c r="T417" s="1">
        <v>43444.683587962965</v>
      </c>
      <c r="U417" s="1">
        <v>43444.691979166666</v>
      </c>
      <c r="V417" s="1">
        <v>43444.701539351852</v>
      </c>
      <c r="W417" s="1">
        <v>43444.682569444441</v>
      </c>
      <c r="X417" s="1">
        <f t="shared" si="215"/>
        <v>43444.682569444441</v>
      </c>
      <c r="Y417" s="28">
        <f t="shared" si="216"/>
        <v>1.5335648145992309E-2</v>
      </c>
      <c r="Z417" s="28">
        <f t="shared" si="217"/>
        <v>3.0671296291984618E-2</v>
      </c>
      <c r="AA417" s="25"/>
      <c r="AB417" s="8">
        <f t="shared" si="218"/>
        <v>0</v>
      </c>
      <c r="AC417" s="8">
        <f t="shared" si="219"/>
        <v>1.006944446999114E-3</v>
      </c>
      <c r="AD417" s="25"/>
      <c r="AE417" s="25"/>
      <c r="AG417" s="6"/>
    </row>
    <row r="418" spans="1:33" s="2" customFormat="1" hidden="1" x14ac:dyDescent="0.4">
      <c r="A418" s="14" t="str">
        <f t="shared" si="231"/>
        <v>★</v>
      </c>
      <c r="B418" s="14" t="str">
        <f t="shared" si="232"/>
        <v>-</v>
      </c>
      <c r="C418" s="6">
        <v>16</v>
      </c>
      <c r="D418" s="1">
        <v>43444.678518518522</v>
      </c>
      <c r="E418" s="2" t="s">
        <v>1274</v>
      </c>
      <c r="F418" s="2">
        <v>29312</v>
      </c>
      <c r="G418" s="2" t="s">
        <v>65</v>
      </c>
      <c r="H418" s="2">
        <v>7901</v>
      </c>
      <c r="I418" s="2">
        <v>762</v>
      </c>
      <c r="J418" s="2">
        <v>2</v>
      </c>
      <c r="K418" s="2">
        <v>1</v>
      </c>
      <c r="M418" s="1">
        <v>43444.69425925926</v>
      </c>
      <c r="N418" s="1">
        <v>43444.701412037037</v>
      </c>
      <c r="O418" s="2" t="s">
        <v>61</v>
      </c>
      <c r="P418" s="2" t="s">
        <v>62</v>
      </c>
      <c r="Q418" s="2" t="s">
        <v>59</v>
      </c>
      <c r="R418" s="2" t="s">
        <v>60</v>
      </c>
      <c r="S418" s="1">
        <v>43444.695381944446</v>
      </c>
      <c r="T418" s="1">
        <v>43444.695381944446</v>
      </c>
      <c r="U418" s="1">
        <v>43444.708865740744</v>
      </c>
      <c r="V418" s="1">
        <v>43444.708865740744</v>
      </c>
      <c r="W418" s="1">
        <v>43444.68545138889</v>
      </c>
      <c r="X418" s="1">
        <f t="shared" si="215"/>
        <v>43444.68545138889</v>
      </c>
      <c r="Y418" s="28">
        <f t="shared" si="216"/>
        <v>7.1527777763549238E-3</v>
      </c>
      <c r="Z418" s="28">
        <f t="shared" si="217"/>
        <v>7.1527777763549238E-3</v>
      </c>
      <c r="AA418" s="25"/>
      <c r="AB418" s="8">
        <f t="shared" si="218"/>
        <v>0</v>
      </c>
      <c r="AC418" s="8">
        <f t="shared" si="219"/>
        <v>8.8078703702194616E-3</v>
      </c>
      <c r="AD418" s="25"/>
      <c r="AE418" s="25"/>
    </row>
    <row r="419" spans="1:33" s="2" customFormat="1" hidden="1" x14ac:dyDescent="0.4">
      <c r="A419" s="14" t="str">
        <f t="shared" si="231"/>
        <v>-</v>
      </c>
      <c r="B419" s="14" t="str">
        <f t="shared" si="232"/>
        <v>-</v>
      </c>
      <c r="C419" s="6">
        <v>16</v>
      </c>
      <c r="D419" s="1">
        <v>43444.678784722222</v>
      </c>
      <c r="E419" s="2" t="s">
        <v>1858</v>
      </c>
      <c r="F419" s="2">
        <v>29313</v>
      </c>
      <c r="G419" s="2" t="s">
        <v>32</v>
      </c>
      <c r="H419" s="2">
        <v>2530</v>
      </c>
      <c r="I419" s="2">
        <v>271</v>
      </c>
      <c r="J419" s="2">
        <v>4</v>
      </c>
      <c r="K419" s="2">
        <v>1</v>
      </c>
      <c r="M419" s="1">
        <v>43444.684155092589</v>
      </c>
      <c r="N419" s="1">
        <v>43444.686967592592</v>
      </c>
      <c r="O419" s="2" t="s">
        <v>63</v>
      </c>
      <c r="P419" s="2" t="s">
        <v>64</v>
      </c>
      <c r="Q419" s="2" t="s">
        <v>24</v>
      </c>
      <c r="R419" s="2" t="s">
        <v>25</v>
      </c>
      <c r="S419" s="1">
        <v>43444.684999999998</v>
      </c>
      <c r="T419" s="1">
        <v>43444.684999999998</v>
      </c>
      <c r="U419" s="1">
        <v>43444.693356481483</v>
      </c>
      <c r="V419" s="1">
        <v>43444.693356481483</v>
      </c>
      <c r="X419" s="1">
        <f t="shared" si="215"/>
        <v>43444.678784722222</v>
      </c>
      <c r="Y419" s="28">
        <f t="shared" si="216"/>
        <v>2.8125000026193447E-3</v>
      </c>
      <c r="Z419" s="28">
        <f t="shared" si="217"/>
        <v>2.8125000026193447E-3</v>
      </c>
      <c r="AA419" s="25"/>
      <c r="AB419" s="8">
        <f t="shared" si="218"/>
        <v>0</v>
      </c>
      <c r="AC419" s="8">
        <f t="shared" si="219"/>
        <v>5.3703703670180403E-3</v>
      </c>
      <c r="AD419" s="25"/>
      <c r="AE419" s="25"/>
    </row>
    <row r="420" spans="1:33" s="2" customFormat="1" hidden="1" x14ac:dyDescent="0.4">
      <c r="A420" s="14" t="str">
        <f t="shared" si="231"/>
        <v>★</v>
      </c>
      <c r="B420" s="14" t="str">
        <f t="shared" si="232"/>
        <v>-</v>
      </c>
      <c r="C420" s="6">
        <v>16</v>
      </c>
      <c r="D420" s="1">
        <v>43444.6794212963</v>
      </c>
      <c r="E420" s="2" t="s">
        <v>1778</v>
      </c>
      <c r="F420" s="2">
        <v>29314</v>
      </c>
      <c r="G420" s="2" t="s">
        <v>32</v>
      </c>
      <c r="H420" s="2">
        <v>5359</v>
      </c>
      <c r="I420" s="2">
        <v>128</v>
      </c>
      <c r="J420" s="2">
        <v>9</v>
      </c>
      <c r="K420" s="2">
        <v>1</v>
      </c>
      <c r="M420" s="1">
        <v>43444.683761574073</v>
      </c>
      <c r="N420" s="1">
        <v>43444.693182870367</v>
      </c>
      <c r="O420" s="2" t="s">
        <v>41</v>
      </c>
      <c r="P420" s="2" t="s">
        <v>42</v>
      </c>
      <c r="Q420" s="2" t="s">
        <v>61</v>
      </c>
      <c r="R420" s="2" t="s">
        <v>62</v>
      </c>
      <c r="S420" s="1">
        <v>43444.686354166668</v>
      </c>
      <c r="T420" s="1">
        <v>43444.686354166668</v>
      </c>
      <c r="U420" s="1">
        <v>43444.707824074074</v>
      </c>
      <c r="V420" s="1">
        <v>43444.702384259261</v>
      </c>
      <c r="W420" s="1">
        <v>43444.686354166668</v>
      </c>
      <c r="X420" s="1">
        <f t="shared" si="215"/>
        <v>43444.686354166668</v>
      </c>
      <c r="Y420" s="28">
        <f t="shared" si="216"/>
        <v>9.4212962940218858E-3</v>
      </c>
      <c r="Z420" s="28">
        <f t="shared" si="217"/>
        <v>9.4212962940218858E-3</v>
      </c>
      <c r="AA420" s="25"/>
      <c r="AB420" s="8">
        <f t="shared" si="218"/>
        <v>0</v>
      </c>
      <c r="AC420" s="8">
        <f t="shared" si="219"/>
        <v>0</v>
      </c>
      <c r="AD420" s="25"/>
      <c r="AE420" s="25"/>
    </row>
    <row r="421" spans="1:33" s="2" customFormat="1" hidden="1" x14ac:dyDescent="0.4">
      <c r="A421" s="14" t="str">
        <f t="shared" si="231"/>
        <v>-</v>
      </c>
      <c r="B421" s="14" t="str">
        <f t="shared" si="232"/>
        <v>-</v>
      </c>
      <c r="C421" s="6">
        <v>16</v>
      </c>
      <c r="D421" s="1">
        <v>43444.681643518517</v>
      </c>
      <c r="E421" s="2" t="s">
        <v>1856</v>
      </c>
      <c r="F421" s="2">
        <v>29316</v>
      </c>
      <c r="G421" s="2" t="s">
        <v>32</v>
      </c>
      <c r="H421" s="2">
        <v>8453</v>
      </c>
      <c r="I421" s="2">
        <v>433</v>
      </c>
      <c r="J421" s="2">
        <v>13</v>
      </c>
      <c r="K421" s="2">
        <v>3</v>
      </c>
      <c r="M421" s="1">
        <v>43444.682997685188</v>
      </c>
      <c r="N421" s="1">
        <v>43444.686874999999</v>
      </c>
      <c r="O421" s="2" t="s">
        <v>68</v>
      </c>
      <c r="P421" s="2" t="s">
        <v>69</v>
      </c>
      <c r="Q421" s="2" t="s">
        <v>55</v>
      </c>
      <c r="R421" s="2" t="s">
        <v>56</v>
      </c>
      <c r="S421" s="1">
        <v>43444.683344907404</v>
      </c>
      <c r="T421" s="1">
        <v>43444.683344907404</v>
      </c>
      <c r="U421" s="1">
        <v>43444.689120370371</v>
      </c>
      <c r="V421" s="1">
        <v>43444.688055555554</v>
      </c>
      <c r="X421" s="1">
        <f t="shared" si="215"/>
        <v>43444.681643518517</v>
      </c>
      <c r="Y421" s="28">
        <f t="shared" si="216"/>
        <v>3.8773148116888478E-3</v>
      </c>
      <c r="Z421" s="28">
        <f t="shared" si="217"/>
        <v>1.1631944435066544E-2</v>
      </c>
      <c r="AA421" s="25"/>
      <c r="AB421" s="8">
        <f t="shared" si="218"/>
        <v>0</v>
      </c>
      <c r="AC421" s="8">
        <f t="shared" si="219"/>
        <v>1.3541666703531519E-3</v>
      </c>
      <c r="AD421" s="25"/>
      <c r="AE421" s="25"/>
    </row>
    <row r="422" spans="1:33" s="2" customFormat="1" hidden="1" x14ac:dyDescent="0.4">
      <c r="A422" s="14" t="str">
        <f t="shared" si="222"/>
        <v>-</v>
      </c>
      <c r="B422" s="14" t="str">
        <f t="shared" si="223"/>
        <v>-</v>
      </c>
      <c r="C422" s="6">
        <v>16</v>
      </c>
      <c r="D422" s="1">
        <v>43444.681932870371</v>
      </c>
      <c r="E422" s="2" t="s">
        <v>1418</v>
      </c>
      <c r="F422" s="2">
        <v>29317</v>
      </c>
      <c r="G422" s="2" t="s">
        <v>107</v>
      </c>
      <c r="H422" s="2">
        <v>5037</v>
      </c>
      <c r="I422" s="2">
        <v>951</v>
      </c>
      <c r="J422" s="2">
        <v>3</v>
      </c>
      <c r="K422" s="2">
        <v>1</v>
      </c>
      <c r="M422" s="1">
        <v>43444.687210648146</v>
      </c>
      <c r="N422" s="1">
        <v>43444.69127314815</v>
      </c>
      <c r="O422" s="2" t="s">
        <v>26</v>
      </c>
      <c r="P422" s="2" t="s">
        <v>27</v>
      </c>
      <c r="Q422" s="2" t="s">
        <v>33</v>
      </c>
      <c r="R422" s="2" t="s">
        <v>34</v>
      </c>
      <c r="S422" s="1">
        <v>43444.685891203706</v>
      </c>
      <c r="T422" s="1">
        <v>43444.687615740739</v>
      </c>
      <c r="U422" s="1">
        <v>43444.691770833335</v>
      </c>
      <c r="V422" s="1">
        <v>43444.693842592591</v>
      </c>
      <c r="X422" s="1">
        <f t="shared" si="215"/>
        <v>43444.681932870371</v>
      </c>
      <c r="Y422" s="28">
        <f t="shared" si="216"/>
        <v>4.062500003783498E-3</v>
      </c>
      <c r="Z422" s="28">
        <f t="shared" si="217"/>
        <v>4.062500003783498E-3</v>
      </c>
      <c r="AA422" s="25"/>
      <c r="AB422" s="8">
        <f t="shared" si="218"/>
        <v>1.3194444400141947E-3</v>
      </c>
      <c r="AC422" s="8">
        <f t="shared" si="219"/>
        <v>5.277777774608694E-3</v>
      </c>
      <c r="AD422" s="25"/>
      <c r="AE422" s="25"/>
    </row>
    <row r="423" spans="1:33" s="2" customFormat="1" hidden="1" x14ac:dyDescent="0.4">
      <c r="A423" s="14" t="str">
        <f t="shared" si="222"/>
        <v>★</v>
      </c>
      <c r="B423" s="14" t="str">
        <f t="shared" si="223"/>
        <v>-</v>
      </c>
      <c r="C423" s="6">
        <v>16</v>
      </c>
      <c r="D423" s="1">
        <v>43444.682708333334</v>
      </c>
      <c r="E423" s="2" t="s">
        <v>1859</v>
      </c>
      <c r="F423" s="2">
        <v>29318</v>
      </c>
      <c r="G423" s="2" t="s">
        <v>18</v>
      </c>
      <c r="H423" s="2">
        <v>1199</v>
      </c>
      <c r="I423" s="2">
        <v>15</v>
      </c>
      <c r="J423" s="2">
        <v>6</v>
      </c>
      <c r="K423" s="2">
        <v>1</v>
      </c>
      <c r="M423" s="1">
        <v>43444.689930555556</v>
      </c>
      <c r="N423" s="1">
        <v>43444.704884259256</v>
      </c>
      <c r="O423" s="2" t="s">
        <v>20</v>
      </c>
      <c r="P423" s="2" t="s">
        <v>21</v>
      </c>
      <c r="Q423" s="2" t="s">
        <v>33</v>
      </c>
      <c r="R423" s="2" t="s">
        <v>34</v>
      </c>
      <c r="S423" s="1">
        <v>43444.689641203702</v>
      </c>
      <c r="T423" s="1">
        <v>43444.689641203702</v>
      </c>
      <c r="U423" s="1">
        <v>43444.706284722219</v>
      </c>
      <c r="V423" s="1">
        <v>43444.706157407411</v>
      </c>
      <c r="W423" s="1">
        <v>43444.689641203702</v>
      </c>
      <c r="X423" s="1">
        <f t="shared" si="215"/>
        <v>43444.689641203702</v>
      </c>
      <c r="Y423" s="28">
        <f t="shared" si="216"/>
        <v>1.4953703699575271E-2</v>
      </c>
      <c r="Z423" s="28">
        <f t="shared" si="217"/>
        <v>1.4953703699575271E-2</v>
      </c>
      <c r="AA423" s="25"/>
      <c r="AB423" s="8">
        <f t="shared" si="218"/>
        <v>2.8935185400769114E-4</v>
      </c>
      <c r="AC423" s="8">
        <f t="shared" si="219"/>
        <v>2.8935185400769114E-4</v>
      </c>
      <c r="AD423" s="25"/>
      <c r="AE423" s="25"/>
    </row>
    <row r="424" spans="1:33" s="2" customFormat="1" hidden="1" x14ac:dyDescent="0.4">
      <c r="A424" s="14" t="str">
        <f t="shared" si="222"/>
        <v>-</v>
      </c>
      <c r="B424" s="14" t="str">
        <f t="shared" si="223"/>
        <v>-</v>
      </c>
      <c r="C424" s="6">
        <v>16</v>
      </c>
      <c r="D424" s="1">
        <v>43444.683217592596</v>
      </c>
      <c r="E424" s="2" t="s">
        <v>1832</v>
      </c>
      <c r="F424" s="2">
        <v>29319</v>
      </c>
      <c r="G424" s="2" t="s">
        <v>32</v>
      </c>
      <c r="H424" s="2">
        <v>8403</v>
      </c>
      <c r="I424" s="2">
        <v>511</v>
      </c>
      <c r="J424" s="2">
        <v>8</v>
      </c>
      <c r="K424" s="2">
        <v>1</v>
      </c>
      <c r="M424" s="1">
        <v>43444.688159722224</v>
      </c>
      <c r="N424" s="1">
        <v>43444.691620370373</v>
      </c>
      <c r="O424" s="2" t="s">
        <v>30</v>
      </c>
      <c r="P424" s="2" t="s">
        <v>31</v>
      </c>
      <c r="Q424" s="2" t="s">
        <v>36</v>
      </c>
      <c r="R424" s="2" t="s">
        <v>37</v>
      </c>
      <c r="S424" s="1">
        <v>43444.690960648149</v>
      </c>
      <c r="T424" s="1">
        <v>43444.690960648149</v>
      </c>
      <c r="U424" s="1">
        <v>43444.701261574075</v>
      </c>
      <c r="V424" s="1">
        <v>43444.701261574075</v>
      </c>
      <c r="X424" s="1">
        <f t="shared" si="215"/>
        <v>43444.683217592596</v>
      </c>
      <c r="Y424" s="28">
        <f t="shared" si="216"/>
        <v>3.4606481494847685E-3</v>
      </c>
      <c r="Z424" s="28">
        <f t="shared" si="217"/>
        <v>3.4606481494847685E-3</v>
      </c>
      <c r="AA424" s="25"/>
      <c r="AB424" s="8">
        <f t="shared" si="218"/>
        <v>0</v>
      </c>
      <c r="AC424" s="8">
        <f t="shared" si="219"/>
        <v>4.9421296280343086E-3</v>
      </c>
      <c r="AD424" s="25"/>
      <c r="AE424" s="25"/>
    </row>
    <row r="425" spans="1:33" s="2" customFormat="1" hidden="1" x14ac:dyDescent="0.4">
      <c r="A425" s="14" t="str">
        <f t="shared" ref="A425:A429" si="233">IF(W425&gt;0, "★", "-")</f>
        <v>-</v>
      </c>
      <c r="B425" s="14" t="str">
        <f t="shared" ref="B425:B429" si="234">IF(L425&gt;0, "☆", "-")</f>
        <v>-</v>
      </c>
      <c r="C425" s="6">
        <v>16</v>
      </c>
      <c r="D425" s="1">
        <v>43444.685127314813</v>
      </c>
      <c r="E425" s="2" t="s">
        <v>1176</v>
      </c>
      <c r="F425" s="2">
        <v>29321</v>
      </c>
      <c r="G425" s="2" t="s">
        <v>32</v>
      </c>
      <c r="H425" s="2">
        <v>1885</v>
      </c>
      <c r="I425" s="2">
        <v>660</v>
      </c>
      <c r="J425" s="2">
        <v>3</v>
      </c>
      <c r="K425" s="2">
        <v>1</v>
      </c>
      <c r="M425" s="1">
        <v>43444.686828703707</v>
      </c>
      <c r="N425" s="1">
        <v>43444.694745370369</v>
      </c>
      <c r="O425" s="2" t="s">
        <v>26</v>
      </c>
      <c r="P425" s="2" t="s">
        <v>27</v>
      </c>
      <c r="Q425" s="2" t="s">
        <v>36</v>
      </c>
      <c r="R425" s="2" t="s">
        <v>37</v>
      </c>
      <c r="S425" s="1">
        <v>43444.687962962962</v>
      </c>
      <c r="T425" s="1">
        <v>43444.687962962962</v>
      </c>
      <c r="U425" s="1">
        <v>43444.699108796296</v>
      </c>
      <c r="V425" s="1">
        <v>43444.699108796296</v>
      </c>
      <c r="X425" s="1">
        <f t="shared" si="215"/>
        <v>43444.685127314813</v>
      </c>
      <c r="Y425" s="28">
        <f t="shared" si="216"/>
        <v>7.916666661913041E-3</v>
      </c>
      <c r="Z425" s="28">
        <f t="shared" si="217"/>
        <v>7.916666661913041E-3</v>
      </c>
      <c r="AA425" s="25"/>
      <c r="AB425" s="8">
        <f t="shared" si="218"/>
        <v>0</v>
      </c>
      <c r="AC425" s="8">
        <f t="shared" si="219"/>
        <v>1.7013888937071897E-3</v>
      </c>
      <c r="AD425" s="25"/>
      <c r="AE425" s="25"/>
    </row>
    <row r="426" spans="1:33" s="2" customFormat="1" hidden="1" x14ac:dyDescent="0.4">
      <c r="A426" s="14" t="str">
        <f t="shared" si="233"/>
        <v>-</v>
      </c>
      <c r="B426" s="14" t="str">
        <f t="shared" si="234"/>
        <v>-</v>
      </c>
      <c r="C426" s="6">
        <v>16</v>
      </c>
      <c r="D426" s="1">
        <v>43444.685439814813</v>
      </c>
      <c r="E426" s="2" t="s">
        <v>1860</v>
      </c>
      <c r="F426" s="2">
        <v>29322</v>
      </c>
      <c r="G426" s="2" t="s">
        <v>94</v>
      </c>
      <c r="H426" s="2">
        <v>0</v>
      </c>
      <c r="I426" s="2">
        <v>74</v>
      </c>
      <c r="J426" s="2">
        <v>7</v>
      </c>
      <c r="K426" s="2">
        <v>1</v>
      </c>
      <c r="M426" s="1">
        <v>43444.687407407408</v>
      </c>
      <c r="N426" s="1">
        <v>43444.695231481484</v>
      </c>
      <c r="O426" s="2" t="s">
        <v>44</v>
      </c>
      <c r="P426" s="2" t="s">
        <v>45</v>
      </c>
      <c r="Q426" s="2" t="s">
        <v>100</v>
      </c>
      <c r="R426" s="2" t="s">
        <v>19</v>
      </c>
      <c r="S426" s="1">
        <v>43444.686597222222</v>
      </c>
      <c r="T426" s="1">
        <v>43444.686597222222</v>
      </c>
      <c r="U426" s="1">
        <v>43444.694108796299</v>
      </c>
      <c r="V426" s="1">
        <v>43444.695972222224</v>
      </c>
      <c r="X426" s="1">
        <f t="shared" si="215"/>
        <v>43444.685439814813</v>
      </c>
      <c r="Y426" s="28">
        <f t="shared" si="216"/>
        <v>7.8240740767796524E-3</v>
      </c>
      <c r="Z426" s="28">
        <f t="shared" si="217"/>
        <v>7.8240740767796524E-3</v>
      </c>
      <c r="AA426" s="25"/>
      <c r="AB426" s="8">
        <f t="shared" si="218"/>
        <v>8.1018518540076911E-4</v>
      </c>
      <c r="AC426" s="8">
        <f t="shared" si="219"/>
        <v>1.9675925941555761E-3</v>
      </c>
      <c r="AD426" s="25"/>
      <c r="AE426" s="25"/>
    </row>
    <row r="427" spans="1:33" s="2" customFormat="1" hidden="1" x14ac:dyDescent="0.4">
      <c r="A427" s="14" t="str">
        <f t="shared" si="233"/>
        <v>-</v>
      </c>
      <c r="B427" s="14" t="str">
        <f t="shared" si="234"/>
        <v>-</v>
      </c>
      <c r="C427" s="6">
        <v>16</v>
      </c>
      <c r="D427" s="1">
        <v>43444.685578703706</v>
      </c>
      <c r="E427" s="2" t="s">
        <v>1657</v>
      </c>
      <c r="F427" s="2">
        <v>29323</v>
      </c>
      <c r="G427" s="2" t="s">
        <v>94</v>
      </c>
      <c r="H427" s="2">
        <v>0</v>
      </c>
      <c r="I427" s="2">
        <v>27</v>
      </c>
      <c r="J427" s="2">
        <v>13</v>
      </c>
      <c r="K427" s="2">
        <v>2</v>
      </c>
      <c r="M427" s="1">
        <v>43444.691365740742</v>
      </c>
      <c r="N427" s="1">
        <v>43444.701377314814</v>
      </c>
      <c r="O427" s="2" t="s">
        <v>39</v>
      </c>
      <c r="P427" s="2" t="s">
        <v>40</v>
      </c>
      <c r="Q427" s="2" t="s">
        <v>100</v>
      </c>
      <c r="R427" s="2" t="s">
        <v>19</v>
      </c>
      <c r="S427" s="1">
        <v>43444.690625000003</v>
      </c>
      <c r="T427" s="1">
        <v>43444.690625000003</v>
      </c>
      <c r="U427" s="1">
        <v>43444.699872685182</v>
      </c>
      <c r="V427" s="1">
        <v>43444.701863425929</v>
      </c>
      <c r="X427" s="1">
        <f t="shared" si="215"/>
        <v>43444.685578703706</v>
      </c>
      <c r="Y427" s="28">
        <f t="shared" si="216"/>
        <v>1.0011574071540963E-2</v>
      </c>
      <c r="Z427" s="28">
        <f t="shared" si="217"/>
        <v>2.0023148143081926E-2</v>
      </c>
      <c r="AA427" s="25"/>
      <c r="AB427" s="8">
        <f t="shared" si="218"/>
        <v>7.4074073927477002E-4</v>
      </c>
      <c r="AC427" s="8">
        <f t="shared" si="219"/>
        <v>5.7870370364980772E-3</v>
      </c>
      <c r="AD427" s="25"/>
      <c r="AE427" s="25"/>
    </row>
    <row r="428" spans="1:33" s="2" customFormat="1" hidden="1" x14ac:dyDescent="0.4">
      <c r="A428" s="14" t="str">
        <f t="shared" si="233"/>
        <v>-</v>
      </c>
      <c r="B428" s="14" t="str">
        <f t="shared" si="234"/>
        <v>-</v>
      </c>
      <c r="C428" s="6">
        <v>16</v>
      </c>
      <c r="D428" s="1">
        <v>43444.685763888891</v>
      </c>
      <c r="E428" s="2" t="s">
        <v>1861</v>
      </c>
      <c r="F428" s="2">
        <v>29324</v>
      </c>
      <c r="G428" s="2" t="s">
        <v>32</v>
      </c>
      <c r="H428" s="2">
        <v>8911</v>
      </c>
      <c r="I428" s="2">
        <v>658</v>
      </c>
      <c r="J428" s="2">
        <v>5</v>
      </c>
      <c r="K428" s="2">
        <v>3</v>
      </c>
      <c r="M428" s="1">
        <v>43444.687719907408</v>
      </c>
      <c r="N428" s="1">
        <v>43444.693206018521</v>
      </c>
      <c r="O428" s="2" t="s">
        <v>30</v>
      </c>
      <c r="P428" s="2" t="s">
        <v>31</v>
      </c>
      <c r="Q428" s="2" t="s">
        <v>41</v>
      </c>
      <c r="R428" s="2" t="s">
        <v>42</v>
      </c>
      <c r="S428" s="1">
        <v>43444.688252314816</v>
      </c>
      <c r="T428" s="1">
        <v>43444.688252314816</v>
      </c>
      <c r="U428" s="1">
        <v>43444.697326388887</v>
      </c>
      <c r="V428" s="1">
        <v>43444.697002314817</v>
      </c>
      <c r="X428" s="1">
        <f t="shared" si="215"/>
        <v>43444.685763888891</v>
      </c>
      <c r="Y428" s="28">
        <f t="shared" si="216"/>
        <v>5.4861111129866913E-3</v>
      </c>
      <c r="Z428" s="28">
        <f t="shared" si="217"/>
        <v>1.6458333338960074E-2</v>
      </c>
      <c r="AA428" s="25"/>
      <c r="AB428" s="8">
        <f t="shared" si="218"/>
        <v>0</v>
      </c>
      <c r="AC428" s="8">
        <f t="shared" si="219"/>
        <v>1.9560185173759237E-3</v>
      </c>
      <c r="AD428" s="25"/>
      <c r="AE428" s="25"/>
    </row>
    <row r="429" spans="1:33" s="2" customFormat="1" hidden="1" x14ac:dyDescent="0.4">
      <c r="A429" s="14" t="str">
        <f t="shared" si="233"/>
        <v>-</v>
      </c>
      <c r="B429" s="14" t="str">
        <f t="shared" si="234"/>
        <v>-</v>
      </c>
      <c r="C429" s="6">
        <v>16</v>
      </c>
      <c r="D429" s="1">
        <v>43444.686307870368</v>
      </c>
      <c r="E429" s="2" t="s">
        <v>1682</v>
      </c>
      <c r="F429" s="2">
        <v>29325</v>
      </c>
      <c r="G429" s="2" t="s">
        <v>94</v>
      </c>
      <c r="H429" s="2">
        <v>0</v>
      </c>
      <c r="I429" s="2">
        <v>825</v>
      </c>
      <c r="J429" s="2">
        <v>11</v>
      </c>
      <c r="K429" s="2">
        <v>1</v>
      </c>
      <c r="M429" s="1">
        <v>43444.687881944446</v>
      </c>
      <c r="N429" s="1">
        <v>43444.695462962962</v>
      </c>
      <c r="O429" s="2" t="s">
        <v>59</v>
      </c>
      <c r="P429" s="2" t="s">
        <v>60</v>
      </c>
      <c r="Q429" s="2" t="s">
        <v>33</v>
      </c>
      <c r="R429" s="2" t="s">
        <v>34</v>
      </c>
      <c r="S429" s="1">
        <v>43444.689108796294</v>
      </c>
      <c r="T429" s="1">
        <v>43444.689108796294</v>
      </c>
      <c r="U429" s="1">
        <v>43444.701481481483</v>
      </c>
      <c r="V429" s="1">
        <v>43444.701481481483</v>
      </c>
      <c r="X429" s="1">
        <f t="shared" si="215"/>
        <v>43444.686307870368</v>
      </c>
      <c r="Y429" s="28">
        <f t="shared" si="216"/>
        <v>7.5810185153386556E-3</v>
      </c>
      <c r="Z429" s="28">
        <f t="shared" si="217"/>
        <v>7.5810185153386556E-3</v>
      </c>
      <c r="AA429" s="25"/>
      <c r="AB429" s="8">
        <f t="shared" si="218"/>
        <v>0</v>
      </c>
      <c r="AC429" s="8">
        <f t="shared" si="219"/>
        <v>1.5740740782348439E-3</v>
      </c>
      <c r="AD429" s="25"/>
      <c r="AE429" s="25"/>
    </row>
    <row r="430" spans="1:33" s="2" customFormat="1" hidden="1" x14ac:dyDescent="0.4">
      <c r="A430" s="14" t="str">
        <f t="shared" ref="A430:A498" si="235">IF(W430&gt;0, "★", "-")</f>
        <v>-</v>
      </c>
      <c r="B430" s="14" t="str">
        <f t="shared" ref="B430:B498" si="236">IF(L430&gt;0, "☆", "-")</f>
        <v>-</v>
      </c>
      <c r="C430" s="6">
        <v>16</v>
      </c>
      <c r="D430" s="1">
        <v>43444.688425925924</v>
      </c>
      <c r="E430" s="2" t="s">
        <v>1865</v>
      </c>
      <c r="F430" s="2">
        <v>29331</v>
      </c>
      <c r="G430" s="2" t="s">
        <v>65</v>
      </c>
      <c r="H430" s="2">
        <v>5719</v>
      </c>
      <c r="I430" s="2">
        <v>476</v>
      </c>
      <c r="J430" s="2">
        <v>1</v>
      </c>
      <c r="K430" s="2">
        <v>1</v>
      </c>
      <c r="M430" s="1">
        <v>43444.693032407406</v>
      </c>
      <c r="N430" s="1">
        <v>43444.703287037039</v>
      </c>
      <c r="O430" s="2" t="s">
        <v>57</v>
      </c>
      <c r="P430" s="2" t="s">
        <v>58</v>
      </c>
      <c r="Q430" s="2" t="s">
        <v>53</v>
      </c>
      <c r="R430" s="2" t="s">
        <v>54</v>
      </c>
      <c r="S430" s="1">
        <v>43444.692754629628</v>
      </c>
      <c r="T430" s="1">
        <v>43444.692754629628</v>
      </c>
      <c r="U430" s="1">
        <v>43444.703935185185</v>
      </c>
      <c r="V430" s="1">
        <v>43444.70453703704</v>
      </c>
      <c r="X430" s="1">
        <f t="shared" ref="X430:X499" si="237">IF(W430&gt;0,W430,D430)</f>
        <v>43444.688425925924</v>
      </c>
      <c r="Y430" s="28">
        <f t="shared" ref="Y430:Y499" si="238">N430-M430</f>
        <v>1.025462963298196E-2</v>
      </c>
      <c r="Z430" s="28">
        <f t="shared" ref="Z430:Z499" si="239">Y430*K430</f>
        <v>1.025462963298196E-2</v>
      </c>
      <c r="AA430" s="25"/>
      <c r="AB430" s="8">
        <f t="shared" si="218"/>
        <v>2.7777777722803876E-4</v>
      </c>
      <c r="AC430" s="8">
        <f t="shared" si="219"/>
        <v>4.6064814814599231E-3</v>
      </c>
      <c r="AD430" s="25"/>
      <c r="AE430" s="25"/>
    </row>
    <row r="431" spans="1:33" s="2" customFormat="1" hidden="1" x14ac:dyDescent="0.4">
      <c r="A431" s="14" t="str">
        <f t="shared" si="235"/>
        <v>-</v>
      </c>
      <c r="B431" s="14" t="str">
        <f t="shared" si="236"/>
        <v>-</v>
      </c>
      <c r="C431" s="6">
        <v>16</v>
      </c>
      <c r="D431" s="1">
        <v>43444.688437500001</v>
      </c>
      <c r="E431" s="2" t="s">
        <v>1866</v>
      </c>
      <c r="F431" s="2">
        <v>29332</v>
      </c>
      <c r="G431" s="2" t="s">
        <v>32</v>
      </c>
      <c r="H431" s="2">
        <v>8889</v>
      </c>
      <c r="I431" s="2">
        <v>992</v>
      </c>
      <c r="J431" s="2">
        <v>7</v>
      </c>
      <c r="K431" s="2">
        <v>1</v>
      </c>
      <c r="M431" s="1">
        <v>43444.695601851854</v>
      </c>
      <c r="N431" s="1">
        <v>43444.700509259259</v>
      </c>
      <c r="O431" s="2" t="s">
        <v>100</v>
      </c>
      <c r="P431" s="2" t="s">
        <v>19</v>
      </c>
      <c r="Q431" s="2" t="s">
        <v>20</v>
      </c>
      <c r="R431" s="2" t="s">
        <v>21</v>
      </c>
      <c r="S431" s="1">
        <v>43444.695972222224</v>
      </c>
      <c r="T431" s="1">
        <v>43444.695972222224</v>
      </c>
      <c r="U431" s="1">
        <v>43444.703368055554</v>
      </c>
      <c r="V431" s="1">
        <v>43444.711388888885</v>
      </c>
      <c r="X431" s="1">
        <f t="shared" si="237"/>
        <v>43444.688437500001</v>
      </c>
      <c r="Y431" s="28">
        <f t="shared" si="238"/>
        <v>4.907407404971309E-3</v>
      </c>
      <c r="Z431" s="28">
        <f t="shared" si="239"/>
        <v>4.907407404971309E-3</v>
      </c>
      <c r="AA431" s="25"/>
      <c r="AB431" s="8">
        <f t="shared" ref="AB431:AB504" si="240">IF(IF(A431="☆",L431-S431,M431-S431)&lt;0,0,IF(A431="☆",L431-S431,M431-S431))</f>
        <v>0</v>
      </c>
      <c r="AC431" s="8">
        <f t="shared" ref="AC431:AC504" si="241">IF(IF(B431="☆",(IF(L431&gt;S431,L431-X431,S431-X431)),M431-X431)&lt;0,0,IF(B431="☆",(IF(L431&gt;S431,L431-X431,S431-X431)),M431-X431))</f>
        <v>7.1643518531345762E-3</v>
      </c>
      <c r="AD431" s="25"/>
      <c r="AE431" s="25"/>
    </row>
    <row r="432" spans="1:33" s="2" customFormat="1" hidden="1" x14ac:dyDescent="0.4">
      <c r="A432" s="14" t="str">
        <f t="shared" si="235"/>
        <v>★</v>
      </c>
      <c r="B432" s="14" t="str">
        <f t="shared" si="236"/>
        <v>-</v>
      </c>
      <c r="C432" s="6">
        <v>16</v>
      </c>
      <c r="D432" s="1">
        <v>43444.688692129632</v>
      </c>
      <c r="E432" s="2" t="s">
        <v>1867</v>
      </c>
      <c r="F432" s="2">
        <v>29333</v>
      </c>
      <c r="G432" s="2" t="s">
        <v>32</v>
      </c>
      <c r="H432" s="2">
        <v>6647</v>
      </c>
      <c r="I432" s="2">
        <v>657</v>
      </c>
      <c r="J432" s="2">
        <v>4</v>
      </c>
      <c r="K432" s="2">
        <v>2</v>
      </c>
      <c r="M432" s="1">
        <v>43444.692731481482</v>
      </c>
      <c r="N432" s="1">
        <v>43444.706134259257</v>
      </c>
      <c r="O432" s="2" t="s">
        <v>63</v>
      </c>
      <c r="P432" s="2" t="s">
        <v>64</v>
      </c>
      <c r="Q432" s="2" t="s">
        <v>44</v>
      </c>
      <c r="R432" s="2" t="s">
        <v>45</v>
      </c>
      <c r="S432" s="1">
        <v>43444.695625</v>
      </c>
      <c r="T432" s="1">
        <v>43444.695625</v>
      </c>
      <c r="U432" s="1">
        <v>43444.710393518515</v>
      </c>
      <c r="V432" s="1">
        <v>43444.710393518515</v>
      </c>
      <c r="W432" s="1">
        <v>43444.695625</v>
      </c>
      <c r="X432" s="1">
        <f t="shared" si="237"/>
        <v>43444.695625</v>
      </c>
      <c r="Y432" s="28">
        <f t="shared" si="238"/>
        <v>1.3402777774899732E-2</v>
      </c>
      <c r="Z432" s="28">
        <f t="shared" si="239"/>
        <v>2.6805555549799465E-2</v>
      </c>
      <c r="AA432" s="25"/>
      <c r="AB432" s="8">
        <f t="shared" si="240"/>
        <v>0</v>
      </c>
      <c r="AC432" s="8">
        <f t="shared" si="241"/>
        <v>0</v>
      </c>
      <c r="AD432" s="25"/>
      <c r="AE432" s="25"/>
    </row>
    <row r="433" spans="1:33" s="2" customFormat="1" hidden="1" x14ac:dyDescent="0.4">
      <c r="A433" s="14" t="str">
        <f t="shared" si="235"/>
        <v>★</v>
      </c>
      <c r="B433" s="14" t="str">
        <f t="shared" si="236"/>
        <v>-</v>
      </c>
      <c r="C433" s="6">
        <v>16</v>
      </c>
      <c r="D433" s="1">
        <v>43444.69021990741</v>
      </c>
      <c r="E433" s="2" t="s">
        <v>1868</v>
      </c>
      <c r="F433" s="2">
        <v>29335</v>
      </c>
      <c r="G433" s="2" t="s">
        <v>107</v>
      </c>
      <c r="H433" s="2">
        <v>6658</v>
      </c>
      <c r="I433" s="2">
        <v>301</v>
      </c>
      <c r="J433" s="2">
        <v>4</v>
      </c>
      <c r="K433" s="2">
        <v>1</v>
      </c>
      <c r="M433" s="1">
        <v>43444.693599537037</v>
      </c>
      <c r="N433" s="1">
        <v>43444.709502314814</v>
      </c>
      <c r="O433" s="2" t="s">
        <v>63</v>
      </c>
      <c r="P433" s="2" t="s">
        <v>64</v>
      </c>
      <c r="Q433" s="2" t="s">
        <v>66</v>
      </c>
      <c r="R433" s="2" t="s">
        <v>67</v>
      </c>
      <c r="S433" s="1">
        <v>43444.697129629632</v>
      </c>
      <c r="T433" s="1">
        <v>43444.697129629632</v>
      </c>
      <c r="U433" s="1">
        <v>43444.714884259258</v>
      </c>
      <c r="V433" s="1">
        <v>43444.714884259258</v>
      </c>
      <c r="W433" s="1">
        <v>43444.697129629632</v>
      </c>
      <c r="X433" s="1">
        <f t="shared" si="237"/>
        <v>43444.697129629632</v>
      </c>
      <c r="Y433" s="28">
        <f t="shared" si="238"/>
        <v>1.5902777777228039E-2</v>
      </c>
      <c r="Z433" s="28">
        <f t="shared" si="239"/>
        <v>1.5902777777228039E-2</v>
      </c>
      <c r="AA433" s="25"/>
      <c r="AB433" s="8">
        <f t="shared" si="240"/>
        <v>0</v>
      </c>
      <c r="AC433" s="8">
        <f t="shared" si="241"/>
        <v>0</v>
      </c>
      <c r="AD433" s="25"/>
      <c r="AE433" s="25"/>
    </row>
    <row r="434" spans="1:33" s="2" customFormat="1" hidden="1" x14ac:dyDescent="0.4">
      <c r="A434" s="14" t="str">
        <f t="shared" si="235"/>
        <v>-</v>
      </c>
      <c r="B434" s="14" t="str">
        <f t="shared" si="236"/>
        <v>-</v>
      </c>
      <c r="C434" s="6">
        <v>16</v>
      </c>
      <c r="D434" s="1">
        <v>43444.691041666665</v>
      </c>
      <c r="E434" s="2" t="s">
        <v>1831</v>
      </c>
      <c r="F434" s="2">
        <v>29336</v>
      </c>
      <c r="G434" s="2" t="s">
        <v>32</v>
      </c>
      <c r="H434" s="2">
        <v>4730</v>
      </c>
      <c r="I434" s="2">
        <v>652</v>
      </c>
      <c r="J434" s="2">
        <v>5</v>
      </c>
      <c r="K434" s="2">
        <v>1</v>
      </c>
      <c r="M434" s="1">
        <v>43444.696886574071</v>
      </c>
      <c r="N434" s="1">
        <v>43444.706886574073</v>
      </c>
      <c r="O434" s="2" t="s">
        <v>75</v>
      </c>
      <c r="P434" s="2" t="s">
        <v>76</v>
      </c>
      <c r="Q434" s="2" t="s">
        <v>30</v>
      </c>
      <c r="R434" s="2" t="s">
        <v>31</v>
      </c>
      <c r="S434" s="1">
        <v>43444.692361111112</v>
      </c>
      <c r="T434" s="1">
        <v>43444.695208333331</v>
      </c>
      <c r="U434" s="1">
        <v>43444.704988425925</v>
      </c>
      <c r="V434" s="1">
        <v>43444.710960648146</v>
      </c>
      <c r="X434" s="1">
        <f t="shared" si="237"/>
        <v>43444.691041666665</v>
      </c>
      <c r="Y434" s="28">
        <f t="shared" si="238"/>
        <v>1.0000000002037268E-2</v>
      </c>
      <c r="Z434" s="28">
        <f t="shared" si="239"/>
        <v>1.0000000002037268E-2</v>
      </c>
      <c r="AA434" s="25"/>
      <c r="AB434" s="8">
        <f t="shared" si="240"/>
        <v>4.5254629585542716E-3</v>
      </c>
      <c r="AC434" s="8">
        <f t="shared" si="241"/>
        <v>5.8449074058444239E-3</v>
      </c>
      <c r="AD434" s="25"/>
      <c r="AE434" s="25"/>
    </row>
    <row r="435" spans="1:33" s="2" customFormat="1" hidden="1" x14ac:dyDescent="0.4">
      <c r="A435" s="14" t="str">
        <f t="shared" si="235"/>
        <v>★</v>
      </c>
      <c r="B435" s="14" t="str">
        <f t="shared" si="236"/>
        <v>-</v>
      </c>
      <c r="C435" s="6">
        <v>16</v>
      </c>
      <c r="D435" s="1">
        <v>43444.69122685185</v>
      </c>
      <c r="E435" s="2" t="s">
        <v>1663</v>
      </c>
      <c r="F435" s="2">
        <v>29337</v>
      </c>
      <c r="G435" s="2" t="s">
        <v>18</v>
      </c>
      <c r="H435" s="2">
        <v>2314</v>
      </c>
      <c r="I435" s="2">
        <v>173</v>
      </c>
      <c r="J435" s="2">
        <v>6</v>
      </c>
      <c r="K435" s="2">
        <v>1</v>
      </c>
      <c r="M435" s="1">
        <v>43444.696122685185</v>
      </c>
      <c r="N435" s="1">
        <v>43444.710868055554</v>
      </c>
      <c r="O435" s="2" t="s">
        <v>51</v>
      </c>
      <c r="P435" s="2" t="s">
        <v>52</v>
      </c>
      <c r="Q435" s="2" t="s">
        <v>36</v>
      </c>
      <c r="R435" s="2" t="s">
        <v>37</v>
      </c>
      <c r="S435" s="1">
        <v>43444.698159722226</v>
      </c>
      <c r="T435" s="1">
        <v>43444.698159722226</v>
      </c>
      <c r="U435" s="1">
        <v>43444.715405092589</v>
      </c>
      <c r="V435" s="1">
        <v>43444.711423611108</v>
      </c>
      <c r="W435" s="1">
        <v>43444.698159722226</v>
      </c>
      <c r="X435" s="1">
        <f t="shared" si="237"/>
        <v>43444.698159722226</v>
      </c>
      <c r="Y435" s="28">
        <f t="shared" si="238"/>
        <v>1.4745370368473232E-2</v>
      </c>
      <c r="Z435" s="28">
        <f t="shared" si="239"/>
        <v>1.4745370368473232E-2</v>
      </c>
      <c r="AA435" s="25"/>
      <c r="AB435" s="8">
        <f t="shared" si="240"/>
        <v>0</v>
      </c>
      <c r="AC435" s="8">
        <f t="shared" si="241"/>
        <v>0</v>
      </c>
      <c r="AD435" s="25"/>
      <c r="AE435" s="25"/>
    </row>
    <row r="436" spans="1:33" s="2" customFormat="1" hidden="1" x14ac:dyDescent="0.4">
      <c r="A436" s="14" t="str">
        <f t="shared" si="235"/>
        <v>-</v>
      </c>
      <c r="B436" s="14" t="str">
        <f t="shared" si="236"/>
        <v>-</v>
      </c>
      <c r="C436" s="6">
        <v>16</v>
      </c>
      <c r="D436" s="1">
        <v>43444.692326388889</v>
      </c>
      <c r="E436" s="2" t="s">
        <v>1869</v>
      </c>
      <c r="F436" s="2">
        <v>29338</v>
      </c>
      <c r="G436" s="2" t="s">
        <v>94</v>
      </c>
      <c r="H436" s="2">
        <v>0</v>
      </c>
      <c r="I436" s="2">
        <v>845</v>
      </c>
      <c r="J436" s="2">
        <v>5</v>
      </c>
      <c r="K436" s="2">
        <v>3</v>
      </c>
      <c r="M436" s="1">
        <v>43444.700173611112</v>
      </c>
      <c r="N436" s="1">
        <v>43444.707152777781</v>
      </c>
      <c r="O436" s="2" t="s">
        <v>53</v>
      </c>
      <c r="P436" s="2" t="s">
        <v>54</v>
      </c>
      <c r="Q436" s="2" t="s">
        <v>30</v>
      </c>
      <c r="R436" s="2" t="s">
        <v>31</v>
      </c>
      <c r="S436" s="1">
        <v>43444.698923611111</v>
      </c>
      <c r="T436" s="1">
        <v>43444.698923611111</v>
      </c>
      <c r="U436" s="1">
        <v>43444.712002314816</v>
      </c>
      <c r="V436" s="1">
        <v>43444.712002314816</v>
      </c>
      <c r="X436" s="1">
        <f t="shared" si="237"/>
        <v>43444.692326388889</v>
      </c>
      <c r="Y436" s="28">
        <f t="shared" si="238"/>
        <v>6.9791666683158837E-3</v>
      </c>
      <c r="Z436" s="28">
        <f t="shared" si="239"/>
        <v>2.0937500004947651E-2</v>
      </c>
      <c r="AA436" s="25"/>
      <c r="AB436" s="8">
        <f t="shared" si="240"/>
        <v>1.2500000011641532E-3</v>
      </c>
      <c r="AC436" s="8">
        <f t="shared" si="241"/>
        <v>7.8472222230629995E-3</v>
      </c>
      <c r="AD436" s="25"/>
      <c r="AE436" s="25"/>
    </row>
    <row r="437" spans="1:33" s="2" customFormat="1" hidden="1" x14ac:dyDescent="0.4">
      <c r="A437" s="14" t="str">
        <f t="shared" si="235"/>
        <v>★</v>
      </c>
      <c r="B437" s="14" t="str">
        <f t="shared" si="236"/>
        <v>-</v>
      </c>
      <c r="C437" s="6">
        <v>16</v>
      </c>
      <c r="D437" s="1">
        <v>43444.693530092591</v>
      </c>
      <c r="E437" s="2" t="s">
        <v>1841</v>
      </c>
      <c r="F437" s="2">
        <v>29339</v>
      </c>
      <c r="G437" s="2" t="s">
        <v>32</v>
      </c>
      <c r="H437" s="2">
        <v>6661</v>
      </c>
      <c r="I437" s="2">
        <v>418</v>
      </c>
      <c r="J437" s="2">
        <v>13</v>
      </c>
      <c r="K437" s="2">
        <v>1</v>
      </c>
      <c r="M437" s="1">
        <v>43444.69798611111</v>
      </c>
      <c r="N437" s="1">
        <v>43444.708587962959</v>
      </c>
      <c r="O437" s="2" t="s">
        <v>26</v>
      </c>
      <c r="P437" s="2" t="s">
        <v>27</v>
      </c>
      <c r="Q437" s="2" t="s">
        <v>73</v>
      </c>
      <c r="R437" s="2" t="s">
        <v>74</v>
      </c>
      <c r="S437" s="1">
        <v>43444.700462962966</v>
      </c>
      <c r="T437" s="1">
        <v>43444.700462962966</v>
      </c>
      <c r="U437" s="1">
        <v>43444.714421296296</v>
      </c>
      <c r="V437" s="1">
        <v>43444.708831018521</v>
      </c>
      <c r="W437" s="1">
        <v>43444.700462962966</v>
      </c>
      <c r="X437" s="1">
        <f t="shared" si="237"/>
        <v>43444.700462962966</v>
      </c>
      <c r="Y437" s="28">
        <f t="shared" si="238"/>
        <v>1.060185184906004E-2</v>
      </c>
      <c r="Z437" s="28">
        <f t="shared" si="239"/>
        <v>1.060185184906004E-2</v>
      </c>
      <c r="AA437" s="25"/>
      <c r="AB437" s="8">
        <f t="shared" si="240"/>
        <v>0</v>
      </c>
      <c r="AC437" s="8">
        <f t="shared" si="241"/>
        <v>0</v>
      </c>
      <c r="AD437" s="25"/>
      <c r="AE437" s="25"/>
    </row>
    <row r="438" spans="1:33" s="2" customFormat="1" hidden="1" x14ac:dyDescent="0.4">
      <c r="A438" s="14" t="str">
        <f t="shared" si="235"/>
        <v>-</v>
      </c>
      <c r="B438" s="14" t="str">
        <f t="shared" si="236"/>
        <v>-</v>
      </c>
      <c r="C438" s="6">
        <v>16</v>
      </c>
      <c r="D438" s="1">
        <v>43444.69390046296</v>
      </c>
      <c r="E438" s="2" t="s">
        <v>1871</v>
      </c>
      <c r="F438" s="2">
        <v>29341</v>
      </c>
      <c r="G438" s="2" t="s">
        <v>95</v>
      </c>
      <c r="H438" s="2">
        <v>0</v>
      </c>
      <c r="I438" s="2">
        <v>947</v>
      </c>
      <c r="J438" s="2">
        <v>8</v>
      </c>
      <c r="K438" s="2">
        <v>2</v>
      </c>
      <c r="M438" s="1">
        <v>43444.697615740741</v>
      </c>
      <c r="N438" s="1">
        <v>43444.701296296298</v>
      </c>
      <c r="O438" s="2" t="s">
        <v>55</v>
      </c>
      <c r="P438" s="2" t="s">
        <v>56</v>
      </c>
      <c r="Q438" s="2" t="s">
        <v>100</v>
      </c>
      <c r="R438" s="2" t="s">
        <v>19</v>
      </c>
      <c r="S438" s="1">
        <v>43444.701585648145</v>
      </c>
      <c r="T438" s="1">
        <v>43444.701585648145</v>
      </c>
      <c r="U438" s="1">
        <v>43444.709513888891</v>
      </c>
      <c r="V438" s="1">
        <v>43444.703263888892</v>
      </c>
      <c r="X438" s="1">
        <f t="shared" si="237"/>
        <v>43444.69390046296</v>
      </c>
      <c r="Y438" s="28">
        <f t="shared" si="238"/>
        <v>3.6805555573664606E-3</v>
      </c>
      <c r="Z438" s="28">
        <f t="shared" si="239"/>
        <v>7.3611111147329211E-3</v>
      </c>
      <c r="AA438" s="25"/>
      <c r="AB438" s="8">
        <f t="shared" si="240"/>
        <v>0</v>
      </c>
      <c r="AC438" s="8">
        <f t="shared" si="241"/>
        <v>3.7152777804294601E-3</v>
      </c>
      <c r="AD438" s="25"/>
      <c r="AE438" s="25"/>
    </row>
    <row r="439" spans="1:33" s="2" customFormat="1" hidden="1" x14ac:dyDescent="0.4">
      <c r="A439" s="14" t="str">
        <f t="shared" si="235"/>
        <v>-</v>
      </c>
      <c r="B439" s="14" t="str">
        <f t="shared" si="236"/>
        <v>-</v>
      </c>
      <c r="C439" s="6">
        <v>16</v>
      </c>
      <c r="D439" s="1">
        <v>43444.695162037038</v>
      </c>
      <c r="E439" s="2" t="s">
        <v>1873</v>
      </c>
      <c r="F439" s="2">
        <v>29343</v>
      </c>
      <c r="G439" s="2" t="s">
        <v>94</v>
      </c>
      <c r="H439" s="2">
        <v>0</v>
      </c>
      <c r="I439" s="2">
        <v>136</v>
      </c>
      <c r="J439" s="2">
        <v>3</v>
      </c>
      <c r="K439" s="2">
        <v>1</v>
      </c>
      <c r="M439" s="1">
        <v>43444.697858796295</v>
      </c>
      <c r="N439" s="1">
        <v>43444.701898148145</v>
      </c>
      <c r="O439" s="2" t="s">
        <v>44</v>
      </c>
      <c r="P439" s="2" t="s">
        <v>45</v>
      </c>
      <c r="Q439" s="2" t="s">
        <v>70</v>
      </c>
      <c r="R439" s="2" t="s">
        <v>102</v>
      </c>
      <c r="S439" s="1">
        <v>43444.698125000003</v>
      </c>
      <c r="T439" s="1">
        <v>43444.698125000003</v>
      </c>
      <c r="U439" s="1">
        <v>43444.704212962963</v>
      </c>
      <c r="V439" s="1">
        <v>43444.702546296299</v>
      </c>
      <c r="X439" s="1">
        <f t="shared" si="237"/>
        <v>43444.695162037038</v>
      </c>
      <c r="Y439" s="28">
        <f t="shared" si="238"/>
        <v>4.0393518502241932E-3</v>
      </c>
      <c r="Z439" s="28">
        <f t="shared" si="239"/>
        <v>4.0393518502241932E-3</v>
      </c>
      <c r="AA439" s="25"/>
      <c r="AB439" s="8">
        <f t="shared" si="240"/>
        <v>0</v>
      </c>
      <c r="AC439" s="8">
        <f t="shared" si="241"/>
        <v>2.6967592566506937E-3</v>
      </c>
      <c r="AD439" s="25"/>
      <c r="AE439" s="25"/>
    </row>
    <row r="440" spans="1:33" s="2" customFormat="1" hidden="1" x14ac:dyDescent="0.4">
      <c r="A440" s="14" t="str">
        <f t="shared" si="235"/>
        <v>-</v>
      </c>
      <c r="B440" s="14" t="str">
        <f t="shared" si="236"/>
        <v>-</v>
      </c>
      <c r="C440" s="6">
        <v>16</v>
      </c>
      <c r="D440" s="1">
        <v>43444.695636574077</v>
      </c>
      <c r="E440" s="2" t="s">
        <v>1851</v>
      </c>
      <c r="F440" s="2">
        <v>29345</v>
      </c>
      <c r="G440" s="2" t="s">
        <v>18</v>
      </c>
      <c r="H440" s="2">
        <v>8896</v>
      </c>
      <c r="I440" s="2">
        <v>982</v>
      </c>
      <c r="J440" s="2">
        <v>9</v>
      </c>
      <c r="K440" s="2">
        <v>3</v>
      </c>
      <c r="M440" s="1">
        <v>43444.700949074075</v>
      </c>
      <c r="N440" s="1">
        <v>43444.704918981479</v>
      </c>
      <c r="O440" s="2" t="s">
        <v>39</v>
      </c>
      <c r="P440" s="2" t="s">
        <v>40</v>
      </c>
      <c r="Q440" s="2" t="s">
        <v>66</v>
      </c>
      <c r="R440" s="2" t="s">
        <v>67</v>
      </c>
      <c r="S440" s="1">
        <v>43444.702060185184</v>
      </c>
      <c r="T440" s="1">
        <v>43444.702060185184</v>
      </c>
      <c r="U440" s="1">
        <v>43444.709166666667</v>
      </c>
      <c r="V440" s="1">
        <v>43444.705972222226</v>
      </c>
      <c r="X440" s="1">
        <f t="shared" si="237"/>
        <v>43444.695636574077</v>
      </c>
      <c r="Y440" s="28">
        <f t="shared" si="238"/>
        <v>3.9699074040981941E-3</v>
      </c>
      <c r="Z440" s="28">
        <f t="shared" si="239"/>
        <v>1.1909722212294582E-2</v>
      </c>
      <c r="AA440" s="25"/>
      <c r="AB440" s="8">
        <f t="shared" si="240"/>
        <v>0</v>
      </c>
      <c r="AC440" s="8">
        <f t="shared" si="241"/>
        <v>5.3124999976716936E-3</v>
      </c>
      <c r="AD440" s="25"/>
      <c r="AE440" s="25"/>
    </row>
    <row r="441" spans="1:33" s="2" customFormat="1" hidden="1" x14ac:dyDescent="0.4">
      <c r="A441" s="14" t="str">
        <f t="shared" si="235"/>
        <v>-</v>
      </c>
      <c r="B441" s="14" t="str">
        <f t="shared" si="236"/>
        <v>-</v>
      </c>
      <c r="C441" s="6">
        <v>16</v>
      </c>
      <c r="D441" s="1">
        <v>43444.696064814816</v>
      </c>
      <c r="E441" s="2" t="s">
        <v>1875</v>
      </c>
      <c r="F441" s="2">
        <v>29347</v>
      </c>
      <c r="G441" s="2" t="s">
        <v>32</v>
      </c>
      <c r="H441" s="2">
        <v>3352</v>
      </c>
      <c r="I441" s="2">
        <v>971</v>
      </c>
      <c r="J441" s="2">
        <v>11</v>
      </c>
      <c r="K441" s="2">
        <v>1</v>
      </c>
      <c r="M441" s="1">
        <v>43444.701898148145</v>
      </c>
      <c r="N441" s="1">
        <v>43444.712858796294</v>
      </c>
      <c r="O441" s="2" t="s">
        <v>63</v>
      </c>
      <c r="P441" s="2" t="s">
        <v>64</v>
      </c>
      <c r="Q441" s="2" t="s">
        <v>48</v>
      </c>
      <c r="R441" s="2" t="s">
        <v>49</v>
      </c>
      <c r="S441" s="1">
        <v>43444.699907407405</v>
      </c>
      <c r="T441" s="1">
        <v>43444.704895833333</v>
      </c>
      <c r="U441" s="1">
        <v>43444.710636574076</v>
      </c>
      <c r="V441" s="1">
        <v>43444.714328703703</v>
      </c>
      <c r="X441" s="1">
        <f t="shared" si="237"/>
        <v>43444.696064814816</v>
      </c>
      <c r="Y441" s="28">
        <f t="shared" si="238"/>
        <v>1.096064814919373E-2</v>
      </c>
      <c r="Z441" s="28">
        <f t="shared" si="239"/>
        <v>1.096064814919373E-2</v>
      </c>
      <c r="AA441" s="25"/>
      <c r="AB441" s="8">
        <f t="shared" si="240"/>
        <v>1.9907407404389232E-3</v>
      </c>
      <c r="AC441" s="8">
        <f t="shared" si="241"/>
        <v>5.8333333290647715E-3</v>
      </c>
      <c r="AD441" s="25"/>
      <c r="AE441" s="25"/>
    </row>
    <row r="442" spans="1:33" s="2" customFormat="1" hidden="1" x14ac:dyDescent="0.4">
      <c r="A442" s="14" t="str">
        <f t="shared" ref="A442:A449" si="242">IF(W442&gt;0, "★", "-")</f>
        <v>-</v>
      </c>
      <c r="B442" s="14" t="str">
        <f t="shared" ref="B442:B449" si="243">IF(L442&gt;0, "☆", "-")</f>
        <v>-</v>
      </c>
      <c r="C442" s="6">
        <v>16</v>
      </c>
      <c r="D442" s="1">
        <v>43444.697604166664</v>
      </c>
      <c r="E442" s="2" t="s">
        <v>1876</v>
      </c>
      <c r="F442" s="2">
        <v>29349</v>
      </c>
      <c r="G442" s="2" t="s">
        <v>32</v>
      </c>
      <c r="H442" s="2">
        <v>8933</v>
      </c>
      <c r="I442" s="2">
        <v>872</v>
      </c>
      <c r="J442" s="2">
        <v>11</v>
      </c>
      <c r="K442" s="2">
        <v>1</v>
      </c>
      <c r="M442" s="1">
        <v>43444.704664351855</v>
      </c>
      <c r="N442" s="1">
        <v>43444.707002314812</v>
      </c>
      <c r="O442" s="2" t="s">
        <v>63</v>
      </c>
      <c r="P442" s="2" t="s">
        <v>64</v>
      </c>
      <c r="Q442" s="2" t="s">
        <v>33</v>
      </c>
      <c r="R442" s="2" t="s">
        <v>34</v>
      </c>
      <c r="S442" s="1">
        <v>43444.705243055556</v>
      </c>
      <c r="T442" s="1">
        <v>43444.705243055556</v>
      </c>
      <c r="U442" s="1">
        <v>43444.709976851853</v>
      </c>
      <c r="V442" s="1">
        <v>43444.707187499997</v>
      </c>
      <c r="X442" s="1">
        <f t="shared" si="237"/>
        <v>43444.697604166664</v>
      </c>
      <c r="Y442" s="28">
        <f t="shared" si="238"/>
        <v>2.3379629565170035E-3</v>
      </c>
      <c r="Z442" s="28">
        <f t="shared" si="239"/>
        <v>2.3379629565170035E-3</v>
      </c>
      <c r="AA442" s="25"/>
      <c r="AB442" s="8">
        <f t="shared" si="240"/>
        <v>0</v>
      </c>
      <c r="AC442" s="8">
        <f t="shared" si="241"/>
        <v>7.0601851912215352E-3</v>
      </c>
      <c r="AD442" s="25"/>
      <c r="AE442" s="25"/>
      <c r="AG442" s="6"/>
    </row>
    <row r="443" spans="1:33" s="2" customFormat="1" hidden="1" x14ac:dyDescent="0.4">
      <c r="A443" s="14" t="str">
        <f t="shared" si="242"/>
        <v>-</v>
      </c>
      <c r="B443" s="14" t="str">
        <f t="shared" si="243"/>
        <v>-</v>
      </c>
      <c r="C443" s="6">
        <v>16</v>
      </c>
      <c r="D443" s="1">
        <v>43444.70003472222</v>
      </c>
      <c r="E443" s="2" t="s">
        <v>1877</v>
      </c>
      <c r="F443" s="2">
        <v>29350</v>
      </c>
      <c r="G443" s="2" t="s">
        <v>32</v>
      </c>
      <c r="H443" s="2">
        <v>8936</v>
      </c>
      <c r="I443" s="2">
        <v>980</v>
      </c>
      <c r="J443" s="2">
        <v>8</v>
      </c>
      <c r="K443" s="2">
        <v>2</v>
      </c>
      <c r="M443" s="1">
        <v>43444.702013888891</v>
      </c>
      <c r="N443" s="1">
        <v>43444.704386574071</v>
      </c>
      <c r="O443" s="2" t="s">
        <v>100</v>
      </c>
      <c r="P443" s="2" t="s">
        <v>19</v>
      </c>
      <c r="Q443" s="2" t="s">
        <v>30</v>
      </c>
      <c r="R443" s="2" t="s">
        <v>31</v>
      </c>
      <c r="S443" s="1">
        <v>43444.703263888892</v>
      </c>
      <c r="T443" s="1">
        <v>43444.703263888892</v>
      </c>
      <c r="U443" s="1">
        <v>43444.711527777778</v>
      </c>
      <c r="V443" s="1">
        <v>43444.708692129629</v>
      </c>
      <c r="X443" s="1">
        <f t="shared" si="237"/>
        <v>43444.70003472222</v>
      </c>
      <c r="Y443" s="28">
        <f t="shared" si="238"/>
        <v>2.372685179580003E-3</v>
      </c>
      <c r="Z443" s="28">
        <f t="shared" si="239"/>
        <v>4.745370359160006E-3</v>
      </c>
      <c r="AA443" s="25"/>
      <c r="AB443" s="8">
        <f t="shared" si="240"/>
        <v>0</v>
      </c>
      <c r="AC443" s="8">
        <f t="shared" si="241"/>
        <v>1.9791666709352285E-3</v>
      </c>
      <c r="AD443" s="25"/>
      <c r="AE443" s="25"/>
    </row>
    <row r="444" spans="1:33" s="2" customFormat="1" hidden="1" x14ac:dyDescent="0.4">
      <c r="A444" s="14" t="str">
        <f t="shared" si="242"/>
        <v>-</v>
      </c>
      <c r="B444" s="14" t="str">
        <f t="shared" si="243"/>
        <v>-</v>
      </c>
      <c r="C444" s="6">
        <v>16</v>
      </c>
      <c r="D444" s="1">
        <v>43444.700868055559</v>
      </c>
      <c r="E444" s="2" t="s">
        <v>1683</v>
      </c>
      <c r="F444" s="2">
        <v>29353</v>
      </c>
      <c r="G444" s="2" t="s">
        <v>95</v>
      </c>
      <c r="H444" s="2">
        <v>0</v>
      </c>
      <c r="I444" s="2">
        <v>805</v>
      </c>
      <c r="J444" s="2">
        <v>13</v>
      </c>
      <c r="K444" s="2">
        <v>2</v>
      </c>
      <c r="M444" s="1">
        <v>43444.705740740741</v>
      </c>
      <c r="N444" s="1">
        <v>43444.710682870369</v>
      </c>
      <c r="O444" s="2" t="s">
        <v>46</v>
      </c>
      <c r="P444" s="2" t="s">
        <v>47</v>
      </c>
      <c r="Q444" s="2" t="s">
        <v>30</v>
      </c>
      <c r="R444" s="2" t="s">
        <v>31</v>
      </c>
      <c r="S444" s="1">
        <v>43444.707766203705</v>
      </c>
      <c r="T444" s="1">
        <v>43444.707766203705</v>
      </c>
      <c r="U444" s="1">
        <v>43444.717407407406</v>
      </c>
      <c r="V444" s="1">
        <v>43444.712511574071</v>
      </c>
      <c r="X444" s="1">
        <f t="shared" si="237"/>
        <v>43444.700868055559</v>
      </c>
      <c r="Y444" s="28">
        <f t="shared" si="238"/>
        <v>4.9421296280343086E-3</v>
      </c>
      <c r="Z444" s="28">
        <f t="shared" si="239"/>
        <v>9.8842592560686171E-3</v>
      </c>
      <c r="AA444" s="25"/>
      <c r="AB444" s="8">
        <f t="shared" si="240"/>
        <v>0</v>
      </c>
      <c r="AC444" s="8">
        <f t="shared" si="241"/>
        <v>4.8726851819083095E-3</v>
      </c>
      <c r="AD444" s="25"/>
      <c r="AE444" s="25"/>
      <c r="AG444" s="6"/>
    </row>
    <row r="445" spans="1:33" s="2" customFormat="1" hidden="1" x14ac:dyDescent="0.4">
      <c r="A445" s="14" t="str">
        <f t="shared" si="242"/>
        <v>-</v>
      </c>
      <c r="B445" s="14" t="str">
        <f t="shared" si="243"/>
        <v>-</v>
      </c>
      <c r="C445" s="6">
        <v>16</v>
      </c>
      <c r="D445" s="1">
        <v>43444.701493055552</v>
      </c>
      <c r="E445" s="2" t="s">
        <v>1482</v>
      </c>
      <c r="F445" s="2">
        <v>29355</v>
      </c>
      <c r="G445" s="2" t="s">
        <v>18</v>
      </c>
      <c r="H445" s="2">
        <v>5055</v>
      </c>
      <c r="I445" s="2">
        <v>881</v>
      </c>
      <c r="J445" s="2">
        <v>3</v>
      </c>
      <c r="K445" s="2">
        <v>4</v>
      </c>
      <c r="M445" s="1">
        <v>43444.707442129627</v>
      </c>
      <c r="N445" s="1">
        <v>43444.711377314816</v>
      </c>
      <c r="O445" s="2" t="s">
        <v>46</v>
      </c>
      <c r="P445" s="2" t="s">
        <v>47</v>
      </c>
      <c r="Q445" s="2" t="s">
        <v>24</v>
      </c>
      <c r="R445" s="2" t="s">
        <v>25</v>
      </c>
      <c r="S445" s="1">
        <v>43444.71</v>
      </c>
      <c r="T445" s="1">
        <v>43444.71</v>
      </c>
      <c r="U445" s="1">
        <v>43444.719942129632</v>
      </c>
      <c r="V445" s="1">
        <v>43444.715937499997</v>
      </c>
      <c r="X445" s="1">
        <f t="shared" si="237"/>
        <v>43444.701493055552</v>
      </c>
      <c r="Y445" s="28">
        <f t="shared" si="238"/>
        <v>3.9351851883111522E-3</v>
      </c>
      <c r="Z445" s="28">
        <f t="shared" si="239"/>
        <v>1.5740740753244609E-2</v>
      </c>
      <c r="AA445" s="25"/>
      <c r="AB445" s="8">
        <f t="shared" si="240"/>
        <v>0</v>
      </c>
      <c r="AC445" s="8">
        <f t="shared" si="241"/>
        <v>5.9490740750334226E-3</v>
      </c>
      <c r="AD445" s="25"/>
      <c r="AE445" s="25"/>
    </row>
    <row r="446" spans="1:33" s="2" customFormat="1" hidden="1" x14ac:dyDescent="0.4">
      <c r="A446" s="14" t="str">
        <f t="shared" si="242"/>
        <v>-</v>
      </c>
      <c r="B446" s="14" t="str">
        <f t="shared" si="243"/>
        <v>-</v>
      </c>
      <c r="C446" s="6">
        <v>16</v>
      </c>
      <c r="D446" s="1">
        <v>43444.701527777775</v>
      </c>
      <c r="E446" s="2" t="s">
        <v>1808</v>
      </c>
      <c r="F446" s="2">
        <v>29356</v>
      </c>
      <c r="G446" s="2" t="s">
        <v>94</v>
      </c>
      <c r="H446" s="2">
        <v>0</v>
      </c>
      <c r="I446" s="2">
        <v>311</v>
      </c>
      <c r="J446" s="2">
        <v>7</v>
      </c>
      <c r="K446" s="2">
        <v>1</v>
      </c>
      <c r="M446" s="1">
        <v>43444.709988425922</v>
      </c>
      <c r="N446" s="1">
        <v>43444.724432870367</v>
      </c>
      <c r="O446" s="2" t="s">
        <v>63</v>
      </c>
      <c r="P446" s="2" t="s">
        <v>64</v>
      </c>
      <c r="Q446" s="2" t="s">
        <v>30</v>
      </c>
      <c r="R446" s="2" t="s">
        <v>31</v>
      </c>
      <c r="S446" s="1">
        <v>43444.713900462964</v>
      </c>
      <c r="T446" s="1">
        <v>43444.713900462964</v>
      </c>
      <c r="U446" s="1">
        <v>43444.722129629627</v>
      </c>
      <c r="V446" s="1">
        <v>43444.724756944444</v>
      </c>
      <c r="X446" s="1">
        <f t="shared" si="237"/>
        <v>43444.701527777775</v>
      </c>
      <c r="Y446" s="28">
        <f t="shared" si="238"/>
        <v>1.4444444444961846E-2</v>
      </c>
      <c r="Z446" s="28">
        <f t="shared" si="239"/>
        <v>1.4444444444961846E-2</v>
      </c>
      <c r="AA446" s="25"/>
      <c r="AB446" s="8">
        <f t="shared" si="240"/>
        <v>0</v>
      </c>
      <c r="AC446" s="8">
        <f t="shared" si="241"/>
        <v>8.4606481468654238E-3</v>
      </c>
      <c r="AD446" s="25"/>
      <c r="AE446" s="25"/>
    </row>
    <row r="447" spans="1:33" s="2" customFormat="1" hidden="1" x14ac:dyDescent="0.4">
      <c r="A447" s="14" t="str">
        <f t="shared" si="242"/>
        <v>-</v>
      </c>
      <c r="B447" s="14" t="str">
        <f t="shared" si="243"/>
        <v>-</v>
      </c>
      <c r="C447" s="6">
        <v>16</v>
      </c>
      <c r="D447" s="1">
        <v>43444.70175925926</v>
      </c>
      <c r="E447" s="2" t="s">
        <v>1878</v>
      </c>
      <c r="F447" s="2">
        <v>29357</v>
      </c>
      <c r="G447" s="2" t="s">
        <v>65</v>
      </c>
      <c r="H447" s="2">
        <v>4223</v>
      </c>
      <c r="I447" s="2">
        <v>57</v>
      </c>
      <c r="J447" s="2">
        <v>2</v>
      </c>
      <c r="K447" s="2">
        <v>5</v>
      </c>
      <c r="M447" s="1">
        <v>43444.711863425924</v>
      </c>
      <c r="N447" s="1">
        <v>43444.717962962961</v>
      </c>
      <c r="O447" s="2" t="s">
        <v>57</v>
      </c>
      <c r="P447" s="2" t="s">
        <v>58</v>
      </c>
      <c r="Q447" s="2" t="s">
        <v>22</v>
      </c>
      <c r="R447" s="2" t="s">
        <v>23</v>
      </c>
      <c r="S447" s="1">
        <v>43444.713958333334</v>
      </c>
      <c r="T447" s="1">
        <v>43444.713958333334</v>
      </c>
      <c r="U447" s="1">
        <v>43444.723449074074</v>
      </c>
      <c r="V447" s="1">
        <v>43444.720300925925</v>
      </c>
      <c r="X447" s="1">
        <f t="shared" si="237"/>
        <v>43444.70175925926</v>
      </c>
      <c r="Y447" s="28">
        <f t="shared" si="238"/>
        <v>6.0995370367891155E-3</v>
      </c>
      <c r="Z447" s="28">
        <f t="shared" si="239"/>
        <v>3.0497685183945578E-2</v>
      </c>
      <c r="AA447" s="25"/>
      <c r="AB447" s="8">
        <f t="shared" si="240"/>
        <v>0</v>
      </c>
      <c r="AC447" s="8">
        <f t="shared" si="241"/>
        <v>1.0104166663950309E-2</v>
      </c>
      <c r="AD447" s="25"/>
      <c r="AE447" s="25"/>
    </row>
    <row r="448" spans="1:33" s="2" customFormat="1" hidden="1" x14ac:dyDescent="0.4">
      <c r="A448" s="14" t="str">
        <f t="shared" si="242"/>
        <v>-</v>
      </c>
      <c r="B448" s="14" t="str">
        <f t="shared" si="243"/>
        <v>-</v>
      </c>
      <c r="C448" s="6">
        <v>16</v>
      </c>
      <c r="D448" s="1">
        <v>43444.702152777776</v>
      </c>
      <c r="E448" s="2" t="s">
        <v>1879</v>
      </c>
      <c r="F448" s="2">
        <v>29358</v>
      </c>
      <c r="G448" s="2" t="s">
        <v>96</v>
      </c>
      <c r="H448" s="2">
        <v>5791</v>
      </c>
      <c r="I448" s="2">
        <v>441</v>
      </c>
      <c r="J448" s="2">
        <v>1</v>
      </c>
      <c r="K448" s="2">
        <v>2</v>
      </c>
      <c r="M448" s="1">
        <v>43444.706412037034</v>
      </c>
      <c r="N448" s="1">
        <v>43444.716979166667</v>
      </c>
      <c r="O448" s="2" t="s">
        <v>68</v>
      </c>
      <c r="P448" s="2" t="s">
        <v>69</v>
      </c>
      <c r="Q448" s="2" t="s">
        <v>24</v>
      </c>
      <c r="R448" s="2" t="s">
        <v>25</v>
      </c>
      <c r="S448" s="1">
        <v>43444.705879629626</v>
      </c>
      <c r="T448" s="1">
        <v>43444.705925925926</v>
      </c>
      <c r="U448" s="1">
        <v>43444.715833333335</v>
      </c>
      <c r="V448" s="1">
        <v>43444.718622685185</v>
      </c>
      <c r="X448" s="1">
        <f t="shared" si="237"/>
        <v>43444.702152777776</v>
      </c>
      <c r="Y448" s="28">
        <f t="shared" si="238"/>
        <v>1.0567129633272998E-2</v>
      </c>
      <c r="Z448" s="28">
        <f t="shared" si="239"/>
        <v>2.1134259266545996E-2</v>
      </c>
      <c r="AA448" s="25"/>
      <c r="AB448" s="8">
        <f t="shared" si="240"/>
        <v>5.3240740817273036E-4</v>
      </c>
      <c r="AC448" s="8">
        <f t="shared" si="241"/>
        <v>4.2592592581058852E-3</v>
      </c>
      <c r="AD448" s="25"/>
      <c r="AE448" s="25"/>
    </row>
    <row r="449" spans="1:33" s="2" customFormat="1" hidden="1" x14ac:dyDescent="0.4">
      <c r="A449" s="14" t="str">
        <f t="shared" si="242"/>
        <v>-</v>
      </c>
      <c r="B449" s="14" t="str">
        <f t="shared" si="243"/>
        <v>-</v>
      </c>
      <c r="C449" s="6">
        <v>16</v>
      </c>
      <c r="D449" s="1">
        <v>43444.702905092592</v>
      </c>
      <c r="E449" s="2" t="s">
        <v>1880</v>
      </c>
      <c r="F449" s="2">
        <v>29359</v>
      </c>
      <c r="G449" s="2" t="s">
        <v>32</v>
      </c>
      <c r="H449" s="2">
        <v>8231</v>
      </c>
      <c r="I449" s="2">
        <v>80</v>
      </c>
      <c r="J449" s="2">
        <v>8</v>
      </c>
      <c r="K449" s="2">
        <v>1</v>
      </c>
      <c r="M449" s="1">
        <v>43444.714467592596</v>
      </c>
      <c r="N449" s="1">
        <v>43444.734305555554</v>
      </c>
      <c r="O449" s="2" t="s">
        <v>100</v>
      </c>
      <c r="P449" s="2" t="s">
        <v>19</v>
      </c>
      <c r="Q449" s="2" t="s">
        <v>41</v>
      </c>
      <c r="R449" s="2" t="s">
        <v>42</v>
      </c>
      <c r="S449" s="1">
        <v>43444.716400462959</v>
      </c>
      <c r="T449" s="1">
        <v>43444.716400462959</v>
      </c>
      <c r="U449" s="1">
        <v>43444.725590277776</v>
      </c>
      <c r="V449" s="1">
        <v>43444.733796296299</v>
      </c>
      <c r="X449" s="1">
        <f t="shared" si="237"/>
        <v>43444.702905092592</v>
      </c>
      <c r="Y449" s="28">
        <f t="shared" si="238"/>
        <v>1.9837962958263233E-2</v>
      </c>
      <c r="Z449" s="28">
        <f t="shared" si="239"/>
        <v>1.9837962958263233E-2</v>
      </c>
      <c r="AA449" s="25"/>
      <c r="AB449" s="8">
        <f t="shared" si="240"/>
        <v>0</v>
      </c>
      <c r="AC449" s="8">
        <f t="shared" si="241"/>
        <v>1.156250000349246E-2</v>
      </c>
      <c r="AD449" s="25"/>
      <c r="AE449" s="25"/>
    </row>
    <row r="450" spans="1:33" s="2" customFormat="1" hidden="1" x14ac:dyDescent="0.4">
      <c r="A450" s="14" t="str">
        <f t="shared" si="235"/>
        <v>-</v>
      </c>
      <c r="B450" s="14" t="str">
        <f t="shared" si="236"/>
        <v>-</v>
      </c>
      <c r="C450" s="6">
        <v>16</v>
      </c>
      <c r="D450" s="1">
        <v>43444.703935185185</v>
      </c>
      <c r="E450" s="2" t="s">
        <v>1822</v>
      </c>
      <c r="F450" s="2">
        <v>29360</v>
      </c>
      <c r="G450" s="2" t="s">
        <v>18</v>
      </c>
      <c r="H450" s="2">
        <v>6459</v>
      </c>
      <c r="I450" s="2">
        <v>777</v>
      </c>
      <c r="J450" s="2">
        <v>6</v>
      </c>
      <c r="K450" s="2">
        <v>1</v>
      </c>
      <c r="M450" s="1">
        <v>43444.711412037039</v>
      </c>
      <c r="N450" s="1">
        <v>43444.719247685185</v>
      </c>
      <c r="O450" s="2" t="s">
        <v>36</v>
      </c>
      <c r="P450" s="2" t="s">
        <v>37</v>
      </c>
      <c r="Q450" s="2" t="s">
        <v>53</v>
      </c>
      <c r="R450" s="2" t="s">
        <v>54</v>
      </c>
      <c r="S450" s="1">
        <v>43444.711423611108</v>
      </c>
      <c r="T450" s="1">
        <v>43444.711423611108</v>
      </c>
      <c r="U450" s="1">
        <v>43444.723043981481</v>
      </c>
      <c r="V450" s="1">
        <v>43444.723043981481</v>
      </c>
      <c r="X450" s="1">
        <f t="shared" si="237"/>
        <v>43444.703935185185</v>
      </c>
      <c r="Y450" s="28">
        <f t="shared" si="238"/>
        <v>7.8356481462833472E-3</v>
      </c>
      <c r="Z450" s="28">
        <f t="shared" si="239"/>
        <v>7.8356481462833472E-3</v>
      </c>
      <c r="AA450" s="25"/>
      <c r="AB450" s="8">
        <f t="shared" si="240"/>
        <v>0</v>
      </c>
      <c r="AC450" s="8">
        <f t="shared" si="241"/>
        <v>7.4768518534256145E-3</v>
      </c>
      <c r="AD450" s="25"/>
      <c r="AE450" s="25"/>
    </row>
    <row r="451" spans="1:33" s="2" customFormat="1" hidden="1" x14ac:dyDescent="0.4">
      <c r="A451" s="14" t="str">
        <f t="shared" si="235"/>
        <v>-</v>
      </c>
      <c r="B451" s="14" t="str">
        <f t="shared" si="236"/>
        <v>-</v>
      </c>
      <c r="C451" s="6">
        <v>16</v>
      </c>
      <c r="D451" s="1">
        <v>43444.704571759263</v>
      </c>
      <c r="E451" s="2" t="s">
        <v>1765</v>
      </c>
      <c r="F451" s="2">
        <v>29361</v>
      </c>
      <c r="G451" s="2" t="s">
        <v>32</v>
      </c>
      <c r="H451" s="2">
        <v>2535</v>
      </c>
      <c r="I451" s="2">
        <v>893</v>
      </c>
      <c r="J451" s="2">
        <v>1</v>
      </c>
      <c r="K451" s="2">
        <v>1</v>
      </c>
      <c r="M451" s="1">
        <v>43444.711261574077</v>
      </c>
      <c r="N451" s="1">
        <v>43444.718842592592</v>
      </c>
      <c r="O451" s="2" t="s">
        <v>41</v>
      </c>
      <c r="P451" s="2" t="s">
        <v>42</v>
      </c>
      <c r="Q451" s="2" t="s">
        <v>36</v>
      </c>
      <c r="R451" s="2" t="s">
        <v>37</v>
      </c>
      <c r="S451" s="1">
        <v>43444.708553240744</v>
      </c>
      <c r="T451" s="1">
        <v>43444.708553240744</v>
      </c>
      <c r="U451" s="1">
        <v>43444.72625</v>
      </c>
      <c r="V451" s="1">
        <v>43444.72625</v>
      </c>
      <c r="X451" s="1">
        <f t="shared" si="237"/>
        <v>43444.704571759263</v>
      </c>
      <c r="Y451" s="28">
        <f t="shared" si="238"/>
        <v>7.5810185153386556E-3</v>
      </c>
      <c r="Z451" s="28">
        <f t="shared" si="239"/>
        <v>7.5810185153386556E-3</v>
      </c>
      <c r="AA451" s="25"/>
      <c r="AB451" s="8">
        <f t="shared" si="240"/>
        <v>2.7083333334303461E-3</v>
      </c>
      <c r="AC451" s="8">
        <f t="shared" si="241"/>
        <v>6.6898148143081926E-3</v>
      </c>
      <c r="AD451" s="25"/>
      <c r="AE451" s="25"/>
    </row>
    <row r="452" spans="1:33" s="2" customFormat="1" hidden="1" x14ac:dyDescent="0.4">
      <c r="A452" s="14" t="str">
        <f t="shared" si="235"/>
        <v>-</v>
      </c>
      <c r="B452" s="14" t="str">
        <f t="shared" si="236"/>
        <v>-</v>
      </c>
      <c r="C452" s="6">
        <v>16</v>
      </c>
      <c r="D452" s="1">
        <v>43444.704675925925</v>
      </c>
      <c r="E452" s="2" t="s">
        <v>1881</v>
      </c>
      <c r="F452" s="2">
        <v>29362</v>
      </c>
      <c r="G452" s="2" t="s">
        <v>95</v>
      </c>
      <c r="H452" s="2">
        <v>0</v>
      </c>
      <c r="I452" s="2">
        <v>233</v>
      </c>
      <c r="J452" s="2">
        <v>9</v>
      </c>
      <c r="K452" s="2">
        <v>1</v>
      </c>
      <c r="M452" s="1">
        <v>43444.709618055553</v>
      </c>
      <c r="N452" s="1">
        <v>43444.714224537034</v>
      </c>
      <c r="O452" s="2" t="s">
        <v>44</v>
      </c>
      <c r="P452" s="2" t="s">
        <v>45</v>
      </c>
      <c r="Q452" s="2" t="s">
        <v>33</v>
      </c>
      <c r="R452" s="2" t="s">
        <v>34</v>
      </c>
      <c r="S452" s="1">
        <v>43444.710381944446</v>
      </c>
      <c r="T452" s="1">
        <v>43444.710381944446</v>
      </c>
      <c r="U452" s="1">
        <v>43444.718692129631</v>
      </c>
      <c r="V452" s="1">
        <v>43444.718692129631</v>
      </c>
      <c r="X452" s="1">
        <f t="shared" si="237"/>
        <v>43444.704675925925</v>
      </c>
      <c r="Y452" s="28">
        <f t="shared" si="238"/>
        <v>4.6064814814599231E-3</v>
      </c>
      <c r="Z452" s="28">
        <f t="shared" si="239"/>
        <v>4.6064814814599231E-3</v>
      </c>
      <c r="AA452" s="25"/>
      <c r="AB452" s="8">
        <f t="shared" si="240"/>
        <v>0</v>
      </c>
      <c r="AC452" s="8">
        <f t="shared" si="241"/>
        <v>4.9421296280343086E-3</v>
      </c>
      <c r="AD452" s="25"/>
      <c r="AE452" s="25"/>
    </row>
    <row r="453" spans="1:33" s="2" customFormat="1" hidden="1" x14ac:dyDescent="0.4">
      <c r="A453" s="14" t="str">
        <f t="shared" si="235"/>
        <v>-</v>
      </c>
      <c r="B453" s="14" t="str">
        <f t="shared" si="236"/>
        <v>-</v>
      </c>
      <c r="C453" s="6">
        <v>16</v>
      </c>
      <c r="D453" s="1">
        <v>43444.706678240742</v>
      </c>
      <c r="E453" s="2" t="s">
        <v>1883</v>
      </c>
      <c r="F453" s="2">
        <v>29366</v>
      </c>
      <c r="G453" s="2" t="s">
        <v>95</v>
      </c>
      <c r="H453" s="2">
        <v>0</v>
      </c>
      <c r="I453" s="2">
        <v>802</v>
      </c>
      <c r="J453" s="2">
        <v>7</v>
      </c>
      <c r="K453" s="2">
        <v>1</v>
      </c>
      <c r="M453" s="1">
        <v>43444.709537037037</v>
      </c>
      <c r="N453" s="1">
        <v>43444.721087962964</v>
      </c>
      <c r="O453" s="2" t="s">
        <v>63</v>
      </c>
      <c r="P453" s="2" t="s">
        <v>64</v>
      </c>
      <c r="Q453" s="2" t="s">
        <v>66</v>
      </c>
      <c r="R453" s="2" t="s">
        <v>67</v>
      </c>
      <c r="S453" s="1">
        <v>43444.714247685188</v>
      </c>
      <c r="T453" s="1">
        <v>43444.714247685188</v>
      </c>
      <c r="U453" s="1">
        <v>43444.721701388888</v>
      </c>
      <c r="V453" s="1">
        <v>43444.720405092594</v>
      </c>
      <c r="X453" s="1">
        <f t="shared" si="237"/>
        <v>43444.706678240742</v>
      </c>
      <c r="Y453" s="28">
        <f t="shared" si="238"/>
        <v>1.1550925926712807E-2</v>
      </c>
      <c r="Z453" s="28">
        <f t="shared" si="239"/>
        <v>1.1550925926712807E-2</v>
      </c>
      <c r="AA453" s="25"/>
      <c r="AB453" s="8">
        <f t="shared" si="240"/>
        <v>0</v>
      </c>
      <c r="AC453" s="8">
        <f t="shared" si="241"/>
        <v>2.8587962951860391E-3</v>
      </c>
      <c r="AD453" s="25"/>
      <c r="AE453" s="25"/>
    </row>
    <row r="454" spans="1:33" s="2" customFormat="1" hidden="1" x14ac:dyDescent="0.4">
      <c r="A454" s="14" t="str">
        <f t="shared" si="235"/>
        <v>-</v>
      </c>
      <c r="B454" s="14" t="str">
        <f t="shared" si="236"/>
        <v>-</v>
      </c>
      <c r="C454" s="6">
        <v>16</v>
      </c>
      <c r="D454" s="1">
        <v>43444.706782407404</v>
      </c>
      <c r="E454" s="2" t="s">
        <v>1836</v>
      </c>
      <c r="F454" s="2">
        <v>29367</v>
      </c>
      <c r="G454" s="2" t="s">
        <v>65</v>
      </c>
      <c r="H454" s="2">
        <v>5287</v>
      </c>
      <c r="I454" s="2">
        <v>149</v>
      </c>
      <c r="J454" s="2">
        <v>11</v>
      </c>
      <c r="K454" s="2">
        <v>1</v>
      </c>
      <c r="M454" s="1">
        <v>43444.720520833333</v>
      </c>
      <c r="N454" s="1">
        <v>43444.73636574074</v>
      </c>
      <c r="O454" s="2" t="s">
        <v>53</v>
      </c>
      <c r="P454" s="2" t="s">
        <v>54</v>
      </c>
      <c r="Q454" s="2" t="s">
        <v>22</v>
      </c>
      <c r="R454" s="2" t="s">
        <v>23</v>
      </c>
      <c r="S454" s="1">
        <v>43444.719340277778</v>
      </c>
      <c r="T454" s="1">
        <v>43444.719965277778</v>
      </c>
      <c r="U454" s="1">
        <v>43444.735046296293</v>
      </c>
      <c r="V454" s="1">
        <v>43444.736793981479</v>
      </c>
      <c r="X454" s="1">
        <f t="shared" si="237"/>
        <v>43444.706782407404</v>
      </c>
      <c r="Y454" s="28">
        <f t="shared" si="238"/>
        <v>1.5844907407881692E-2</v>
      </c>
      <c r="Z454" s="28">
        <f t="shared" si="239"/>
        <v>1.5844907407881692E-2</v>
      </c>
      <c r="AA454" s="25"/>
      <c r="AB454" s="8">
        <f t="shared" si="240"/>
        <v>1.1805555550381541E-3</v>
      </c>
      <c r="AC454" s="8">
        <f t="shared" si="241"/>
        <v>1.3738425928750075E-2</v>
      </c>
      <c r="AD454" s="25"/>
      <c r="AE454" s="25"/>
    </row>
    <row r="455" spans="1:33" s="2" customFormat="1" hidden="1" x14ac:dyDescent="0.4">
      <c r="A455" s="14" t="str">
        <f t="shared" ref="A455:A490" si="244">IF(W455&gt;0, "★", "-")</f>
        <v>★</v>
      </c>
      <c r="B455" s="14" t="str">
        <f t="shared" ref="B455:B490" si="245">IF(L455&gt;0, "☆", "-")</f>
        <v>☆</v>
      </c>
      <c r="C455" s="6">
        <v>16</v>
      </c>
      <c r="D455" s="1">
        <v>43444.642777777779</v>
      </c>
      <c r="E455" s="2" t="s">
        <v>1336</v>
      </c>
      <c r="F455" s="2">
        <v>29247</v>
      </c>
      <c r="G455" s="2" t="s">
        <v>107</v>
      </c>
      <c r="H455" s="2">
        <v>5455</v>
      </c>
      <c r="I455" s="2">
        <v>62</v>
      </c>
      <c r="J455" s="2">
        <v>5</v>
      </c>
      <c r="K455" s="2">
        <v>1</v>
      </c>
      <c r="L455" s="1">
        <v>43444.654166666667</v>
      </c>
      <c r="O455" s="2" t="s">
        <v>43</v>
      </c>
      <c r="P455" s="2" t="s">
        <v>89</v>
      </c>
      <c r="Q455" s="2" t="s">
        <v>30</v>
      </c>
      <c r="R455" s="2" t="s">
        <v>31</v>
      </c>
      <c r="S455" s="1">
        <v>43444.68440972222</v>
      </c>
      <c r="U455" s="1">
        <v>43444.693819444445</v>
      </c>
      <c r="W455" s="1">
        <v>43444.68440972222</v>
      </c>
      <c r="X455" s="1">
        <f t="shared" ref="X455:X490" si="246">IF(W455&gt;0,W455,D455)</f>
        <v>43444.68440972222</v>
      </c>
      <c r="Y455" s="28">
        <f t="shared" ref="Y455:Y490" si="247">N455-M455</f>
        <v>0</v>
      </c>
      <c r="Z455" s="28">
        <f t="shared" ref="Z455:Z490" si="248">Y455*K455</f>
        <v>0</v>
      </c>
      <c r="AA455" s="8"/>
      <c r="AB455" s="8">
        <f t="shared" ref="AB455:AB490" si="249">IF(IF(A455="☆",L455-S455,M455-S455)&lt;0,0,IF(A455="☆",L455-S455,M455-S455))</f>
        <v>0</v>
      </c>
      <c r="AC455" s="8">
        <f>IF(IF(B455="☆",(IF(L455&gt;S455,L455-X455,S455-X455)),M455-X455)&lt;0,0,IF(B455="☆",(IF(L455&gt;S455,L455-X455,S455-X455)),M455-X455))</f>
        <v>0</v>
      </c>
      <c r="AD455" s="25"/>
      <c r="AE455" s="25"/>
      <c r="AG455" s="6"/>
    </row>
    <row r="456" spans="1:33" s="2" customFormat="1" hidden="1" x14ac:dyDescent="0.4">
      <c r="A456" s="14" t="str">
        <f t="shared" si="244"/>
        <v>★</v>
      </c>
      <c r="B456" s="14" t="str">
        <f t="shared" si="245"/>
        <v>☆</v>
      </c>
      <c r="C456" s="6">
        <v>16</v>
      </c>
      <c r="D456" s="1">
        <v>43444.664722222224</v>
      </c>
      <c r="E456" s="2" t="s">
        <v>1385</v>
      </c>
      <c r="F456" s="2">
        <v>29283</v>
      </c>
      <c r="G456" s="2" t="s">
        <v>32</v>
      </c>
      <c r="H456" s="2">
        <v>6624</v>
      </c>
      <c r="I456" s="2">
        <v>567</v>
      </c>
      <c r="J456" s="2">
        <v>9</v>
      </c>
      <c r="K456" s="2">
        <v>1</v>
      </c>
      <c r="L456" s="1">
        <v>43444.665335648147</v>
      </c>
      <c r="O456" s="2" t="s">
        <v>26</v>
      </c>
      <c r="P456" s="2" t="s">
        <v>27</v>
      </c>
      <c r="Q456" s="2" t="s">
        <v>70</v>
      </c>
      <c r="R456" s="2" t="s">
        <v>102</v>
      </c>
      <c r="S456" s="1">
        <v>43444.706377314818</v>
      </c>
      <c r="U456" s="1">
        <v>43444.713356481479</v>
      </c>
      <c r="W456" s="1">
        <v>43444.706377314818</v>
      </c>
      <c r="X456" s="1">
        <f t="shared" si="246"/>
        <v>43444.706377314818</v>
      </c>
      <c r="Y456" s="28">
        <f t="shared" si="247"/>
        <v>0</v>
      </c>
      <c r="Z456" s="28">
        <f t="shared" si="248"/>
        <v>0</v>
      </c>
      <c r="AA456" s="25"/>
      <c r="AB456" s="8">
        <f t="shared" si="249"/>
        <v>0</v>
      </c>
      <c r="AC456" s="8">
        <f>IF(IF(B456="☆",(IF(L456&gt;S456,L456-X456,S456-X456)),M456-X456)&lt;0,0,IF(B456="☆",(IF(L456&gt;S456,L456-X456,S456-X456)),M456-X456))</f>
        <v>0</v>
      </c>
      <c r="AD456" s="25"/>
      <c r="AE456" s="25"/>
    </row>
    <row r="457" spans="1:33" s="2" customFormat="1" hidden="1" x14ac:dyDescent="0.4">
      <c r="A457" s="14" t="str">
        <f t="shared" si="244"/>
        <v>-</v>
      </c>
      <c r="B457" s="14" t="str">
        <f t="shared" si="245"/>
        <v>☆</v>
      </c>
      <c r="C457" s="6">
        <v>16</v>
      </c>
      <c r="D457" s="1">
        <v>43444.667002314818</v>
      </c>
      <c r="E457" s="2" t="s">
        <v>1830</v>
      </c>
      <c r="F457" s="2">
        <v>29286</v>
      </c>
      <c r="G457" s="2" t="s">
        <v>32</v>
      </c>
      <c r="H457" s="2">
        <v>5574</v>
      </c>
      <c r="I457" s="2">
        <v>616</v>
      </c>
      <c r="J457" s="2">
        <v>4</v>
      </c>
      <c r="K457" s="2">
        <v>2</v>
      </c>
      <c r="L457" s="1">
        <v>43444.667326388888</v>
      </c>
      <c r="O457" s="2" t="s">
        <v>22</v>
      </c>
      <c r="P457" s="2" t="s">
        <v>23</v>
      </c>
      <c r="Q457" s="2" t="s">
        <v>26</v>
      </c>
      <c r="R457" s="2" t="s">
        <v>27</v>
      </c>
      <c r="S457" s="1">
        <v>43444.679745370369</v>
      </c>
      <c r="U457" s="1">
        <v>43444.692719907405</v>
      </c>
      <c r="X457" s="1">
        <f t="shared" si="246"/>
        <v>43444.667002314818</v>
      </c>
      <c r="Y457" s="28">
        <f t="shared" si="247"/>
        <v>0</v>
      </c>
      <c r="Z457" s="28">
        <f t="shared" si="248"/>
        <v>0</v>
      </c>
      <c r="AA457" s="25"/>
      <c r="AB457" s="8">
        <f t="shared" si="249"/>
        <v>0</v>
      </c>
      <c r="AC457" s="8">
        <f>IF(IF(B457="☆",(IF(L457&gt;S457,L457-X457,S457-X457)),M457-X457)&lt;0,0,IF(B457="☆",(IF(L457&gt;S457,L457-X457,S457-X457)),M457-X457))</f>
        <v>1.2743055551254656E-2</v>
      </c>
      <c r="AD457" s="25"/>
      <c r="AE457" s="25"/>
    </row>
    <row r="458" spans="1:33" s="2" customFormat="1" hidden="1" x14ac:dyDescent="0.4">
      <c r="A458" s="14" t="str">
        <f t="shared" si="244"/>
        <v>★</v>
      </c>
      <c r="B458" s="14" t="str">
        <f t="shared" si="245"/>
        <v>☆</v>
      </c>
      <c r="C458" s="6">
        <v>16</v>
      </c>
      <c r="D458" s="1">
        <v>43444.671203703707</v>
      </c>
      <c r="E458" s="2" t="s">
        <v>1844</v>
      </c>
      <c r="F458" s="2">
        <v>29292</v>
      </c>
      <c r="G458" s="2" t="s">
        <v>107</v>
      </c>
      <c r="H458" s="2">
        <v>7586</v>
      </c>
      <c r="I458" s="2">
        <v>336</v>
      </c>
      <c r="J458" s="2">
        <v>1</v>
      </c>
      <c r="K458" s="2">
        <v>1</v>
      </c>
      <c r="L458" s="1">
        <v>43444.671446759261</v>
      </c>
      <c r="O458" s="2" t="s">
        <v>70</v>
      </c>
      <c r="P458" s="2" t="s">
        <v>102</v>
      </c>
      <c r="Q458" s="2" t="s">
        <v>68</v>
      </c>
      <c r="R458" s="2" t="s">
        <v>69</v>
      </c>
      <c r="S458" s="1">
        <v>43444.678148148145</v>
      </c>
      <c r="U458" s="1">
        <v>43444.694386574076</v>
      </c>
      <c r="W458" s="1">
        <v>43444.678148148145</v>
      </c>
      <c r="X458" s="1">
        <f t="shared" si="246"/>
        <v>43444.678148148145</v>
      </c>
      <c r="Y458" s="28">
        <f t="shared" si="247"/>
        <v>0</v>
      </c>
      <c r="Z458" s="28">
        <f t="shared" si="248"/>
        <v>0</v>
      </c>
      <c r="AA458" s="25"/>
      <c r="AB458" s="8">
        <f t="shared" si="249"/>
        <v>0</v>
      </c>
      <c r="AC458" s="8">
        <f>IF(IF(B458="☆",(IF(L458&gt;S458,L458-X458,S458-X458)),M458-X458)&lt;0,0,IF(B458="☆",(IF(L458&gt;S458,L458-X458,S458-X458)),M458-X458))</f>
        <v>0</v>
      </c>
      <c r="AD458" s="25"/>
      <c r="AE458" s="25"/>
      <c r="AG458" s="6" t="s">
        <v>2046</v>
      </c>
    </row>
    <row r="459" spans="1:33" s="2" customFormat="1" hidden="1" x14ac:dyDescent="0.4">
      <c r="A459" s="14" t="str">
        <f t="shared" si="244"/>
        <v>★</v>
      </c>
      <c r="B459" s="14" t="str">
        <f t="shared" si="245"/>
        <v>☆</v>
      </c>
      <c r="C459" s="6">
        <v>16</v>
      </c>
      <c r="D459" s="1">
        <v>43444.671990740739</v>
      </c>
      <c r="E459" s="2" t="s">
        <v>1844</v>
      </c>
      <c r="F459" s="2">
        <v>29294</v>
      </c>
      <c r="G459" s="2" t="s">
        <v>107</v>
      </c>
      <c r="H459" s="2">
        <v>7586</v>
      </c>
      <c r="I459" s="2">
        <v>12</v>
      </c>
      <c r="J459" s="2">
        <v>4</v>
      </c>
      <c r="K459" s="2">
        <v>1</v>
      </c>
      <c r="L459" s="1">
        <v>43444.672256944446</v>
      </c>
      <c r="O459" s="2" t="s">
        <v>70</v>
      </c>
      <c r="P459" s="2" t="s">
        <v>102</v>
      </c>
      <c r="Q459" s="2" t="s">
        <v>68</v>
      </c>
      <c r="R459" s="2" t="s">
        <v>69</v>
      </c>
      <c r="S459" s="1">
        <v>43444.682152777779</v>
      </c>
      <c r="U459" s="1">
        <v>43444.689212962963</v>
      </c>
      <c r="W459" s="1">
        <v>43444.678912037038</v>
      </c>
      <c r="X459" s="1">
        <f t="shared" si="246"/>
        <v>43444.678912037038</v>
      </c>
      <c r="Y459" s="28">
        <f t="shared" si="247"/>
        <v>0</v>
      </c>
      <c r="Z459" s="28">
        <f t="shared" si="248"/>
        <v>0</v>
      </c>
      <c r="AA459" s="25"/>
      <c r="AB459" s="8">
        <f t="shared" si="249"/>
        <v>0</v>
      </c>
      <c r="AC459" s="8"/>
      <c r="AD459" s="25"/>
      <c r="AE459" s="25"/>
      <c r="AG459" s="6" t="s">
        <v>2047</v>
      </c>
    </row>
    <row r="460" spans="1:33" s="2" customFormat="1" hidden="1" x14ac:dyDescent="0.4">
      <c r="A460" s="14" t="str">
        <f t="shared" si="244"/>
        <v>-</v>
      </c>
      <c r="B460" s="14" t="str">
        <f t="shared" si="245"/>
        <v>☆</v>
      </c>
      <c r="C460" s="6">
        <v>16</v>
      </c>
      <c r="D460" s="1">
        <v>43444.672210648147</v>
      </c>
      <c r="E460" s="2" t="s">
        <v>1765</v>
      </c>
      <c r="F460" s="2">
        <v>29295</v>
      </c>
      <c r="G460" s="2" t="s">
        <v>32</v>
      </c>
      <c r="H460" s="2">
        <v>2535</v>
      </c>
      <c r="I460" s="2">
        <v>561</v>
      </c>
      <c r="J460" s="2">
        <v>5</v>
      </c>
      <c r="K460" s="2">
        <v>1</v>
      </c>
      <c r="L460" s="1">
        <v>43444.672476851854</v>
      </c>
      <c r="O460" s="2" t="s">
        <v>68</v>
      </c>
      <c r="P460" s="2" t="s">
        <v>69</v>
      </c>
      <c r="Q460" s="2" t="s">
        <v>20</v>
      </c>
      <c r="R460" s="2" t="s">
        <v>21</v>
      </c>
      <c r="S460" s="1">
        <v>43444.683518518519</v>
      </c>
      <c r="U460" s="1">
        <v>43444.693599537037</v>
      </c>
      <c r="X460" s="1">
        <f t="shared" si="246"/>
        <v>43444.672210648147</v>
      </c>
      <c r="Y460" s="28">
        <f t="shared" si="247"/>
        <v>0</v>
      </c>
      <c r="Z460" s="28">
        <f t="shared" si="248"/>
        <v>0</v>
      </c>
      <c r="AA460" s="25"/>
      <c r="AB460" s="8">
        <f t="shared" si="249"/>
        <v>0</v>
      </c>
      <c r="AC460" s="8"/>
      <c r="AD460" s="25"/>
      <c r="AE460" s="25"/>
      <c r="AG460" s="6" t="s">
        <v>2045</v>
      </c>
    </row>
    <row r="461" spans="1:33" s="2" customFormat="1" hidden="1" x14ac:dyDescent="0.4">
      <c r="A461" s="14" t="str">
        <f t="shared" si="244"/>
        <v>-</v>
      </c>
      <c r="B461" s="14" t="str">
        <f t="shared" si="245"/>
        <v>☆</v>
      </c>
      <c r="C461" s="6">
        <v>16</v>
      </c>
      <c r="D461" s="1">
        <v>43444.672719907408</v>
      </c>
      <c r="E461" s="2" t="s">
        <v>1765</v>
      </c>
      <c r="F461" s="2">
        <v>29297</v>
      </c>
      <c r="G461" s="2" t="s">
        <v>32</v>
      </c>
      <c r="H461" s="2">
        <v>2535</v>
      </c>
      <c r="I461" s="2">
        <v>662</v>
      </c>
      <c r="J461" s="2">
        <v>5</v>
      </c>
      <c r="K461" s="2">
        <v>1</v>
      </c>
      <c r="L461" s="1">
        <v>43444.672800925924</v>
      </c>
      <c r="O461" s="2" t="s">
        <v>68</v>
      </c>
      <c r="P461" s="2" t="s">
        <v>69</v>
      </c>
      <c r="Q461" s="2" t="s">
        <v>30</v>
      </c>
      <c r="R461" s="2" t="s">
        <v>31</v>
      </c>
      <c r="S461" s="1">
        <v>43444.683518518519</v>
      </c>
      <c r="U461" s="1">
        <v>43444.693773148145</v>
      </c>
      <c r="X461" s="1">
        <f t="shared" si="246"/>
        <v>43444.672719907408</v>
      </c>
      <c r="Y461" s="28">
        <f t="shared" si="247"/>
        <v>0</v>
      </c>
      <c r="Z461" s="28">
        <f t="shared" si="248"/>
        <v>0</v>
      </c>
      <c r="AA461" s="8"/>
      <c r="AB461" s="8">
        <f t="shared" si="249"/>
        <v>0</v>
      </c>
      <c r="AC461" s="8">
        <f>IF(IF(B461="☆",(IF(L461&gt;S461,L461-X461,S461-X461)),M461-X461)&lt;0,0,IF(B461="☆",(IF(L461&gt;S461,L461-X461,S461-X461)),M461-X461))</f>
        <v>1.0798611110658385E-2</v>
      </c>
      <c r="AD461" s="25"/>
      <c r="AE461" s="25"/>
      <c r="AG461" s="6" t="s">
        <v>2044</v>
      </c>
    </row>
    <row r="462" spans="1:33" s="2" customFormat="1" hidden="1" x14ac:dyDescent="0.4">
      <c r="A462" s="14" t="str">
        <f t="shared" si="244"/>
        <v>★</v>
      </c>
      <c r="B462" s="14" t="str">
        <f t="shared" si="245"/>
        <v>☆</v>
      </c>
      <c r="C462" s="6">
        <v>16</v>
      </c>
      <c r="D462" s="1">
        <v>43444.672835648147</v>
      </c>
      <c r="E462" s="2" t="s">
        <v>1418</v>
      </c>
      <c r="F462" s="2">
        <v>29298</v>
      </c>
      <c r="G462" s="2" t="s">
        <v>107</v>
      </c>
      <c r="H462" s="2">
        <v>5037</v>
      </c>
      <c r="I462" s="2">
        <v>706</v>
      </c>
      <c r="J462" s="2">
        <v>15</v>
      </c>
      <c r="K462" s="2">
        <v>1</v>
      </c>
      <c r="L462" s="1">
        <v>43444.672986111109</v>
      </c>
      <c r="O462" s="2" t="s">
        <v>26</v>
      </c>
      <c r="P462" s="2" t="s">
        <v>27</v>
      </c>
      <c r="Q462" s="2" t="s">
        <v>33</v>
      </c>
      <c r="R462" s="2" t="s">
        <v>34</v>
      </c>
      <c r="S462" s="1">
        <v>43444.679756944446</v>
      </c>
      <c r="U462" s="1">
        <v>43444.688148148147</v>
      </c>
      <c r="W462" s="1">
        <v>43444.679756944446</v>
      </c>
      <c r="X462" s="1">
        <f t="shared" si="246"/>
        <v>43444.679756944446</v>
      </c>
      <c r="Y462" s="28">
        <f t="shared" si="247"/>
        <v>0</v>
      </c>
      <c r="Z462" s="28">
        <f t="shared" si="248"/>
        <v>0</v>
      </c>
      <c r="AA462" s="25"/>
      <c r="AB462" s="8">
        <f t="shared" si="249"/>
        <v>0</v>
      </c>
      <c r="AC462" s="8">
        <f>IF(IF(B462="☆",(IF(L462&gt;S462,L462-X462,S462-X462)),M462-X462)&lt;0,0,IF(B462="☆",(IF(L462&gt;S462,L462-X462,S462-X462)),M462-X462))</f>
        <v>0</v>
      </c>
      <c r="AD462" s="25"/>
      <c r="AE462" s="25"/>
    </row>
    <row r="463" spans="1:33" s="2" customFormat="1" hidden="1" x14ac:dyDescent="0.4">
      <c r="A463" s="14" t="str">
        <f t="shared" si="244"/>
        <v>-</v>
      </c>
      <c r="B463" s="14" t="str">
        <f t="shared" si="245"/>
        <v>☆</v>
      </c>
      <c r="C463" s="6">
        <v>16</v>
      </c>
      <c r="D463" s="1">
        <v>43444.673055555555</v>
      </c>
      <c r="E463" s="2" t="s">
        <v>1844</v>
      </c>
      <c r="F463" s="2">
        <v>29299</v>
      </c>
      <c r="G463" s="2" t="s">
        <v>107</v>
      </c>
      <c r="H463" s="2">
        <v>7586</v>
      </c>
      <c r="I463" s="2">
        <v>138</v>
      </c>
      <c r="J463" s="2">
        <v>15</v>
      </c>
      <c r="K463" s="2">
        <v>1</v>
      </c>
      <c r="L463" s="1">
        <v>43444.673356481479</v>
      </c>
      <c r="O463" s="2" t="s">
        <v>70</v>
      </c>
      <c r="P463" s="2" t="s">
        <v>102</v>
      </c>
      <c r="Q463" s="2" t="s">
        <v>68</v>
      </c>
      <c r="R463" s="2" t="s">
        <v>69</v>
      </c>
      <c r="S463" s="1">
        <v>43444.683437500003</v>
      </c>
      <c r="U463" s="1">
        <v>43444.690497685187</v>
      </c>
      <c r="X463" s="1">
        <f t="shared" si="246"/>
        <v>43444.673055555555</v>
      </c>
      <c r="Y463" s="28">
        <f t="shared" si="247"/>
        <v>0</v>
      </c>
      <c r="Z463" s="28">
        <f t="shared" si="248"/>
        <v>0</v>
      </c>
      <c r="AA463" s="25"/>
      <c r="AB463" s="8">
        <f t="shared" si="249"/>
        <v>0</v>
      </c>
      <c r="AC463" s="8"/>
      <c r="AD463" s="25"/>
      <c r="AE463" s="25"/>
      <c r="AG463" s="6" t="s">
        <v>2048</v>
      </c>
    </row>
    <row r="464" spans="1:33" s="2" customFormat="1" hidden="1" x14ac:dyDescent="0.4">
      <c r="A464" s="14" t="str">
        <f t="shared" si="244"/>
        <v>★</v>
      </c>
      <c r="B464" s="14" t="str">
        <f t="shared" si="245"/>
        <v>☆</v>
      </c>
      <c r="C464" s="6">
        <v>16</v>
      </c>
      <c r="D464" s="1">
        <v>43444.673460648148</v>
      </c>
      <c r="E464" s="2" t="s">
        <v>997</v>
      </c>
      <c r="F464" s="2">
        <v>29301</v>
      </c>
      <c r="G464" s="2" t="s">
        <v>18</v>
      </c>
      <c r="H464" s="2">
        <v>967</v>
      </c>
      <c r="I464" s="2">
        <v>954</v>
      </c>
      <c r="J464" s="2">
        <v>15</v>
      </c>
      <c r="K464" s="2">
        <v>1</v>
      </c>
      <c r="L464" s="1">
        <v>43444.673761574071</v>
      </c>
      <c r="O464" s="2" t="s">
        <v>100</v>
      </c>
      <c r="P464" s="2" t="s">
        <v>19</v>
      </c>
      <c r="Q464" s="2" t="s">
        <v>44</v>
      </c>
      <c r="R464" s="2" t="s">
        <v>45</v>
      </c>
      <c r="S464" s="1">
        <v>43444.680104166669</v>
      </c>
      <c r="U464" s="1">
        <v>43444.686307870368</v>
      </c>
      <c r="W464" s="1">
        <v>43444.680104166669</v>
      </c>
      <c r="X464" s="1">
        <f t="shared" si="246"/>
        <v>43444.680104166669</v>
      </c>
      <c r="Y464" s="28">
        <f t="shared" si="247"/>
        <v>0</v>
      </c>
      <c r="Z464" s="28">
        <f t="shared" si="248"/>
        <v>0</v>
      </c>
      <c r="AA464" s="25"/>
      <c r="AB464" s="8">
        <f t="shared" si="249"/>
        <v>0</v>
      </c>
      <c r="AC464" s="8">
        <f>IF(IF(B464="☆",(IF(L464&gt;S464,L464-X464,S464-X464)),M464-X464)&lt;0,0,IF(B464="☆",(IF(L464&gt;S464,L464-X464,S464-X464)),M464-X464))</f>
        <v>0</v>
      </c>
      <c r="AD464" s="25"/>
      <c r="AE464" s="25"/>
    </row>
    <row r="465" spans="1:33" s="2" customFormat="1" hidden="1" x14ac:dyDescent="0.4">
      <c r="A465" s="14" t="str">
        <f t="shared" si="244"/>
        <v>-</v>
      </c>
      <c r="B465" s="14" t="str">
        <f t="shared" si="245"/>
        <v>☆</v>
      </c>
      <c r="C465" s="6">
        <v>16</v>
      </c>
      <c r="D465" s="1">
        <v>43444.674641203703</v>
      </c>
      <c r="E465" s="2" t="s">
        <v>1853</v>
      </c>
      <c r="F465" s="2">
        <v>29304</v>
      </c>
      <c r="G465" s="2" t="s">
        <v>107</v>
      </c>
      <c r="H465" s="2">
        <v>6068</v>
      </c>
      <c r="I465" s="2">
        <v>93</v>
      </c>
      <c r="J465" s="2">
        <v>15</v>
      </c>
      <c r="K465" s="2">
        <v>3</v>
      </c>
      <c r="L465" s="1">
        <v>43444.674791666665</v>
      </c>
      <c r="O465" s="2" t="s">
        <v>48</v>
      </c>
      <c r="P465" s="2" t="s">
        <v>49</v>
      </c>
      <c r="Q465" s="2" t="s">
        <v>63</v>
      </c>
      <c r="R465" s="2" t="s">
        <v>64</v>
      </c>
      <c r="S465" s="1">
        <v>43444.685069444444</v>
      </c>
      <c r="U465" s="1">
        <v>43444.698807870373</v>
      </c>
      <c r="X465" s="1">
        <f t="shared" si="246"/>
        <v>43444.674641203703</v>
      </c>
      <c r="Y465" s="28">
        <f t="shared" si="247"/>
        <v>0</v>
      </c>
      <c r="Z465" s="28">
        <f t="shared" si="248"/>
        <v>0</v>
      </c>
      <c r="AA465" s="25"/>
      <c r="AB465" s="8">
        <f t="shared" si="249"/>
        <v>0</v>
      </c>
      <c r="AC465" s="8">
        <f>IF(IF(B465="☆",(IF(L465&gt;S465,L465-X465,S465-X465)),M465-X465)&lt;0,0,IF(B465="☆",(IF(L465&gt;S465,L465-X465,S465-X465)),M465-X465))</f>
        <v>1.0428240741021E-2</v>
      </c>
      <c r="AD465" s="25"/>
      <c r="AE465" s="25"/>
    </row>
    <row r="466" spans="1:33" s="2" customFormat="1" hidden="1" x14ac:dyDescent="0.4">
      <c r="A466" s="14" t="str">
        <f t="shared" si="244"/>
        <v>-</v>
      </c>
      <c r="B466" s="14" t="str">
        <f t="shared" si="245"/>
        <v>☆</v>
      </c>
      <c r="C466" s="6">
        <v>16</v>
      </c>
      <c r="D466" s="1">
        <v>43444.676550925928</v>
      </c>
      <c r="E466" s="2" t="s">
        <v>1856</v>
      </c>
      <c r="F466" s="2">
        <v>29308</v>
      </c>
      <c r="G466" s="2" t="s">
        <v>32</v>
      </c>
      <c r="H466" s="2">
        <v>8453</v>
      </c>
      <c r="I466" s="2">
        <v>811</v>
      </c>
      <c r="J466" s="2">
        <v>10</v>
      </c>
      <c r="K466" s="2">
        <v>3</v>
      </c>
      <c r="L466" s="1">
        <v>43444.676863425928</v>
      </c>
      <c r="O466" s="2" t="s">
        <v>68</v>
      </c>
      <c r="P466" s="2" t="s">
        <v>69</v>
      </c>
      <c r="Q466" s="2" t="s">
        <v>48</v>
      </c>
      <c r="R466" s="2" t="s">
        <v>49</v>
      </c>
      <c r="S466" s="1">
        <v>43444.680810185186</v>
      </c>
      <c r="U466" s="1">
        <v>43444.686238425929</v>
      </c>
      <c r="X466" s="1">
        <f t="shared" si="246"/>
        <v>43444.676550925928</v>
      </c>
      <c r="Y466" s="28">
        <f t="shared" si="247"/>
        <v>0</v>
      </c>
      <c r="Z466" s="28">
        <f t="shared" si="248"/>
        <v>0</v>
      </c>
      <c r="AA466" s="25"/>
      <c r="AB466" s="8">
        <f t="shared" si="249"/>
        <v>0</v>
      </c>
      <c r="AC466" s="8"/>
      <c r="AD466" s="25"/>
      <c r="AE466" s="25"/>
      <c r="AG466" s="6" t="s">
        <v>2049</v>
      </c>
    </row>
    <row r="467" spans="1:33" s="2" customFormat="1" hidden="1" x14ac:dyDescent="0.4">
      <c r="A467" s="14" t="str">
        <f t="shared" si="244"/>
        <v>★</v>
      </c>
      <c r="B467" s="14" t="str">
        <f t="shared" si="245"/>
        <v>☆</v>
      </c>
      <c r="C467" s="6">
        <v>16</v>
      </c>
      <c r="D467" s="1">
        <v>43444.677199074074</v>
      </c>
      <c r="E467" s="2" t="s">
        <v>1846</v>
      </c>
      <c r="F467" s="2">
        <v>29310</v>
      </c>
      <c r="G467" s="2" t="s">
        <v>107</v>
      </c>
      <c r="H467" s="2">
        <v>8453</v>
      </c>
      <c r="I467" s="2">
        <v>602</v>
      </c>
      <c r="J467" s="2">
        <v>3</v>
      </c>
      <c r="K467" s="2">
        <v>1</v>
      </c>
      <c r="L467" s="1">
        <v>43444.677337962959</v>
      </c>
      <c r="O467" s="2" t="s">
        <v>68</v>
      </c>
      <c r="P467" s="2" t="s">
        <v>69</v>
      </c>
      <c r="Q467" s="2" t="s">
        <v>48</v>
      </c>
      <c r="R467" s="2" t="s">
        <v>49</v>
      </c>
      <c r="S467" s="1">
        <v>43444.684131944443</v>
      </c>
      <c r="U467" s="1">
        <v>43444.688171296293</v>
      </c>
      <c r="W467" s="1">
        <v>43444.684131944443</v>
      </c>
      <c r="X467" s="1">
        <f t="shared" si="246"/>
        <v>43444.684131944443</v>
      </c>
      <c r="Y467" s="28">
        <f t="shared" si="247"/>
        <v>0</v>
      </c>
      <c r="Z467" s="28">
        <f t="shared" si="248"/>
        <v>0</v>
      </c>
      <c r="AA467" s="25"/>
      <c r="AB467" s="8">
        <f t="shared" si="249"/>
        <v>0</v>
      </c>
      <c r="AC467" s="8">
        <f>IF(IF(B467="☆",(IF(L467&gt;S467,L467-X467,S467-X467)),M467-X467)&lt;0,0,IF(B467="☆",(IF(L467&gt;S467,L467-X467,S467-X467)),M467-X467))</f>
        <v>0</v>
      </c>
      <c r="AD467" s="25"/>
      <c r="AE467" s="25"/>
      <c r="AG467" s="6" t="s">
        <v>2050</v>
      </c>
    </row>
    <row r="468" spans="1:33" s="2" customFormat="1" hidden="1" x14ac:dyDescent="0.4">
      <c r="A468" s="14" t="str">
        <f t="shared" si="244"/>
        <v>-</v>
      </c>
      <c r="B468" s="14" t="str">
        <f t="shared" si="245"/>
        <v>☆</v>
      </c>
      <c r="C468" s="6">
        <v>16</v>
      </c>
      <c r="D468" s="1">
        <v>43444.680266203701</v>
      </c>
      <c r="E468" s="2" t="s">
        <v>1856</v>
      </c>
      <c r="F468" s="2">
        <v>29315</v>
      </c>
      <c r="G468" s="2" t="s">
        <v>107</v>
      </c>
      <c r="H468" s="2">
        <v>8453</v>
      </c>
      <c r="I468" s="2">
        <v>463</v>
      </c>
      <c r="J468" s="2">
        <v>13</v>
      </c>
      <c r="K468" s="2">
        <v>3</v>
      </c>
      <c r="L468" s="1">
        <v>43444.681388888886</v>
      </c>
      <c r="O468" s="2" t="s">
        <v>68</v>
      </c>
      <c r="P468" s="2" t="s">
        <v>69</v>
      </c>
      <c r="Q468" s="2" t="s">
        <v>48</v>
      </c>
      <c r="R468" s="2" t="s">
        <v>49</v>
      </c>
      <c r="S468" s="1">
        <v>43444.682210648149</v>
      </c>
      <c r="U468" s="1">
        <v>43444.687638888892</v>
      </c>
      <c r="X468" s="1">
        <f t="shared" si="246"/>
        <v>43444.680266203701</v>
      </c>
      <c r="Y468" s="28">
        <f t="shared" si="247"/>
        <v>0</v>
      </c>
      <c r="Z468" s="28">
        <f t="shared" si="248"/>
        <v>0</v>
      </c>
      <c r="AA468" s="25"/>
      <c r="AB468" s="8">
        <f t="shared" si="249"/>
        <v>0</v>
      </c>
      <c r="AC468" s="8"/>
      <c r="AD468" s="25"/>
      <c r="AE468" s="25"/>
      <c r="AG468" s="6" t="s">
        <v>2051</v>
      </c>
    </row>
    <row r="469" spans="1:33" s="2" customFormat="1" hidden="1" x14ac:dyDescent="0.4">
      <c r="A469" s="14" t="str">
        <f t="shared" si="244"/>
        <v>-</v>
      </c>
      <c r="B469" s="14" t="str">
        <f t="shared" si="245"/>
        <v>☆</v>
      </c>
      <c r="C469" s="6">
        <v>16</v>
      </c>
      <c r="D469" s="1">
        <v>43444.684259259258</v>
      </c>
      <c r="E469" s="2" t="s">
        <v>1765</v>
      </c>
      <c r="F469" s="2">
        <v>29320</v>
      </c>
      <c r="G469" s="2" t="s">
        <v>32</v>
      </c>
      <c r="H469" s="2">
        <v>2535</v>
      </c>
      <c r="I469" s="2">
        <v>537</v>
      </c>
      <c r="J469" s="2">
        <v>5</v>
      </c>
      <c r="K469" s="2">
        <v>1</v>
      </c>
      <c r="L469" s="1">
        <v>43444.684351851851</v>
      </c>
      <c r="O469" s="2" t="s">
        <v>30</v>
      </c>
      <c r="P469" s="2" t="s">
        <v>31</v>
      </c>
      <c r="Q469" s="2" t="s">
        <v>22</v>
      </c>
      <c r="R469" s="2" t="s">
        <v>23</v>
      </c>
      <c r="S469" s="1">
        <v>43444.686747685184</v>
      </c>
      <c r="U469" s="1">
        <v>43444.695520833331</v>
      </c>
      <c r="X469" s="1">
        <f t="shared" si="246"/>
        <v>43444.684259259258</v>
      </c>
      <c r="Y469" s="28">
        <f t="shared" si="247"/>
        <v>0</v>
      </c>
      <c r="Z469" s="28">
        <f t="shared" si="248"/>
        <v>0</v>
      </c>
      <c r="AA469" s="25"/>
      <c r="AB469" s="8">
        <f t="shared" si="249"/>
        <v>0</v>
      </c>
      <c r="AC469" s="8">
        <f t="shared" ref="AC469:AC478" si="250">IF(IF(B469="☆",(IF(L469&gt;S469,L469-X469,S469-X469)),M469-X469)&lt;0,0,IF(B469="☆",(IF(L469&gt;S469,L469-X469,S469-X469)),M469-X469))</f>
        <v>2.488425925548654E-3</v>
      </c>
      <c r="AD469" s="25"/>
      <c r="AE469" s="25"/>
    </row>
    <row r="470" spans="1:33" s="2" customFormat="1" hidden="1" x14ac:dyDescent="0.4">
      <c r="A470" s="14" t="str">
        <f t="shared" si="244"/>
        <v>★</v>
      </c>
      <c r="B470" s="14" t="str">
        <f t="shared" si="245"/>
        <v>☆</v>
      </c>
      <c r="C470" s="6">
        <v>16</v>
      </c>
      <c r="D470" s="1">
        <v>43444.686759259261</v>
      </c>
      <c r="E470" s="2" t="s">
        <v>1862</v>
      </c>
      <c r="F470" s="2">
        <v>29326</v>
      </c>
      <c r="G470" s="2" t="s">
        <v>32</v>
      </c>
      <c r="H470" s="2">
        <v>8191</v>
      </c>
      <c r="I470" s="2">
        <v>643</v>
      </c>
      <c r="J470" s="2">
        <v>1</v>
      </c>
      <c r="K470" s="2">
        <v>3</v>
      </c>
      <c r="L470" s="1">
        <v>43444.686967592592</v>
      </c>
      <c r="O470" s="2" t="s">
        <v>61</v>
      </c>
      <c r="P470" s="2" t="s">
        <v>62</v>
      </c>
      <c r="Q470" s="2" t="s">
        <v>30</v>
      </c>
      <c r="R470" s="2" t="s">
        <v>31</v>
      </c>
      <c r="S470" s="1">
        <v>43444.693692129629</v>
      </c>
      <c r="U470" s="1">
        <v>43444.70652777778</v>
      </c>
      <c r="W470" s="1">
        <v>43444.693692129629</v>
      </c>
      <c r="X470" s="1">
        <f t="shared" si="246"/>
        <v>43444.693692129629</v>
      </c>
      <c r="Y470" s="28">
        <f t="shared" si="247"/>
        <v>0</v>
      </c>
      <c r="Z470" s="28">
        <f t="shared" si="248"/>
        <v>0</v>
      </c>
      <c r="AA470" s="25"/>
      <c r="AB470" s="8">
        <f t="shared" si="249"/>
        <v>0</v>
      </c>
      <c r="AC470" s="8">
        <f t="shared" si="250"/>
        <v>0</v>
      </c>
      <c r="AD470" s="25"/>
      <c r="AE470" s="25"/>
    </row>
    <row r="471" spans="1:33" s="2" customFormat="1" hidden="1" x14ac:dyDescent="0.4">
      <c r="A471" s="14" t="str">
        <f t="shared" si="244"/>
        <v>★</v>
      </c>
      <c r="B471" s="14" t="str">
        <f t="shared" si="245"/>
        <v>☆</v>
      </c>
      <c r="C471" s="6">
        <v>16</v>
      </c>
      <c r="D471" s="1">
        <v>43444.687951388885</v>
      </c>
      <c r="E471" s="2" t="s">
        <v>1833</v>
      </c>
      <c r="F471" s="2">
        <v>29329</v>
      </c>
      <c r="G471" s="2" t="s">
        <v>32</v>
      </c>
      <c r="H471" s="2">
        <v>6259</v>
      </c>
      <c r="I471" s="2">
        <v>77</v>
      </c>
      <c r="J471" s="2">
        <v>4</v>
      </c>
      <c r="K471" s="2">
        <v>2</v>
      </c>
      <c r="L471" s="1">
        <v>43444.702280092592</v>
      </c>
      <c r="O471" s="2" t="s">
        <v>63</v>
      </c>
      <c r="P471" s="2" t="s">
        <v>64</v>
      </c>
      <c r="Q471" s="2" t="s">
        <v>66</v>
      </c>
      <c r="R471" s="2" t="s">
        <v>67</v>
      </c>
      <c r="S471" s="1">
        <v>43444.694884259261</v>
      </c>
      <c r="U471" s="1">
        <v>43444.710972222223</v>
      </c>
      <c r="W471" s="1">
        <v>43444.694884259261</v>
      </c>
      <c r="X471" s="1">
        <f t="shared" si="246"/>
        <v>43444.694884259261</v>
      </c>
      <c r="Y471" s="28">
        <f t="shared" si="247"/>
        <v>0</v>
      </c>
      <c r="Z471" s="28">
        <f t="shared" si="248"/>
        <v>0</v>
      </c>
      <c r="AA471" s="25"/>
      <c r="AB471" s="8">
        <f t="shared" si="249"/>
        <v>0</v>
      </c>
      <c r="AC471" s="8">
        <f t="shared" si="250"/>
        <v>7.3958333305199631E-3</v>
      </c>
      <c r="AD471" s="25"/>
      <c r="AE471" s="25"/>
    </row>
    <row r="472" spans="1:33" s="2" customFormat="1" hidden="1" x14ac:dyDescent="0.4">
      <c r="A472" s="14" t="str">
        <f t="shared" si="244"/>
        <v>-</v>
      </c>
      <c r="B472" s="14" t="str">
        <f t="shared" si="245"/>
        <v>☆</v>
      </c>
      <c r="C472" s="6">
        <v>16</v>
      </c>
      <c r="D472" s="1">
        <v>43444.690196759257</v>
      </c>
      <c r="E472" s="2" t="s">
        <v>1831</v>
      </c>
      <c r="F472" s="2">
        <v>29334</v>
      </c>
      <c r="G472" s="2" t="s">
        <v>32</v>
      </c>
      <c r="H472" s="2">
        <v>4730</v>
      </c>
      <c r="I472" s="2">
        <v>599</v>
      </c>
      <c r="J472" s="2">
        <v>5</v>
      </c>
      <c r="K472" s="2">
        <v>1</v>
      </c>
      <c r="L472" s="1">
        <v>43444.690428240741</v>
      </c>
      <c r="O472" s="2" t="s">
        <v>59</v>
      </c>
      <c r="P472" s="2" t="s">
        <v>60</v>
      </c>
      <c r="Q472" s="2" t="s">
        <v>30</v>
      </c>
      <c r="R472" s="2" t="s">
        <v>31</v>
      </c>
      <c r="S472" s="1">
        <v>43444.700775462959</v>
      </c>
      <c r="U472" s="1">
        <v>43444.711111111108</v>
      </c>
      <c r="X472" s="1">
        <f t="shared" si="246"/>
        <v>43444.690196759257</v>
      </c>
      <c r="Y472" s="28">
        <f t="shared" si="247"/>
        <v>0</v>
      </c>
      <c r="Z472" s="28">
        <f t="shared" si="248"/>
        <v>0</v>
      </c>
      <c r="AA472" s="25"/>
      <c r="AB472" s="8">
        <f t="shared" si="249"/>
        <v>0</v>
      </c>
      <c r="AC472" s="8">
        <f t="shared" si="250"/>
        <v>1.0578703702776693E-2</v>
      </c>
      <c r="AD472" s="25"/>
      <c r="AE472" s="25"/>
    </row>
    <row r="473" spans="1:33" s="2" customFormat="1" hidden="1" x14ac:dyDescent="0.4">
      <c r="A473" s="14" t="str">
        <f t="shared" si="244"/>
        <v>★</v>
      </c>
      <c r="B473" s="14" t="str">
        <f t="shared" si="245"/>
        <v>☆</v>
      </c>
      <c r="C473" s="6">
        <v>16</v>
      </c>
      <c r="D473" s="1">
        <v>43444.697025462963</v>
      </c>
      <c r="E473" s="2" t="s">
        <v>997</v>
      </c>
      <c r="F473" s="2">
        <v>29348</v>
      </c>
      <c r="G473" s="2" t="s">
        <v>107</v>
      </c>
      <c r="H473" s="2">
        <v>967</v>
      </c>
      <c r="I473" s="2">
        <v>19</v>
      </c>
      <c r="J473" s="2">
        <v>7</v>
      </c>
      <c r="K473" s="2">
        <v>1</v>
      </c>
      <c r="L473" s="1">
        <v>43444.700636574074</v>
      </c>
      <c r="O473" s="2" t="s">
        <v>100</v>
      </c>
      <c r="P473" s="2" t="s">
        <v>19</v>
      </c>
      <c r="Q473" s="2" t="s">
        <v>44</v>
      </c>
      <c r="R473" s="2" t="s">
        <v>45</v>
      </c>
      <c r="S473" s="1">
        <v>43444.703657407408</v>
      </c>
      <c r="U473" s="1">
        <v>43444.709861111114</v>
      </c>
      <c r="W473" s="1">
        <v>43444.703657407408</v>
      </c>
      <c r="X473" s="1">
        <f t="shared" si="246"/>
        <v>43444.703657407408</v>
      </c>
      <c r="Y473" s="28">
        <f t="shared" si="247"/>
        <v>0</v>
      </c>
      <c r="Z473" s="28">
        <f t="shared" si="248"/>
        <v>0</v>
      </c>
      <c r="AA473" s="25"/>
      <c r="AB473" s="8">
        <f t="shared" si="249"/>
        <v>0</v>
      </c>
      <c r="AC473" s="8">
        <f t="shared" si="250"/>
        <v>0</v>
      </c>
      <c r="AD473" s="25"/>
      <c r="AE473" s="25"/>
    </row>
    <row r="474" spans="1:33" s="2" customFormat="1" hidden="1" x14ac:dyDescent="0.4">
      <c r="A474" s="14" t="str">
        <f t="shared" si="244"/>
        <v>★</v>
      </c>
      <c r="B474" s="14" t="str">
        <f t="shared" si="245"/>
        <v>☆</v>
      </c>
      <c r="C474" s="6">
        <v>16</v>
      </c>
      <c r="D474" s="1">
        <v>43444.700057870374</v>
      </c>
      <c r="E474" s="2" t="s">
        <v>1808</v>
      </c>
      <c r="F474" s="2">
        <v>29351</v>
      </c>
      <c r="G474" s="2" t="s">
        <v>94</v>
      </c>
      <c r="H474" s="2">
        <v>0</v>
      </c>
      <c r="I474" s="2">
        <v>884</v>
      </c>
      <c r="J474" s="2">
        <v>13</v>
      </c>
      <c r="K474" s="2">
        <v>1</v>
      </c>
      <c r="L474" s="1">
        <v>43444.700578703705</v>
      </c>
      <c r="O474" s="2" t="s">
        <v>63</v>
      </c>
      <c r="P474" s="2" t="s">
        <v>64</v>
      </c>
      <c r="Q474" s="2" t="s">
        <v>30</v>
      </c>
      <c r="R474" s="2" t="s">
        <v>31</v>
      </c>
      <c r="S474" s="1">
        <v>43444.706921296296</v>
      </c>
      <c r="U474" s="1">
        <v>43444.724606481483</v>
      </c>
      <c r="W474" s="1">
        <v>43444.706921296296</v>
      </c>
      <c r="X474" s="1">
        <f t="shared" si="246"/>
        <v>43444.706921296296</v>
      </c>
      <c r="Y474" s="28">
        <f t="shared" si="247"/>
        <v>0</v>
      </c>
      <c r="Z474" s="28">
        <f t="shared" si="248"/>
        <v>0</v>
      </c>
      <c r="AA474" s="25"/>
      <c r="AB474" s="8">
        <f t="shared" si="249"/>
        <v>0</v>
      </c>
      <c r="AC474" s="8">
        <f t="shared" si="250"/>
        <v>0</v>
      </c>
      <c r="AD474" s="25"/>
      <c r="AE474" s="25"/>
    </row>
    <row r="475" spans="1:33" s="2" customFormat="1" hidden="1" x14ac:dyDescent="0.4">
      <c r="A475" s="14" t="str">
        <f t="shared" si="244"/>
        <v>-</v>
      </c>
      <c r="B475" s="14" t="str">
        <f t="shared" si="245"/>
        <v>☆</v>
      </c>
      <c r="C475" s="6">
        <v>16</v>
      </c>
      <c r="D475" s="1">
        <v>43444.70076388889</v>
      </c>
      <c r="E475" s="2" t="s">
        <v>1482</v>
      </c>
      <c r="F475" s="2">
        <v>29352</v>
      </c>
      <c r="G475" s="2" t="s">
        <v>18</v>
      </c>
      <c r="H475" s="2">
        <v>5055</v>
      </c>
      <c r="I475" s="2">
        <v>710</v>
      </c>
      <c r="J475" s="2">
        <v>7</v>
      </c>
      <c r="K475" s="2">
        <v>1</v>
      </c>
      <c r="L475" s="1">
        <v>43444.700995370367</v>
      </c>
      <c r="O475" s="2" t="s">
        <v>46</v>
      </c>
      <c r="P475" s="2" t="s">
        <v>47</v>
      </c>
      <c r="Q475" s="2" t="s">
        <v>24</v>
      </c>
      <c r="R475" s="2" t="s">
        <v>25</v>
      </c>
      <c r="S475" s="1">
        <v>43444.710023148145</v>
      </c>
      <c r="U475" s="1">
        <v>43444.717881944445</v>
      </c>
      <c r="X475" s="1">
        <f t="shared" si="246"/>
        <v>43444.70076388889</v>
      </c>
      <c r="Y475" s="28">
        <f t="shared" si="247"/>
        <v>0</v>
      </c>
      <c r="Z475" s="28">
        <f t="shared" si="248"/>
        <v>0</v>
      </c>
      <c r="AA475" s="25"/>
      <c r="AB475" s="8">
        <f t="shared" si="249"/>
        <v>0</v>
      </c>
      <c r="AC475" s="8">
        <f t="shared" si="250"/>
        <v>9.2592592554865405E-3</v>
      </c>
      <c r="AD475" s="25"/>
      <c r="AE475" s="25"/>
    </row>
    <row r="476" spans="1:33" s="2" customFormat="1" hidden="1" x14ac:dyDescent="0.4">
      <c r="A476" s="14" t="str">
        <f t="shared" si="244"/>
        <v>-</v>
      </c>
      <c r="B476" s="14" t="str">
        <f t="shared" si="245"/>
        <v>☆</v>
      </c>
      <c r="C476" s="6">
        <v>16</v>
      </c>
      <c r="D476" s="1">
        <v>43444.700879629629</v>
      </c>
      <c r="E476" s="2" t="s">
        <v>1808</v>
      </c>
      <c r="F476" s="2">
        <v>29354</v>
      </c>
      <c r="G476" s="2" t="s">
        <v>94</v>
      </c>
      <c r="H476" s="2">
        <v>0</v>
      </c>
      <c r="I476" s="2">
        <v>291</v>
      </c>
      <c r="J476" s="2">
        <v>3</v>
      </c>
      <c r="K476" s="2">
        <v>1</v>
      </c>
      <c r="L476" s="1">
        <v>43444.701168981483</v>
      </c>
      <c r="O476" s="2" t="s">
        <v>63</v>
      </c>
      <c r="P476" s="2" t="s">
        <v>64</v>
      </c>
      <c r="Q476" s="2" t="s">
        <v>20</v>
      </c>
      <c r="R476" s="2" t="s">
        <v>21</v>
      </c>
      <c r="S476" s="1">
        <v>43444.712905092594</v>
      </c>
      <c r="U476" s="1">
        <v>43444.720879629633</v>
      </c>
      <c r="X476" s="1">
        <f t="shared" si="246"/>
        <v>43444.700879629629</v>
      </c>
      <c r="Y476" s="28">
        <f t="shared" si="247"/>
        <v>0</v>
      </c>
      <c r="Z476" s="28">
        <f t="shared" si="248"/>
        <v>0</v>
      </c>
      <c r="AA476" s="25"/>
      <c r="AB476" s="8">
        <f t="shared" si="249"/>
        <v>0</v>
      </c>
      <c r="AC476" s="8">
        <f t="shared" si="250"/>
        <v>1.2025462965539191E-2</v>
      </c>
      <c r="AD476" s="25"/>
      <c r="AE476" s="25"/>
      <c r="AG476" s="6"/>
    </row>
    <row r="477" spans="1:33" s="2" customFormat="1" hidden="1" x14ac:dyDescent="0.4">
      <c r="A477" s="14" t="str">
        <f t="shared" si="244"/>
        <v>-</v>
      </c>
      <c r="B477" s="14" t="str">
        <f t="shared" si="245"/>
        <v>☆</v>
      </c>
      <c r="C477" s="6">
        <v>16</v>
      </c>
      <c r="D477" s="1">
        <v>43444.705439814818</v>
      </c>
      <c r="E477" s="2" t="s">
        <v>997</v>
      </c>
      <c r="F477" s="2">
        <v>29364</v>
      </c>
      <c r="G477" s="2" t="s">
        <v>107</v>
      </c>
      <c r="H477" s="2">
        <v>967</v>
      </c>
      <c r="I477" s="2">
        <v>999</v>
      </c>
      <c r="J477" s="2">
        <v>8</v>
      </c>
      <c r="K477" s="2">
        <v>1</v>
      </c>
      <c r="L477" s="1">
        <v>43444.705671296295</v>
      </c>
      <c r="O477" s="2" t="s">
        <v>100</v>
      </c>
      <c r="P477" s="2" t="s">
        <v>19</v>
      </c>
      <c r="Q477" s="2" t="s">
        <v>44</v>
      </c>
      <c r="R477" s="2" t="s">
        <v>45</v>
      </c>
      <c r="S477" s="1">
        <v>43444.716747685183</v>
      </c>
      <c r="U477" s="1">
        <v>43444.722951388889</v>
      </c>
      <c r="X477" s="1">
        <f t="shared" si="246"/>
        <v>43444.705439814818</v>
      </c>
      <c r="Y477" s="28">
        <f t="shared" si="247"/>
        <v>0</v>
      </c>
      <c r="Z477" s="28">
        <f t="shared" si="248"/>
        <v>0</v>
      </c>
      <c r="AA477" s="25"/>
      <c r="AB477" s="8">
        <f t="shared" si="249"/>
        <v>0</v>
      </c>
      <c r="AC477" s="8">
        <f t="shared" si="250"/>
        <v>1.130787036527181E-2</v>
      </c>
      <c r="AD477" s="25"/>
      <c r="AE477" s="25"/>
      <c r="AG477" s="6" t="s">
        <v>2053</v>
      </c>
    </row>
    <row r="478" spans="1:33" s="2" customFormat="1" hidden="1" x14ac:dyDescent="0.4">
      <c r="A478" s="14" t="str">
        <f t="shared" si="244"/>
        <v>-</v>
      </c>
      <c r="B478" s="14" t="str">
        <f t="shared" si="245"/>
        <v>☆</v>
      </c>
      <c r="C478" s="6">
        <v>16</v>
      </c>
      <c r="D478" s="1">
        <v>43444.705787037034</v>
      </c>
      <c r="E478" s="2" t="s">
        <v>1836</v>
      </c>
      <c r="F478" s="2">
        <v>29365</v>
      </c>
      <c r="G478" s="2" t="s">
        <v>65</v>
      </c>
      <c r="H478" s="2">
        <v>5287</v>
      </c>
      <c r="I478" s="2">
        <v>765</v>
      </c>
      <c r="J478" s="2">
        <v>11</v>
      </c>
      <c r="K478" s="2">
        <v>1</v>
      </c>
      <c r="L478" s="1">
        <v>43444.706319444442</v>
      </c>
      <c r="O478" s="2" t="s">
        <v>41</v>
      </c>
      <c r="P478" s="2" t="s">
        <v>42</v>
      </c>
      <c r="Q478" s="2" t="s">
        <v>22</v>
      </c>
      <c r="R478" s="2" t="s">
        <v>23</v>
      </c>
      <c r="S478" s="1">
        <v>43444.721041666664</v>
      </c>
      <c r="U478" s="1">
        <v>43444.736516203702</v>
      </c>
      <c r="X478" s="1">
        <f t="shared" si="246"/>
        <v>43444.705787037034</v>
      </c>
      <c r="Y478" s="28">
        <f t="shared" si="247"/>
        <v>0</v>
      </c>
      <c r="Z478" s="28">
        <f t="shared" si="248"/>
        <v>0</v>
      </c>
      <c r="AA478" s="25"/>
      <c r="AB478" s="8">
        <f t="shared" si="249"/>
        <v>0</v>
      </c>
      <c r="AC478" s="8">
        <f t="shared" si="250"/>
        <v>1.5254629630362615E-2</v>
      </c>
      <c r="AD478" s="25"/>
      <c r="AE478" s="25"/>
    </row>
    <row r="479" spans="1:33" s="2" customFormat="1" hidden="1" x14ac:dyDescent="0.4">
      <c r="A479" s="14" t="str">
        <f t="shared" si="244"/>
        <v>-</v>
      </c>
      <c r="B479" s="14" t="str">
        <f t="shared" si="245"/>
        <v>☆</v>
      </c>
      <c r="C479" s="6">
        <v>16</v>
      </c>
      <c r="D479" s="1">
        <v>43444.70722222222</v>
      </c>
      <c r="E479" s="2" t="s">
        <v>997</v>
      </c>
      <c r="F479" s="2">
        <v>29368</v>
      </c>
      <c r="G479" s="2" t="s">
        <v>32</v>
      </c>
      <c r="H479" s="2">
        <v>967</v>
      </c>
      <c r="I479" s="2">
        <v>332</v>
      </c>
      <c r="J479" s="2">
        <v>13</v>
      </c>
      <c r="K479" s="2">
        <v>1</v>
      </c>
      <c r="L479" s="1">
        <v>43444.707835648151</v>
      </c>
      <c r="O479" s="2" t="s">
        <v>70</v>
      </c>
      <c r="P479" s="2" t="s">
        <v>102</v>
      </c>
      <c r="Q479" s="2" t="s">
        <v>44</v>
      </c>
      <c r="R479" s="2" t="s">
        <v>45</v>
      </c>
      <c r="S479" s="1">
        <v>43444.719594907408</v>
      </c>
      <c r="U479" s="1">
        <v>43444.723993055559</v>
      </c>
      <c r="X479" s="1">
        <f t="shared" si="246"/>
        <v>43444.70722222222</v>
      </c>
      <c r="Y479" s="28">
        <f t="shared" si="247"/>
        <v>0</v>
      </c>
      <c r="Z479" s="28">
        <f t="shared" si="248"/>
        <v>0</v>
      </c>
      <c r="AA479" s="25"/>
      <c r="AB479" s="8">
        <f t="shared" si="249"/>
        <v>0</v>
      </c>
      <c r="AC479" s="8"/>
      <c r="AD479" s="25"/>
      <c r="AE479" s="25"/>
      <c r="AG479" s="6" t="s">
        <v>2052</v>
      </c>
    </row>
    <row r="480" spans="1:33" s="4" customFormat="1" hidden="1" x14ac:dyDescent="0.4">
      <c r="A480" s="15" t="str">
        <f t="shared" si="244"/>
        <v>-</v>
      </c>
      <c r="B480" s="15" t="str">
        <f t="shared" si="245"/>
        <v>☆</v>
      </c>
      <c r="C480" s="10">
        <v>16</v>
      </c>
      <c r="D480" s="3">
        <v>43444.707326388889</v>
      </c>
      <c r="E480" s="4" t="s">
        <v>1884</v>
      </c>
      <c r="F480" s="4">
        <v>29369</v>
      </c>
      <c r="G480" s="4" t="s">
        <v>95</v>
      </c>
      <c r="H480" s="4">
        <v>0</v>
      </c>
      <c r="I480" s="4">
        <v>817</v>
      </c>
      <c r="J480" s="4">
        <v>3</v>
      </c>
      <c r="K480" s="4">
        <v>3</v>
      </c>
      <c r="L480" s="3">
        <v>43444.708310185182</v>
      </c>
      <c r="O480" s="4" t="s">
        <v>44</v>
      </c>
      <c r="P480" s="4" t="s">
        <v>45</v>
      </c>
      <c r="Q480" s="4" t="s">
        <v>100</v>
      </c>
      <c r="R480" s="4" t="s">
        <v>19</v>
      </c>
      <c r="S480" s="3">
        <v>43444.722650462965</v>
      </c>
      <c r="U480" s="3">
        <v>43444.731550925928</v>
      </c>
      <c r="X480" s="3">
        <f t="shared" si="246"/>
        <v>43444.707326388889</v>
      </c>
      <c r="Y480" s="29">
        <f t="shared" si="247"/>
        <v>0</v>
      </c>
      <c r="Z480" s="29">
        <f t="shared" si="248"/>
        <v>0</v>
      </c>
      <c r="AA480" s="26"/>
      <c r="AB480" s="16">
        <f t="shared" si="249"/>
        <v>0</v>
      </c>
      <c r="AC480" s="16">
        <f t="shared" ref="AC480:AC490" si="251">IF(IF(B480="☆",(IF(L480&gt;S480,L480-X480,S480-X480)),M480-X480)&lt;0,0,IF(B480="☆",(IF(L480&gt;S480,L480-X480,S480-X480)),M480-X480))</f>
        <v>1.5324074076488614E-2</v>
      </c>
      <c r="AD480" s="26"/>
      <c r="AE480" s="26"/>
    </row>
    <row r="481" spans="1:31" s="18" customFormat="1" hidden="1" x14ac:dyDescent="0.4">
      <c r="A481" s="17" t="str">
        <f t="shared" si="244"/>
        <v>★</v>
      </c>
      <c r="B481" s="17" t="str">
        <f t="shared" si="245"/>
        <v>-</v>
      </c>
      <c r="C481" s="20">
        <v>17</v>
      </c>
      <c r="D481" s="19">
        <v>43444.677048611113</v>
      </c>
      <c r="E481" s="18" t="s">
        <v>1857</v>
      </c>
      <c r="F481" s="18">
        <v>29309</v>
      </c>
      <c r="G481" s="18" t="s">
        <v>95</v>
      </c>
      <c r="H481" s="18">
        <v>0</v>
      </c>
      <c r="I481" s="18">
        <v>375</v>
      </c>
      <c r="J481" s="18">
        <v>15</v>
      </c>
      <c r="K481" s="18">
        <v>4</v>
      </c>
      <c r="M481" s="19">
        <v>43444.714317129627</v>
      </c>
      <c r="N481" s="19">
        <v>43444.721736111111</v>
      </c>
      <c r="O481" s="18" t="s">
        <v>61</v>
      </c>
      <c r="P481" s="18" t="s">
        <v>62</v>
      </c>
      <c r="Q481" s="18" t="s">
        <v>26</v>
      </c>
      <c r="R481" s="18" t="s">
        <v>27</v>
      </c>
      <c r="S481" s="19">
        <v>43444.718217592592</v>
      </c>
      <c r="T481" s="19">
        <v>43444.718217592592</v>
      </c>
      <c r="U481" s="19">
        <v>43444.730706018519</v>
      </c>
      <c r="V481" s="19">
        <v>43444.723738425928</v>
      </c>
      <c r="W481" s="19">
        <v>43444.718217592592</v>
      </c>
      <c r="X481" s="19">
        <f t="shared" si="246"/>
        <v>43444.718217592592</v>
      </c>
      <c r="Y481" s="30">
        <f t="shared" si="247"/>
        <v>7.4189814840792678E-3</v>
      </c>
      <c r="Z481" s="30">
        <f t="shared" si="248"/>
        <v>2.9675925936317071E-2</v>
      </c>
      <c r="AA481" s="27">
        <f>SUM(Z481:Z565)</f>
        <v>0.59773148151725763</v>
      </c>
      <c r="AB481" s="22">
        <f t="shared" si="249"/>
        <v>0</v>
      </c>
      <c r="AC481" s="22">
        <f t="shared" si="251"/>
        <v>0</v>
      </c>
      <c r="AD481" s="27">
        <f>AVERAGE(AC481:AC565)</f>
        <v>1.6378253252942405E-2</v>
      </c>
      <c r="AE481" s="27">
        <f>MEDIAN(AC481:AC565)</f>
        <v>1.1643518519122154E-2</v>
      </c>
    </row>
    <row r="482" spans="1:31" s="2" customFormat="1" hidden="1" x14ac:dyDescent="0.4">
      <c r="A482" s="14" t="str">
        <f t="shared" si="244"/>
        <v>★</v>
      </c>
      <c r="B482" s="14" t="str">
        <f t="shared" si="245"/>
        <v>-</v>
      </c>
      <c r="C482" s="6">
        <v>17</v>
      </c>
      <c r="D482" s="1">
        <v>43444.678483796299</v>
      </c>
      <c r="E482" s="2" t="s">
        <v>1734</v>
      </c>
      <c r="F482" s="2">
        <v>29311</v>
      </c>
      <c r="G482" s="2" t="s">
        <v>96</v>
      </c>
      <c r="H482" s="2">
        <v>8907</v>
      </c>
      <c r="I482" s="2">
        <v>199</v>
      </c>
      <c r="J482" s="2">
        <v>5</v>
      </c>
      <c r="K482" s="2">
        <v>2</v>
      </c>
      <c r="M482" s="1">
        <v>43444.718935185185</v>
      </c>
      <c r="N482" s="1">
        <v>43444.725069444445</v>
      </c>
      <c r="O482" s="2" t="s">
        <v>30</v>
      </c>
      <c r="P482" s="2" t="s">
        <v>31</v>
      </c>
      <c r="Q482" s="2" t="s">
        <v>33</v>
      </c>
      <c r="R482" s="2" t="s">
        <v>34</v>
      </c>
      <c r="S482" s="1">
        <v>43444.719444444447</v>
      </c>
      <c r="T482" s="1">
        <v>43444.719444444447</v>
      </c>
      <c r="U482" s="1">
        <v>43444.729375000003</v>
      </c>
      <c r="V482" s="1">
        <v>43444.728692129633</v>
      </c>
      <c r="W482" s="1">
        <v>43444.719444444447</v>
      </c>
      <c r="X482" s="1">
        <f t="shared" si="246"/>
        <v>43444.719444444447</v>
      </c>
      <c r="Y482" s="28">
        <f t="shared" si="247"/>
        <v>6.1342592598521151E-3</v>
      </c>
      <c r="Z482" s="28">
        <f t="shared" si="248"/>
        <v>1.226851851970423E-2</v>
      </c>
      <c r="AA482" s="25"/>
      <c r="AB482" s="8">
        <f t="shared" si="249"/>
        <v>0</v>
      </c>
      <c r="AC482" s="8">
        <f t="shared" si="251"/>
        <v>0</v>
      </c>
      <c r="AD482" s="25"/>
      <c r="AE482" s="25"/>
    </row>
    <row r="483" spans="1:31" s="2" customFormat="1" hidden="1" x14ac:dyDescent="0.4">
      <c r="A483" s="14" t="str">
        <f t="shared" si="244"/>
        <v>★</v>
      </c>
      <c r="B483" s="14" t="str">
        <f t="shared" si="245"/>
        <v>-</v>
      </c>
      <c r="C483" s="6">
        <v>17</v>
      </c>
      <c r="D483" s="1">
        <v>43444.687222222223</v>
      </c>
      <c r="E483" s="2" t="s">
        <v>1862</v>
      </c>
      <c r="F483" s="2">
        <v>29327</v>
      </c>
      <c r="G483" s="2" t="s">
        <v>107</v>
      </c>
      <c r="H483" s="2">
        <v>8191</v>
      </c>
      <c r="I483" s="2">
        <v>371</v>
      </c>
      <c r="J483" s="2">
        <v>9</v>
      </c>
      <c r="K483" s="2">
        <v>3</v>
      </c>
      <c r="M483" s="1">
        <v>43444.726377314815</v>
      </c>
      <c r="N483" s="1">
        <v>43444.741087962961</v>
      </c>
      <c r="O483" s="2" t="s">
        <v>61</v>
      </c>
      <c r="P483" s="2" t="s">
        <v>62</v>
      </c>
      <c r="Q483" s="2" t="s">
        <v>30</v>
      </c>
      <c r="R483" s="2" t="s">
        <v>31</v>
      </c>
      <c r="S483" s="1">
        <v>43444.728888888887</v>
      </c>
      <c r="T483" s="1">
        <v>43444.728888888887</v>
      </c>
      <c r="U483" s="1">
        <v>43444.740034722221</v>
      </c>
      <c r="V483" s="1">
        <v>43444.748483796298</v>
      </c>
      <c r="W483" s="1">
        <v>43444.728888888887</v>
      </c>
      <c r="X483" s="1">
        <f t="shared" si="246"/>
        <v>43444.728888888887</v>
      </c>
      <c r="Y483" s="28">
        <f t="shared" si="247"/>
        <v>1.4710648145410232E-2</v>
      </c>
      <c r="Z483" s="28">
        <f t="shared" si="248"/>
        <v>4.4131944436230697E-2</v>
      </c>
      <c r="AA483" s="25"/>
      <c r="AB483" s="8">
        <f t="shared" si="249"/>
        <v>0</v>
      </c>
      <c r="AC483" s="8">
        <f t="shared" si="251"/>
        <v>0</v>
      </c>
      <c r="AD483" s="25"/>
      <c r="AE483" s="25"/>
    </row>
    <row r="484" spans="1:31" s="2" customFormat="1" hidden="1" x14ac:dyDescent="0.4">
      <c r="A484" s="14" t="str">
        <f t="shared" si="244"/>
        <v>★</v>
      </c>
      <c r="B484" s="14" t="str">
        <f t="shared" si="245"/>
        <v>-</v>
      </c>
      <c r="C484" s="6">
        <v>17</v>
      </c>
      <c r="D484" s="1">
        <v>43444.687719907408</v>
      </c>
      <c r="E484" s="2" t="s">
        <v>1863</v>
      </c>
      <c r="F484" s="2">
        <v>29328</v>
      </c>
      <c r="G484" s="2" t="s">
        <v>94</v>
      </c>
      <c r="H484" s="2">
        <v>0</v>
      </c>
      <c r="I484" s="2">
        <v>413</v>
      </c>
      <c r="J484" s="2">
        <v>10</v>
      </c>
      <c r="K484" s="2">
        <v>6</v>
      </c>
      <c r="M484" s="1">
        <v>43444.730034722219</v>
      </c>
      <c r="N484" s="1">
        <v>43444.736747685187</v>
      </c>
      <c r="O484" s="2" t="s">
        <v>51</v>
      </c>
      <c r="P484" s="2" t="s">
        <v>52</v>
      </c>
      <c r="Q484" s="2" t="s">
        <v>26</v>
      </c>
      <c r="R484" s="2" t="s">
        <v>27</v>
      </c>
      <c r="S484" s="1">
        <v>43444.728807870371</v>
      </c>
      <c r="T484" s="1">
        <v>43444.728807870371</v>
      </c>
      <c r="U484" s="1">
        <v>43444.737916666665</v>
      </c>
      <c r="V484" s="1">
        <v>43444.73741898148</v>
      </c>
      <c r="W484" s="1">
        <v>43444.728807870371</v>
      </c>
      <c r="X484" s="1">
        <f t="shared" si="246"/>
        <v>43444.728807870371</v>
      </c>
      <c r="Y484" s="28">
        <f t="shared" si="247"/>
        <v>6.7129629678674974E-3</v>
      </c>
      <c r="Z484" s="28">
        <f t="shared" si="248"/>
        <v>4.0277777807204984E-2</v>
      </c>
      <c r="AA484" s="25"/>
      <c r="AB484" s="8">
        <f t="shared" si="249"/>
        <v>1.2268518476048484E-3</v>
      </c>
      <c r="AC484" s="8">
        <f t="shared" si="251"/>
        <v>1.2268518476048484E-3</v>
      </c>
      <c r="AD484" s="25"/>
      <c r="AE484" s="25"/>
    </row>
    <row r="485" spans="1:31" s="2" customFormat="1" hidden="1" x14ac:dyDescent="0.4">
      <c r="A485" s="14" t="str">
        <f t="shared" si="244"/>
        <v>★</v>
      </c>
      <c r="B485" s="14" t="str">
        <f t="shared" si="245"/>
        <v>-</v>
      </c>
      <c r="C485" s="6">
        <v>17</v>
      </c>
      <c r="D485" s="1">
        <v>43444.688125000001</v>
      </c>
      <c r="E485" s="2" t="s">
        <v>1864</v>
      </c>
      <c r="F485" s="2">
        <v>29330</v>
      </c>
      <c r="G485" s="2" t="s">
        <v>94</v>
      </c>
      <c r="H485" s="2">
        <v>0</v>
      </c>
      <c r="I485" s="2">
        <v>151</v>
      </c>
      <c r="J485" s="2">
        <v>4</v>
      </c>
      <c r="K485" s="2">
        <v>5</v>
      </c>
      <c r="M485" s="1">
        <v>43444.729826388888</v>
      </c>
      <c r="N485" s="1">
        <v>43444.736307870371</v>
      </c>
      <c r="O485" s="2" t="s">
        <v>51</v>
      </c>
      <c r="P485" s="2" t="s">
        <v>52</v>
      </c>
      <c r="Q485" s="2" t="s">
        <v>26</v>
      </c>
      <c r="R485" s="2" t="s">
        <v>27</v>
      </c>
      <c r="S485" s="1">
        <v>43444.729560185187</v>
      </c>
      <c r="T485" s="1">
        <v>43444.731180555558</v>
      </c>
      <c r="U485" s="1">
        <v>43444.737974537034</v>
      </c>
      <c r="V485" s="1">
        <v>43444.738587962966</v>
      </c>
      <c r="W485" s="1">
        <v>43444.729560185187</v>
      </c>
      <c r="X485" s="1">
        <f t="shared" si="246"/>
        <v>43444.729560185187</v>
      </c>
      <c r="Y485" s="28">
        <f t="shared" si="247"/>
        <v>6.4814814832061529E-3</v>
      </c>
      <c r="Z485" s="28">
        <f t="shared" si="248"/>
        <v>3.2407407416030765E-2</v>
      </c>
      <c r="AA485" s="25"/>
      <c r="AB485" s="8">
        <f t="shared" si="249"/>
        <v>2.6620370044838637E-4</v>
      </c>
      <c r="AC485" s="8">
        <f t="shared" si="251"/>
        <v>2.6620370044838637E-4</v>
      </c>
      <c r="AD485" s="25"/>
      <c r="AE485" s="25"/>
    </row>
    <row r="486" spans="1:31" s="2" customFormat="1" hidden="1" x14ac:dyDescent="0.4">
      <c r="A486" s="14" t="str">
        <f t="shared" si="244"/>
        <v>★</v>
      </c>
      <c r="B486" s="14" t="str">
        <f t="shared" si="245"/>
        <v>-</v>
      </c>
      <c r="C486" s="6">
        <v>17</v>
      </c>
      <c r="D486" s="1">
        <v>43444.693854166668</v>
      </c>
      <c r="E486" s="2" t="s">
        <v>1870</v>
      </c>
      <c r="F486" s="2">
        <v>29340</v>
      </c>
      <c r="G486" s="2" t="s">
        <v>18</v>
      </c>
      <c r="H486" s="2">
        <v>6832</v>
      </c>
      <c r="I486" s="2">
        <v>816</v>
      </c>
      <c r="J486" s="2">
        <v>15</v>
      </c>
      <c r="K486" s="2">
        <v>1</v>
      </c>
      <c r="M486" s="1">
        <v>43444.731608796297</v>
      </c>
      <c r="N486" s="1">
        <v>43444.740648148145</v>
      </c>
      <c r="O486" s="2" t="s">
        <v>26</v>
      </c>
      <c r="P486" s="2" t="s">
        <v>27</v>
      </c>
      <c r="Q486" s="2" t="s">
        <v>51</v>
      </c>
      <c r="R486" s="2" t="s">
        <v>52</v>
      </c>
      <c r="S486" s="1">
        <v>43444.735520833332</v>
      </c>
      <c r="T486" s="1">
        <v>43444.735520833332</v>
      </c>
      <c r="U486" s="1">
        <v>43444.741273148145</v>
      </c>
      <c r="V486" s="1">
        <v>43444.743935185186</v>
      </c>
      <c r="W486" s="1">
        <v>43444.735520833332</v>
      </c>
      <c r="X486" s="1">
        <f t="shared" si="246"/>
        <v>43444.735520833332</v>
      </c>
      <c r="Y486" s="28">
        <f t="shared" si="247"/>
        <v>9.0393518476048484E-3</v>
      </c>
      <c r="Z486" s="28">
        <f t="shared" si="248"/>
        <v>9.0393518476048484E-3</v>
      </c>
      <c r="AA486" s="25"/>
      <c r="AB486" s="8">
        <f t="shared" si="249"/>
        <v>0</v>
      </c>
      <c r="AC486" s="8">
        <f t="shared" si="251"/>
        <v>0</v>
      </c>
      <c r="AD486" s="25"/>
      <c r="AE486" s="25"/>
    </row>
    <row r="487" spans="1:31" s="2" customFormat="1" hidden="1" x14ac:dyDescent="0.4">
      <c r="A487" s="14" t="str">
        <f t="shared" si="244"/>
        <v>★</v>
      </c>
      <c r="B487" s="14" t="str">
        <f t="shared" si="245"/>
        <v>-</v>
      </c>
      <c r="C487" s="6">
        <v>17</v>
      </c>
      <c r="D487" s="1">
        <v>43444.694560185184</v>
      </c>
      <c r="E487" s="2" t="s">
        <v>1872</v>
      </c>
      <c r="F487" s="2">
        <v>29342</v>
      </c>
      <c r="G487" s="2" t="s">
        <v>18</v>
      </c>
      <c r="H487" s="2">
        <v>8888</v>
      </c>
      <c r="I487" s="2">
        <v>827</v>
      </c>
      <c r="J487" s="2">
        <v>9</v>
      </c>
      <c r="K487" s="2">
        <v>1</v>
      </c>
      <c r="M487" s="1">
        <v>43444.73364583333</v>
      </c>
      <c r="N487" s="1">
        <v>43444.738310185188</v>
      </c>
      <c r="O487" s="2" t="s">
        <v>63</v>
      </c>
      <c r="P487" s="2" t="s">
        <v>64</v>
      </c>
      <c r="Q487" s="2" t="s">
        <v>70</v>
      </c>
      <c r="R487" s="2" t="s">
        <v>102</v>
      </c>
      <c r="S487" s="1">
        <v>43444.736215277779</v>
      </c>
      <c r="T487" s="1">
        <v>43444.736215277779</v>
      </c>
      <c r="U487" s="1">
        <v>43444.742384259262</v>
      </c>
      <c r="V487" s="1">
        <v>43444.742384259262</v>
      </c>
      <c r="W487" s="1">
        <v>43444.736215277779</v>
      </c>
      <c r="X487" s="1">
        <f t="shared" si="246"/>
        <v>43444.736215277779</v>
      </c>
      <c r="Y487" s="28">
        <f t="shared" si="247"/>
        <v>4.6643518580822274E-3</v>
      </c>
      <c r="Z487" s="28">
        <f t="shared" si="248"/>
        <v>4.6643518580822274E-3</v>
      </c>
      <c r="AA487" s="25"/>
      <c r="AB487" s="8">
        <f t="shared" si="249"/>
        <v>0</v>
      </c>
      <c r="AC487" s="8">
        <f t="shared" si="251"/>
        <v>0</v>
      </c>
      <c r="AD487" s="25"/>
      <c r="AE487" s="25"/>
    </row>
    <row r="488" spans="1:31" s="2" customFormat="1" hidden="1" x14ac:dyDescent="0.4">
      <c r="A488" s="14" t="str">
        <f t="shared" si="244"/>
        <v>★</v>
      </c>
      <c r="B488" s="14" t="str">
        <f t="shared" si="245"/>
        <v>-</v>
      </c>
      <c r="C488" s="6">
        <v>17</v>
      </c>
      <c r="D488" s="1">
        <v>43444.695347222223</v>
      </c>
      <c r="E488" s="2" t="s">
        <v>1448</v>
      </c>
      <c r="F488" s="2">
        <v>29344</v>
      </c>
      <c r="G488" s="2" t="s">
        <v>107</v>
      </c>
      <c r="H488" s="2">
        <v>2554</v>
      </c>
      <c r="I488" s="2">
        <v>160</v>
      </c>
      <c r="J488" s="2">
        <v>6</v>
      </c>
      <c r="K488" s="2">
        <v>1</v>
      </c>
      <c r="M488" s="1">
        <v>43444.734895833331</v>
      </c>
      <c r="N488" s="1">
        <v>43444.741747685184</v>
      </c>
      <c r="O488" s="2" t="s">
        <v>28</v>
      </c>
      <c r="P488" s="2" t="s">
        <v>29</v>
      </c>
      <c r="Q488" s="2" t="s">
        <v>43</v>
      </c>
      <c r="R488" s="2" t="s">
        <v>89</v>
      </c>
      <c r="S488" s="1">
        <v>43444.737013888887</v>
      </c>
      <c r="T488" s="1">
        <v>43444.737013888887</v>
      </c>
      <c r="U488" s="1">
        <v>43444.74790509259</v>
      </c>
      <c r="V488" s="1">
        <v>43444.74790509259</v>
      </c>
      <c r="W488" s="1">
        <v>43444.737013888887</v>
      </c>
      <c r="X488" s="1">
        <f t="shared" si="246"/>
        <v>43444.737013888887</v>
      </c>
      <c r="Y488" s="28">
        <f t="shared" si="247"/>
        <v>6.8518518528435379E-3</v>
      </c>
      <c r="Z488" s="28">
        <f t="shared" si="248"/>
        <v>6.8518518528435379E-3</v>
      </c>
      <c r="AA488" s="25"/>
      <c r="AB488" s="8">
        <f t="shared" si="249"/>
        <v>0</v>
      </c>
      <c r="AC488" s="8">
        <f t="shared" si="251"/>
        <v>0</v>
      </c>
      <c r="AD488" s="25"/>
      <c r="AE488" s="25"/>
    </row>
    <row r="489" spans="1:31" s="2" customFormat="1" hidden="1" x14ac:dyDescent="0.4">
      <c r="A489" s="14" t="str">
        <f t="shared" si="244"/>
        <v>★</v>
      </c>
      <c r="B489" s="14" t="str">
        <f t="shared" si="245"/>
        <v>-</v>
      </c>
      <c r="C489" s="6">
        <v>17</v>
      </c>
      <c r="D489" s="1">
        <v>43444.69604166667</v>
      </c>
      <c r="E489" s="2" t="s">
        <v>1874</v>
      </c>
      <c r="F489" s="2">
        <v>29346</v>
      </c>
      <c r="G489" s="2" t="s">
        <v>107</v>
      </c>
      <c r="H489" s="2">
        <v>7884</v>
      </c>
      <c r="I489" s="2">
        <v>430</v>
      </c>
      <c r="J489" s="2">
        <v>7</v>
      </c>
      <c r="K489" s="2">
        <v>1</v>
      </c>
      <c r="M489" s="1">
        <v>43444.739942129629</v>
      </c>
      <c r="N489" s="1">
        <v>43444.754374999997</v>
      </c>
      <c r="O489" s="2" t="s">
        <v>53</v>
      </c>
      <c r="P489" s="2" t="s">
        <v>54</v>
      </c>
      <c r="Q489" s="2" t="s">
        <v>22</v>
      </c>
      <c r="R489" s="2" t="s">
        <v>23</v>
      </c>
      <c r="S489" s="1">
        <v>43444.737696759257</v>
      </c>
      <c r="T489" s="1">
        <v>43444.738495370373</v>
      </c>
      <c r="U489" s="1">
        <v>43444.75340277778</v>
      </c>
      <c r="V489" s="1">
        <v>43444.759872685187</v>
      </c>
      <c r="W489" s="1">
        <v>43444.737696759257</v>
      </c>
      <c r="X489" s="1">
        <f t="shared" si="246"/>
        <v>43444.737696759257</v>
      </c>
      <c r="Y489" s="28">
        <f t="shared" si="247"/>
        <v>1.4432870368182193E-2</v>
      </c>
      <c r="Z489" s="28">
        <f t="shared" si="248"/>
        <v>1.4432870368182193E-2</v>
      </c>
      <c r="AA489" s="25"/>
      <c r="AB489" s="8">
        <f t="shared" si="249"/>
        <v>2.2453703713836148E-3</v>
      </c>
      <c r="AC489" s="8">
        <f t="shared" si="251"/>
        <v>2.2453703713836148E-3</v>
      </c>
      <c r="AD489" s="25"/>
      <c r="AE489" s="25"/>
    </row>
    <row r="490" spans="1:31" s="2" customFormat="1" hidden="1" x14ac:dyDescent="0.4">
      <c r="A490" s="14" t="str">
        <f t="shared" si="244"/>
        <v>★</v>
      </c>
      <c r="B490" s="14" t="str">
        <f t="shared" si="245"/>
        <v>-</v>
      </c>
      <c r="C490" s="6">
        <v>17</v>
      </c>
      <c r="D490" s="1">
        <v>43444.707361111112</v>
      </c>
      <c r="E490" s="2" t="s">
        <v>1885</v>
      </c>
      <c r="F490" s="2">
        <v>29370</v>
      </c>
      <c r="G490" s="2" t="s">
        <v>50</v>
      </c>
      <c r="H490" s="2">
        <v>3318</v>
      </c>
      <c r="I490" s="2">
        <v>275</v>
      </c>
      <c r="J490" s="2">
        <v>8</v>
      </c>
      <c r="K490" s="2">
        <v>1</v>
      </c>
      <c r="M490" s="1">
        <v>43444.742361111108</v>
      </c>
      <c r="N490" s="1">
        <v>43444.748229166667</v>
      </c>
      <c r="O490" s="2" t="s">
        <v>51</v>
      </c>
      <c r="P490" s="2" t="s">
        <v>52</v>
      </c>
      <c r="Q490" s="2" t="s">
        <v>100</v>
      </c>
      <c r="R490" s="2" t="s">
        <v>19</v>
      </c>
      <c r="S490" s="1">
        <v>43444.748611111114</v>
      </c>
      <c r="T490" s="1">
        <v>43444.748611111114</v>
      </c>
      <c r="U490" s="1">
        <v>43444.75644675926</v>
      </c>
      <c r="V490" s="1">
        <v>43444.752233796295</v>
      </c>
      <c r="W490" s="1">
        <v>43444.748611111114</v>
      </c>
      <c r="X490" s="1">
        <f t="shared" si="246"/>
        <v>43444.748611111114</v>
      </c>
      <c r="Y490" s="28">
        <f t="shared" si="247"/>
        <v>5.8680555594037287E-3</v>
      </c>
      <c r="Z490" s="28">
        <f t="shared" si="248"/>
        <v>5.8680555594037287E-3</v>
      </c>
      <c r="AA490" s="25"/>
      <c r="AB490" s="8">
        <f t="shared" si="249"/>
        <v>0</v>
      </c>
      <c r="AC490" s="8">
        <f t="shared" si="251"/>
        <v>0</v>
      </c>
      <c r="AD490" s="25"/>
      <c r="AE490" s="25"/>
    </row>
    <row r="491" spans="1:31" s="2" customFormat="1" hidden="1" x14ac:dyDescent="0.4">
      <c r="A491" s="14" t="str">
        <f t="shared" si="235"/>
        <v>-</v>
      </c>
      <c r="B491" s="14" t="str">
        <f t="shared" si="236"/>
        <v>-</v>
      </c>
      <c r="C491" s="6">
        <v>17</v>
      </c>
      <c r="D491" s="1">
        <v>43444.708356481482</v>
      </c>
      <c r="E491" s="2" t="s">
        <v>1818</v>
      </c>
      <c r="F491" s="2">
        <v>29371</v>
      </c>
      <c r="G491" s="2" t="s">
        <v>94</v>
      </c>
      <c r="H491" s="2">
        <v>0</v>
      </c>
      <c r="I491" s="2">
        <v>745</v>
      </c>
      <c r="J491" s="2">
        <v>13</v>
      </c>
      <c r="K491" s="2">
        <v>1</v>
      </c>
      <c r="M491" s="1">
        <v>43444.718055555553</v>
      </c>
      <c r="N491" s="1">
        <v>43444.74050925926</v>
      </c>
      <c r="O491" s="2" t="s">
        <v>53</v>
      </c>
      <c r="P491" s="2" t="s">
        <v>54</v>
      </c>
      <c r="Q491" s="2" t="s">
        <v>33</v>
      </c>
      <c r="R491" s="2" t="s">
        <v>34</v>
      </c>
      <c r="S491" s="1">
        <v>43444.720324074071</v>
      </c>
      <c r="T491" s="1">
        <v>43444.720324074071</v>
      </c>
      <c r="U491" s="1">
        <v>43444.731550925928</v>
      </c>
      <c r="V491" s="1">
        <v>43444.740891203706</v>
      </c>
      <c r="X491" s="1">
        <f t="shared" si="237"/>
        <v>43444.708356481482</v>
      </c>
      <c r="Y491" s="28">
        <f t="shared" si="238"/>
        <v>2.2453703706560191E-2</v>
      </c>
      <c r="Z491" s="28">
        <f t="shared" si="239"/>
        <v>2.2453703706560191E-2</v>
      </c>
      <c r="AA491" s="25"/>
      <c r="AB491" s="8">
        <f t="shared" si="240"/>
        <v>0</v>
      </c>
      <c r="AC491" s="8">
        <f t="shared" si="241"/>
        <v>9.6990740712499246E-3</v>
      </c>
      <c r="AD491" s="25"/>
      <c r="AE491" s="25"/>
    </row>
    <row r="492" spans="1:31" s="2" customFormat="1" hidden="1" x14ac:dyDescent="0.4">
      <c r="A492" s="14" t="str">
        <f t="shared" si="235"/>
        <v>-</v>
      </c>
      <c r="B492" s="14" t="str">
        <f t="shared" si="236"/>
        <v>-</v>
      </c>
      <c r="C492" s="6">
        <v>17</v>
      </c>
      <c r="D492" s="1">
        <v>43444.708391203705</v>
      </c>
      <c r="E492" s="2" t="s">
        <v>1886</v>
      </c>
      <c r="F492" s="2">
        <v>29372</v>
      </c>
      <c r="G492" s="2" t="s">
        <v>32</v>
      </c>
      <c r="H492" s="2">
        <v>6647</v>
      </c>
      <c r="I492" s="2">
        <v>974</v>
      </c>
      <c r="J492" s="2">
        <v>3</v>
      </c>
      <c r="K492" s="2">
        <v>2</v>
      </c>
      <c r="M492" s="1">
        <v>43444.713067129633</v>
      </c>
      <c r="N492" s="1">
        <v>43444.7190625</v>
      </c>
      <c r="O492" s="2" t="s">
        <v>44</v>
      </c>
      <c r="P492" s="2" t="s">
        <v>45</v>
      </c>
      <c r="Q492" s="2" t="s">
        <v>22</v>
      </c>
      <c r="R492" s="2" t="s">
        <v>23</v>
      </c>
      <c r="S492" s="1">
        <v>43444.718645833331</v>
      </c>
      <c r="T492" s="1">
        <v>43444.718645833331</v>
      </c>
      <c r="U492" s="1">
        <v>43444.726944444446</v>
      </c>
      <c r="V492" s="1">
        <v>43444.718842592592</v>
      </c>
      <c r="X492" s="1">
        <f t="shared" si="237"/>
        <v>43444.708391203705</v>
      </c>
      <c r="Y492" s="28">
        <f t="shared" si="238"/>
        <v>5.9953703676001169E-3</v>
      </c>
      <c r="Z492" s="28">
        <f t="shared" si="239"/>
        <v>1.1990740735200234E-2</v>
      </c>
      <c r="AA492" s="25"/>
      <c r="AB492" s="8">
        <f t="shared" si="240"/>
        <v>0</v>
      </c>
      <c r="AC492" s="8">
        <f t="shared" si="241"/>
        <v>4.6759259275859222E-3</v>
      </c>
      <c r="AD492" s="25"/>
      <c r="AE492" s="25"/>
    </row>
    <row r="493" spans="1:31" s="2" customFormat="1" hidden="1" x14ac:dyDescent="0.4">
      <c r="A493" s="14" t="str">
        <f t="shared" si="235"/>
        <v>★</v>
      </c>
      <c r="B493" s="14" t="str">
        <f t="shared" si="236"/>
        <v>-</v>
      </c>
      <c r="C493" s="6">
        <v>17</v>
      </c>
      <c r="D493" s="1">
        <v>43444.708449074074</v>
      </c>
      <c r="E493" s="2" t="s">
        <v>1847</v>
      </c>
      <c r="F493" s="2">
        <v>29373</v>
      </c>
      <c r="G493" s="2" t="s">
        <v>32</v>
      </c>
      <c r="H493" s="2">
        <v>8939</v>
      </c>
      <c r="I493" s="2">
        <v>212</v>
      </c>
      <c r="J493" s="2">
        <v>13</v>
      </c>
      <c r="K493" s="2">
        <v>1</v>
      </c>
      <c r="M493" s="1">
        <v>43444.722581018519</v>
      </c>
      <c r="N493" s="1">
        <v>43444.748807870368</v>
      </c>
      <c r="O493" s="2" t="s">
        <v>75</v>
      </c>
      <c r="P493" s="2" t="s">
        <v>76</v>
      </c>
      <c r="Q493" s="2" t="s">
        <v>61</v>
      </c>
      <c r="R493" s="2" t="s">
        <v>62</v>
      </c>
      <c r="S493" s="1">
        <v>43444.724178240744</v>
      </c>
      <c r="T493" s="1">
        <v>43444.724178240744</v>
      </c>
      <c r="U493" s="1">
        <v>43444.742002314815</v>
      </c>
      <c r="V493" s="1">
        <v>43444.749675925923</v>
      </c>
      <c r="W493" s="1">
        <v>43444.715381944443</v>
      </c>
      <c r="X493" s="1">
        <f t="shared" si="237"/>
        <v>43444.715381944443</v>
      </c>
      <c r="Y493" s="28">
        <f t="shared" si="238"/>
        <v>2.622685184906004E-2</v>
      </c>
      <c r="Z493" s="28">
        <f t="shared" si="239"/>
        <v>2.622685184906004E-2</v>
      </c>
      <c r="AA493" s="25"/>
      <c r="AB493" s="8">
        <f t="shared" si="240"/>
        <v>0</v>
      </c>
      <c r="AC493" s="8">
        <f t="shared" si="241"/>
        <v>7.1990740761975758E-3</v>
      </c>
      <c r="AD493" s="25"/>
      <c r="AE493" s="25"/>
    </row>
    <row r="494" spans="1:31" s="2" customFormat="1" hidden="1" x14ac:dyDescent="0.4">
      <c r="A494" s="14" t="str">
        <f t="shared" si="235"/>
        <v>-</v>
      </c>
      <c r="B494" s="14" t="str">
        <f t="shared" si="236"/>
        <v>-</v>
      </c>
      <c r="C494" s="6">
        <v>17</v>
      </c>
      <c r="D494" s="1">
        <v>43444.710127314815</v>
      </c>
      <c r="E494" s="2" t="s">
        <v>1887</v>
      </c>
      <c r="F494" s="2">
        <v>29375</v>
      </c>
      <c r="G494" s="2" t="s">
        <v>94</v>
      </c>
      <c r="H494" s="2">
        <v>0</v>
      </c>
      <c r="I494" s="2">
        <v>749</v>
      </c>
      <c r="J494" s="2">
        <v>7</v>
      </c>
      <c r="K494" s="2">
        <v>2</v>
      </c>
      <c r="M494" s="1">
        <v>43444.713900462964</v>
      </c>
      <c r="N494" s="1">
        <v>43444.725358796299</v>
      </c>
      <c r="O494" s="2" t="s">
        <v>46</v>
      </c>
      <c r="P494" s="2" t="s">
        <v>47</v>
      </c>
      <c r="Q494" s="2" t="s">
        <v>30</v>
      </c>
      <c r="R494" s="2" t="s">
        <v>31</v>
      </c>
      <c r="S494" s="1">
        <v>43444.71261574074</v>
      </c>
      <c r="T494" s="1">
        <v>43444.71261574074</v>
      </c>
      <c r="U494" s="1">
        <v>43444.72556712963</v>
      </c>
      <c r="V494" s="1">
        <v>43444.725451388891</v>
      </c>
      <c r="X494" s="1">
        <f t="shared" si="237"/>
        <v>43444.710127314815</v>
      </c>
      <c r="Y494" s="28">
        <f t="shared" si="238"/>
        <v>1.1458333334303461E-2</v>
      </c>
      <c r="Z494" s="28">
        <f t="shared" si="239"/>
        <v>2.2916666668606922E-2</v>
      </c>
      <c r="AA494" s="25"/>
      <c r="AB494" s="8">
        <f t="shared" si="240"/>
        <v>1.2847222242271528E-3</v>
      </c>
      <c r="AC494" s="8">
        <f t="shared" si="241"/>
        <v>3.7731481497758068E-3</v>
      </c>
      <c r="AD494" s="25"/>
      <c r="AE494" s="25"/>
    </row>
    <row r="495" spans="1:31" s="2" customFormat="1" hidden="1" x14ac:dyDescent="0.4">
      <c r="A495" s="14" t="str">
        <f t="shared" si="235"/>
        <v>★</v>
      </c>
      <c r="B495" s="14" t="str">
        <f t="shared" si="236"/>
        <v>-</v>
      </c>
      <c r="C495" s="6">
        <v>17</v>
      </c>
      <c r="D495" s="1">
        <v>43444.710312499999</v>
      </c>
      <c r="E495" s="2" t="s">
        <v>1782</v>
      </c>
      <c r="F495" s="2">
        <v>29376</v>
      </c>
      <c r="G495" s="2" t="s">
        <v>65</v>
      </c>
      <c r="H495" s="2">
        <v>5685</v>
      </c>
      <c r="I495" s="2">
        <v>535</v>
      </c>
      <c r="J495" s="2">
        <v>11</v>
      </c>
      <c r="K495" s="2">
        <v>2</v>
      </c>
      <c r="M495" s="1">
        <v>43444.718113425923</v>
      </c>
      <c r="N495" s="1">
        <v>43444.731979166667</v>
      </c>
      <c r="O495" s="2" t="s">
        <v>43</v>
      </c>
      <c r="P495" s="2" t="s">
        <v>89</v>
      </c>
      <c r="Q495" s="2" t="s">
        <v>73</v>
      </c>
      <c r="R495" s="2" t="s">
        <v>74</v>
      </c>
      <c r="S495" s="1">
        <v>43444.717245370368</v>
      </c>
      <c r="T495" s="1">
        <v>43444.718194444446</v>
      </c>
      <c r="U495" s="1">
        <v>43444.734039351853</v>
      </c>
      <c r="V495" s="1">
        <v>43444.740439814814</v>
      </c>
      <c r="W495" s="1">
        <v>43444.717245370368</v>
      </c>
      <c r="X495" s="1">
        <f t="shared" si="237"/>
        <v>43444.717245370368</v>
      </c>
      <c r="Y495" s="28">
        <f t="shared" si="238"/>
        <v>1.3865740744222421E-2</v>
      </c>
      <c r="Z495" s="28">
        <f t="shared" si="239"/>
        <v>2.7731481488444842E-2</v>
      </c>
      <c r="AA495" s="25"/>
      <c r="AB495" s="8">
        <f t="shared" si="240"/>
        <v>8.6805555474711582E-4</v>
      </c>
      <c r="AC495" s="8">
        <f t="shared" si="241"/>
        <v>8.6805555474711582E-4</v>
      </c>
      <c r="AD495" s="25"/>
      <c r="AE495" s="25"/>
    </row>
    <row r="496" spans="1:31" s="2" customFormat="1" hidden="1" x14ac:dyDescent="0.4">
      <c r="A496" s="14" t="str">
        <f t="shared" si="235"/>
        <v>★</v>
      </c>
      <c r="B496" s="14" t="str">
        <f t="shared" si="236"/>
        <v>-</v>
      </c>
      <c r="C496" s="6">
        <v>17</v>
      </c>
      <c r="D496" s="1">
        <v>43444.713275462964</v>
      </c>
      <c r="E496" s="2" t="s">
        <v>1890</v>
      </c>
      <c r="F496" s="2">
        <v>29379</v>
      </c>
      <c r="G496" s="2" t="s">
        <v>18</v>
      </c>
      <c r="H496" s="2">
        <v>7560</v>
      </c>
      <c r="I496" s="2">
        <v>333</v>
      </c>
      <c r="J496" s="2">
        <v>3</v>
      </c>
      <c r="K496" s="2">
        <v>1</v>
      </c>
      <c r="M496" s="1">
        <v>43444.721898148149</v>
      </c>
      <c r="N496" s="1">
        <v>43444.728750000002</v>
      </c>
      <c r="O496" s="2" t="s">
        <v>63</v>
      </c>
      <c r="P496" s="2" t="s">
        <v>64</v>
      </c>
      <c r="Q496" s="2" t="s">
        <v>100</v>
      </c>
      <c r="R496" s="2" t="s">
        <v>19</v>
      </c>
      <c r="S496" s="1">
        <v>43444.724317129629</v>
      </c>
      <c r="T496" s="1">
        <v>43444.724317129629</v>
      </c>
      <c r="U496" s="1">
        <v>43444.729756944442</v>
      </c>
      <c r="V496" s="1">
        <v>43444.729120370372</v>
      </c>
      <c r="W496" s="1">
        <v>43444.720196759263</v>
      </c>
      <c r="X496" s="1">
        <f t="shared" si="237"/>
        <v>43444.720196759263</v>
      </c>
      <c r="Y496" s="28">
        <f t="shared" si="238"/>
        <v>6.8518518528435379E-3</v>
      </c>
      <c r="Z496" s="28">
        <f t="shared" si="239"/>
        <v>6.8518518528435379E-3</v>
      </c>
      <c r="AA496" s="25"/>
      <c r="AB496" s="8">
        <f t="shared" si="240"/>
        <v>0</v>
      </c>
      <c r="AC496" s="8">
        <f t="shared" si="241"/>
        <v>1.7013888864312321E-3</v>
      </c>
      <c r="AD496" s="25"/>
      <c r="AE496" s="25"/>
    </row>
    <row r="497" spans="1:33" s="2" customFormat="1" hidden="1" x14ac:dyDescent="0.4">
      <c r="A497" s="14" t="str">
        <f t="shared" si="235"/>
        <v>★</v>
      </c>
      <c r="B497" s="14" t="str">
        <f t="shared" si="236"/>
        <v>-</v>
      </c>
      <c r="C497" s="6">
        <v>17</v>
      </c>
      <c r="D497" s="1">
        <v>43444.713622685187</v>
      </c>
      <c r="E497" s="2" t="s">
        <v>1831</v>
      </c>
      <c r="F497" s="2">
        <v>29382</v>
      </c>
      <c r="G497" s="2" t="s">
        <v>32</v>
      </c>
      <c r="H497" s="2">
        <v>4730</v>
      </c>
      <c r="I497" s="2">
        <v>649</v>
      </c>
      <c r="J497" s="2">
        <v>5</v>
      </c>
      <c r="K497" s="2">
        <v>1</v>
      </c>
      <c r="M497" s="1">
        <v>43444.719178240739</v>
      </c>
      <c r="N497" s="1">
        <v>43444.723113425927</v>
      </c>
      <c r="O497" s="2" t="s">
        <v>30</v>
      </c>
      <c r="P497" s="2" t="s">
        <v>31</v>
      </c>
      <c r="Q497" s="2" t="s">
        <v>46</v>
      </c>
      <c r="R497" s="2" t="s">
        <v>47</v>
      </c>
      <c r="S497" s="1">
        <v>43444.720555555556</v>
      </c>
      <c r="T497" s="1">
        <v>43444.720555555556</v>
      </c>
      <c r="U497" s="1">
        <v>43444.729664351849</v>
      </c>
      <c r="V497" s="1">
        <v>43444.725613425922</v>
      </c>
      <c r="W497" s="1">
        <v>43444.720555555556</v>
      </c>
      <c r="X497" s="1">
        <f t="shared" si="237"/>
        <v>43444.720555555556</v>
      </c>
      <c r="Y497" s="28">
        <f t="shared" si="238"/>
        <v>3.9351851883111522E-3</v>
      </c>
      <c r="Z497" s="28">
        <f t="shared" si="239"/>
        <v>3.9351851883111522E-3</v>
      </c>
      <c r="AA497" s="25"/>
      <c r="AB497" s="8">
        <f t="shared" si="240"/>
        <v>0</v>
      </c>
      <c r="AC497" s="8">
        <f t="shared" si="241"/>
        <v>0</v>
      </c>
      <c r="AD497" s="25"/>
      <c r="AE497" s="25"/>
    </row>
    <row r="498" spans="1:33" s="2" customFormat="1" hidden="1" x14ac:dyDescent="0.4">
      <c r="A498" s="14" t="str">
        <f t="shared" si="235"/>
        <v>-</v>
      </c>
      <c r="B498" s="14" t="str">
        <f t="shared" si="236"/>
        <v>-</v>
      </c>
      <c r="C498" s="6">
        <v>17</v>
      </c>
      <c r="D498" s="1">
        <v>43444.713784722226</v>
      </c>
      <c r="E498" s="2" t="s">
        <v>1698</v>
      </c>
      <c r="F498" s="2">
        <v>29383</v>
      </c>
      <c r="G498" s="2" t="s">
        <v>107</v>
      </c>
      <c r="H498" s="2">
        <v>2855</v>
      </c>
      <c r="I498" s="2">
        <v>345</v>
      </c>
      <c r="J498" s="2">
        <v>8</v>
      </c>
      <c r="K498" s="2">
        <v>2</v>
      </c>
      <c r="M498" s="1">
        <v>43444.716620370367</v>
      </c>
      <c r="N498" s="1">
        <v>43444.722916666666</v>
      </c>
      <c r="O498" s="2" t="s">
        <v>100</v>
      </c>
      <c r="P498" s="2" t="s">
        <v>19</v>
      </c>
      <c r="Q498" s="2" t="s">
        <v>22</v>
      </c>
      <c r="R498" s="2" t="s">
        <v>23</v>
      </c>
      <c r="S498" s="1">
        <v>43444.716747685183</v>
      </c>
      <c r="T498" s="1">
        <v>43444.716747685183</v>
      </c>
      <c r="U498" s="1">
        <v>43444.726365740738</v>
      </c>
      <c r="V498" s="1">
        <v>43444.726365740738</v>
      </c>
      <c r="X498" s="1">
        <f t="shared" si="237"/>
        <v>43444.713784722226</v>
      </c>
      <c r="Y498" s="28">
        <f t="shared" si="238"/>
        <v>6.2962962983874604E-3</v>
      </c>
      <c r="Z498" s="28">
        <f t="shared" si="239"/>
        <v>1.2592592596774921E-2</v>
      </c>
      <c r="AA498" s="25"/>
      <c r="AB498" s="8">
        <f t="shared" si="240"/>
        <v>0</v>
      </c>
      <c r="AC498" s="8">
        <f t="shared" si="241"/>
        <v>2.8356481416267343E-3</v>
      </c>
      <c r="AD498" s="25"/>
      <c r="AE498" s="25"/>
    </row>
    <row r="499" spans="1:33" s="2" customFormat="1" hidden="1" x14ac:dyDescent="0.4">
      <c r="A499" s="14" t="str">
        <f>IF(W499&gt;0, "★", "-")</f>
        <v>-</v>
      </c>
      <c r="B499" s="14" t="str">
        <f>IF(L499&gt;0, "☆", "-")</f>
        <v>-</v>
      </c>
      <c r="C499" s="6">
        <v>17</v>
      </c>
      <c r="D499" s="1">
        <v>43444.715069444443</v>
      </c>
      <c r="E499" s="2" t="s">
        <v>1457</v>
      </c>
      <c r="F499" s="2">
        <v>29385</v>
      </c>
      <c r="G499" s="2" t="s">
        <v>95</v>
      </c>
      <c r="H499" s="2">
        <v>0</v>
      </c>
      <c r="I499" s="2">
        <v>566</v>
      </c>
      <c r="J499" s="2">
        <v>13</v>
      </c>
      <c r="K499" s="2">
        <v>1</v>
      </c>
      <c r="M499" s="1">
        <v>43444.72729166667</v>
      </c>
      <c r="N499" s="1">
        <v>43444.737118055556</v>
      </c>
      <c r="O499" s="2" t="s">
        <v>39</v>
      </c>
      <c r="P499" s="2" t="s">
        <v>40</v>
      </c>
      <c r="Q499" s="2" t="s">
        <v>66</v>
      </c>
      <c r="R499" s="2" t="s">
        <v>67</v>
      </c>
      <c r="S499" s="1">
        <v>43444.728935185187</v>
      </c>
      <c r="T499" s="1">
        <v>43444.728935185187</v>
      </c>
      <c r="U499" s="1">
        <v>43444.734652777777</v>
      </c>
      <c r="V499" s="1">
        <v>43444.737511574072</v>
      </c>
      <c r="X499" s="1">
        <f t="shared" si="237"/>
        <v>43444.715069444443</v>
      </c>
      <c r="Y499" s="28">
        <f t="shared" si="238"/>
        <v>9.8263888867222704E-3</v>
      </c>
      <c r="Z499" s="28">
        <f t="shared" si="239"/>
        <v>9.8263888867222704E-3</v>
      </c>
      <c r="AA499" s="25"/>
      <c r="AB499" s="8">
        <f t="shared" si="240"/>
        <v>0</v>
      </c>
      <c r="AC499" s="8">
        <f t="shared" si="241"/>
        <v>1.2222222227137536E-2</v>
      </c>
      <c r="AD499" s="25"/>
      <c r="AE499" s="25"/>
    </row>
    <row r="500" spans="1:33" s="2" customFormat="1" hidden="1" x14ac:dyDescent="0.4">
      <c r="A500" s="14" t="str">
        <f>IF(W500&gt;0, "★", "-")</f>
        <v>★</v>
      </c>
      <c r="B500" s="14" t="str">
        <f>IF(L500&gt;0, "☆", "-")</f>
        <v>-</v>
      </c>
      <c r="C500" s="6">
        <v>17</v>
      </c>
      <c r="D500" s="1">
        <v>43444.715428240743</v>
      </c>
      <c r="E500" s="2" t="s">
        <v>1683</v>
      </c>
      <c r="F500" s="2">
        <v>29386</v>
      </c>
      <c r="G500" s="2" t="s">
        <v>95</v>
      </c>
      <c r="H500" s="2">
        <v>0</v>
      </c>
      <c r="I500" s="2">
        <v>79</v>
      </c>
      <c r="J500" s="2">
        <v>7</v>
      </c>
      <c r="K500" s="2">
        <v>2</v>
      </c>
      <c r="M500" s="1">
        <v>43444.726041666669</v>
      </c>
      <c r="N500" s="1">
        <v>43444.732129629629</v>
      </c>
      <c r="O500" s="2" t="s">
        <v>30</v>
      </c>
      <c r="P500" s="2" t="s">
        <v>31</v>
      </c>
      <c r="Q500" s="2" t="s">
        <v>41</v>
      </c>
      <c r="R500" s="2" t="s">
        <v>42</v>
      </c>
      <c r="S500" s="1">
        <v>43444.727210648147</v>
      </c>
      <c r="T500" s="1">
        <v>43444.727210648147</v>
      </c>
      <c r="U500" s="1">
        <v>43444.735590277778</v>
      </c>
      <c r="V500" s="1">
        <v>43444.735590277778</v>
      </c>
      <c r="W500" s="1">
        <v>43444.721979166665</v>
      </c>
      <c r="X500" s="1">
        <f>IF(W500&gt;0,W500,D500)</f>
        <v>43444.721979166665</v>
      </c>
      <c r="Y500" s="28">
        <f>N500-M500</f>
        <v>6.0879629600094631E-3</v>
      </c>
      <c r="Z500" s="28">
        <f>Y500*K500</f>
        <v>1.2175925920018926E-2</v>
      </c>
      <c r="AA500" s="25"/>
      <c r="AB500" s="8">
        <f t="shared" si="240"/>
        <v>0</v>
      </c>
      <c r="AC500" s="8">
        <f t="shared" si="241"/>
        <v>4.062500003783498E-3</v>
      </c>
      <c r="AD500" s="25"/>
      <c r="AE500" s="25"/>
    </row>
    <row r="501" spans="1:33" s="2" customFormat="1" hidden="1" x14ac:dyDescent="0.4">
      <c r="A501" s="14" t="str">
        <f>IF(W501&gt;0, "★", "-")</f>
        <v>-</v>
      </c>
      <c r="B501" s="14" t="str">
        <f>IF(L501&gt;0, "☆", "-")</f>
        <v>-</v>
      </c>
      <c r="C501" s="6">
        <v>17</v>
      </c>
      <c r="D501" s="1">
        <v>43444.71707175926</v>
      </c>
      <c r="E501" s="2" t="s">
        <v>1894</v>
      </c>
      <c r="F501" s="2">
        <v>29388</v>
      </c>
      <c r="G501" s="2" t="s">
        <v>32</v>
      </c>
      <c r="H501" s="2">
        <v>5422</v>
      </c>
      <c r="I501" s="2">
        <v>164</v>
      </c>
      <c r="J501" s="2">
        <v>3</v>
      </c>
      <c r="K501" s="2">
        <v>1</v>
      </c>
      <c r="M501" s="1">
        <v>43444.722175925926</v>
      </c>
      <c r="N501" s="1">
        <v>43444.735497685186</v>
      </c>
      <c r="O501" s="2" t="s">
        <v>63</v>
      </c>
      <c r="P501" s="2" t="s">
        <v>64</v>
      </c>
      <c r="Q501" s="2" t="s">
        <v>26</v>
      </c>
      <c r="R501" s="2" t="s">
        <v>27</v>
      </c>
      <c r="S501" s="1">
        <v>43444.724664351852</v>
      </c>
      <c r="T501" s="1">
        <v>43444.724664351852</v>
      </c>
      <c r="U501" s="1">
        <v>43444.73605324074</v>
      </c>
      <c r="V501" s="1">
        <v>43444.735937500001</v>
      </c>
      <c r="X501" s="1">
        <f t="shared" ref="X501:X516" si="252">IF(W501&gt;0,W501,D501)</f>
        <v>43444.71707175926</v>
      </c>
      <c r="Y501" s="28">
        <f t="shared" ref="Y501:Y516" si="253">N501-M501</f>
        <v>1.3321759259270038E-2</v>
      </c>
      <c r="Z501" s="28">
        <f t="shared" ref="Z501:Z516" si="254">Y501*K501</f>
        <v>1.3321759259270038E-2</v>
      </c>
      <c r="AA501" s="25"/>
      <c r="AB501" s="8">
        <f t="shared" si="240"/>
        <v>0</v>
      </c>
      <c r="AC501" s="8">
        <f t="shared" si="241"/>
        <v>5.1041666665696539E-3</v>
      </c>
      <c r="AD501" s="25"/>
      <c r="AE501" s="25"/>
      <c r="AG501" s="6"/>
    </row>
    <row r="502" spans="1:33" s="2" customFormat="1" hidden="1" x14ac:dyDescent="0.4">
      <c r="A502" s="14" t="str">
        <f t="shared" ref="A502:A516" si="255">IF(W502&gt;0, "★", "-")</f>
        <v>★</v>
      </c>
      <c r="B502" s="14" t="str">
        <f t="shared" ref="B502:B516" si="256">IF(L502&gt;0, "☆", "-")</f>
        <v>-</v>
      </c>
      <c r="C502" s="6">
        <v>17</v>
      </c>
      <c r="D502" s="1">
        <v>43444.719050925924</v>
      </c>
      <c r="E502" s="2" t="s">
        <v>1896</v>
      </c>
      <c r="F502" s="2">
        <v>29390</v>
      </c>
      <c r="G502" s="2" t="s">
        <v>94</v>
      </c>
      <c r="H502" s="2">
        <v>0</v>
      </c>
      <c r="I502" s="2">
        <v>86</v>
      </c>
      <c r="J502" s="2">
        <v>4</v>
      </c>
      <c r="K502" s="2">
        <v>1</v>
      </c>
      <c r="M502" s="1">
        <v>43444.730104166665</v>
      </c>
      <c r="N502" s="1">
        <v>43444.736446759256</v>
      </c>
      <c r="O502" s="2" t="s">
        <v>51</v>
      </c>
      <c r="P502" s="2" t="s">
        <v>52</v>
      </c>
      <c r="Q502" s="2" t="s">
        <v>26</v>
      </c>
      <c r="R502" s="2" t="s">
        <v>27</v>
      </c>
      <c r="S502" s="1">
        <v>43444.731296296297</v>
      </c>
      <c r="T502" s="1">
        <v>43444.732916666668</v>
      </c>
      <c r="U502" s="1">
        <v>43444.736932870372</v>
      </c>
      <c r="V502" s="1">
        <v>43444.736851851849</v>
      </c>
      <c r="W502" s="1">
        <v>43444.725914351853</v>
      </c>
      <c r="X502" s="1">
        <f t="shared" si="252"/>
        <v>43444.725914351853</v>
      </c>
      <c r="Y502" s="28">
        <f t="shared" si="253"/>
        <v>6.3425925909541547E-3</v>
      </c>
      <c r="Z502" s="28">
        <f t="shared" si="254"/>
        <v>6.3425925909541547E-3</v>
      </c>
      <c r="AA502" s="25"/>
      <c r="AB502" s="8">
        <f t="shared" si="240"/>
        <v>0</v>
      </c>
      <c r="AC502" s="8">
        <f t="shared" si="241"/>
        <v>4.1898148119798861E-3</v>
      </c>
      <c r="AD502" s="25"/>
      <c r="AE502" s="25"/>
    </row>
    <row r="503" spans="1:33" s="2" customFormat="1" hidden="1" x14ac:dyDescent="0.4">
      <c r="A503" s="14" t="str">
        <f t="shared" si="255"/>
        <v>★</v>
      </c>
      <c r="B503" s="14" t="str">
        <f t="shared" si="256"/>
        <v>-</v>
      </c>
      <c r="C503" s="6">
        <v>17</v>
      </c>
      <c r="D503" s="1">
        <v>43444.719849537039</v>
      </c>
      <c r="E503" s="2" t="s">
        <v>1777</v>
      </c>
      <c r="F503" s="2">
        <v>29391</v>
      </c>
      <c r="G503" s="2" t="s">
        <v>18</v>
      </c>
      <c r="H503" s="2">
        <v>5470</v>
      </c>
      <c r="I503" s="2">
        <v>955</v>
      </c>
      <c r="J503" s="2">
        <v>11</v>
      </c>
      <c r="K503" s="2">
        <v>1</v>
      </c>
      <c r="M503" s="1">
        <v>43444.725231481483</v>
      </c>
      <c r="N503" s="1">
        <v>43444.73642361111</v>
      </c>
      <c r="O503" s="2" t="s">
        <v>41</v>
      </c>
      <c r="P503" s="2" t="s">
        <v>42</v>
      </c>
      <c r="Q503" s="2" t="s">
        <v>22</v>
      </c>
      <c r="R503" s="2" t="s">
        <v>23</v>
      </c>
      <c r="S503" s="1">
        <v>43444.726805555554</v>
      </c>
      <c r="T503" s="1">
        <v>43444.726805555554</v>
      </c>
      <c r="U503" s="1">
        <v>43444.745949074073</v>
      </c>
      <c r="V503" s="1">
        <v>43444.736446759256</v>
      </c>
      <c r="W503" s="1">
        <v>43444.726805555554</v>
      </c>
      <c r="X503" s="1">
        <f t="shared" si="252"/>
        <v>43444.726805555554</v>
      </c>
      <c r="Y503" s="28">
        <f t="shared" si="253"/>
        <v>1.1192129626579117E-2</v>
      </c>
      <c r="Z503" s="28">
        <f t="shared" si="254"/>
        <v>1.1192129626579117E-2</v>
      </c>
      <c r="AA503" s="25"/>
      <c r="AB503" s="8">
        <f t="shared" si="240"/>
        <v>0</v>
      </c>
      <c r="AC503" s="8">
        <f t="shared" si="241"/>
        <v>0</v>
      </c>
      <c r="AD503" s="25"/>
      <c r="AE503" s="25"/>
    </row>
    <row r="504" spans="1:33" s="2" customFormat="1" hidden="1" x14ac:dyDescent="0.4">
      <c r="A504" s="14" t="str">
        <f t="shared" si="255"/>
        <v>★</v>
      </c>
      <c r="B504" s="14" t="str">
        <f t="shared" si="256"/>
        <v>-</v>
      </c>
      <c r="C504" s="6">
        <v>17</v>
      </c>
      <c r="D504" s="1">
        <v>43444.720902777779</v>
      </c>
      <c r="E504" s="2" t="s">
        <v>1791</v>
      </c>
      <c r="F504" s="2">
        <v>29392</v>
      </c>
      <c r="G504" s="2" t="s">
        <v>18</v>
      </c>
      <c r="H504" s="2">
        <v>5074</v>
      </c>
      <c r="I504" s="2">
        <v>603</v>
      </c>
      <c r="J504" s="2">
        <v>15</v>
      </c>
      <c r="K504" s="2">
        <v>1</v>
      </c>
      <c r="M504" s="1">
        <v>43444.723101851851</v>
      </c>
      <c r="N504" s="1">
        <v>43444.73673611111</v>
      </c>
      <c r="O504" s="2" t="s">
        <v>26</v>
      </c>
      <c r="P504" s="2" t="s">
        <v>27</v>
      </c>
      <c r="Q504" s="2" t="s">
        <v>24</v>
      </c>
      <c r="R504" s="2" t="s">
        <v>25</v>
      </c>
      <c r="S504" s="1">
        <v>43444.727835648147</v>
      </c>
      <c r="T504" s="1">
        <v>43444.727835648147</v>
      </c>
      <c r="U504" s="1">
        <v>43444.742349537039</v>
      </c>
      <c r="V504" s="1">
        <v>43444.742349537039</v>
      </c>
      <c r="W504" s="1">
        <v>43444.727835648147</v>
      </c>
      <c r="X504" s="1">
        <f t="shared" si="252"/>
        <v>43444.727835648147</v>
      </c>
      <c r="Y504" s="28">
        <f t="shared" si="253"/>
        <v>1.3634259259561077E-2</v>
      </c>
      <c r="Z504" s="28">
        <f t="shared" si="254"/>
        <v>1.3634259259561077E-2</v>
      </c>
      <c r="AA504" s="25"/>
      <c r="AB504" s="8">
        <f t="shared" si="240"/>
        <v>0</v>
      </c>
      <c r="AC504" s="8">
        <f t="shared" si="241"/>
        <v>0</v>
      </c>
      <c r="AD504" s="25"/>
      <c r="AE504" s="25"/>
    </row>
    <row r="505" spans="1:33" s="2" customFormat="1" hidden="1" x14ac:dyDescent="0.4">
      <c r="A505" s="14" t="str">
        <f t="shared" si="255"/>
        <v>-</v>
      </c>
      <c r="B505" s="14" t="str">
        <f t="shared" si="256"/>
        <v>-</v>
      </c>
      <c r="C505" s="6">
        <v>17</v>
      </c>
      <c r="D505" s="1">
        <v>43444.722210648149</v>
      </c>
      <c r="E505" s="2" t="s">
        <v>1765</v>
      </c>
      <c r="F505" s="2">
        <v>29396</v>
      </c>
      <c r="G505" s="2" t="s">
        <v>32</v>
      </c>
      <c r="H505" s="2">
        <v>2535</v>
      </c>
      <c r="I505" s="2">
        <v>597</v>
      </c>
      <c r="J505" s="2">
        <v>3</v>
      </c>
      <c r="K505" s="2">
        <v>1</v>
      </c>
      <c r="M505" s="1">
        <v>43444.725995370369</v>
      </c>
      <c r="N505" s="1">
        <v>43444.735462962963</v>
      </c>
      <c r="O505" s="2" t="s">
        <v>57</v>
      </c>
      <c r="P505" s="2" t="s">
        <v>58</v>
      </c>
      <c r="Q505" s="2" t="s">
        <v>26</v>
      </c>
      <c r="R505" s="2" t="s">
        <v>27</v>
      </c>
      <c r="S505" s="1">
        <v>43444.725601851853</v>
      </c>
      <c r="T505" s="1">
        <v>43444.725601851853</v>
      </c>
      <c r="U505" s="1">
        <v>43444.735069444447</v>
      </c>
      <c r="V505" s="1">
        <v>43444.735590277778</v>
      </c>
      <c r="X505" s="1">
        <f t="shared" si="252"/>
        <v>43444.722210648149</v>
      </c>
      <c r="Y505" s="28">
        <f t="shared" si="253"/>
        <v>9.4675925938645378E-3</v>
      </c>
      <c r="Z505" s="28">
        <f t="shared" si="254"/>
        <v>9.4675925938645378E-3</v>
      </c>
      <c r="AA505" s="25"/>
      <c r="AB505" s="8">
        <f t="shared" ref="AB505:AB576" si="257">IF(IF(A505="☆",L505-S505,M505-S505)&lt;0,0,IF(A505="☆",L505-S505,M505-S505))</f>
        <v>3.9351851592073217E-4</v>
      </c>
      <c r="AC505" s="8">
        <f t="shared" ref="AC505:AC576" si="258">IF(IF(B505="☆",(IF(L505&gt;S505,L505-X505,S505-X505)),M505-X505)&lt;0,0,IF(B505="☆",(IF(L505&gt;S505,L505-X505,S505-X505)),M505-X505))</f>
        <v>3.7847222192795016E-3</v>
      </c>
      <c r="AD505" s="25"/>
      <c r="AE505" s="25"/>
    </row>
    <row r="506" spans="1:33" s="2" customFormat="1" hidden="1" x14ac:dyDescent="0.4">
      <c r="A506" s="14" t="str">
        <f t="shared" si="255"/>
        <v>-</v>
      </c>
      <c r="B506" s="14" t="str">
        <f t="shared" si="256"/>
        <v>-</v>
      </c>
      <c r="C506" s="6">
        <v>17</v>
      </c>
      <c r="D506" s="1">
        <v>43444.724791666667</v>
      </c>
      <c r="E506" s="2" t="s">
        <v>1732</v>
      </c>
      <c r="F506" s="2">
        <v>29399</v>
      </c>
      <c r="G506" s="2" t="s">
        <v>65</v>
      </c>
      <c r="H506" s="2">
        <v>2220</v>
      </c>
      <c r="I506" s="2">
        <v>513</v>
      </c>
      <c r="J506" s="2">
        <v>8</v>
      </c>
      <c r="K506" s="2">
        <v>2</v>
      </c>
      <c r="M506" s="1">
        <v>43444.727511574078</v>
      </c>
      <c r="N506" s="1">
        <v>43444.738449074073</v>
      </c>
      <c r="O506" s="2" t="s">
        <v>30</v>
      </c>
      <c r="P506" s="2" t="s">
        <v>31</v>
      </c>
      <c r="Q506" s="2" t="s">
        <v>53</v>
      </c>
      <c r="R506" s="2" t="s">
        <v>54</v>
      </c>
      <c r="S506" s="1">
        <v>43444.72965277778</v>
      </c>
      <c r="T506" s="1">
        <v>43444.72965277778</v>
      </c>
      <c r="U506" s="1">
        <v>43444.740300925929</v>
      </c>
      <c r="V506" s="1">
        <v>43444.73710648148</v>
      </c>
      <c r="X506" s="1">
        <f t="shared" si="252"/>
        <v>43444.724791666667</v>
      </c>
      <c r="Y506" s="28">
        <f t="shared" si="253"/>
        <v>1.0937499995634425E-2</v>
      </c>
      <c r="Z506" s="28">
        <f t="shared" si="254"/>
        <v>2.1874999991268851E-2</v>
      </c>
      <c r="AA506" s="25"/>
      <c r="AB506" s="8">
        <f t="shared" si="257"/>
        <v>0</v>
      </c>
      <c r="AC506" s="8">
        <f t="shared" si="258"/>
        <v>2.7199074102099985E-3</v>
      </c>
      <c r="AD506" s="25"/>
      <c r="AE506" s="25"/>
    </row>
    <row r="507" spans="1:33" s="2" customFormat="1" hidden="1" x14ac:dyDescent="0.4">
      <c r="A507" s="14" t="str">
        <f t="shared" si="255"/>
        <v>-</v>
      </c>
      <c r="B507" s="14" t="str">
        <f t="shared" si="256"/>
        <v>-</v>
      </c>
      <c r="C507" s="6">
        <v>17</v>
      </c>
      <c r="D507" s="1">
        <v>43444.725648148145</v>
      </c>
      <c r="E507" s="2" t="s">
        <v>1826</v>
      </c>
      <c r="F507" s="2">
        <v>29401</v>
      </c>
      <c r="G507" s="2" t="s">
        <v>18</v>
      </c>
      <c r="H507" s="2">
        <v>6450</v>
      </c>
      <c r="I507" s="2">
        <v>369</v>
      </c>
      <c r="J507" s="2">
        <v>8</v>
      </c>
      <c r="K507" s="2">
        <v>2</v>
      </c>
      <c r="M507" s="1">
        <v>43444.727916666663</v>
      </c>
      <c r="N507" s="1">
        <v>43444.738344907404</v>
      </c>
      <c r="O507" s="2" t="s">
        <v>30</v>
      </c>
      <c r="P507" s="2" t="s">
        <v>31</v>
      </c>
      <c r="Q507" s="2" t="s">
        <v>53</v>
      </c>
      <c r="R507" s="2" t="s">
        <v>54</v>
      </c>
      <c r="S507" s="1">
        <v>43444.730347222219</v>
      </c>
      <c r="T507" s="1">
        <v>43444.730347222219</v>
      </c>
      <c r="U507" s="1">
        <v>43444.740995370368</v>
      </c>
      <c r="V507" s="1">
        <v>43444.73641203704</v>
      </c>
      <c r="X507" s="1">
        <f t="shared" si="252"/>
        <v>43444.725648148145</v>
      </c>
      <c r="Y507" s="28">
        <f t="shared" si="253"/>
        <v>1.0428240741021E-2</v>
      </c>
      <c r="Z507" s="28">
        <f t="shared" si="254"/>
        <v>2.0856481482042E-2</v>
      </c>
      <c r="AA507" s="25"/>
      <c r="AB507" s="8">
        <f t="shared" si="257"/>
        <v>0</v>
      </c>
      <c r="AC507" s="8">
        <f t="shared" si="258"/>
        <v>2.268518517666962E-3</v>
      </c>
      <c r="AD507" s="25"/>
      <c r="AE507" s="25"/>
    </row>
    <row r="508" spans="1:33" s="2" customFormat="1" hidden="1" x14ac:dyDescent="0.4">
      <c r="A508" s="14" t="str">
        <f t="shared" si="255"/>
        <v>-</v>
      </c>
      <c r="B508" s="14" t="str">
        <f t="shared" si="256"/>
        <v>-</v>
      </c>
      <c r="C508" s="6">
        <v>17</v>
      </c>
      <c r="D508" s="1">
        <v>43444.72625</v>
      </c>
      <c r="E508" s="2" t="s">
        <v>1814</v>
      </c>
      <c r="F508" s="2">
        <v>29402</v>
      </c>
      <c r="G508" s="2" t="s">
        <v>18</v>
      </c>
      <c r="H508" s="2">
        <v>8940</v>
      </c>
      <c r="I508" s="2">
        <v>578</v>
      </c>
      <c r="J508" s="2">
        <v>1</v>
      </c>
      <c r="K508" s="2">
        <v>3</v>
      </c>
      <c r="M508" s="1">
        <v>43444.754594907405</v>
      </c>
      <c r="N508" s="1">
        <v>43444.760115740741</v>
      </c>
      <c r="O508" s="2" t="s">
        <v>30</v>
      </c>
      <c r="P508" s="2" t="s">
        <v>31</v>
      </c>
      <c r="Q508" s="2" t="s">
        <v>100</v>
      </c>
      <c r="R508" s="2" t="s">
        <v>19</v>
      </c>
      <c r="S508" s="1">
        <v>43444.757094907407</v>
      </c>
      <c r="T508" s="1">
        <v>43444.757094907407</v>
      </c>
      <c r="U508" s="1">
        <v>43444.766886574071</v>
      </c>
      <c r="V508" s="1">
        <v>43444.773634259262</v>
      </c>
      <c r="X508" s="1">
        <f t="shared" si="252"/>
        <v>43444.72625</v>
      </c>
      <c r="Y508" s="28">
        <f t="shared" si="253"/>
        <v>5.5208333360496908E-3</v>
      </c>
      <c r="Z508" s="28">
        <f t="shared" si="254"/>
        <v>1.6562500008149073E-2</v>
      </c>
      <c r="AA508" s="25"/>
      <c r="AB508" s="8">
        <f t="shared" si="257"/>
        <v>0</v>
      </c>
      <c r="AC508" s="8">
        <f t="shared" si="258"/>
        <v>2.8344907404971309E-2</v>
      </c>
      <c r="AD508" s="25"/>
      <c r="AE508" s="25"/>
    </row>
    <row r="509" spans="1:33" s="2" customFormat="1" hidden="1" x14ac:dyDescent="0.4">
      <c r="A509" s="14" t="str">
        <f t="shared" si="255"/>
        <v>-</v>
      </c>
      <c r="B509" s="14" t="str">
        <f t="shared" si="256"/>
        <v>-</v>
      </c>
      <c r="C509" s="6">
        <v>17</v>
      </c>
      <c r="D509" s="1">
        <v>43444.726898148147</v>
      </c>
      <c r="E509" s="2" t="s">
        <v>1897</v>
      </c>
      <c r="F509" s="2">
        <v>29403</v>
      </c>
      <c r="G509" s="2" t="s">
        <v>18</v>
      </c>
      <c r="H509" s="2">
        <v>5476</v>
      </c>
      <c r="I509" s="2">
        <v>96</v>
      </c>
      <c r="J509" s="2">
        <v>5</v>
      </c>
      <c r="K509" s="2">
        <v>3</v>
      </c>
      <c r="M509" s="1">
        <v>43444.732210648152</v>
      </c>
      <c r="N509" s="1">
        <v>43444.747407407405</v>
      </c>
      <c r="O509" s="2" t="s">
        <v>57</v>
      </c>
      <c r="P509" s="2" t="s">
        <v>58</v>
      </c>
      <c r="Q509" s="2" t="s">
        <v>41</v>
      </c>
      <c r="R509" s="2" t="s">
        <v>42</v>
      </c>
      <c r="S509" s="1">
        <v>43444.731099537035</v>
      </c>
      <c r="T509" s="1">
        <v>43444.731099537035</v>
      </c>
      <c r="U509" s="1">
        <v>43444.743414351855</v>
      </c>
      <c r="V509" s="1">
        <v>43444.748657407406</v>
      </c>
      <c r="X509" s="1">
        <f t="shared" si="252"/>
        <v>43444.726898148147</v>
      </c>
      <c r="Y509" s="28">
        <f t="shared" si="253"/>
        <v>1.5196759253740311E-2</v>
      </c>
      <c r="Z509" s="28">
        <f t="shared" si="254"/>
        <v>4.5590277761220932E-2</v>
      </c>
      <c r="AA509" s="25"/>
      <c r="AB509" s="8">
        <f t="shared" si="257"/>
        <v>1.1111111161881126E-3</v>
      </c>
      <c r="AC509" s="8">
        <f t="shared" si="258"/>
        <v>5.3125000049476512E-3</v>
      </c>
      <c r="AD509" s="25"/>
      <c r="AE509" s="25"/>
    </row>
    <row r="510" spans="1:33" s="2" customFormat="1" hidden="1" x14ac:dyDescent="0.4">
      <c r="A510" s="14" t="str">
        <f t="shared" si="255"/>
        <v>★</v>
      </c>
      <c r="B510" s="14" t="str">
        <f t="shared" si="256"/>
        <v>-</v>
      </c>
      <c r="C510" s="6">
        <v>17</v>
      </c>
      <c r="D510" s="1">
        <v>43444.728310185186</v>
      </c>
      <c r="E510" s="2" t="s">
        <v>1900</v>
      </c>
      <c r="F510" s="2">
        <v>29405</v>
      </c>
      <c r="G510" s="2" t="s">
        <v>32</v>
      </c>
      <c r="H510" s="2">
        <v>6073</v>
      </c>
      <c r="I510" s="2">
        <v>26</v>
      </c>
      <c r="J510" s="2">
        <v>13</v>
      </c>
      <c r="K510" s="2">
        <v>1</v>
      </c>
      <c r="M510" s="1">
        <v>43444.73269675926</v>
      </c>
      <c r="N510" s="1">
        <v>43444.748692129629</v>
      </c>
      <c r="O510" s="2" t="s">
        <v>88</v>
      </c>
      <c r="P510" s="2" t="s">
        <v>35</v>
      </c>
      <c r="Q510" s="2" t="s">
        <v>61</v>
      </c>
      <c r="R510" s="2" t="s">
        <v>62</v>
      </c>
      <c r="S510" s="1">
        <v>43444.735243055555</v>
      </c>
      <c r="T510" s="1">
        <v>43444.735243055555</v>
      </c>
      <c r="U510" s="1">
        <v>43444.750937500001</v>
      </c>
      <c r="V510" s="1">
        <v>43444.749328703707</v>
      </c>
      <c r="W510" s="1">
        <v>43444.735243055555</v>
      </c>
      <c r="X510" s="1">
        <f t="shared" si="252"/>
        <v>43444.735243055555</v>
      </c>
      <c r="Y510" s="28">
        <f t="shared" si="253"/>
        <v>1.5995370369637385E-2</v>
      </c>
      <c r="Z510" s="28">
        <f t="shared" si="254"/>
        <v>1.5995370369637385E-2</v>
      </c>
      <c r="AA510" s="25"/>
      <c r="AB510" s="8">
        <f t="shared" si="257"/>
        <v>0</v>
      </c>
      <c r="AC510" s="8">
        <f t="shared" si="258"/>
        <v>0</v>
      </c>
      <c r="AD510" s="25"/>
      <c r="AE510" s="25"/>
    </row>
    <row r="511" spans="1:33" s="2" customFormat="1" hidden="1" x14ac:dyDescent="0.4">
      <c r="A511" s="14" t="str">
        <f t="shared" si="255"/>
        <v>★</v>
      </c>
      <c r="B511" s="14" t="str">
        <f t="shared" si="256"/>
        <v>-</v>
      </c>
      <c r="C511" s="6">
        <v>17</v>
      </c>
      <c r="D511" s="1">
        <v>43444.73537037037</v>
      </c>
      <c r="E511" s="2" t="s">
        <v>1907</v>
      </c>
      <c r="F511" s="2">
        <v>29423</v>
      </c>
      <c r="G511" s="2" t="s">
        <v>94</v>
      </c>
      <c r="H511" s="2">
        <v>0</v>
      </c>
      <c r="I511" s="2">
        <v>266</v>
      </c>
      <c r="J511" s="2">
        <v>11</v>
      </c>
      <c r="K511" s="2">
        <v>1</v>
      </c>
      <c r="M511" s="1">
        <v>43444.740532407406</v>
      </c>
      <c r="N511" s="1">
        <v>43444.745856481481</v>
      </c>
      <c r="O511" s="2" t="s">
        <v>44</v>
      </c>
      <c r="P511" s="2" t="s">
        <v>45</v>
      </c>
      <c r="Q511" s="2" t="s">
        <v>61</v>
      </c>
      <c r="R511" s="2" t="s">
        <v>62</v>
      </c>
      <c r="S511" s="1">
        <v>43444.742280092592</v>
      </c>
      <c r="T511" s="1">
        <v>43444.742280092592</v>
      </c>
      <c r="U511" s="1">
        <v>43444.751539351855</v>
      </c>
      <c r="V511" s="1">
        <v>43444.751539351855</v>
      </c>
      <c r="W511" s="1">
        <v>43444.7421412037</v>
      </c>
      <c r="X511" s="1">
        <f t="shared" si="252"/>
        <v>43444.7421412037</v>
      </c>
      <c r="Y511" s="28">
        <f t="shared" si="253"/>
        <v>5.324074074451346E-3</v>
      </c>
      <c r="Z511" s="28">
        <f t="shared" si="254"/>
        <v>5.324074074451346E-3</v>
      </c>
      <c r="AA511" s="25"/>
      <c r="AB511" s="8">
        <f t="shared" si="257"/>
        <v>0</v>
      </c>
      <c r="AC511" s="8">
        <f t="shared" si="258"/>
        <v>0</v>
      </c>
      <c r="AD511" s="25"/>
      <c r="AE511" s="25"/>
    </row>
    <row r="512" spans="1:33" s="2" customFormat="1" hidden="1" x14ac:dyDescent="0.4">
      <c r="A512" s="14" t="str">
        <f t="shared" si="255"/>
        <v>-</v>
      </c>
      <c r="B512" s="14" t="str">
        <f t="shared" si="256"/>
        <v>-</v>
      </c>
      <c r="C512" s="6">
        <v>17</v>
      </c>
      <c r="D512" s="1">
        <v>43444.736018518517</v>
      </c>
      <c r="E512" s="2" t="s">
        <v>1908</v>
      </c>
      <c r="F512" s="2">
        <v>29424</v>
      </c>
      <c r="G512" s="2" t="s">
        <v>32</v>
      </c>
      <c r="H512" s="2">
        <v>8411</v>
      </c>
      <c r="I512" s="2">
        <v>897</v>
      </c>
      <c r="J512" s="2">
        <v>7</v>
      </c>
      <c r="K512" s="2">
        <v>2</v>
      </c>
      <c r="M512" s="1">
        <v>43444.762685185182</v>
      </c>
      <c r="N512" s="1">
        <v>43444.769259259258</v>
      </c>
      <c r="O512" s="2" t="s">
        <v>26</v>
      </c>
      <c r="P512" s="2" t="s">
        <v>27</v>
      </c>
      <c r="Q512" s="2" t="s">
        <v>24</v>
      </c>
      <c r="R512" s="2" t="s">
        <v>25</v>
      </c>
      <c r="S512" s="1">
        <v>43444.745104166665</v>
      </c>
      <c r="T512" s="1">
        <v>43444.74590277778</v>
      </c>
      <c r="U512" s="1">
        <v>43444.752627314818</v>
      </c>
      <c r="V512" s="1">
        <v>43444.753425925926</v>
      </c>
      <c r="X512" s="1">
        <f t="shared" si="252"/>
        <v>43444.736018518517</v>
      </c>
      <c r="Y512" s="28">
        <f t="shared" si="253"/>
        <v>6.5740740756154992E-3</v>
      </c>
      <c r="Z512" s="28">
        <f t="shared" si="254"/>
        <v>1.3148148151230998E-2</v>
      </c>
      <c r="AA512" s="25"/>
      <c r="AB512" s="8">
        <f t="shared" si="257"/>
        <v>1.7581018517375924E-2</v>
      </c>
      <c r="AC512" s="8">
        <f t="shared" si="258"/>
        <v>2.6666666664823424E-2</v>
      </c>
      <c r="AD512" s="25"/>
      <c r="AE512" s="25"/>
    </row>
    <row r="513" spans="1:33" s="2" customFormat="1" hidden="1" x14ac:dyDescent="0.4">
      <c r="A513" s="14" t="str">
        <f t="shared" si="255"/>
        <v>-</v>
      </c>
      <c r="B513" s="14" t="str">
        <f t="shared" si="256"/>
        <v>-</v>
      </c>
      <c r="C513" s="6">
        <v>17</v>
      </c>
      <c r="D513" s="1">
        <v>43444.736562500002</v>
      </c>
      <c r="E513" s="2" t="s">
        <v>1909</v>
      </c>
      <c r="F513" s="2">
        <v>29426</v>
      </c>
      <c r="G513" s="2" t="s">
        <v>95</v>
      </c>
      <c r="H513" s="2">
        <v>0</v>
      </c>
      <c r="I513" s="2">
        <v>65</v>
      </c>
      <c r="J513" s="2">
        <v>11</v>
      </c>
      <c r="K513" s="2">
        <v>1</v>
      </c>
      <c r="M513" s="1">
        <v>43444.747627314813</v>
      </c>
      <c r="N513" s="1">
        <v>43444.774525462963</v>
      </c>
      <c r="O513" s="2" t="s">
        <v>63</v>
      </c>
      <c r="P513" s="2" t="s">
        <v>64</v>
      </c>
      <c r="Q513" s="2" t="s">
        <v>53</v>
      </c>
      <c r="R513" s="2" t="s">
        <v>54</v>
      </c>
      <c r="S513" s="1">
        <v>43444.753136574072</v>
      </c>
      <c r="T513" s="1">
        <v>43444.753136574072</v>
      </c>
      <c r="U513" s="1">
        <v>43444.777569444443</v>
      </c>
      <c r="V513" s="1">
        <v>43444.778611111113</v>
      </c>
      <c r="X513" s="1">
        <f t="shared" si="252"/>
        <v>43444.736562500002</v>
      </c>
      <c r="Y513" s="28">
        <f t="shared" si="253"/>
        <v>2.6898148149484769E-2</v>
      </c>
      <c r="Z513" s="28">
        <f t="shared" si="254"/>
        <v>2.6898148149484769E-2</v>
      </c>
      <c r="AA513" s="25"/>
      <c r="AB513" s="8">
        <f t="shared" si="257"/>
        <v>0</v>
      </c>
      <c r="AC513" s="8">
        <f t="shared" si="258"/>
        <v>1.1064814811106771E-2</v>
      </c>
      <c r="AD513" s="25"/>
      <c r="AE513" s="25"/>
    </row>
    <row r="514" spans="1:33" s="2" customFormat="1" hidden="1" x14ac:dyDescent="0.4">
      <c r="A514" s="14" t="str">
        <f t="shared" si="255"/>
        <v>-</v>
      </c>
      <c r="B514" s="14" t="str">
        <f t="shared" si="256"/>
        <v>-</v>
      </c>
      <c r="C514" s="6">
        <v>17</v>
      </c>
      <c r="D514" s="1">
        <v>43444.736840277779</v>
      </c>
      <c r="E514" s="2" t="s">
        <v>1910</v>
      </c>
      <c r="F514" s="2">
        <v>29428</v>
      </c>
      <c r="G514" s="2" t="s">
        <v>32</v>
      </c>
      <c r="H514" s="2">
        <v>8908</v>
      </c>
      <c r="I514" s="2">
        <v>57</v>
      </c>
      <c r="J514" s="2">
        <v>10</v>
      </c>
      <c r="K514" s="2">
        <v>1</v>
      </c>
      <c r="M514" s="1">
        <v>43444.745509259257</v>
      </c>
      <c r="N514" s="1">
        <v>43444.757037037038</v>
      </c>
      <c r="O514" s="2" t="s">
        <v>38</v>
      </c>
      <c r="P514" s="2" t="s">
        <v>103</v>
      </c>
      <c r="Q514" s="2" t="s">
        <v>26</v>
      </c>
      <c r="R514" s="2" t="s">
        <v>27</v>
      </c>
      <c r="S514" s="1">
        <v>43444.744201388887</v>
      </c>
      <c r="T514" s="1">
        <v>43444.744201388887</v>
      </c>
      <c r="U514" s="1">
        <v>43444.75949074074</v>
      </c>
      <c r="V514" s="1">
        <v>43444.758206018516</v>
      </c>
      <c r="X514" s="1">
        <f t="shared" si="252"/>
        <v>43444.736840277779</v>
      </c>
      <c r="Y514" s="28">
        <f t="shared" si="253"/>
        <v>1.152777778042946E-2</v>
      </c>
      <c r="Z514" s="28">
        <f t="shared" si="254"/>
        <v>1.152777778042946E-2</v>
      </c>
      <c r="AA514" s="25"/>
      <c r="AB514" s="8">
        <f t="shared" si="257"/>
        <v>1.3078703705104999E-3</v>
      </c>
      <c r="AC514" s="8">
        <f t="shared" si="258"/>
        <v>8.6689814779674634E-3</v>
      </c>
      <c r="AD514" s="25"/>
      <c r="AE514" s="25"/>
    </row>
    <row r="515" spans="1:33" s="2" customFormat="1" hidden="1" x14ac:dyDescent="0.4">
      <c r="A515" s="14" t="str">
        <f t="shared" si="255"/>
        <v>-</v>
      </c>
      <c r="B515" s="14" t="str">
        <f t="shared" si="256"/>
        <v>-</v>
      </c>
      <c r="C515" s="6">
        <v>17</v>
      </c>
      <c r="D515" s="1">
        <v>43444.738888888889</v>
      </c>
      <c r="E515" s="2" t="s">
        <v>1469</v>
      </c>
      <c r="F515" s="2">
        <v>29431</v>
      </c>
      <c r="G515" s="2" t="s">
        <v>18</v>
      </c>
      <c r="H515" s="2">
        <v>3401</v>
      </c>
      <c r="I515" s="2">
        <v>883</v>
      </c>
      <c r="J515" s="2">
        <v>15</v>
      </c>
      <c r="K515" s="2">
        <v>1</v>
      </c>
      <c r="M515" s="1">
        <v>43444.743900462963</v>
      </c>
      <c r="N515" s="1">
        <v>43444.747615740744</v>
      </c>
      <c r="O515" s="2" t="s">
        <v>38</v>
      </c>
      <c r="P515" s="2" t="s">
        <v>103</v>
      </c>
      <c r="Q515" s="2" t="s">
        <v>39</v>
      </c>
      <c r="R515" s="2" t="s">
        <v>40</v>
      </c>
      <c r="S515" s="1">
        <v>43444.743935185186</v>
      </c>
      <c r="T515" s="1">
        <v>43444.74428240741</v>
      </c>
      <c r="U515" s="1">
        <v>43444.749074074076</v>
      </c>
      <c r="V515" s="1">
        <v>43444.748935185184</v>
      </c>
      <c r="X515" s="1">
        <f t="shared" si="252"/>
        <v>43444.738888888889</v>
      </c>
      <c r="Y515" s="28">
        <f t="shared" si="253"/>
        <v>3.7152777804294601E-3</v>
      </c>
      <c r="Z515" s="28">
        <f t="shared" si="254"/>
        <v>3.7152777804294601E-3</v>
      </c>
      <c r="AA515" s="25"/>
      <c r="AB515" s="8">
        <f t="shared" si="257"/>
        <v>0</v>
      </c>
      <c r="AC515" s="8">
        <f t="shared" si="258"/>
        <v>5.0115740741603076E-3</v>
      </c>
      <c r="AD515" s="25"/>
      <c r="AE515" s="25"/>
    </row>
    <row r="516" spans="1:33" s="2" customFormat="1" hidden="1" x14ac:dyDescent="0.4">
      <c r="A516" s="14" t="str">
        <f t="shared" si="255"/>
        <v>-</v>
      </c>
      <c r="B516" s="14" t="str">
        <f t="shared" si="256"/>
        <v>-</v>
      </c>
      <c r="C516" s="6">
        <v>17</v>
      </c>
      <c r="D516" s="1">
        <v>43444.74454861111</v>
      </c>
      <c r="E516" s="2" t="s">
        <v>1457</v>
      </c>
      <c r="F516" s="2">
        <v>29443</v>
      </c>
      <c r="G516" s="2" t="s">
        <v>95</v>
      </c>
      <c r="H516" s="2">
        <v>0</v>
      </c>
      <c r="I516" s="2">
        <v>326</v>
      </c>
      <c r="J516" s="2">
        <v>8</v>
      </c>
      <c r="K516" s="2">
        <v>1</v>
      </c>
      <c r="M516" s="1">
        <v>43444.746932870374</v>
      </c>
      <c r="N516" s="1">
        <v>43444.752893518518</v>
      </c>
      <c r="O516" s="2" t="s">
        <v>71</v>
      </c>
      <c r="P516" s="2" t="s">
        <v>72</v>
      </c>
      <c r="Q516" s="2" t="s">
        <v>59</v>
      </c>
      <c r="R516" s="2" t="s">
        <v>60</v>
      </c>
      <c r="S516" s="1">
        <v>43444.747071759259</v>
      </c>
      <c r="T516" s="1">
        <v>43444.748333333337</v>
      </c>
      <c r="U516" s="1">
        <v>43444.759606481479</v>
      </c>
      <c r="V516" s="1">
        <v>43444.752800925926</v>
      </c>
      <c r="X516" s="1">
        <f t="shared" si="252"/>
        <v>43444.74454861111</v>
      </c>
      <c r="Y516" s="28">
        <f t="shared" si="253"/>
        <v>5.9606481445371173E-3</v>
      </c>
      <c r="Z516" s="28">
        <f t="shared" si="254"/>
        <v>5.9606481445371173E-3</v>
      </c>
      <c r="AA516" s="25"/>
      <c r="AB516" s="8">
        <f t="shared" si="257"/>
        <v>0</v>
      </c>
      <c r="AC516" s="8">
        <f t="shared" si="258"/>
        <v>2.384259263635613E-3</v>
      </c>
      <c r="AD516" s="25"/>
      <c r="AE516" s="25"/>
    </row>
    <row r="517" spans="1:33" s="2" customFormat="1" hidden="1" x14ac:dyDescent="0.4">
      <c r="A517" s="14" t="str">
        <f t="shared" ref="A517:A548" si="259">IF(W517&gt;0, "★", "-")</f>
        <v>★</v>
      </c>
      <c r="B517" s="14" t="str">
        <f t="shared" ref="B517:B548" si="260">IF(L517&gt;0, "☆", "-")</f>
        <v>☆</v>
      </c>
      <c r="C517" s="6">
        <v>17</v>
      </c>
      <c r="D517" s="1">
        <v>43444.704988425925</v>
      </c>
      <c r="E517" s="2" t="s">
        <v>1882</v>
      </c>
      <c r="F517" s="2">
        <v>29363</v>
      </c>
      <c r="G517" s="2" t="s">
        <v>32</v>
      </c>
      <c r="H517" s="2">
        <v>8937</v>
      </c>
      <c r="I517" s="2">
        <v>16</v>
      </c>
      <c r="J517" s="2">
        <v>10</v>
      </c>
      <c r="K517" s="2">
        <v>1</v>
      </c>
      <c r="L517" s="1">
        <v>43444.711527777778</v>
      </c>
      <c r="O517" s="2" t="s">
        <v>48</v>
      </c>
      <c r="P517" s="2" t="s">
        <v>49</v>
      </c>
      <c r="Q517" s="2" t="s">
        <v>51</v>
      </c>
      <c r="R517" s="2" t="s">
        <v>52</v>
      </c>
      <c r="S517" s="1">
        <v>43444.711898148147</v>
      </c>
      <c r="U517" s="1">
        <v>43444.721678240741</v>
      </c>
      <c r="W517" s="1">
        <v>43444.711898148147</v>
      </c>
      <c r="X517" s="1">
        <f t="shared" ref="X517:X548" si="261">IF(W517&gt;0,W517,D517)</f>
        <v>43444.711898148147</v>
      </c>
      <c r="Y517" s="28">
        <f>N517-M517</f>
        <v>0</v>
      </c>
      <c r="Z517" s="28">
        <f>Y517*K517</f>
        <v>0</v>
      </c>
      <c r="AA517" s="25"/>
      <c r="AB517" s="8">
        <f t="shared" ref="AB517:AB548" si="262">IF(IF(A517="☆",L517-S517,M517-S517)&lt;0,0,IF(A517="☆",L517-S517,M517-S517))</f>
        <v>0</v>
      </c>
      <c r="AC517" s="8">
        <f>IF(IF(B517="☆",(IF(L517&gt;S517,L517-X517,S517-X517)),M517-X517)&lt;0,0,IF(B517="☆",(IF(L517&gt;S517,L517-X517,S517-X517)),M517-X517))</f>
        <v>0</v>
      </c>
      <c r="AD517" s="25"/>
      <c r="AE517" s="25"/>
    </row>
    <row r="518" spans="1:33" s="2" customFormat="1" hidden="1" x14ac:dyDescent="0.4">
      <c r="A518" s="14" t="str">
        <f t="shared" si="259"/>
        <v>★</v>
      </c>
      <c r="B518" s="14" t="str">
        <f t="shared" si="260"/>
        <v>☆</v>
      </c>
      <c r="C518" s="6">
        <v>17</v>
      </c>
      <c r="D518" s="1">
        <v>43444.713159722225</v>
      </c>
      <c r="E518" s="2" t="s">
        <v>1889</v>
      </c>
      <c r="F518" s="2">
        <v>29378</v>
      </c>
      <c r="G518" s="2" t="s">
        <v>32</v>
      </c>
      <c r="H518" s="2">
        <v>2420</v>
      </c>
      <c r="I518" s="2">
        <v>695</v>
      </c>
      <c r="J518" s="2">
        <v>2</v>
      </c>
      <c r="K518" s="2">
        <v>5</v>
      </c>
      <c r="L518" s="1">
        <v>43444.755601851852</v>
      </c>
      <c r="O518" s="2" t="s">
        <v>63</v>
      </c>
      <c r="P518" s="2" t="s">
        <v>64</v>
      </c>
      <c r="Q518" s="2" t="s">
        <v>71</v>
      </c>
      <c r="R518" s="2" t="s">
        <v>72</v>
      </c>
      <c r="S518" s="1">
        <v>43444.753460648149</v>
      </c>
      <c r="U518" s="1">
        <v>43444.764282407406</v>
      </c>
      <c r="W518" s="1">
        <v>43444.720092592594</v>
      </c>
      <c r="X518" s="1">
        <f t="shared" si="261"/>
        <v>43444.720092592594</v>
      </c>
      <c r="Y518" s="28">
        <f>N518-M518</f>
        <v>0</v>
      </c>
      <c r="Z518" s="28">
        <f>Y518*K518</f>
        <v>0</v>
      </c>
      <c r="AA518" s="25"/>
      <c r="AB518" s="8">
        <f t="shared" si="262"/>
        <v>0</v>
      </c>
      <c r="AC518" s="8">
        <f>IF(IF(B518="☆",(IF(L518&gt;S518,L518-X518,S518-X518)),M518-X518)&lt;0,0,IF(B518="☆",(IF(L518&gt;S518,L518-X518,S518-X518)),M518-X518))</f>
        <v>3.5509259258105885E-2</v>
      </c>
      <c r="AD518" s="25"/>
      <c r="AE518" s="25"/>
    </row>
    <row r="519" spans="1:33" s="2" customFormat="1" hidden="1" x14ac:dyDescent="0.4">
      <c r="A519" s="14" t="str">
        <f t="shared" si="259"/>
        <v>★</v>
      </c>
      <c r="B519" s="14" t="str">
        <f t="shared" si="260"/>
        <v>☆</v>
      </c>
      <c r="C519" s="6">
        <v>17</v>
      </c>
      <c r="D519" s="1">
        <v>43444.713437500002</v>
      </c>
      <c r="E519" s="2" t="s">
        <v>1698</v>
      </c>
      <c r="F519" s="2">
        <v>29381</v>
      </c>
      <c r="G519" s="2" t="s">
        <v>107</v>
      </c>
      <c r="H519" s="2">
        <v>2855</v>
      </c>
      <c r="I519" s="2">
        <v>459</v>
      </c>
      <c r="J519" s="2">
        <v>3</v>
      </c>
      <c r="K519" s="2">
        <v>2</v>
      </c>
      <c r="L519" s="1">
        <v>43444.713541666664</v>
      </c>
      <c r="O519" s="2" t="s">
        <v>100</v>
      </c>
      <c r="P519" s="2" t="s">
        <v>19</v>
      </c>
      <c r="Q519" s="2" t="s">
        <v>22</v>
      </c>
      <c r="R519" s="2" t="s">
        <v>23</v>
      </c>
      <c r="S519" s="1">
        <v>43444.729895833334</v>
      </c>
      <c r="U519" s="1">
        <v>43444.73951388889</v>
      </c>
      <c r="W519" s="1">
        <v>43444.720358796294</v>
      </c>
      <c r="X519" s="1">
        <f t="shared" si="261"/>
        <v>43444.720358796294</v>
      </c>
      <c r="Y519" s="28">
        <f>N519-M519</f>
        <v>0</v>
      </c>
      <c r="Z519" s="28">
        <f>Y519*K519</f>
        <v>0</v>
      </c>
      <c r="AA519" s="25"/>
      <c r="AB519" s="8">
        <f t="shared" si="262"/>
        <v>0</v>
      </c>
      <c r="AC519" s="8">
        <f>IF(IF(B519="☆",(IF(L519&gt;S519,L519-X519,S519-X519)),M519-X519)&lt;0,0,IF(B519="☆",(IF(L519&gt;S519,L519-X519,S519-X519)),M519-X519))</f>
        <v>9.5370370399905369E-3</v>
      </c>
      <c r="AD519" s="25"/>
      <c r="AE519" s="25"/>
    </row>
    <row r="520" spans="1:33" s="2" customFormat="1" hidden="1" x14ac:dyDescent="0.4">
      <c r="A520" s="14" t="str">
        <f t="shared" si="259"/>
        <v>-</v>
      </c>
      <c r="B520" s="14" t="str">
        <f t="shared" si="260"/>
        <v>☆</v>
      </c>
      <c r="C520" s="6">
        <v>17</v>
      </c>
      <c r="D520" s="1">
        <v>43444.71670138889</v>
      </c>
      <c r="E520" s="2" t="s">
        <v>1893</v>
      </c>
      <c r="F520" s="2">
        <v>29387</v>
      </c>
      <c r="G520" s="2" t="s">
        <v>95</v>
      </c>
      <c r="H520" s="2">
        <v>0</v>
      </c>
      <c r="I520" s="2">
        <v>835</v>
      </c>
      <c r="J520" s="2">
        <v>5</v>
      </c>
      <c r="K520" s="2">
        <v>1</v>
      </c>
      <c r="L520" s="1">
        <v>43444.739837962959</v>
      </c>
      <c r="M520" s="1">
        <v>43444.719027777777</v>
      </c>
      <c r="O520" s="2" t="s">
        <v>61</v>
      </c>
      <c r="P520" s="2" t="s">
        <v>62</v>
      </c>
      <c r="Q520" s="2" t="s">
        <v>53</v>
      </c>
      <c r="R520" s="2" t="s">
        <v>54</v>
      </c>
      <c r="S520" s="1">
        <v>43444.730636574073</v>
      </c>
      <c r="T520" s="1">
        <v>43444.730636574073</v>
      </c>
      <c r="U520" s="1">
        <v>43444.749409722222</v>
      </c>
      <c r="X520" s="1">
        <f t="shared" si="261"/>
        <v>43444.71670138889</v>
      </c>
      <c r="Y520" s="28"/>
      <c r="Z520" s="28"/>
      <c r="AA520" s="25"/>
      <c r="AB520" s="8">
        <f t="shared" si="262"/>
        <v>0</v>
      </c>
      <c r="AC520" s="8">
        <f>IF(IF(B520="☆",(IF(L520&gt;S520,L520-X520,S520-X520)),M520-X520)&lt;0,0,IF(B520="☆",(IF(L520&gt;S520,L520-X520,S520-X520)),M520-X520))</f>
        <v>2.3136574069212656E-2</v>
      </c>
      <c r="AD520" s="25"/>
      <c r="AE520" s="25"/>
      <c r="AG520" s="6"/>
    </row>
    <row r="521" spans="1:33" s="2" customFormat="1" hidden="1" x14ac:dyDescent="0.4">
      <c r="A521" s="14" t="str">
        <f t="shared" si="259"/>
        <v>-</v>
      </c>
      <c r="B521" s="14" t="str">
        <f t="shared" si="260"/>
        <v>☆</v>
      </c>
      <c r="C521" s="6">
        <v>17</v>
      </c>
      <c r="D521" s="1">
        <v>43444.721342592595</v>
      </c>
      <c r="E521" s="2" t="s">
        <v>1897</v>
      </c>
      <c r="F521" s="2">
        <v>29393</v>
      </c>
      <c r="G521" s="2" t="s">
        <v>18</v>
      </c>
      <c r="H521" s="2">
        <v>5476</v>
      </c>
      <c r="I521" s="2">
        <v>852</v>
      </c>
      <c r="J521" s="2">
        <v>5</v>
      </c>
      <c r="K521" s="2">
        <v>3</v>
      </c>
      <c r="L521" s="1">
        <v>43444.725185185183</v>
      </c>
      <c r="O521" s="2" t="s">
        <v>57</v>
      </c>
      <c r="P521" s="2" t="s">
        <v>58</v>
      </c>
      <c r="Q521" s="2" t="s">
        <v>41</v>
      </c>
      <c r="R521" s="2" t="s">
        <v>42</v>
      </c>
      <c r="S521" s="1">
        <v>43444.731724537036</v>
      </c>
      <c r="U521" s="1">
        <v>43444.744039351855</v>
      </c>
      <c r="X521" s="1">
        <f t="shared" si="261"/>
        <v>43444.721342592595</v>
      </c>
      <c r="Y521" s="28">
        <f t="shared" ref="Y521:Y552" si="263">N521-M521</f>
        <v>0</v>
      </c>
      <c r="Z521" s="28">
        <f t="shared" ref="Z521:Z552" si="264">Y521*K521</f>
        <v>0</v>
      </c>
      <c r="AA521" s="25"/>
      <c r="AB521" s="8">
        <f t="shared" si="262"/>
        <v>0</v>
      </c>
      <c r="AC521" s="8"/>
      <c r="AD521" s="25"/>
      <c r="AE521" s="25"/>
      <c r="AG521" s="6" t="s">
        <v>2055</v>
      </c>
    </row>
    <row r="522" spans="1:33" s="2" customFormat="1" hidden="1" x14ac:dyDescent="0.4">
      <c r="A522" s="14" t="str">
        <f t="shared" si="259"/>
        <v>-</v>
      </c>
      <c r="B522" s="14" t="str">
        <f t="shared" si="260"/>
        <v>☆</v>
      </c>
      <c r="C522" s="6">
        <v>17</v>
      </c>
      <c r="D522" s="1">
        <v>43444.721898148149</v>
      </c>
      <c r="E522" s="2" t="s">
        <v>1826</v>
      </c>
      <c r="F522" s="2">
        <v>29394</v>
      </c>
      <c r="G522" s="2" t="s">
        <v>18</v>
      </c>
      <c r="H522" s="2">
        <v>6450</v>
      </c>
      <c r="I522" s="2">
        <v>178</v>
      </c>
      <c r="J522" s="2">
        <v>1</v>
      </c>
      <c r="K522" s="2">
        <v>2</v>
      </c>
      <c r="L522" s="1">
        <v>43444.722337962965</v>
      </c>
      <c r="O522" s="2" t="s">
        <v>30</v>
      </c>
      <c r="P522" s="2" t="s">
        <v>31</v>
      </c>
      <c r="Q522" s="2" t="s">
        <v>46</v>
      </c>
      <c r="R522" s="2" t="s">
        <v>47</v>
      </c>
      <c r="S522" s="1">
        <v>43444.756689814814</v>
      </c>
      <c r="U522" s="1">
        <v>43444.766493055555</v>
      </c>
      <c r="X522" s="1">
        <f t="shared" si="261"/>
        <v>43444.721898148149</v>
      </c>
      <c r="Y522" s="28">
        <f t="shared" si="263"/>
        <v>0</v>
      </c>
      <c r="Z522" s="28">
        <f t="shared" si="264"/>
        <v>0</v>
      </c>
      <c r="AA522" s="25"/>
      <c r="AB522" s="8">
        <f t="shared" si="262"/>
        <v>0</v>
      </c>
      <c r="AC522" s="8">
        <f t="shared" ref="AC522:AC528" si="265">IF(IF(B522="☆",(IF(L522&gt;S522,L522-X522,S522-X522)),M522-X522)&lt;0,0,IF(B522="☆",(IF(L522&gt;S522,L522-X522,S522-X522)),M522-X522))</f>
        <v>3.4791666665114462E-2</v>
      </c>
      <c r="AD522" s="25"/>
      <c r="AE522" s="25"/>
    </row>
    <row r="523" spans="1:33" s="2" customFormat="1" hidden="1" x14ac:dyDescent="0.4">
      <c r="A523" s="14" t="str">
        <f t="shared" si="259"/>
        <v>-</v>
      </c>
      <c r="B523" s="14" t="str">
        <f t="shared" si="260"/>
        <v>☆</v>
      </c>
      <c r="C523" s="6">
        <v>17</v>
      </c>
      <c r="D523" s="1">
        <v>43444.722002314818</v>
      </c>
      <c r="E523" s="2" t="s">
        <v>1765</v>
      </c>
      <c r="F523" s="2">
        <v>29395</v>
      </c>
      <c r="G523" s="2" t="s">
        <v>32</v>
      </c>
      <c r="H523" s="2">
        <v>2535</v>
      </c>
      <c r="I523" s="2">
        <v>662</v>
      </c>
      <c r="J523" s="2">
        <v>13</v>
      </c>
      <c r="K523" s="2">
        <v>1</v>
      </c>
      <c r="L523" s="1">
        <v>43444.722118055557</v>
      </c>
      <c r="O523" s="2" t="s">
        <v>57</v>
      </c>
      <c r="P523" s="2" t="s">
        <v>58</v>
      </c>
      <c r="Q523" s="2" t="s">
        <v>63</v>
      </c>
      <c r="R523" s="2" t="s">
        <v>64</v>
      </c>
      <c r="S523" s="1">
        <v>43444.742662037039</v>
      </c>
      <c r="U523" s="1">
        <v>43444.750659722224</v>
      </c>
      <c r="X523" s="1">
        <f t="shared" si="261"/>
        <v>43444.722002314818</v>
      </c>
      <c r="Y523" s="28">
        <f t="shared" si="263"/>
        <v>0</v>
      </c>
      <c r="Z523" s="28">
        <f t="shared" si="264"/>
        <v>0</v>
      </c>
      <c r="AA523" s="25"/>
      <c r="AB523" s="8">
        <f t="shared" si="262"/>
        <v>0</v>
      </c>
      <c r="AC523" s="8">
        <f t="shared" si="265"/>
        <v>2.0659722220443655E-2</v>
      </c>
      <c r="AD523" s="25"/>
      <c r="AE523" s="25"/>
    </row>
    <row r="524" spans="1:33" s="2" customFormat="1" hidden="1" x14ac:dyDescent="0.4">
      <c r="A524" s="14" t="str">
        <f t="shared" si="259"/>
        <v>-</v>
      </c>
      <c r="B524" s="14" t="str">
        <f t="shared" si="260"/>
        <v>☆</v>
      </c>
      <c r="C524" s="6">
        <v>17</v>
      </c>
      <c r="D524" s="1">
        <v>43444.722812499997</v>
      </c>
      <c r="E524" s="2" t="s">
        <v>1732</v>
      </c>
      <c r="F524" s="2">
        <v>29397</v>
      </c>
      <c r="G524" s="2" t="s">
        <v>18</v>
      </c>
      <c r="H524" s="2">
        <v>2220</v>
      </c>
      <c r="I524" s="2">
        <v>55</v>
      </c>
      <c r="J524" s="2">
        <v>1</v>
      </c>
      <c r="K524" s="2">
        <v>2</v>
      </c>
      <c r="L524" s="1">
        <v>43444.723298611112</v>
      </c>
      <c r="O524" s="2" t="s">
        <v>30</v>
      </c>
      <c r="P524" s="2" t="s">
        <v>31</v>
      </c>
      <c r="Q524" s="2" t="s">
        <v>77</v>
      </c>
      <c r="R524" s="2" t="s">
        <v>78</v>
      </c>
      <c r="S524" s="1">
        <v>43444.757557870369</v>
      </c>
      <c r="U524" s="1">
        <v>43444.764201388891</v>
      </c>
      <c r="X524" s="1">
        <f t="shared" si="261"/>
        <v>43444.722812499997</v>
      </c>
      <c r="Y524" s="28">
        <f t="shared" si="263"/>
        <v>0</v>
      </c>
      <c r="Z524" s="28">
        <f t="shared" si="264"/>
        <v>0</v>
      </c>
      <c r="AA524" s="25"/>
      <c r="AB524" s="8">
        <f t="shared" si="262"/>
        <v>0</v>
      </c>
      <c r="AC524" s="8">
        <f t="shared" si="265"/>
        <v>3.4745370372547768E-2</v>
      </c>
      <c r="AD524" s="25"/>
      <c r="AE524" s="25"/>
    </row>
    <row r="525" spans="1:33" s="2" customFormat="1" hidden="1" x14ac:dyDescent="0.4">
      <c r="A525" s="14" t="str">
        <f t="shared" si="259"/>
        <v>★</v>
      </c>
      <c r="B525" s="14" t="str">
        <f t="shared" si="260"/>
        <v>☆</v>
      </c>
      <c r="C525" s="6">
        <v>17</v>
      </c>
      <c r="D525" s="1">
        <v>43444.724259259259</v>
      </c>
      <c r="E525" s="2" t="s">
        <v>1898</v>
      </c>
      <c r="F525" s="2">
        <v>29398</v>
      </c>
      <c r="G525" s="2" t="s">
        <v>65</v>
      </c>
      <c r="H525" s="2">
        <v>8166</v>
      </c>
      <c r="I525" s="2">
        <v>571</v>
      </c>
      <c r="J525" s="2">
        <v>7</v>
      </c>
      <c r="K525" s="2">
        <v>1</v>
      </c>
      <c r="L525" s="1">
        <v>43444.754189814812</v>
      </c>
      <c r="O525" s="2" t="s">
        <v>26</v>
      </c>
      <c r="P525" s="2" t="s">
        <v>27</v>
      </c>
      <c r="Q525" s="2" t="s">
        <v>22</v>
      </c>
      <c r="R525" s="2" t="s">
        <v>23</v>
      </c>
      <c r="S525" s="1">
        <v>43444.744756944441</v>
      </c>
      <c r="U525" s="1">
        <v>43444.756423611114</v>
      </c>
      <c r="W525" s="1">
        <v>43444.731203703705</v>
      </c>
      <c r="X525" s="1">
        <f t="shared" si="261"/>
        <v>43444.731203703705</v>
      </c>
      <c r="Y525" s="28">
        <f t="shared" si="263"/>
        <v>0</v>
      </c>
      <c r="Z525" s="28">
        <f t="shared" si="264"/>
        <v>0</v>
      </c>
      <c r="AA525" s="25"/>
      <c r="AB525" s="8">
        <f t="shared" si="262"/>
        <v>0</v>
      </c>
      <c r="AC525" s="8">
        <f t="shared" si="265"/>
        <v>2.2986111107456964E-2</v>
      </c>
      <c r="AD525" s="25"/>
      <c r="AE525" s="25"/>
    </row>
    <row r="526" spans="1:33" s="2" customFormat="1" hidden="1" x14ac:dyDescent="0.4">
      <c r="A526" s="14" t="str">
        <f t="shared" si="259"/>
        <v>-</v>
      </c>
      <c r="B526" s="14" t="str">
        <f t="shared" si="260"/>
        <v>☆</v>
      </c>
      <c r="C526" s="6">
        <v>17</v>
      </c>
      <c r="D526" s="1">
        <v>43444.72556712963</v>
      </c>
      <c r="E526" s="2" t="s">
        <v>1897</v>
      </c>
      <c r="F526" s="2">
        <v>29400</v>
      </c>
      <c r="G526" s="2" t="s">
        <v>18</v>
      </c>
      <c r="H526" s="2">
        <v>5476</v>
      </c>
      <c r="I526" s="2">
        <v>680</v>
      </c>
      <c r="J526" s="2">
        <v>5</v>
      </c>
      <c r="K526" s="2">
        <v>3</v>
      </c>
      <c r="L526" s="1">
        <v>43444.726620370369</v>
      </c>
      <c r="O526" s="2" t="s">
        <v>57</v>
      </c>
      <c r="P526" s="2" t="s">
        <v>58</v>
      </c>
      <c r="Q526" s="2" t="s">
        <v>41</v>
      </c>
      <c r="R526" s="2" t="s">
        <v>42</v>
      </c>
      <c r="S526" s="1">
        <v>43444.734027777777</v>
      </c>
      <c r="U526" s="1">
        <v>43444.746342592596</v>
      </c>
      <c r="X526" s="1">
        <f t="shared" si="261"/>
        <v>43444.72556712963</v>
      </c>
      <c r="Y526" s="28">
        <f t="shared" si="263"/>
        <v>0</v>
      </c>
      <c r="Z526" s="28">
        <f t="shared" si="264"/>
        <v>0</v>
      </c>
      <c r="AA526" s="25"/>
      <c r="AB526" s="8">
        <f t="shared" si="262"/>
        <v>0</v>
      </c>
      <c r="AC526" s="8">
        <f t="shared" si="265"/>
        <v>8.4606481468654238E-3</v>
      </c>
      <c r="AD526" s="25"/>
      <c r="AE526" s="25"/>
      <c r="AG526" s="6" t="s">
        <v>2054</v>
      </c>
    </row>
    <row r="527" spans="1:33" s="2" customFormat="1" hidden="1" x14ac:dyDescent="0.4">
      <c r="A527" s="14" t="str">
        <f t="shared" si="259"/>
        <v>-</v>
      </c>
      <c r="B527" s="14" t="str">
        <f t="shared" si="260"/>
        <v>☆</v>
      </c>
      <c r="C527" s="6">
        <v>17</v>
      </c>
      <c r="D527" s="1">
        <v>43444.727789351855</v>
      </c>
      <c r="E527" s="2" t="s">
        <v>1899</v>
      </c>
      <c r="F527" s="2">
        <v>29404</v>
      </c>
      <c r="G527" s="2" t="s">
        <v>32</v>
      </c>
      <c r="H527" s="2">
        <v>2891</v>
      </c>
      <c r="I527" s="2">
        <v>186</v>
      </c>
      <c r="J527" s="2">
        <v>13</v>
      </c>
      <c r="K527" s="2">
        <v>1</v>
      </c>
      <c r="L527" s="1">
        <v>43444.728032407409</v>
      </c>
      <c r="O527" s="2" t="s">
        <v>100</v>
      </c>
      <c r="P527" s="2" t="s">
        <v>19</v>
      </c>
      <c r="Q527" s="2" t="s">
        <v>53</v>
      </c>
      <c r="R527" s="2" t="s">
        <v>54</v>
      </c>
      <c r="S527" s="1">
        <v>43444.757951388892</v>
      </c>
      <c r="U527" s="1">
        <v>43444.76871527778</v>
      </c>
      <c r="X527" s="1">
        <f t="shared" si="261"/>
        <v>43444.727789351855</v>
      </c>
      <c r="Y527" s="28">
        <f t="shared" si="263"/>
        <v>0</v>
      </c>
      <c r="Z527" s="28">
        <f t="shared" si="264"/>
        <v>0</v>
      </c>
      <c r="AA527" s="25"/>
      <c r="AB527" s="8">
        <f t="shared" si="262"/>
        <v>0</v>
      </c>
      <c r="AC527" s="8">
        <f t="shared" si="265"/>
        <v>3.0162037037371192E-2</v>
      </c>
      <c r="AD527" s="25"/>
      <c r="AE527" s="25"/>
    </row>
    <row r="528" spans="1:33" s="2" customFormat="1" hidden="1" x14ac:dyDescent="0.4">
      <c r="A528" s="14" t="str">
        <f t="shared" si="259"/>
        <v>-</v>
      </c>
      <c r="B528" s="14" t="str">
        <f t="shared" si="260"/>
        <v>☆</v>
      </c>
      <c r="C528" s="6">
        <v>17</v>
      </c>
      <c r="D528" s="1">
        <v>43444.728414351855</v>
      </c>
      <c r="E528" s="2" t="s">
        <v>1901</v>
      </c>
      <c r="F528" s="2">
        <v>29406</v>
      </c>
      <c r="G528" s="2" t="s">
        <v>95</v>
      </c>
      <c r="H528" s="2">
        <v>0</v>
      </c>
      <c r="I528" s="2">
        <v>399</v>
      </c>
      <c r="J528" s="2">
        <v>2</v>
      </c>
      <c r="K528" s="2">
        <v>1</v>
      </c>
      <c r="L528" s="1">
        <v>43444.729768518519</v>
      </c>
      <c r="O528" s="2" t="s">
        <v>61</v>
      </c>
      <c r="P528" s="2" t="s">
        <v>62</v>
      </c>
      <c r="Q528" s="2" t="s">
        <v>53</v>
      </c>
      <c r="R528" s="2" t="s">
        <v>54</v>
      </c>
      <c r="S528" s="1">
        <v>43444.75949074074</v>
      </c>
      <c r="U528" s="1">
        <v>43444.777245370373</v>
      </c>
      <c r="X528" s="1">
        <f t="shared" si="261"/>
        <v>43444.728414351855</v>
      </c>
      <c r="Y528" s="28">
        <f t="shared" si="263"/>
        <v>0</v>
      </c>
      <c r="Z528" s="28">
        <f t="shared" si="264"/>
        <v>0</v>
      </c>
      <c r="AA528" s="25"/>
      <c r="AB528" s="8">
        <f t="shared" si="262"/>
        <v>0</v>
      </c>
      <c r="AC528" s="8">
        <f t="shared" si="265"/>
        <v>3.1076388884685002E-2</v>
      </c>
      <c r="AD528" s="25"/>
      <c r="AE528" s="25"/>
    </row>
    <row r="529" spans="1:33" s="2" customFormat="1" hidden="1" x14ac:dyDescent="0.4">
      <c r="A529" s="14" t="str">
        <f t="shared" si="259"/>
        <v>-</v>
      </c>
      <c r="B529" s="14" t="str">
        <f t="shared" si="260"/>
        <v>☆</v>
      </c>
      <c r="C529" s="6">
        <v>17</v>
      </c>
      <c r="D529" s="1">
        <v>43444.728831018518</v>
      </c>
      <c r="E529" s="2" t="s">
        <v>1808</v>
      </c>
      <c r="F529" s="2">
        <v>29407</v>
      </c>
      <c r="G529" s="2" t="s">
        <v>94</v>
      </c>
      <c r="H529" s="2">
        <v>0</v>
      </c>
      <c r="I529" s="2">
        <v>261</v>
      </c>
      <c r="J529" s="2">
        <v>4</v>
      </c>
      <c r="K529" s="2">
        <v>1</v>
      </c>
      <c r="L529" s="1">
        <v>43444.729085648149</v>
      </c>
      <c r="O529" s="2" t="s">
        <v>20</v>
      </c>
      <c r="P529" s="2" t="s">
        <v>21</v>
      </c>
      <c r="Q529" s="2" t="s">
        <v>68</v>
      </c>
      <c r="R529" s="2" t="s">
        <v>69</v>
      </c>
      <c r="S529" s="1">
        <v>43444.767835648148</v>
      </c>
      <c r="U529" s="1">
        <v>43444.776585648149</v>
      </c>
      <c r="X529" s="1">
        <f t="shared" si="261"/>
        <v>43444.728831018518</v>
      </c>
      <c r="Y529" s="28">
        <f t="shared" si="263"/>
        <v>0</v>
      </c>
      <c r="Z529" s="28">
        <f t="shared" si="264"/>
        <v>0</v>
      </c>
      <c r="AA529" s="25"/>
      <c r="AB529" s="8">
        <f t="shared" si="262"/>
        <v>0</v>
      </c>
      <c r="AC529" s="8"/>
      <c r="AD529" s="25"/>
      <c r="AE529" s="25"/>
      <c r="AG529" s="6" t="s">
        <v>2057</v>
      </c>
    </row>
    <row r="530" spans="1:33" s="2" customFormat="1" hidden="1" x14ac:dyDescent="0.4">
      <c r="A530" s="14" t="str">
        <f t="shared" si="259"/>
        <v>-</v>
      </c>
      <c r="B530" s="14" t="str">
        <f t="shared" si="260"/>
        <v>☆</v>
      </c>
      <c r="C530" s="6">
        <v>17</v>
      </c>
      <c r="D530" s="1">
        <v>43444.72923611111</v>
      </c>
      <c r="E530" s="2" t="s">
        <v>1670</v>
      </c>
      <c r="F530" s="2">
        <v>29408</v>
      </c>
      <c r="G530" s="2" t="s">
        <v>95</v>
      </c>
      <c r="H530" s="2">
        <v>0</v>
      </c>
      <c r="I530" s="2">
        <v>557</v>
      </c>
      <c r="J530" s="2">
        <v>9</v>
      </c>
      <c r="K530" s="2">
        <v>1</v>
      </c>
      <c r="L530" s="1">
        <v>43444.733541666668</v>
      </c>
      <c r="O530" s="2" t="s">
        <v>30</v>
      </c>
      <c r="P530" s="2" t="s">
        <v>31</v>
      </c>
      <c r="Q530" s="2" t="s">
        <v>36</v>
      </c>
      <c r="R530" s="2" t="s">
        <v>37</v>
      </c>
      <c r="S530" s="1">
        <v>43444.748483796298</v>
      </c>
      <c r="U530" s="1">
        <v>43444.76666666667</v>
      </c>
      <c r="X530" s="1">
        <f t="shared" si="261"/>
        <v>43444.72923611111</v>
      </c>
      <c r="Y530" s="28">
        <f t="shared" si="263"/>
        <v>0</v>
      </c>
      <c r="Z530" s="28">
        <f t="shared" si="264"/>
        <v>0</v>
      </c>
      <c r="AA530" s="25"/>
      <c r="AB530" s="8">
        <f t="shared" si="262"/>
        <v>0</v>
      </c>
      <c r="AC530" s="8">
        <f>IF(IF(B530="☆",(IF(L530&gt;S530,L530-X530,S530-X530)),M530-X530)&lt;0,0,IF(B530="☆",(IF(L530&gt;S530,L530-X530,S530-X530)),M530-X530))</f>
        <v>1.9247685188020114E-2</v>
      </c>
      <c r="AD530" s="25"/>
      <c r="AE530" s="25"/>
    </row>
    <row r="531" spans="1:33" s="2" customFormat="1" hidden="1" x14ac:dyDescent="0.4">
      <c r="A531" s="14" t="str">
        <f t="shared" si="259"/>
        <v>-</v>
      </c>
      <c r="B531" s="14" t="str">
        <f t="shared" si="260"/>
        <v>☆</v>
      </c>
      <c r="C531" s="6">
        <v>17</v>
      </c>
      <c r="D531" s="1">
        <v>43444.729421296295</v>
      </c>
      <c r="E531" s="2" t="s">
        <v>1808</v>
      </c>
      <c r="F531" s="2">
        <v>29409</v>
      </c>
      <c r="G531" s="2" t="s">
        <v>94</v>
      </c>
      <c r="H531" s="2">
        <v>0</v>
      </c>
      <c r="I531" s="2">
        <v>901</v>
      </c>
      <c r="J531" s="2">
        <v>4</v>
      </c>
      <c r="K531" s="2">
        <v>1</v>
      </c>
      <c r="L531" s="1">
        <v>43444.729745370372</v>
      </c>
      <c r="O531" s="2" t="s">
        <v>20</v>
      </c>
      <c r="P531" s="2" t="s">
        <v>21</v>
      </c>
      <c r="Q531" s="2" t="s">
        <v>41</v>
      </c>
      <c r="R531" s="2" t="s">
        <v>42</v>
      </c>
      <c r="S531" s="1">
        <v>43444.767835648148</v>
      </c>
      <c r="U531" s="1">
        <v>43444.776284722226</v>
      </c>
      <c r="X531" s="1">
        <f t="shared" si="261"/>
        <v>43444.729421296295</v>
      </c>
      <c r="Y531" s="28">
        <f t="shared" si="263"/>
        <v>0</v>
      </c>
      <c r="Z531" s="28">
        <f t="shared" si="264"/>
        <v>0</v>
      </c>
      <c r="AA531" s="25"/>
      <c r="AB531" s="8">
        <f t="shared" si="262"/>
        <v>0</v>
      </c>
      <c r="AC531" s="8"/>
      <c r="AD531" s="25"/>
      <c r="AE531" s="25"/>
      <c r="AG531" s="6" t="s">
        <v>2058</v>
      </c>
    </row>
    <row r="532" spans="1:33" s="2" customFormat="1" hidden="1" x14ac:dyDescent="0.4">
      <c r="A532" s="14" t="str">
        <f t="shared" si="259"/>
        <v>-</v>
      </c>
      <c r="B532" s="14" t="str">
        <f t="shared" si="260"/>
        <v>☆</v>
      </c>
      <c r="C532" s="6">
        <v>17</v>
      </c>
      <c r="D532" s="1">
        <v>43444.730162037034</v>
      </c>
      <c r="E532" s="2" t="s">
        <v>1901</v>
      </c>
      <c r="F532" s="2">
        <v>29410</v>
      </c>
      <c r="G532" s="2" t="s">
        <v>95</v>
      </c>
      <c r="H532" s="2">
        <v>0</v>
      </c>
      <c r="I532" s="2">
        <v>637</v>
      </c>
      <c r="J532" s="2">
        <v>3</v>
      </c>
      <c r="K532" s="2">
        <v>1</v>
      </c>
      <c r="L532" s="1">
        <v>43444.730462962965</v>
      </c>
      <c r="O532" s="2" t="s">
        <v>61</v>
      </c>
      <c r="P532" s="2" t="s">
        <v>62</v>
      </c>
      <c r="Q532" s="2" t="s">
        <v>53</v>
      </c>
      <c r="R532" s="2" t="s">
        <v>54</v>
      </c>
      <c r="S532" s="1">
        <v>43444.770532407405</v>
      </c>
      <c r="U532" s="1">
        <v>43444.784479166665</v>
      </c>
      <c r="X532" s="1">
        <f t="shared" si="261"/>
        <v>43444.730162037034</v>
      </c>
      <c r="Y532" s="28">
        <f t="shared" si="263"/>
        <v>0</v>
      </c>
      <c r="Z532" s="28">
        <f t="shared" si="264"/>
        <v>0</v>
      </c>
      <c r="AA532" s="25"/>
      <c r="AB532" s="8">
        <f t="shared" si="262"/>
        <v>0</v>
      </c>
      <c r="AC532" s="8">
        <f>IF(IF(B532="☆",(IF(L532&gt;S532,L532-X532,S532-X532)),M532-X532)&lt;0,0,IF(B532="☆",(IF(L532&gt;S532,L532-X532,S532-X532)),M532-X532))</f>
        <v>4.03703703705105E-2</v>
      </c>
      <c r="AD532" s="25"/>
      <c r="AE532" s="25"/>
    </row>
    <row r="533" spans="1:33" s="2" customFormat="1" hidden="1" x14ac:dyDescent="0.4">
      <c r="A533" s="14" t="str">
        <f t="shared" si="259"/>
        <v>★</v>
      </c>
      <c r="B533" s="14" t="str">
        <f t="shared" si="260"/>
        <v>☆</v>
      </c>
      <c r="C533" s="6">
        <v>17</v>
      </c>
      <c r="D533" s="1">
        <v>43444.730243055557</v>
      </c>
      <c r="E533" s="2" t="s">
        <v>1808</v>
      </c>
      <c r="F533" s="2">
        <v>29411</v>
      </c>
      <c r="G533" s="2" t="s">
        <v>94</v>
      </c>
      <c r="H533" s="2">
        <v>0</v>
      </c>
      <c r="I533" s="2">
        <v>719</v>
      </c>
      <c r="J533" s="2">
        <v>4</v>
      </c>
      <c r="K533" s="2">
        <v>1</v>
      </c>
      <c r="L533" s="1">
        <v>43444.730486111112</v>
      </c>
      <c r="O533" s="2" t="s">
        <v>20</v>
      </c>
      <c r="P533" s="2" t="s">
        <v>21</v>
      </c>
      <c r="Q533" s="2" t="s">
        <v>68</v>
      </c>
      <c r="R533" s="2" t="s">
        <v>69</v>
      </c>
      <c r="S533" s="1">
        <v>43444.767835648148</v>
      </c>
      <c r="U533" s="1">
        <v>43444.776585648149</v>
      </c>
      <c r="W533" s="1">
        <v>43444.737037037034</v>
      </c>
      <c r="X533" s="1">
        <f t="shared" si="261"/>
        <v>43444.737037037034</v>
      </c>
      <c r="Y533" s="28">
        <f t="shared" si="263"/>
        <v>0</v>
      </c>
      <c r="Z533" s="28">
        <f t="shared" si="264"/>
        <v>0</v>
      </c>
      <c r="AA533" s="25"/>
      <c r="AB533" s="8">
        <f t="shared" si="262"/>
        <v>0</v>
      </c>
      <c r="AC533" s="8">
        <f>IF(IF(B533="☆",(IF(L533&gt;S533,L533-X533,S533-X533)),M533-X533)&lt;0,0,IF(B533="☆",(IF(L533&gt;S533,L533-X533,S533-X533)),M533-X533))</f>
        <v>3.0798611114732921E-2</v>
      </c>
      <c r="AD533" s="25"/>
      <c r="AE533" s="25"/>
      <c r="AG533" s="6" t="s">
        <v>2056</v>
      </c>
    </row>
    <row r="534" spans="1:33" s="2" customFormat="1" hidden="1" x14ac:dyDescent="0.4">
      <c r="A534" s="14" t="str">
        <f t="shared" si="259"/>
        <v>-</v>
      </c>
      <c r="B534" s="14" t="str">
        <f t="shared" si="260"/>
        <v>☆</v>
      </c>
      <c r="C534" s="6">
        <v>17</v>
      </c>
      <c r="D534" s="1">
        <v>43444.730474537035</v>
      </c>
      <c r="E534" s="2" t="s">
        <v>1875</v>
      </c>
      <c r="F534" s="2">
        <v>29412</v>
      </c>
      <c r="G534" s="2" t="s">
        <v>32</v>
      </c>
      <c r="H534" s="2">
        <v>3352</v>
      </c>
      <c r="I534" s="2">
        <v>750</v>
      </c>
      <c r="J534" s="2">
        <v>10</v>
      </c>
      <c r="K534" s="2">
        <v>1</v>
      </c>
      <c r="L534" s="1">
        <v>43444.731203703705</v>
      </c>
      <c r="O534" s="2" t="s">
        <v>43</v>
      </c>
      <c r="P534" s="2" t="s">
        <v>89</v>
      </c>
      <c r="Q534" s="2" t="s">
        <v>63</v>
      </c>
      <c r="R534" s="2" t="s">
        <v>64</v>
      </c>
      <c r="S534" s="1">
        <v>43444.742789351854</v>
      </c>
      <c r="U534" s="1">
        <v>43444.766562500001</v>
      </c>
      <c r="X534" s="1">
        <f t="shared" si="261"/>
        <v>43444.730474537035</v>
      </c>
      <c r="Y534" s="28">
        <f t="shared" si="263"/>
        <v>0</v>
      </c>
      <c r="Z534" s="28">
        <f t="shared" si="264"/>
        <v>0</v>
      </c>
      <c r="AA534" s="25"/>
      <c r="AB534" s="8">
        <f t="shared" si="262"/>
        <v>0</v>
      </c>
      <c r="AC534" s="8">
        <f>IF(IF(B534="☆",(IF(L534&gt;S534,L534-X534,S534-X534)),M534-X534)&lt;0,0,IF(B534="☆",(IF(L534&gt;S534,L534-X534,S534-X534)),M534-X534))</f>
        <v>1.2314814819546882E-2</v>
      </c>
      <c r="AD534" s="25"/>
      <c r="AE534" s="25"/>
    </row>
    <row r="535" spans="1:33" s="2" customFormat="1" hidden="1" x14ac:dyDescent="0.4">
      <c r="A535" s="14" t="str">
        <f t="shared" si="259"/>
        <v>-</v>
      </c>
      <c r="B535" s="14" t="str">
        <f t="shared" si="260"/>
        <v>☆</v>
      </c>
      <c r="C535" s="6">
        <v>17</v>
      </c>
      <c r="D535" s="1">
        <v>43444.730821759258</v>
      </c>
      <c r="E535" s="2" t="s">
        <v>1901</v>
      </c>
      <c r="F535" s="2">
        <v>29413</v>
      </c>
      <c r="G535" s="2" t="s">
        <v>95</v>
      </c>
      <c r="H535" s="2">
        <v>0</v>
      </c>
      <c r="I535" s="2">
        <v>809</v>
      </c>
      <c r="J535" s="2">
        <v>3</v>
      </c>
      <c r="K535" s="2">
        <v>1</v>
      </c>
      <c r="L535" s="1">
        <v>43444.731296296297</v>
      </c>
      <c r="O535" s="2" t="s">
        <v>61</v>
      </c>
      <c r="P535" s="2" t="s">
        <v>62</v>
      </c>
      <c r="Q535" s="2" t="s">
        <v>38</v>
      </c>
      <c r="R535" s="2" t="s">
        <v>103</v>
      </c>
      <c r="S535" s="1">
        <v>43444.770532407405</v>
      </c>
      <c r="U535" s="1">
        <v>43444.783599537041</v>
      </c>
      <c r="X535" s="1">
        <f t="shared" si="261"/>
        <v>43444.730821759258</v>
      </c>
      <c r="Y535" s="28">
        <f t="shared" si="263"/>
        <v>0</v>
      </c>
      <c r="Z535" s="28">
        <f t="shared" si="264"/>
        <v>0</v>
      </c>
      <c r="AA535" s="25"/>
      <c r="AB535" s="8">
        <f t="shared" si="262"/>
        <v>0</v>
      </c>
      <c r="AC535" s="8"/>
      <c r="AD535" s="25"/>
      <c r="AE535" s="25"/>
      <c r="AG535" s="6" t="s">
        <v>2059</v>
      </c>
    </row>
    <row r="536" spans="1:33" s="2" customFormat="1" hidden="1" x14ac:dyDescent="0.4">
      <c r="A536" s="14" t="str">
        <f t="shared" si="259"/>
        <v>-</v>
      </c>
      <c r="B536" s="14" t="str">
        <f t="shared" si="260"/>
        <v>☆</v>
      </c>
      <c r="C536" s="6">
        <v>17</v>
      </c>
      <c r="D536" s="1">
        <v>43444.731539351851</v>
      </c>
      <c r="E536" s="2" t="s">
        <v>1901</v>
      </c>
      <c r="F536" s="2">
        <v>29414</v>
      </c>
      <c r="G536" s="2" t="s">
        <v>95</v>
      </c>
      <c r="H536" s="2">
        <v>0</v>
      </c>
      <c r="I536" s="2">
        <v>101</v>
      </c>
      <c r="J536" s="2">
        <v>3</v>
      </c>
      <c r="K536" s="2">
        <v>1</v>
      </c>
      <c r="L536" s="1">
        <v>43444.731724537036</v>
      </c>
      <c r="O536" s="2" t="s">
        <v>61</v>
      </c>
      <c r="P536" s="2" t="s">
        <v>62</v>
      </c>
      <c r="Q536" s="2" t="s">
        <v>41</v>
      </c>
      <c r="R536" s="2" t="s">
        <v>42</v>
      </c>
      <c r="S536" s="1">
        <v>43444.770532407405</v>
      </c>
      <c r="U536" s="1">
        <v>43444.784224537034</v>
      </c>
      <c r="X536" s="1">
        <f t="shared" si="261"/>
        <v>43444.731539351851</v>
      </c>
      <c r="Y536" s="28">
        <f t="shared" si="263"/>
        <v>0</v>
      </c>
      <c r="Z536" s="28">
        <f t="shared" si="264"/>
        <v>0</v>
      </c>
      <c r="AA536" s="25"/>
      <c r="AB536" s="8">
        <f t="shared" si="262"/>
        <v>0</v>
      </c>
      <c r="AC536" s="8">
        <f>IF(IF(B536="☆",(IF(L536&gt;S536,L536-X536,S536-X536)),M536-X536)&lt;0,0,IF(B536="☆",(IF(L536&gt;S536,L536-X536,S536-X536)),M536-X536))</f>
        <v>3.8993055553874001E-2</v>
      </c>
      <c r="AD536" s="25"/>
      <c r="AE536" s="25"/>
      <c r="AG536" s="6" t="s">
        <v>2060</v>
      </c>
    </row>
    <row r="537" spans="1:33" s="2" customFormat="1" hidden="1" x14ac:dyDescent="0.4">
      <c r="A537" s="14" t="str">
        <f t="shared" si="259"/>
        <v>-</v>
      </c>
      <c r="B537" s="14" t="str">
        <f t="shared" si="260"/>
        <v>☆</v>
      </c>
      <c r="C537" s="6">
        <v>17</v>
      </c>
      <c r="D537" s="1">
        <v>43444.731979166667</v>
      </c>
      <c r="E537" s="2" t="s">
        <v>1902</v>
      </c>
      <c r="F537" s="2">
        <v>29415</v>
      </c>
      <c r="G537" s="2" t="s">
        <v>32</v>
      </c>
      <c r="H537" s="2">
        <v>5967</v>
      </c>
      <c r="I537" s="2">
        <v>547</v>
      </c>
      <c r="J537" s="2">
        <v>13</v>
      </c>
      <c r="K537" s="2">
        <v>2</v>
      </c>
      <c r="L537" s="1">
        <v>43444.732662037037</v>
      </c>
      <c r="O537" s="2" t="s">
        <v>57</v>
      </c>
      <c r="P537" s="2" t="s">
        <v>58</v>
      </c>
      <c r="Q537" s="2" t="s">
        <v>53</v>
      </c>
      <c r="R537" s="2" t="s">
        <v>54</v>
      </c>
      <c r="S537" s="1">
        <v>43444.756840277776</v>
      </c>
      <c r="U537" s="1">
        <v>43444.77003472222</v>
      </c>
      <c r="X537" s="1">
        <f t="shared" si="261"/>
        <v>43444.731979166667</v>
      </c>
      <c r="Y537" s="28">
        <f t="shared" si="263"/>
        <v>0</v>
      </c>
      <c r="Z537" s="28">
        <f t="shared" si="264"/>
        <v>0</v>
      </c>
      <c r="AA537" s="25"/>
      <c r="AB537" s="8">
        <f t="shared" si="262"/>
        <v>0</v>
      </c>
      <c r="AC537" s="8"/>
      <c r="AD537" s="25"/>
      <c r="AE537" s="25"/>
      <c r="AG537" s="6" t="s">
        <v>2061</v>
      </c>
    </row>
    <row r="538" spans="1:33" s="2" customFormat="1" hidden="1" x14ac:dyDescent="0.4">
      <c r="A538" s="14" t="str">
        <f t="shared" si="259"/>
        <v>★</v>
      </c>
      <c r="B538" s="14" t="str">
        <f t="shared" si="260"/>
        <v>☆</v>
      </c>
      <c r="C538" s="6">
        <v>17</v>
      </c>
      <c r="D538" s="1">
        <v>43444.732141203705</v>
      </c>
      <c r="E538" s="2" t="s">
        <v>1903</v>
      </c>
      <c r="F538" s="2">
        <v>29416</v>
      </c>
      <c r="G538" s="2" t="s">
        <v>107</v>
      </c>
      <c r="H538" s="2">
        <v>8250</v>
      </c>
      <c r="I538" s="2">
        <v>842</v>
      </c>
      <c r="J538" s="2">
        <v>3</v>
      </c>
      <c r="K538" s="2">
        <v>1</v>
      </c>
      <c r="L538" s="1">
        <v>43444.763391203705</v>
      </c>
      <c r="O538" s="2" t="s">
        <v>36</v>
      </c>
      <c r="P538" s="2" t="s">
        <v>37</v>
      </c>
      <c r="Q538" s="2" t="s">
        <v>43</v>
      </c>
      <c r="R538" s="2" t="s">
        <v>89</v>
      </c>
      <c r="S538" s="1">
        <v>43444.76871527778</v>
      </c>
      <c r="U538" s="1">
        <v>43444.778715277775</v>
      </c>
      <c r="W538" s="1">
        <v>43444.739074074074</v>
      </c>
      <c r="X538" s="1">
        <f t="shared" si="261"/>
        <v>43444.739074074074</v>
      </c>
      <c r="Y538" s="28">
        <f t="shared" si="263"/>
        <v>0</v>
      </c>
      <c r="Z538" s="28">
        <f t="shared" si="264"/>
        <v>0</v>
      </c>
      <c r="AA538" s="25"/>
      <c r="AB538" s="8">
        <f t="shared" si="262"/>
        <v>0</v>
      </c>
      <c r="AC538" s="8">
        <f>IF(IF(B538="☆",(IF(L538&gt;S538,L538-X538,S538-X538)),M538-X538)&lt;0,0,IF(B538="☆",(IF(L538&gt;S538,L538-X538,S538-X538)),M538-X538))</f>
        <v>2.9641203705978114E-2</v>
      </c>
      <c r="AD538" s="25"/>
      <c r="AE538" s="25"/>
    </row>
    <row r="539" spans="1:33" s="2" customFormat="1" hidden="1" x14ac:dyDescent="0.4">
      <c r="A539" s="14" t="str">
        <f t="shared" si="259"/>
        <v>-</v>
      </c>
      <c r="B539" s="14" t="str">
        <f t="shared" si="260"/>
        <v>☆</v>
      </c>
      <c r="C539" s="6">
        <v>17</v>
      </c>
      <c r="D539" s="1">
        <v>43444.732534722221</v>
      </c>
      <c r="E539" s="2" t="s">
        <v>1904</v>
      </c>
      <c r="F539" s="2">
        <v>29417</v>
      </c>
      <c r="G539" s="2" t="s">
        <v>94</v>
      </c>
      <c r="H539" s="2">
        <v>0</v>
      </c>
      <c r="I539" s="2">
        <v>56</v>
      </c>
      <c r="J539" s="2">
        <v>8</v>
      </c>
      <c r="K539" s="2">
        <v>1</v>
      </c>
      <c r="L539" s="1">
        <v>43444.743414351855</v>
      </c>
      <c r="O539" s="2" t="s">
        <v>51</v>
      </c>
      <c r="P539" s="2" t="s">
        <v>52</v>
      </c>
      <c r="Q539" s="2" t="s">
        <v>100</v>
      </c>
      <c r="R539" s="2" t="s">
        <v>19</v>
      </c>
      <c r="S539" s="1">
        <v>43444.741990740738</v>
      </c>
      <c r="U539" s="1">
        <v>43444.75644675926</v>
      </c>
      <c r="X539" s="1">
        <f t="shared" si="261"/>
        <v>43444.732534722221</v>
      </c>
      <c r="Y539" s="28">
        <f t="shared" si="263"/>
        <v>0</v>
      </c>
      <c r="Z539" s="28">
        <f t="shared" si="264"/>
        <v>0</v>
      </c>
      <c r="AA539" s="25"/>
      <c r="AB539" s="8">
        <f t="shared" si="262"/>
        <v>0</v>
      </c>
      <c r="AC539" s="8">
        <f>IF(IF(B539="☆",(IF(L539&gt;S539,L539-X539,S539-X539)),M539-X539)&lt;0,0,IF(B539="☆",(IF(L539&gt;S539,L539-X539,S539-X539)),M539-X539))</f>
        <v>1.0879629633564036E-2</v>
      </c>
      <c r="AD539" s="25"/>
      <c r="AE539" s="25"/>
    </row>
    <row r="540" spans="1:33" s="2" customFormat="1" hidden="1" x14ac:dyDescent="0.4">
      <c r="A540" s="14" t="str">
        <f t="shared" si="259"/>
        <v>-</v>
      </c>
      <c r="B540" s="14" t="str">
        <f t="shared" si="260"/>
        <v>☆</v>
      </c>
      <c r="C540" s="6">
        <v>17</v>
      </c>
      <c r="D540" s="1">
        <v>43444.733020833337</v>
      </c>
      <c r="E540" s="2" t="s">
        <v>1902</v>
      </c>
      <c r="F540" s="2">
        <v>29418</v>
      </c>
      <c r="G540" s="2" t="s">
        <v>32</v>
      </c>
      <c r="H540" s="2">
        <v>5967</v>
      </c>
      <c r="I540" s="2">
        <v>458</v>
      </c>
      <c r="J540" s="2">
        <v>13</v>
      </c>
      <c r="K540" s="2">
        <v>2</v>
      </c>
      <c r="L540" s="1">
        <v>43444.738321759258</v>
      </c>
      <c r="O540" s="2" t="s">
        <v>57</v>
      </c>
      <c r="P540" s="2" t="s">
        <v>58</v>
      </c>
      <c r="Q540" s="2" t="s">
        <v>53</v>
      </c>
      <c r="R540" s="2" t="s">
        <v>54</v>
      </c>
      <c r="S540" s="1">
        <v>43444.756493055553</v>
      </c>
      <c r="U540" s="1">
        <v>43444.769687499997</v>
      </c>
      <c r="X540" s="1">
        <f t="shared" si="261"/>
        <v>43444.733020833337</v>
      </c>
      <c r="Y540" s="28">
        <f t="shared" si="263"/>
        <v>0</v>
      </c>
      <c r="Z540" s="28">
        <f t="shared" si="264"/>
        <v>0</v>
      </c>
      <c r="AA540" s="25"/>
      <c r="AB540" s="8">
        <f t="shared" si="262"/>
        <v>0</v>
      </c>
      <c r="AC540" s="8">
        <f>IF(IF(B540="☆",(IF(L540&gt;S540,L540-X540,S540-X540)),M540-X540)&lt;0,0,IF(B540="☆",(IF(L540&gt;S540,L540-X540,S540-X540)),M540-X540))</f>
        <v>2.3472222215787042E-2</v>
      </c>
      <c r="AD540" s="25"/>
      <c r="AE540" s="25"/>
      <c r="AG540" s="6" t="s">
        <v>2062</v>
      </c>
    </row>
    <row r="541" spans="1:33" s="2" customFormat="1" hidden="1" x14ac:dyDescent="0.4">
      <c r="A541" s="14" t="str">
        <f t="shared" si="259"/>
        <v>-</v>
      </c>
      <c r="B541" s="14" t="str">
        <f t="shared" si="260"/>
        <v>☆</v>
      </c>
      <c r="C541" s="6">
        <v>17</v>
      </c>
      <c r="D541" s="1">
        <v>43444.73400462963</v>
      </c>
      <c r="E541" s="2" t="s">
        <v>1808</v>
      </c>
      <c r="F541" s="2">
        <v>29419</v>
      </c>
      <c r="G541" s="2" t="s">
        <v>95</v>
      </c>
      <c r="H541" s="2">
        <v>0</v>
      </c>
      <c r="I541" s="2">
        <v>530</v>
      </c>
      <c r="J541" s="2">
        <v>4</v>
      </c>
      <c r="K541" s="2">
        <v>1</v>
      </c>
      <c r="L541" s="1">
        <v>43444.734317129631</v>
      </c>
      <c r="O541" s="2" t="s">
        <v>30</v>
      </c>
      <c r="P541" s="2" t="s">
        <v>31</v>
      </c>
      <c r="Q541" s="2" t="s">
        <v>68</v>
      </c>
      <c r="R541" s="2" t="s">
        <v>69</v>
      </c>
      <c r="S541" s="1">
        <v>43444.768009259256</v>
      </c>
      <c r="U541" s="1">
        <v>43444.775995370372</v>
      </c>
      <c r="X541" s="1">
        <f t="shared" si="261"/>
        <v>43444.73400462963</v>
      </c>
      <c r="Y541" s="28">
        <f t="shared" si="263"/>
        <v>0</v>
      </c>
      <c r="Z541" s="28">
        <f t="shared" si="264"/>
        <v>0</v>
      </c>
      <c r="AA541" s="25"/>
      <c r="AB541" s="8">
        <f t="shared" si="262"/>
        <v>0</v>
      </c>
      <c r="AC541" s="8">
        <f>IF(IF(B541="☆",(IF(L541&gt;S541,L541-X541,S541-X541)),M541-X541)&lt;0,0,IF(B541="☆",(IF(L541&gt;S541,L541-X541,S541-X541)),M541-X541))</f>
        <v>3.400462962599704E-2</v>
      </c>
      <c r="AD541" s="25"/>
      <c r="AE541" s="25"/>
    </row>
    <row r="542" spans="1:33" s="2" customFormat="1" hidden="1" x14ac:dyDescent="0.4">
      <c r="A542" s="14" t="str">
        <f t="shared" si="259"/>
        <v>-</v>
      </c>
      <c r="B542" s="14" t="str">
        <f t="shared" si="260"/>
        <v>☆</v>
      </c>
      <c r="C542" s="6">
        <v>17</v>
      </c>
      <c r="D542" s="1">
        <v>43444.734953703701</v>
      </c>
      <c r="E542" s="2" t="s">
        <v>1469</v>
      </c>
      <c r="F542" s="2">
        <v>29420</v>
      </c>
      <c r="G542" s="2" t="s">
        <v>18</v>
      </c>
      <c r="H542" s="2">
        <v>3401</v>
      </c>
      <c r="I542" s="2">
        <v>353</v>
      </c>
      <c r="J542" s="2">
        <v>4</v>
      </c>
      <c r="K542" s="2">
        <v>1</v>
      </c>
      <c r="L542" s="1">
        <v>43444.735694444447</v>
      </c>
      <c r="O542" s="2" t="s">
        <v>53</v>
      </c>
      <c r="P542" s="2" t="s">
        <v>54</v>
      </c>
      <c r="Q542" s="2" t="s">
        <v>39</v>
      </c>
      <c r="R542" s="2" t="s">
        <v>40</v>
      </c>
      <c r="S542" s="1">
        <v>43444.767442129632</v>
      </c>
      <c r="U542" s="1">
        <v>43444.774247685185</v>
      </c>
      <c r="X542" s="1">
        <f t="shared" si="261"/>
        <v>43444.734953703701</v>
      </c>
      <c r="Y542" s="28">
        <f t="shared" si="263"/>
        <v>0</v>
      </c>
      <c r="Z542" s="28">
        <f t="shared" si="264"/>
        <v>0</v>
      </c>
      <c r="AA542" s="25"/>
      <c r="AB542" s="8">
        <f t="shared" si="262"/>
        <v>0</v>
      </c>
      <c r="AC542" s="8"/>
      <c r="AD542" s="25"/>
      <c r="AE542" s="25"/>
      <c r="AG542" s="6" t="s">
        <v>2063</v>
      </c>
    </row>
    <row r="543" spans="1:33" s="2" customFormat="1" hidden="1" x14ac:dyDescent="0.4">
      <c r="A543" s="14" t="str">
        <f t="shared" si="259"/>
        <v>-</v>
      </c>
      <c r="B543" s="14" t="str">
        <f t="shared" si="260"/>
        <v>☆</v>
      </c>
      <c r="C543" s="6">
        <v>17</v>
      </c>
      <c r="D543" s="1">
        <v>43444.736458333333</v>
      </c>
      <c r="E543" s="2" t="s">
        <v>1469</v>
      </c>
      <c r="F543" s="2">
        <v>29425</v>
      </c>
      <c r="G543" s="2" t="s">
        <v>18</v>
      </c>
      <c r="H543" s="2">
        <v>3401</v>
      </c>
      <c r="I543" s="2">
        <v>153</v>
      </c>
      <c r="J543" s="2">
        <v>4</v>
      </c>
      <c r="K543" s="2">
        <v>1</v>
      </c>
      <c r="L543" s="1">
        <v>43444.738495370373</v>
      </c>
      <c r="O543" s="2" t="s">
        <v>53</v>
      </c>
      <c r="P543" s="2" t="s">
        <v>54</v>
      </c>
      <c r="Q543" s="2" t="s">
        <v>39</v>
      </c>
      <c r="R543" s="2" t="s">
        <v>40</v>
      </c>
      <c r="S543" s="1">
        <v>43444.767453703702</v>
      </c>
      <c r="U543" s="1">
        <v>43444.774259259262</v>
      </c>
      <c r="X543" s="1">
        <f t="shared" si="261"/>
        <v>43444.736458333333</v>
      </c>
      <c r="Y543" s="28">
        <f t="shared" si="263"/>
        <v>0</v>
      </c>
      <c r="Z543" s="28">
        <f t="shared" si="264"/>
        <v>0</v>
      </c>
      <c r="AA543" s="25"/>
      <c r="AB543" s="8">
        <f t="shared" si="262"/>
        <v>0</v>
      </c>
      <c r="AC543" s="8">
        <f>IF(IF(B543="☆",(IF(L543&gt;S543,L543-X543,S543-X543)),M543-X543)&lt;0,0,IF(B543="☆",(IF(L543&gt;S543,L543-X543,S543-X543)),M543-X543))</f>
        <v>3.0995370369055308E-2</v>
      </c>
      <c r="AD543" s="25"/>
      <c r="AE543" s="25"/>
      <c r="AG543" s="6" t="s">
        <v>2064</v>
      </c>
    </row>
    <row r="544" spans="1:33" s="2" customFormat="1" hidden="1" x14ac:dyDescent="0.4">
      <c r="A544" s="14" t="str">
        <f t="shared" si="259"/>
        <v>-</v>
      </c>
      <c r="B544" s="14" t="str">
        <f t="shared" si="260"/>
        <v>☆</v>
      </c>
      <c r="C544" s="6">
        <v>17</v>
      </c>
      <c r="D544" s="1">
        <v>43444.736793981479</v>
      </c>
      <c r="E544" s="2" t="s">
        <v>1765</v>
      </c>
      <c r="F544" s="2">
        <v>29427</v>
      </c>
      <c r="G544" s="2" t="s">
        <v>32</v>
      </c>
      <c r="H544" s="2">
        <v>2535</v>
      </c>
      <c r="I544" s="2">
        <v>984</v>
      </c>
      <c r="J544" s="2">
        <v>15</v>
      </c>
      <c r="K544" s="2">
        <v>1</v>
      </c>
      <c r="L544" s="1">
        <v>43444.736886574072</v>
      </c>
      <c r="O544" s="2" t="s">
        <v>26</v>
      </c>
      <c r="P544" s="2" t="s">
        <v>27</v>
      </c>
      <c r="Q544" s="2" t="s">
        <v>57</v>
      </c>
      <c r="R544" s="2" t="s">
        <v>58</v>
      </c>
      <c r="S544" s="1">
        <v>43444.775775462964</v>
      </c>
      <c r="U544" s="1">
        <v>43444.782881944448</v>
      </c>
      <c r="X544" s="1">
        <f t="shared" si="261"/>
        <v>43444.736793981479</v>
      </c>
      <c r="Y544" s="28">
        <f t="shared" si="263"/>
        <v>0</v>
      </c>
      <c r="Z544" s="28">
        <f t="shared" si="264"/>
        <v>0</v>
      </c>
      <c r="AA544" s="25"/>
      <c r="AB544" s="8">
        <f t="shared" si="262"/>
        <v>0</v>
      </c>
      <c r="AC544" s="8">
        <f>IF(IF(B544="☆",(IF(L544&gt;S544,L544-X544,S544-X544)),M544-X544)&lt;0,0,IF(B544="☆",(IF(L544&gt;S544,L544-X544,S544-X544)),M544-X544))</f>
        <v>3.8981481484370306E-2</v>
      </c>
      <c r="AD544" s="25"/>
      <c r="AE544" s="25"/>
    </row>
    <row r="545" spans="1:33" s="2" customFormat="1" hidden="1" x14ac:dyDescent="0.4">
      <c r="A545" s="14" t="str">
        <f t="shared" si="259"/>
        <v>-</v>
      </c>
      <c r="B545" s="14" t="str">
        <f t="shared" si="260"/>
        <v>☆</v>
      </c>
      <c r="C545" s="6">
        <v>17</v>
      </c>
      <c r="D545" s="1">
        <v>43444.738796296297</v>
      </c>
      <c r="E545" s="2" t="s">
        <v>1482</v>
      </c>
      <c r="F545" s="2">
        <v>29430</v>
      </c>
      <c r="G545" s="2" t="s">
        <v>18</v>
      </c>
      <c r="H545" s="2">
        <v>5055</v>
      </c>
      <c r="I545" s="2">
        <v>681</v>
      </c>
      <c r="J545" s="2">
        <v>13</v>
      </c>
      <c r="K545" s="2">
        <v>1</v>
      </c>
      <c r="L545" s="1">
        <v>43444.739050925928</v>
      </c>
      <c r="O545" s="2" t="s">
        <v>24</v>
      </c>
      <c r="P545" s="2" t="s">
        <v>25</v>
      </c>
      <c r="Q545" s="2" t="s">
        <v>43</v>
      </c>
      <c r="R545" s="2" t="s">
        <v>89</v>
      </c>
      <c r="S545" s="1">
        <v>43444.762025462966</v>
      </c>
      <c r="U545" s="1">
        <v>43444.771689814814</v>
      </c>
      <c r="X545" s="1">
        <f t="shared" si="261"/>
        <v>43444.738796296297</v>
      </c>
      <c r="Y545" s="28">
        <f t="shared" si="263"/>
        <v>0</v>
      </c>
      <c r="Z545" s="28">
        <f t="shared" si="264"/>
        <v>0</v>
      </c>
      <c r="AA545" s="25"/>
      <c r="AB545" s="8">
        <f t="shared" si="262"/>
        <v>0</v>
      </c>
      <c r="AC545" s="8">
        <f>IF(IF(B545="☆",(IF(L545&gt;S545,L545-X545,S545-X545)),M545-X545)&lt;0,0,IF(B545="☆",(IF(L545&gt;S545,L545-X545,S545-X545)),M545-X545))</f>
        <v>2.322916666889796E-2</v>
      </c>
      <c r="AD545" s="25"/>
      <c r="AE545" s="25"/>
      <c r="AG545" s="6" t="s">
        <v>2065</v>
      </c>
    </row>
    <row r="546" spans="1:33" s="2" customFormat="1" hidden="1" x14ac:dyDescent="0.4">
      <c r="A546" s="14" t="str">
        <f t="shared" si="259"/>
        <v>-</v>
      </c>
      <c r="B546" s="14" t="str">
        <f t="shared" si="260"/>
        <v>☆</v>
      </c>
      <c r="C546" s="6">
        <v>17</v>
      </c>
      <c r="D546" s="1">
        <v>43444.73914351852</v>
      </c>
      <c r="E546" s="2" t="s">
        <v>1902</v>
      </c>
      <c r="F546" s="2">
        <v>29432</v>
      </c>
      <c r="G546" s="2" t="s">
        <v>32</v>
      </c>
      <c r="H546" s="2">
        <v>5967</v>
      </c>
      <c r="I546" s="2">
        <v>840</v>
      </c>
      <c r="J546" s="2">
        <v>13</v>
      </c>
      <c r="K546" s="2">
        <v>2</v>
      </c>
      <c r="L546" s="1">
        <v>43444.750115740739</v>
      </c>
      <c r="O546" s="2" t="s">
        <v>57</v>
      </c>
      <c r="P546" s="2" t="s">
        <v>58</v>
      </c>
      <c r="Q546" s="2" t="s">
        <v>41</v>
      </c>
      <c r="R546" s="2" t="s">
        <v>42</v>
      </c>
      <c r="S546" s="1">
        <v>43444.756493055553</v>
      </c>
      <c r="U546" s="1">
        <v>43444.769421296296</v>
      </c>
      <c r="X546" s="1">
        <f t="shared" si="261"/>
        <v>43444.73914351852</v>
      </c>
      <c r="Y546" s="28">
        <f t="shared" si="263"/>
        <v>0</v>
      </c>
      <c r="Z546" s="28">
        <f t="shared" si="264"/>
        <v>0</v>
      </c>
      <c r="AA546" s="25"/>
      <c r="AB546" s="8">
        <f t="shared" si="262"/>
        <v>0</v>
      </c>
      <c r="AC546" s="8">
        <f>IF(IF(B546="☆",(IF(L546&gt;S546,L546-X546,S546-X546)),M546-X546)&lt;0,0,IF(B546="☆",(IF(L546&gt;S546,L546-X546,S546-X546)),M546-X546))</f>
        <v>1.7349537032714579E-2</v>
      </c>
      <c r="AD546" s="25"/>
      <c r="AE546" s="25"/>
    </row>
    <row r="547" spans="1:33" s="2" customFormat="1" hidden="1" x14ac:dyDescent="0.4">
      <c r="A547" s="14" t="str">
        <f t="shared" si="259"/>
        <v>-</v>
      </c>
      <c r="B547" s="14" t="str">
        <f t="shared" si="260"/>
        <v>☆</v>
      </c>
      <c r="C547" s="6">
        <v>17</v>
      </c>
      <c r="D547" s="1">
        <v>43444.740300925929</v>
      </c>
      <c r="E547" s="2" t="s">
        <v>1482</v>
      </c>
      <c r="F547" s="2">
        <v>29433</v>
      </c>
      <c r="G547" s="2" t="s">
        <v>18</v>
      </c>
      <c r="H547" s="2">
        <v>5055</v>
      </c>
      <c r="I547" s="2">
        <v>701</v>
      </c>
      <c r="J547" s="2">
        <v>15</v>
      </c>
      <c r="K547" s="2">
        <v>4</v>
      </c>
      <c r="L547" s="1">
        <v>43444.74150462963</v>
      </c>
      <c r="O547" s="2" t="s">
        <v>24</v>
      </c>
      <c r="P547" s="2" t="s">
        <v>25</v>
      </c>
      <c r="Q547" s="2" t="s">
        <v>43</v>
      </c>
      <c r="R547" s="2" t="s">
        <v>89</v>
      </c>
      <c r="S547" s="1">
        <v>43444.777800925927</v>
      </c>
      <c r="U547" s="1">
        <v>43444.789548611108</v>
      </c>
      <c r="X547" s="1">
        <f t="shared" si="261"/>
        <v>43444.740300925929</v>
      </c>
      <c r="Y547" s="28">
        <f t="shared" si="263"/>
        <v>0</v>
      </c>
      <c r="Z547" s="28">
        <f t="shared" si="264"/>
        <v>0</v>
      </c>
      <c r="AA547" s="25"/>
      <c r="AB547" s="8">
        <f t="shared" si="262"/>
        <v>0</v>
      </c>
      <c r="AC547" s="8"/>
      <c r="AD547" s="25"/>
      <c r="AE547" s="25"/>
      <c r="AG547" s="6" t="s">
        <v>2066</v>
      </c>
    </row>
    <row r="548" spans="1:33" s="2" customFormat="1" hidden="1" x14ac:dyDescent="0.4">
      <c r="A548" s="14" t="str">
        <f t="shared" si="259"/>
        <v>★</v>
      </c>
      <c r="B548" s="14" t="str">
        <f t="shared" si="260"/>
        <v>☆</v>
      </c>
      <c r="C548" s="6">
        <v>17</v>
      </c>
      <c r="D548" s="1">
        <v>43444.742743055554</v>
      </c>
      <c r="E548" s="2" t="s">
        <v>1912</v>
      </c>
      <c r="F548" s="2">
        <v>29434</v>
      </c>
      <c r="G548" s="2" t="s">
        <v>97</v>
      </c>
      <c r="H548" s="2">
        <v>5795</v>
      </c>
      <c r="I548" s="2">
        <v>292</v>
      </c>
      <c r="J548" s="2">
        <v>6</v>
      </c>
      <c r="K548" s="2">
        <v>1</v>
      </c>
      <c r="L548" s="1">
        <v>43444.743854166663</v>
      </c>
      <c r="O548" s="2" t="s">
        <v>68</v>
      </c>
      <c r="P548" s="2" t="s">
        <v>69</v>
      </c>
      <c r="Q548" s="2" t="s">
        <v>46</v>
      </c>
      <c r="R548" s="2" t="s">
        <v>47</v>
      </c>
      <c r="S548" s="1">
        <v>43444.773217592592</v>
      </c>
      <c r="U548" s="1">
        <v>43444.786215277774</v>
      </c>
      <c r="W548" s="1">
        <v>43444.749675925923</v>
      </c>
      <c r="X548" s="1">
        <f t="shared" si="261"/>
        <v>43444.749675925923</v>
      </c>
      <c r="Y548" s="28">
        <f t="shared" si="263"/>
        <v>0</v>
      </c>
      <c r="Z548" s="28">
        <f t="shared" si="264"/>
        <v>0</v>
      </c>
      <c r="AA548" s="25"/>
      <c r="AB548" s="8">
        <f t="shared" si="262"/>
        <v>0</v>
      </c>
      <c r="AC548" s="8">
        <f>IF(IF(B548="☆",(IF(L548&gt;S548,L548-X548,S548-X548)),M548-X548)&lt;0,0,IF(B548="☆",(IF(L548&gt;S548,L548-X548,S548-X548)),M548-X548))</f>
        <v>2.3541666669188999E-2</v>
      </c>
      <c r="AD548" s="25"/>
      <c r="AE548" s="25"/>
    </row>
    <row r="549" spans="1:33" s="2" customFormat="1" hidden="1" x14ac:dyDescent="0.4">
      <c r="A549" s="14" t="str">
        <f t="shared" ref="A549:A575" si="266">IF(W549&gt;0, "★", "-")</f>
        <v>-</v>
      </c>
      <c r="B549" s="14" t="str">
        <f t="shared" ref="B549:B575" si="267">IF(L549&gt;0, "☆", "-")</f>
        <v>☆</v>
      </c>
      <c r="C549" s="6">
        <v>17</v>
      </c>
      <c r="D549" s="1">
        <v>43444.743206018517</v>
      </c>
      <c r="E549" s="2" t="s">
        <v>1482</v>
      </c>
      <c r="F549" s="2">
        <v>29435</v>
      </c>
      <c r="G549" s="2" t="s">
        <v>18</v>
      </c>
      <c r="H549" s="2">
        <v>5055</v>
      </c>
      <c r="I549" s="2">
        <v>794</v>
      </c>
      <c r="J549" s="2">
        <v>15</v>
      </c>
      <c r="K549" s="2">
        <v>4</v>
      </c>
      <c r="L549" s="1">
        <v>43444.745474537034</v>
      </c>
      <c r="O549" s="2" t="s">
        <v>24</v>
      </c>
      <c r="P549" s="2" t="s">
        <v>25</v>
      </c>
      <c r="Q549" s="2" t="s">
        <v>43</v>
      </c>
      <c r="R549" s="2" t="s">
        <v>89</v>
      </c>
      <c r="S549" s="1">
        <v>43444.777800925927</v>
      </c>
      <c r="U549" s="1">
        <v>43444.789548611108</v>
      </c>
      <c r="X549" s="1">
        <f t="shared" ref="X549:X575" si="268">IF(W549&gt;0,W549,D549)</f>
        <v>43444.743206018517</v>
      </c>
      <c r="Y549" s="28">
        <f t="shared" si="263"/>
        <v>0</v>
      </c>
      <c r="Z549" s="28">
        <f t="shared" si="264"/>
        <v>0</v>
      </c>
      <c r="AA549" s="25"/>
      <c r="AB549" s="8">
        <f t="shared" ref="AB549:AB575" si="269">IF(IF(A549="☆",L549-S549,M549-S549)&lt;0,0,IF(A549="☆",L549-S549,M549-S549))</f>
        <v>0</v>
      </c>
      <c r="AC549" s="8"/>
      <c r="AD549" s="25"/>
      <c r="AE549" s="25"/>
      <c r="AG549" s="6" t="s">
        <v>2067</v>
      </c>
    </row>
    <row r="550" spans="1:33" s="2" customFormat="1" hidden="1" x14ac:dyDescent="0.4">
      <c r="A550" s="14" t="str">
        <f t="shared" si="266"/>
        <v>-</v>
      </c>
      <c r="B550" s="14" t="str">
        <f t="shared" si="267"/>
        <v>☆</v>
      </c>
      <c r="C550" s="6">
        <v>17</v>
      </c>
      <c r="D550" s="1">
        <v>43444.743310185186</v>
      </c>
      <c r="E550" s="2" t="s">
        <v>1913</v>
      </c>
      <c r="F550" s="2">
        <v>29436</v>
      </c>
      <c r="G550" s="2" t="s">
        <v>65</v>
      </c>
      <c r="H550" s="2">
        <v>4340</v>
      </c>
      <c r="I550" s="2">
        <v>830</v>
      </c>
      <c r="J550" s="2">
        <v>5</v>
      </c>
      <c r="K550" s="2">
        <v>1</v>
      </c>
      <c r="L550" s="1">
        <v>43444.745775462965</v>
      </c>
      <c r="O550" s="2" t="s">
        <v>63</v>
      </c>
      <c r="P550" s="2" t="s">
        <v>64</v>
      </c>
      <c r="Q550" s="2" t="s">
        <v>100</v>
      </c>
      <c r="R550" s="2" t="s">
        <v>19</v>
      </c>
      <c r="S550" s="1">
        <v>43444.784687500003</v>
      </c>
      <c r="U550" s="1">
        <v>43444.790127314816</v>
      </c>
      <c r="X550" s="1">
        <f t="shared" si="268"/>
        <v>43444.743310185186</v>
      </c>
      <c r="Y550" s="28">
        <f t="shared" si="263"/>
        <v>0</v>
      </c>
      <c r="Z550" s="28">
        <f t="shared" si="264"/>
        <v>0</v>
      </c>
      <c r="AA550" s="25"/>
      <c r="AB550" s="8">
        <f t="shared" si="269"/>
        <v>0</v>
      </c>
      <c r="AC550" s="8">
        <f>IF(IF(B550="☆",(IF(L550&gt;S550,L550-X550,S550-X550)),M550-X550)&lt;0,0,IF(B550="☆",(IF(L550&gt;S550,L550-X550,S550-X550)),M550-X550))</f>
        <v>4.1377314817509614E-2</v>
      </c>
      <c r="AD550" s="25"/>
      <c r="AE550" s="25"/>
    </row>
    <row r="551" spans="1:33" s="2" customFormat="1" hidden="1" x14ac:dyDescent="0.4">
      <c r="A551" s="14" t="str">
        <f t="shared" si="266"/>
        <v>-</v>
      </c>
      <c r="B551" s="14" t="str">
        <f t="shared" si="267"/>
        <v>☆</v>
      </c>
      <c r="C551" s="6">
        <v>17</v>
      </c>
      <c r="D551" s="1">
        <v>43444.743738425925</v>
      </c>
      <c r="E551" s="2" t="s">
        <v>1702</v>
      </c>
      <c r="F551" s="2">
        <v>29439</v>
      </c>
      <c r="G551" s="2" t="s">
        <v>32</v>
      </c>
      <c r="H551" s="2">
        <v>6020</v>
      </c>
      <c r="I551" s="2">
        <v>655</v>
      </c>
      <c r="J551" s="2">
        <v>5</v>
      </c>
      <c r="K551" s="2">
        <v>3</v>
      </c>
      <c r="L551" s="1">
        <v>43444.743877314817</v>
      </c>
      <c r="O551" s="2" t="s">
        <v>63</v>
      </c>
      <c r="P551" s="2" t="s">
        <v>64</v>
      </c>
      <c r="Q551" s="2" t="s">
        <v>26</v>
      </c>
      <c r="R551" s="2" t="s">
        <v>27</v>
      </c>
      <c r="S551" s="1">
        <v>43444.785034722219</v>
      </c>
      <c r="U551" s="1">
        <v>43444.797812500001</v>
      </c>
      <c r="X551" s="1">
        <f t="shared" si="268"/>
        <v>43444.743738425925</v>
      </c>
      <c r="Y551" s="28">
        <f t="shared" si="263"/>
        <v>0</v>
      </c>
      <c r="Z551" s="28">
        <f t="shared" si="264"/>
        <v>0</v>
      </c>
      <c r="AA551" s="25"/>
      <c r="AB551" s="8">
        <f t="shared" si="269"/>
        <v>0</v>
      </c>
      <c r="AC551" s="8">
        <f>IF(IF(B551="☆",(IF(L551&gt;S551,L551-X551,S551-X551)),M551-X551)&lt;0,0,IF(B551="☆",(IF(L551&gt;S551,L551-X551,S551-X551)),M551-X551))</f>
        <v>4.1296296294603962E-2</v>
      </c>
      <c r="AD551" s="25"/>
      <c r="AE551" s="25"/>
    </row>
    <row r="552" spans="1:33" s="2" customFormat="1" hidden="1" x14ac:dyDescent="0.4">
      <c r="A552" s="14" t="str">
        <f t="shared" si="266"/>
        <v>-</v>
      </c>
      <c r="B552" s="14" t="str">
        <f t="shared" si="267"/>
        <v>☆</v>
      </c>
      <c r="C552" s="6">
        <v>17</v>
      </c>
      <c r="D552" s="1">
        <v>43444.744039351855</v>
      </c>
      <c r="E552" s="2" t="s">
        <v>1914</v>
      </c>
      <c r="F552" s="2">
        <v>29440</v>
      </c>
      <c r="G552" s="2" t="s">
        <v>107</v>
      </c>
      <c r="H552" s="2">
        <v>4719</v>
      </c>
      <c r="I552" s="2">
        <v>99</v>
      </c>
      <c r="J552" s="2">
        <v>5</v>
      </c>
      <c r="K552" s="2">
        <v>2</v>
      </c>
      <c r="L552" s="1">
        <v>43444.74423611111</v>
      </c>
      <c r="O552" s="2" t="s">
        <v>63</v>
      </c>
      <c r="P552" s="2" t="s">
        <v>64</v>
      </c>
      <c r="Q552" s="2" t="s">
        <v>26</v>
      </c>
      <c r="R552" s="2" t="s">
        <v>27</v>
      </c>
      <c r="S552" s="1">
        <v>43444.785034722219</v>
      </c>
      <c r="U552" s="1">
        <v>43444.797118055554</v>
      </c>
      <c r="X552" s="1">
        <f t="shared" si="268"/>
        <v>43444.744039351855</v>
      </c>
      <c r="Y552" s="28">
        <f t="shared" si="263"/>
        <v>0</v>
      </c>
      <c r="Z552" s="28">
        <f t="shared" si="264"/>
        <v>0</v>
      </c>
      <c r="AA552" s="25"/>
      <c r="AB552" s="8">
        <f t="shared" si="269"/>
        <v>0</v>
      </c>
      <c r="AC552" s="8"/>
      <c r="AD552" s="25"/>
      <c r="AE552" s="25"/>
      <c r="AG552" s="6" t="s">
        <v>93</v>
      </c>
    </row>
    <row r="553" spans="1:33" s="2" customFormat="1" hidden="1" x14ac:dyDescent="0.4">
      <c r="A553" s="14" t="str">
        <f t="shared" si="266"/>
        <v>-</v>
      </c>
      <c r="B553" s="14" t="str">
        <f t="shared" si="267"/>
        <v>☆</v>
      </c>
      <c r="C553" s="6">
        <v>17</v>
      </c>
      <c r="D553" s="1">
        <v>43444.744120370371</v>
      </c>
      <c r="E553" s="2" t="s">
        <v>1915</v>
      </c>
      <c r="F553" s="2">
        <v>29441</v>
      </c>
      <c r="G553" s="2" t="s">
        <v>32</v>
      </c>
      <c r="H553" s="2">
        <v>6020</v>
      </c>
      <c r="I553" s="2">
        <v>757</v>
      </c>
      <c r="J553" s="2">
        <v>8</v>
      </c>
      <c r="K553" s="2">
        <v>2</v>
      </c>
      <c r="L553" s="1">
        <v>43444.744386574072</v>
      </c>
      <c r="O553" s="2" t="s">
        <v>63</v>
      </c>
      <c r="P553" s="2" t="s">
        <v>64</v>
      </c>
      <c r="Q553" s="2" t="s">
        <v>26</v>
      </c>
      <c r="R553" s="2" t="s">
        <v>27</v>
      </c>
      <c r="S553" s="1">
        <v>43444.787557870368</v>
      </c>
      <c r="U553" s="1">
        <v>43444.797812500001</v>
      </c>
      <c r="X553" s="1">
        <f t="shared" si="268"/>
        <v>43444.744120370371</v>
      </c>
      <c r="Y553" s="28">
        <f t="shared" ref="Y553:Y575" si="270">N553-M553</f>
        <v>0</v>
      </c>
      <c r="Z553" s="28">
        <f t="shared" ref="Z553:Z575" si="271">Y553*K553</f>
        <v>0</v>
      </c>
      <c r="AA553" s="25"/>
      <c r="AB553" s="8">
        <f t="shared" si="269"/>
        <v>0</v>
      </c>
      <c r="AC553" s="8">
        <f t="shared" ref="AC553:AC560" si="272">IF(IF(B553="☆",(IF(L553&gt;S553,L553-X553,S553-X553)),M553-X553)&lt;0,0,IF(B553="☆",(IF(L553&gt;S553,L553-X553,S553-X553)),M553-X553))</f>
        <v>4.3437499996798579E-2</v>
      </c>
      <c r="AD553" s="25"/>
      <c r="AE553" s="25"/>
    </row>
    <row r="554" spans="1:33" s="2" customFormat="1" hidden="1" x14ac:dyDescent="0.4">
      <c r="A554" s="14" t="str">
        <f t="shared" si="266"/>
        <v>-</v>
      </c>
      <c r="B554" s="14" t="str">
        <f t="shared" si="267"/>
        <v>☆</v>
      </c>
      <c r="C554" s="6">
        <v>17</v>
      </c>
      <c r="D554" s="1">
        <v>43444.744398148148</v>
      </c>
      <c r="E554" s="2" t="s">
        <v>1916</v>
      </c>
      <c r="F554" s="2">
        <v>29442</v>
      </c>
      <c r="G554" s="2" t="s">
        <v>107</v>
      </c>
      <c r="H554" s="2">
        <v>4719</v>
      </c>
      <c r="I554" s="2">
        <v>694</v>
      </c>
      <c r="J554" s="2">
        <v>5</v>
      </c>
      <c r="K554" s="2">
        <v>1</v>
      </c>
      <c r="L554" s="1">
        <v>43444.744583333333</v>
      </c>
      <c r="O554" s="2" t="s">
        <v>63</v>
      </c>
      <c r="P554" s="2" t="s">
        <v>64</v>
      </c>
      <c r="Q554" s="2" t="s">
        <v>26</v>
      </c>
      <c r="R554" s="2" t="s">
        <v>27</v>
      </c>
      <c r="S554" s="1">
        <v>43444.785034722219</v>
      </c>
      <c r="U554" s="1">
        <v>43444.796423611115</v>
      </c>
      <c r="X554" s="1">
        <f t="shared" si="268"/>
        <v>43444.744398148148</v>
      </c>
      <c r="Y554" s="28">
        <f t="shared" si="270"/>
        <v>0</v>
      </c>
      <c r="Z554" s="28">
        <f t="shared" si="271"/>
        <v>0</v>
      </c>
      <c r="AA554" s="25"/>
      <c r="AB554" s="8">
        <f t="shared" si="269"/>
        <v>0</v>
      </c>
      <c r="AC554" s="8">
        <f t="shared" si="272"/>
        <v>4.0636574070958886E-2</v>
      </c>
      <c r="AD554" s="25"/>
      <c r="AE554" s="25"/>
      <c r="AG554" s="6" t="s">
        <v>93</v>
      </c>
    </row>
    <row r="555" spans="1:33" s="2" customFormat="1" hidden="1" x14ac:dyDescent="0.4">
      <c r="A555" s="14" t="str">
        <f t="shared" si="266"/>
        <v>-</v>
      </c>
      <c r="B555" s="14" t="str">
        <f t="shared" si="267"/>
        <v>☆</v>
      </c>
      <c r="C555" s="6">
        <v>17</v>
      </c>
      <c r="D555" s="1">
        <v>43444.744560185187</v>
      </c>
      <c r="E555" s="2" t="s">
        <v>1904</v>
      </c>
      <c r="F555" s="2">
        <v>29444</v>
      </c>
      <c r="G555" s="2" t="s">
        <v>94</v>
      </c>
      <c r="H555" s="2">
        <v>0</v>
      </c>
      <c r="I555" s="2">
        <v>859</v>
      </c>
      <c r="J555" s="2">
        <v>8</v>
      </c>
      <c r="K555" s="2">
        <v>1</v>
      </c>
      <c r="L555" s="1">
        <v>43444.744849537034</v>
      </c>
      <c r="O555" s="2" t="s">
        <v>51</v>
      </c>
      <c r="P555" s="2" t="s">
        <v>52</v>
      </c>
      <c r="Q555" s="2" t="s">
        <v>33</v>
      </c>
      <c r="R555" s="2" t="s">
        <v>34</v>
      </c>
      <c r="S555" s="1">
        <v>43444.784085648149</v>
      </c>
      <c r="U555" s="1">
        <v>43444.792754629627</v>
      </c>
      <c r="X555" s="1">
        <f t="shared" si="268"/>
        <v>43444.744560185187</v>
      </c>
      <c r="Y555" s="28">
        <f t="shared" si="270"/>
        <v>0</v>
      </c>
      <c r="Z555" s="28">
        <f t="shared" si="271"/>
        <v>0</v>
      </c>
      <c r="AA555" s="25"/>
      <c r="AB555" s="8">
        <f t="shared" si="269"/>
        <v>0</v>
      </c>
      <c r="AC555" s="8">
        <f t="shared" si="272"/>
        <v>3.9525462962046731E-2</v>
      </c>
      <c r="AD555" s="25"/>
      <c r="AE555" s="25"/>
    </row>
    <row r="556" spans="1:33" s="2" customFormat="1" hidden="1" x14ac:dyDescent="0.4">
      <c r="A556" s="14" t="str">
        <f t="shared" si="266"/>
        <v>-</v>
      </c>
      <c r="B556" s="14" t="str">
        <f t="shared" si="267"/>
        <v>☆</v>
      </c>
      <c r="C556" s="6">
        <v>17</v>
      </c>
      <c r="D556" s="1">
        <v>43444.74659722222</v>
      </c>
      <c r="E556" s="2" t="s">
        <v>1482</v>
      </c>
      <c r="F556" s="2">
        <v>29447</v>
      </c>
      <c r="G556" s="2" t="s">
        <v>18</v>
      </c>
      <c r="H556" s="2">
        <v>5055</v>
      </c>
      <c r="I556" s="2">
        <v>707</v>
      </c>
      <c r="J556" s="2">
        <v>15</v>
      </c>
      <c r="K556" s="2">
        <v>1</v>
      </c>
      <c r="L556" s="1">
        <v>43444.746770833335</v>
      </c>
      <c r="O556" s="2" t="s">
        <v>24</v>
      </c>
      <c r="P556" s="2" t="s">
        <v>25</v>
      </c>
      <c r="Q556" s="2" t="s">
        <v>46</v>
      </c>
      <c r="R556" s="2" t="s">
        <v>47</v>
      </c>
      <c r="S556" s="1">
        <v>43444.777800925927</v>
      </c>
      <c r="U556" s="1">
        <v>43444.784583333334</v>
      </c>
      <c r="X556" s="1">
        <f t="shared" si="268"/>
        <v>43444.74659722222</v>
      </c>
      <c r="Y556" s="28">
        <f t="shared" si="270"/>
        <v>0</v>
      </c>
      <c r="Z556" s="28">
        <f t="shared" si="271"/>
        <v>0</v>
      </c>
      <c r="AA556" s="25"/>
      <c r="AB556" s="8">
        <f t="shared" si="269"/>
        <v>0</v>
      </c>
      <c r="AC556" s="8">
        <f t="shared" si="272"/>
        <v>3.1203703707433306E-2</v>
      </c>
      <c r="AD556" s="25"/>
      <c r="AE556" s="25"/>
    </row>
    <row r="557" spans="1:33" s="2" customFormat="1" hidden="1" x14ac:dyDescent="0.4">
      <c r="A557" s="14" t="str">
        <f t="shared" si="266"/>
        <v>-</v>
      </c>
      <c r="B557" s="14" t="str">
        <f t="shared" si="267"/>
        <v>☆</v>
      </c>
      <c r="C557" s="6">
        <v>17</v>
      </c>
      <c r="D557" s="1">
        <v>43444.746898148151</v>
      </c>
      <c r="E557" s="2" t="s">
        <v>1808</v>
      </c>
      <c r="F557" s="2">
        <v>29448</v>
      </c>
      <c r="G557" s="2" t="s">
        <v>94</v>
      </c>
      <c r="H557" s="2">
        <v>0</v>
      </c>
      <c r="I557" s="2">
        <v>183</v>
      </c>
      <c r="J557" s="2">
        <v>13</v>
      </c>
      <c r="K557" s="2">
        <v>1</v>
      </c>
      <c r="L557" s="1">
        <v>43444.747060185182</v>
      </c>
      <c r="O557" s="2" t="s">
        <v>41</v>
      </c>
      <c r="P557" s="2" t="s">
        <v>42</v>
      </c>
      <c r="Q557" s="2" t="s">
        <v>100</v>
      </c>
      <c r="R557" s="2" t="s">
        <v>19</v>
      </c>
      <c r="S557" s="1">
        <v>43444.769421296296</v>
      </c>
      <c r="U557" s="1">
        <v>43444.77988425926</v>
      </c>
      <c r="X557" s="1">
        <f t="shared" si="268"/>
        <v>43444.746898148151</v>
      </c>
      <c r="Y557" s="28">
        <f t="shared" si="270"/>
        <v>0</v>
      </c>
      <c r="Z557" s="28">
        <f t="shared" si="271"/>
        <v>0</v>
      </c>
      <c r="AA557" s="25"/>
      <c r="AB557" s="8">
        <f t="shared" si="269"/>
        <v>0</v>
      </c>
      <c r="AC557" s="8">
        <f t="shared" si="272"/>
        <v>2.2523148145410232E-2</v>
      </c>
      <c r="AD557" s="25"/>
      <c r="AE557" s="25"/>
    </row>
    <row r="558" spans="1:33" s="2" customFormat="1" hidden="1" x14ac:dyDescent="0.4">
      <c r="A558" s="14" t="str">
        <f t="shared" si="266"/>
        <v>-</v>
      </c>
      <c r="B558" s="14" t="str">
        <f t="shared" si="267"/>
        <v>☆</v>
      </c>
      <c r="C558" s="6">
        <v>17</v>
      </c>
      <c r="D558" s="1">
        <v>43444.747499999998</v>
      </c>
      <c r="E558" s="2" t="s">
        <v>1917</v>
      </c>
      <c r="F558" s="2">
        <v>29449</v>
      </c>
      <c r="G558" s="2" t="s">
        <v>94</v>
      </c>
      <c r="H558" s="2">
        <v>0</v>
      </c>
      <c r="I558" s="2">
        <v>827</v>
      </c>
      <c r="J558" s="2">
        <v>13</v>
      </c>
      <c r="K558" s="2">
        <v>1</v>
      </c>
      <c r="L558" s="1">
        <v>43444.775277777779</v>
      </c>
      <c r="O558" s="2" t="s">
        <v>59</v>
      </c>
      <c r="P558" s="2" t="s">
        <v>60</v>
      </c>
      <c r="Q558" s="2" t="s">
        <v>26</v>
      </c>
      <c r="R558" s="2" t="s">
        <v>27</v>
      </c>
      <c r="S558" s="1">
        <v>43444.772465277776</v>
      </c>
      <c r="U558" s="1">
        <v>43444.780335648145</v>
      </c>
      <c r="X558" s="1">
        <f t="shared" si="268"/>
        <v>43444.747499999998</v>
      </c>
      <c r="Y558" s="28">
        <f t="shared" si="270"/>
        <v>0</v>
      </c>
      <c r="Z558" s="28">
        <f t="shared" si="271"/>
        <v>0</v>
      </c>
      <c r="AA558" s="25"/>
      <c r="AB558" s="8">
        <f t="shared" si="269"/>
        <v>0</v>
      </c>
      <c r="AC558" s="8">
        <f t="shared" si="272"/>
        <v>2.7777777781011537E-2</v>
      </c>
      <c r="AD558" s="25"/>
      <c r="AE558" s="25"/>
    </row>
    <row r="559" spans="1:33" s="2" customFormat="1" hidden="1" x14ac:dyDescent="0.4">
      <c r="A559" s="14" t="str">
        <f t="shared" si="266"/>
        <v>-</v>
      </c>
      <c r="B559" s="14" t="str">
        <f t="shared" si="267"/>
        <v>☆</v>
      </c>
      <c r="C559" s="6">
        <v>17</v>
      </c>
      <c r="D559" s="1">
        <v>43444.747523148151</v>
      </c>
      <c r="E559" s="2" t="s">
        <v>1916</v>
      </c>
      <c r="F559" s="2">
        <v>29450</v>
      </c>
      <c r="G559" s="2" t="s">
        <v>107</v>
      </c>
      <c r="H559" s="2">
        <v>4719</v>
      </c>
      <c r="I559" s="2">
        <v>339</v>
      </c>
      <c r="J559" s="2">
        <v>15</v>
      </c>
      <c r="K559" s="2">
        <v>1</v>
      </c>
      <c r="L559" s="1">
        <v>43444.747650462959</v>
      </c>
      <c r="O559" s="2" t="s">
        <v>63</v>
      </c>
      <c r="P559" s="2" t="s">
        <v>64</v>
      </c>
      <c r="Q559" s="2" t="s">
        <v>26</v>
      </c>
      <c r="R559" s="2" t="s">
        <v>27</v>
      </c>
      <c r="S559" s="1">
        <v>43444.782777777778</v>
      </c>
      <c r="U559" s="1">
        <v>43444.792337962965</v>
      </c>
      <c r="X559" s="1">
        <f t="shared" si="268"/>
        <v>43444.747523148151</v>
      </c>
      <c r="Y559" s="28">
        <f t="shared" si="270"/>
        <v>0</v>
      </c>
      <c r="Z559" s="28">
        <f t="shared" si="271"/>
        <v>0</v>
      </c>
      <c r="AA559" s="25"/>
      <c r="AB559" s="8">
        <f t="shared" si="269"/>
        <v>0</v>
      </c>
      <c r="AC559" s="8">
        <f t="shared" si="272"/>
        <v>3.5254629627161194E-2</v>
      </c>
      <c r="AD559" s="25"/>
      <c r="AE559" s="25"/>
      <c r="AG559" s="6" t="s">
        <v>93</v>
      </c>
    </row>
    <row r="560" spans="1:33" s="2" customFormat="1" hidden="1" x14ac:dyDescent="0.4">
      <c r="A560" s="14" t="str">
        <f t="shared" si="266"/>
        <v>-</v>
      </c>
      <c r="B560" s="14" t="str">
        <f t="shared" si="267"/>
        <v>☆</v>
      </c>
      <c r="C560" s="6">
        <v>17</v>
      </c>
      <c r="D560" s="1">
        <v>43444.748113425929</v>
      </c>
      <c r="E560" s="2" t="s">
        <v>1836</v>
      </c>
      <c r="F560" s="2">
        <v>29452</v>
      </c>
      <c r="G560" s="2" t="s">
        <v>65</v>
      </c>
      <c r="H560" s="2">
        <v>5287</v>
      </c>
      <c r="I560" s="2">
        <v>451</v>
      </c>
      <c r="J560" s="2">
        <v>15</v>
      </c>
      <c r="K560" s="2">
        <v>1</v>
      </c>
      <c r="L560" s="1">
        <v>43444.748900462961</v>
      </c>
      <c r="O560" s="2" t="s">
        <v>22</v>
      </c>
      <c r="P560" s="2" t="s">
        <v>23</v>
      </c>
      <c r="Q560" s="2" t="s">
        <v>100</v>
      </c>
      <c r="R560" s="2" t="s">
        <v>19</v>
      </c>
      <c r="S560" s="1">
        <v>43444.782731481479</v>
      </c>
      <c r="U560" s="1">
        <v>43444.790891203702</v>
      </c>
      <c r="X560" s="1">
        <f t="shared" si="268"/>
        <v>43444.748113425929</v>
      </c>
      <c r="Y560" s="28">
        <f t="shared" si="270"/>
        <v>0</v>
      </c>
      <c r="Z560" s="28">
        <f t="shared" si="271"/>
        <v>0</v>
      </c>
      <c r="AA560" s="25"/>
      <c r="AB560" s="8">
        <f t="shared" si="269"/>
        <v>0</v>
      </c>
      <c r="AC560" s="8">
        <f t="shared" si="272"/>
        <v>3.4618055549799465E-2</v>
      </c>
      <c r="AD560" s="25"/>
      <c r="AE560" s="25"/>
    </row>
    <row r="561" spans="1:33" s="2" customFormat="1" hidden="1" x14ac:dyDescent="0.4">
      <c r="A561" s="14" t="str">
        <f t="shared" si="266"/>
        <v>-</v>
      </c>
      <c r="B561" s="14" t="str">
        <f t="shared" si="267"/>
        <v>☆</v>
      </c>
      <c r="C561" s="6">
        <v>17</v>
      </c>
      <c r="D561" s="1">
        <v>43444.748136574075</v>
      </c>
      <c r="E561" s="2" t="s">
        <v>1914</v>
      </c>
      <c r="F561" s="2">
        <v>29453</v>
      </c>
      <c r="G561" s="2" t="s">
        <v>32</v>
      </c>
      <c r="H561" s="2">
        <v>4719</v>
      </c>
      <c r="I561" s="2">
        <v>997</v>
      </c>
      <c r="J561" s="2">
        <v>5</v>
      </c>
      <c r="K561" s="2">
        <v>2</v>
      </c>
      <c r="L561" s="1">
        <v>43444.748472222222</v>
      </c>
      <c r="O561" s="2" t="s">
        <v>63</v>
      </c>
      <c r="P561" s="2" t="s">
        <v>64</v>
      </c>
      <c r="Q561" s="2" t="s">
        <v>71</v>
      </c>
      <c r="R561" s="2" t="s">
        <v>72</v>
      </c>
      <c r="S561" s="1">
        <v>43444.788645833331</v>
      </c>
      <c r="U561" s="1">
        <v>43444.797384259262</v>
      </c>
      <c r="X561" s="1">
        <f t="shared" si="268"/>
        <v>43444.748136574075</v>
      </c>
      <c r="Y561" s="28">
        <f t="shared" si="270"/>
        <v>0</v>
      </c>
      <c r="Z561" s="28">
        <f t="shared" si="271"/>
        <v>0</v>
      </c>
      <c r="AA561" s="25"/>
      <c r="AB561" s="8">
        <f t="shared" si="269"/>
        <v>0</v>
      </c>
      <c r="AC561" s="8"/>
      <c r="AD561" s="25"/>
      <c r="AE561" s="25"/>
      <c r="AG561" s="6" t="s">
        <v>93</v>
      </c>
    </row>
    <row r="562" spans="1:33" s="2" customFormat="1" hidden="1" x14ac:dyDescent="0.4">
      <c r="A562" s="14" t="str">
        <f t="shared" si="266"/>
        <v>-</v>
      </c>
      <c r="B562" s="14" t="str">
        <f t="shared" si="267"/>
        <v>☆</v>
      </c>
      <c r="C562" s="6">
        <v>17</v>
      </c>
      <c r="D562" s="1">
        <v>43444.748935185184</v>
      </c>
      <c r="E562" s="2" t="s">
        <v>1482</v>
      </c>
      <c r="F562" s="2">
        <v>29454</v>
      </c>
      <c r="G562" s="2" t="s">
        <v>18</v>
      </c>
      <c r="H562" s="2">
        <v>5055</v>
      </c>
      <c r="I562" s="2">
        <v>757</v>
      </c>
      <c r="J562" s="2">
        <v>15</v>
      </c>
      <c r="K562" s="2">
        <v>4</v>
      </c>
      <c r="L562" s="1">
        <v>43444.749791666669</v>
      </c>
      <c r="O562" s="2" t="s">
        <v>24</v>
      </c>
      <c r="P562" s="2" t="s">
        <v>25</v>
      </c>
      <c r="Q562" s="2" t="s">
        <v>43</v>
      </c>
      <c r="R562" s="2" t="s">
        <v>89</v>
      </c>
      <c r="S562" s="1">
        <v>43444.776979166665</v>
      </c>
      <c r="U562" s="1">
        <v>43444.788726851853</v>
      </c>
      <c r="X562" s="1">
        <f t="shared" si="268"/>
        <v>43444.748935185184</v>
      </c>
      <c r="Y562" s="28">
        <f t="shared" si="270"/>
        <v>0</v>
      </c>
      <c r="Z562" s="28">
        <f t="shared" si="271"/>
        <v>0</v>
      </c>
      <c r="AA562" s="25"/>
      <c r="AB562" s="8">
        <f t="shared" si="269"/>
        <v>0</v>
      </c>
      <c r="AC562" s="8">
        <f>IF(IF(B562="☆",(IF(L562&gt;S562,L562-X562,S562-X562)),M562-X562)&lt;0,0,IF(B562="☆",(IF(L562&gt;S562,L562-X562,S562-X562)),M562-X562))</f>
        <v>2.8043981481459923E-2</v>
      </c>
      <c r="AD562" s="25"/>
      <c r="AE562" s="25"/>
    </row>
    <row r="563" spans="1:33" s="2" customFormat="1" hidden="1" x14ac:dyDescent="0.4">
      <c r="A563" s="14" t="str">
        <f t="shared" si="266"/>
        <v>-</v>
      </c>
      <c r="B563" s="14" t="str">
        <f t="shared" si="267"/>
        <v>☆</v>
      </c>
      <c r="C563" s="6">
        <v>17</v>
      </c>
      <c r="D563" s="1">
        <v>43444.749282407407</v>
      </c>
      <c r="E563" s="2" t="s">
        <v>1866</v>
      </c>
      <c r="F563" s="2">
        <v>29455</v>
      </c>
      <c r="G563" s="2" t="s">
        <v>32</v>
      </c>
      <c r="H563" s="2">
        <v>8889</v>
      </c>
      <c r="I563" s="2">
        <v>499</v>
      </c>
      <c r="J563" s="2">
        <v>5</v>
      </c>
      <c r="K563" s="2">
        <v>1</v>
      </c>
      <c r="L563" s="1">
        <v>43444.749525462961</v>
      </c>
      <c r="O563" s="2" t="s">
        <v>20</v>
      </c>
      <c r="P563" s="2" t="s">
        <v>21</v>
      </c>
      <c r="Q563" s="2" t="s">
        <v>71</v>
      </c>
      <c r="R563" s="2" t="s">
        <v>72</v>
      </c>
      <c r="S563" s="1">
        <v>43444.788912037038</v>
      </c>
      <c r="U563" s="1">
        <v>43444.795381944445</v>
      </c>
      <c r="X563" s="1">
        <f t="shared" si="268"/>
        <v>43444.749282407407</v>
      </c>
      <c r="Y563" s="28">
        <f t="shared" si="270"/>
        <v>0</v>
      </c>
      <c r="Z563" s="28">
        <f t="shared" si="271"/>
        <v>0</v>
      </c>
      <c r="AA563" s="25"/>
      <c r="AB563" s="8">
        <f t="shared" si="269"/>
        <v>0</v>
      </c>
      <c r="AC563" s="8"/>
      <c r="AD563" s="25"/>
      <c r="AE563" s="25"/>
      <c r="AG563" s="6" t="s">
        <v>2068</v>
      </c>
    </row>
    <row r="564" spans="1:33" s="2" customFormat="1" hidden="1" x14ac:dyDescent="0.4">
      <c r="A564" s="14" t="str">
        <f t="shared" si="266"/>
        <v>-</v>
      </c>
      <c r="B564" s="14" t="str">
        <f t="shared" si="267"/>
        <v>☆</v>
      </c>
      <c r="C564" s="6">
        <v>17</v>
      </c>
      <c r="D564" s="1">
        <v>43444.749490740738</v>
      </c>
      <c r="E564" s="2" t="s">
        <v>1836</v>
      </c>
      <c r="F564" s="2">
        <v>29456</v>
      </c>
      <c r="G564" s="2" t="s">
        <v>65</v>
      </c>
      <c r="H564" s="2">
        <v>5287</v>
      </c>
      <c r="I564" s="2">
        <v>168</v>
      </c>
      <c r="J564" s="2">
        <v>1</v>
      </c>
      <c r="K564" s="2">
        <v>1</v>
      </c>
      <c r="L564" s="1">
        <v>43444.751666666663</v>
      </c>
      <c r="O564" s="2" t="s">
        <v>22</v>
      </c>
      <c r="P564" s="2" t="s">
        <v>23</v>
      </c>
      <c r="Q564" s="2" t="s">
        <v>100</v>
      </c>
      <c r="R564" s="2" t="s">
        <v>19</v>
      </c>
      <c r="S564" s="1">
        <v>43444.766215277778</v>
      </c>
      <c r="U564" s="1">
        <v>43444.774375000001</v>
      </c>
      <c r="X564" s="1">
        <f t="shared" si="268"/>
        <v>43444.749490740738</v>
      </c>
      <c r="Y564" s="28">
        <f t="shared" si="270"/>
        <v>0</v>
      </c>
      <c r="Z564" s="28">
        <f t="shared" si="271"/>
        <v>0</v>
      </c>
      <c r="AA564" s="25"/>
      <c r="AB564" s="8">
        <f t="shared" si="269"/>
        <v>0</v>
      </c>
      <c r="AC564" s="8">
        <f t="shared" ref="AC564:AC575" si="273">IF(IF(B564="☆",(IF(L564&gt;S564,L564-X564,S564-X564)),M564-X564)&lt;0,0,IF(B564="☆",(IF(L564&gt;S564,L564-X564,S564-X564)),M564-X564))</f>
        <v>1.672453703940846E-2</v>
      </c>
      <c r="AD564" s="25"/>
      <c r="AE564" s="25"/>
    </row>
    <row r="565" spans="1:33" s="4" customFormat="1" hidden="1" x14ac:dyDescent="0.4">
      <c r="A565" s="15" t="str">
        <f t="shared" si="266"/>
        <v>-</v>
      </c>
      <c r="B565" s="15" t="str">
        <f t="shared" si="267"/>
        <v>☆</v>
      </c>
      <c r="C565" s="10">
        <v>17</v>
      </c>
      <c r="D565" s="3">
        <v>43444.749872685185</v>
      </c>
      <c r="E565" s="4" t="s">
        <v>1866</v>
      </c>
      <c r="F565" s="4">
        <v>29458</v>
      </c>
      <c r="G565" s="4" t="s">
        <v>32</v>
      </c>
      <c r="H565" s="4">
        <v>8889</v>
      </c>
      <c r="I565" s="4">
        <v>658</v>
      </c>
      <c r="J565" s="4">
        <v>15</v>
      </c>
      <c r="K565" s="4">
        <v>1</v>
      </c>
      <c r="L565" s="3">
        <v>43444.750393518516</v>
      </c>
      <c r="O565" s="4" t="s">
        <v>20</v>
      </c>
      <c r="P565" s="4" t="s">
        <v>21</v>
      </c>
      <c r="Q565" s="4" t="s">
        <v>71</v>
      </c>
      <c r="R565" s="4" t="s">
        <v>72</v>
      </c>
      <c r="S565" s="3">
        <v>43444.778263888889</v>
      </c>
      <c r="U565" s="3">
        <v>43444.784733796296</v>
      </c>
      <c r="X565" s="3">
        <f t="shared" si="268"/>
        <v>43444.749872685185</v>
      </c>
      <c r="Y565" s="29">
        <f t="shared" si="270"/>
        <v>0</v>
      </c>
      <c r="Z565" s="29">
        <f t="shared" si="271"/>
        <v>0</v>
      </c>
      <c r="AA565" s="26"/>
      <c r="AB565" s="16">
        <f t="shared" si="269"/>
        <v>0</v>
      </c>
      <c r="AC565" s="16">
        <f t="shared" si="273"/>
        <v>2.8391203704813961E-2</v>
      </c>
      <c r="AD565" s="26"/>
      <c r="AE565" s="26"/>
      <c r="AG565" s="6" t="s">
        <v>2069</v>
      </c>
    </row>
    <row r="566" spans="1:33" s="18" customFormat="1" x14ac:dyDescent="0.4">
      <c r="A566" s="17" t="str">
        <f t="shared" si="266"/>
        <v>★</v>
      </c>
      <c r="B566" s="17" t="str">
        <f t="shared" si="267"/>
        <v>-</v>
      </c>
      <c r="C566" s="20">
        <v>18</v>
      </c>
      <c r="D566" s="19">
        <v>43444.709733796299</v>
      </c>
      <c r="E566" s="18" t="s">
        <v>1746</v>
      </c>
      <c r="F566" s="18">
        <v>29374</v>
      </c>
      <c r="G566" s="18" t="s">
        <v>32</v>
      </c>
      <c r="H566" s="18">
        <v>6760</v>
      </c>
      <c r="I566" s="18">
        <v>791</v>
      </c>
      <c r="J566" s="18">
        <v>10</v>
      </c>
      <c r="K566" s="18">
        <v>3</v>
      </c>
      <c r="M566" s="19">
        <v>43444.749340277776</v>
      </c>
      <c r="N566" s="19">
        <v>43444.766817129632</v>
      </c>
      <c r="O566" s="18" t="s">
        <v>53</v>
      </c>
      <c r="P566" s="18" t="s">
        <v>54</v>
      </c>
      <c r="Q566" s="18" t="s">
        <v>63</v>
      </c>
      <c r="R566" s="18" t="s">
        <v>64</v>
      </c>
      <c r="S566" s="19">
        <v>43444.751388888886</v>
      </c>
      <c r="T566" s="19">
        <v>43444.751388888886</v>
      </c>
      <c r="U566" s="19">
        <v>43444.767256944448</v>
      </c>
      <c r="V566" s="19">
        <v>43444.767962962964</v>
      </c>
      <c r="W566" s="19">
        <v>43444.751388888886</v>
      </c>
      <c r="X566" s="19">
        <f t="shared" si="268"/>
        <v>43444.751388888886</v>
      </c>
      <c r="Y566" s="30">
        <f t="shared" si="270"/>
        <v>1.7476851855462883E-2</v>
      </c>
      <c r="Z566" s="30">
        <f t="shared" si="271"/>
        <v>5.2430555566388648E-2</v>
      </c>
      <c r="AA566" s="27">
        <f>SUM(Z566:Z680)</f>
        <v>0.56576388895337004</v>
      </c>
      <c r="AB566" s="22">
        <f t="shared" si="269"/>
        <v>0</v>
      </c>
      <c r="AC566" s="22">
        <f t="shared" si="273"/>
        <v>0</v>
      </c>
      <c r="AD566" s="27">
        <f>AVERAGE(AC566:AC680)</f>
        <v>1.6248569496546929E-2</v>
      </c>
      <c r="AE566" s="27">
        <f>MEDIAN(AC566:AC680)</f>
        <v>1.6782407408754807E-2</v>
      </c>
    </row>
    <row r="567" spans="1:33" s="2" customFormat="1" x14ac:dyDescent="0.4">
      <c r="A567" s="14" t="str">
        <f t="shared" si="266"/>
        <v>★</v>
      </c>
      <c r="B567" s="14" t="str">
        <f t="shared" si="267"/>
        <v>-</v>
      </c>
      <c r="C567" s="6">
        <v>18</v>
      </c>
      <c r="D567" s="1">
        <v>43444.712800925925</v>
      </c>
      <c r="E567" s="2" t="s">
        <v>1888</v>
      </c>
      <c r="F567" s="2">
        <v>29377</v>
      </c>
      <c r="G567" s="2" t="s">
        <v>95</v>
      </c>
      <c r="H567" s="2">
        <v>0</v>
      </c>
      <c r="I567" s="2">
        <v>477</v>
      </c>
      <c r="J567" s="2">
        <v>13</v>
      </c>
      <c r="K567" s="2">
        <v>2</v>
      </c>
      <c r="M567" s="1">
        <v>43444.753159722219</v>
      </c>
      <c r="N567" s="1">
        <v>43444.761111111111</v>
      </c>
      <c r="O567" s="2" t="s">
        <v>46</v>
      </c>
      <c r="P567" s="2" t="s">
        <v>47</v>
      </c>
      <c r="Q567" s="2" t="s">
        <v>43</v>
      </c>
      <c r="R567" s="2" t="s">
        <v>89</v>
      </c>
      <c r="S567" s="1">
        <v>43444.754166666666</v>
      </c>
      <c r="T567" s="1">
        <v>43444.754166666666</v>
      </c>
      <c r="U567" s="1">
        <v>43444.764687499999</v>
      </c>
      <c r="V567" s="1">
        <v>43444.766747685186</v>
      </c>
      <c r="W567" s="1">
        <v>43444.754166666666</v>
      </c>
      <c r="X567" s="1">
        <f t="shared" si="268"/>
        <v>43444.754166666666</v>
      </c>
      <c r="Y567" s="28">
        <f t="shared" si="270"/>
        <v>7.9513888922519982E-3</v>
      </c>
      <c r="Z567" s="28">
        <f t="shared" si="271"/>
        <v>1.5902777784503996E-2</v>
      </c>
      <c r="AA567" s="25"/>
      <c r="AB567" s="8">
        <f t="shared" si="269"/>
        <v>0</v>
      </c>
      <c r="AC567" s="8">
        <f t="shared" si="273"/>
        <v>0</v>
      </c>
      <c r="AD567" s="25"/>
      <c r="AE567" s="25"/>
    </row>
    <row r="568" spans="1:33" s="2" customFormat="1" x14ac:dyDescent="0.4">
      <c r="A568" s="14" t="str">
        <f t="shared" si="266"/>
        <v>★</v>
      </c>
      <c r="B568" s="14" t="str">
        <f t="shared" si="267"/>
        <v>-</v>
      </c>
      <c r="C568" s="6">
        <v>18</v>
      </c>
      <c r="D568" s="1">
        <v>43444.714490740742</v>
      </c>
      <c r="E568" s="2" t="s">
        <v>1892</v>
      </c>
      <c r="F568" s="2">
        <v>29384</v>
      </c>
      <c r="G568" s="2" t="s">
        <v>95</v>
      </c>
      <c r="H568" s="2">
        <v>0</v>
      </c>
      <c r="I568" s="2">
        <v>39</v>
      </c>
      <c r="J568" s="2">
        <v>9</v>
      </c>
      <c r="K568" s="2">
        <v>2</v>
      </c>
      <c r="M568" s="1">
        <v>43444.754942129628</v>
      </c>
      <c r="N568" s="1">
        <v>43444.7812037037</v>
      </c>
      <c r="O568" s="2" t="s">
        <v>30</v>
      </c>
      <c r="P568" s="2" t="s">
        <v>31</v>
      </c>
      <c r="Q568" s="2" t="s">
        <v>36</v>
      </c>
      <c r="R568" s="2" t="s">
        <v>37</v>
      </c>
      <c r="S568" s="1">
        <v>43444.756018518521</v>
      </c>
      <c r="T568" s="1">
        <v>43444.756018518521</v>
      </c>
      <c r="U568" s="1">
        <v>43444.767013888886</v>
      </c>
      <c r="V568" s="1">
        <v>43444.779143518521</v>
      </c>
      <c r="W568" s="1">
        <v>43444.756018518521</v>
      </c>
      <c r="X568" s="1">
        <f t="shared" si="268"/>
        <v>43444.756018518521</v>
      </c>
      <c r="Y568" s="28">
        <f t="shared" si="270"/>
        <v>2.626157407212304E-2</v>
      </c>
      <c r="Z568" s="28">
        <f t="shared" si="271"/>
        <v>5.2523148144246079E-2</v>
      </c>
      <c r="AA568" s="25"/>
      <c r="AB568" s="8">
        <f t="shared" si="269"/>
        <v>0</v>
      </c>
      <c r="AC568" s="8">
        <f t="shared" si="273"/>
        <v>0</v>
      </c>
      <c r="AD568" s="25"/>
      <c r="AE568" s="25"/>
    </row>
    <row r="569" spans="1:33" s="2" customFormat="1" x14ac:dyDescent="0.4">
      <c r="A569" s="14" t="str">
        <f t="shared" si="266"/>
        <v>★</v>
      </c>
      <c r="B569" s="14" t="str">
        <f t="shared" si="267"/>
        <v>-</v>
      </c>
      <c r="C569" s="6">
        <v>18</v>
      </c>
      <c r="D569" s="1">
        <v>43444.718101851853</v>
      </c>
      <c r="E569" s="2" t="s">
        <v>1895</v>
      </c>
      <c r="F569" s="2">
        <v>29389</v>
      </c>
      <c r="G569" s="2" t="s">
        <v>32</v>
      </c>
      <c r="H569" s="2">
        <v>2475</v>
      </c>
      <c r="I569" s="2">
        <v>623</v>
      </c>
      <c r="J569" s="2">
        <v>11</v>
      </c>
      <c r="K569" s="2">
        <v>2</v>
      </c>
      <c r="M569" s="1">
        <v>43444.7578125</v>
      </c>
      <c r="N569" s="1">
        <v>43444.763009259259</v>
      </c>
      <c r="O569" s="2" t="s">
        <v>28</v>
      </c>
      <c r="P569" s="2" t="s">
        <v>29</v>
      </c>
      <c r="Q569" s="2" t="s">
        <v>100</v>
      </c>
      <c r="R569" s="2" t="s">
        <v>19</v>
      </c>
      <c r="S569" s="1">
        <v>43444.759745370371</v>
      </c>
      <c r="T569" s="1">
        <v>43444.759745370371</v>
      </c>
      <c r="U569" s="1">
        <v>43444.767314814817</v>
      </c>
      <c r="V569" s="1">
        <v>43444.767314814817</v>
      </c>
      <c r="W569" s="1">
        <v>43444.759745370371</v>
      </c>
      <c r="X569" s="1">
        <f t="shared" si="268"/>
        <v>43444.759745370371</v>
      </c>
      <c r="Y569" s="28">
        <f t="shared" si="270"/>
        <v>5.1967592589790002E-3</v>
      </c>
      <c r="Z569" s="28">
        <f t="shared" si="271"/>
        <v>1.0393518517958E-2</v>
      </c>
      <c r="AA569" s="25"/>
      <c r="AB569" s="8">
        <f t="shared" si="269"/>
        <v>0</v>
      </c>
      <c r="AC569" s="8">
        <f t="shared" si="273"/>
        <v>0</v>
      </c>
      <c r="AD569" s="25"/>
      <c r="AE569" s="25"/>
    </row>
    <row r="570" spans="1:33" s="2" customFormat="1" x14ac:dyDescent="0.4">
      <c r="A570" s="14" t="str">
        <f t="shared" si="266"/>
        <v>★</v>
      </c>
      <c r="B570" s="14" t="str">
        <f t="shared" si="267"/>
        <v>-</v>
      </c>
      <c r="C570" s="6">
        <v>18</v>
      </c>
      <c r="D570" s="1">
        <v>43444.734965277778</v>
      </c>
      <c r="E570" s="2" t="s">
        <v>1905</v>
      </c>
      <c r="F570" s="2">
        <v>29421</v>
      </c>
      <c r="G570" s="2" t="s">
        <v>18</v>
      </c>
      <c r="H570" s="2">
        <v>8892</v>
      </c>
      <c r="I570" s="2">
        <v>907</v>
      </c>
      <c r="J570" s="2">
        <v>3</v>
      </c>
      <c r="K570" s="2">
        <v>1</v>
      </c>
      <c r="M570" s="1">
        <v>43444.767696759256</v>
      </c>
      <c r="N570" s="1">
        <v>43444.78087962963</v>
      </c>
      <c r="O570" s="2" t="s">
        <v>33</v>
      </c>
      <c r="P570" s="2" t="s">
        <v>34</v>
      </c>
      <c r="Q570" s="2" t="s">
        <v>43</v>
      </c>
      <c r="R570" s="2" t="s">
        <v>89</v>
      </c>
      <c r="S570" s="1">
        <v>43444.776597222219</v>
      </c>
      <c r="T570" s="1">
        <v>43444.776597222219</v>
      </c>
      <c r="U570" s="1">
        <v>43444.786469907405</v>
      </c>
      <c r="V570" s="1">
        <v>43444.781053240738</v>
      </c>
      <c r="W570" s="1">
        <v>43444.776597222219</v>
      </c>
      <c r="X570" s="1">
        <f t="shared" si="268"/>
        <v>43444.776597222219</v>
      </c>
      <c r="Y570" s="28">
        <f t="shared" si="270"/>
        <v>1.3182870374293998E-2</v>
      </c>
      <c r="Z570" s="28">
        <f t="shared" si="271"/>
        <v>1.3182870374293998E-2</v>
      </c>
      <c r="AA570" s="25"/>
      <c r="AB570" s="8">
        <f t="shared" si="269"/>
        <v>0</v>
      </c>
      <c r="AC570" s="8">
        <f t="shared" si="273"/>
        <v>0</v>
      </c>
      <c r="AD570" s="25"/>
      <c r="AE570" s="25"/>
    </row>
    <row r="571" spans="1:33" s="2" customFormat="1" x14ac:dyDescent="0.4">
      <c r="A571" s="14" t="str">
        <f t="shared" si="266"/>
        <v>★</v>
      </c>
      <c r="B571" s="14" t="str">
        <f t="shared" si="267"/>
        <v>-</v>
      </c>
      <c r="C571" s="6">
        <v>18</v>
      </c>
      <c r="D571" s="1">
        <v>43444.734976851854</v>
      </c>
      <c r="E571" s="2" t="s">
        <v>1906</v>
      </c>
      <c r="F571" s="2">
        <v>29422</v>
      </c>
      <c r="G571" s="2" t="s">
        <v>18</v>
      </c>
      <c r="H571" s="2">
        <v>8941</v>
      </c>
      <c r="I571" s="2">
        <v>546</v>
      </c>
      <c r="J571" s="2">
        <v>3</v>
      </c>
      <c r="K571" s="2">
        <v>1</v>
      </c>
      <c r="M571" s="1">
        <v>43444.767789351848</v>
      </c>
      <c r="N571" s="1">
        <v>43444.780682870369</v>
      </c>
      <c r="O571" s="2" t="s">
        <v>33</v>
      </c>
      <c r="P571" s="2" t="s">
        <v>34</v>
      </c>
      <c r="Q571" s="2" t="s">
        <v>43</v>
      </c>
      <c r="R571" s="2" t="s">
        <v>89</v>
      </c>
      <c r="S571" s="1">
        <v>43444.776944444442</v>
      </c>
      <c r="T571" s="1">
        <v>43444.776944444442</v>
      </c>
      <c r="U571" s="1">
        <v>43444.786817129629</v>
      </c>
      <c r="V571" s="1">
        <v>43444.780706018515</v>
      </c>
      <c r="W571" s="1">
        <v>43444.776631944442</v>
      </c>
      <c r="X571" s="1">
        <f t="shared" si="268"/>
        <v>43444.776631944442</v>
      </c>
      <c r="Y571" s="28">
        <f t="shared" si="270"/>
        <v>1.2893518520286307E-2</v>
      </c>
      <c r="Z571" s="28">
        <f t="shared" si="271"/>
        <v>1.2893518520286307E-2</v>
      </c>
      <c r="AA571" s="25"/>
      <c r="AB571" s="8">
        <f t="shared" si="269"/>
        <v>0</v>
      </c>
      <c r="AC571" s="8">
        <f t="shared" si="273"/>
        <v>0</v>
      </c>
      <c r="AD571" s="25"/>
      <c r="AE571" s="25"/>
    </row>
    <row r="572" spans="1:33" s="2" customFormat="1" x14ac:dyDescent="0.4">
      <c r="A572" s="14" t="str">
        <f t="shared" si="266"/>
        <v>★</v>
      </c>
      <c r="B572" s="14" t="str">
        <f t="shared" si="267"/>
        <v>-</v>
      </c>
      <c r="C572" s="6">
        <v>18</v>
      </c>
      <c r="D572" s="1">
        <v>43444.736990740741</v>
      </c>
      <c r="E572" s="2" t="s">
        <v>1911</v>
      </c>
      <c r="F572" s="2">
        <v>29429</v>
      </c>
      <c r="G572" s="2" t="s">
        <v>18</v>
      </c>
      <c r="H572" s="2">
        <v>8928</v>
      </c>
      <c r="I572" s="2">
        <v>744</v>
      </c>
      <c r="J572" s="2">
        <v>7</v>
      </c>
      <c r="K572" s="2">
        <v>2</v>
      </c>
      <c r="M572" s="1">
        <v>43444.778715277775</v>
      </c>
      <c r="N572" s="1">
        <v>43444.78402777778</v>
      </c>
      <c r="O572" s="2" t="s">
        <v>22</v>
      </c>
      <c r="P572" s="2" t="s">
        <v>23</v>
      </c>
      <c r="Q572" s="2" t="s">
        <v>30</v>
      </c>
      <c r="R572" s="2" t="s">
        <v>31</v>
      </c>
      <c r="S572" s="1">
        <v>43444.78125</v>
      </c>
      <c r="T572" s="1">
        <v>43444.78125</v>
      </c>
      <c r="U572" s="1">
        <v>43444.789479166669</v>
      </c>
      <c r="V572" s="1">
        <v>43444.789479166669</v>
      </c>
      <c r="W572" s="1">
        <v>43444.778634259259</v>
      </c>
      <c r="X572" s="1">
        <f t="shared" si="268"/>
        <v>43444.778634259259</v>
      </c>
      <c r="Y572" s="28">
        <f t="shared" si="270"/>
        <v>5.3125000049476512E-3</v>
      </c>
      <c r="Z572" s="28">
        <f t="shared" si="271"/>
        <v>1.0625000009895302E-2</v>
      </c>
      <c r="AA572" s="25"/>
      <c r="AB572" s="8">
        <f t="shared" si="269"/>
        <v>0</v>
      </c>
      <c r="AC572" s="8">
        <f t="shared" si="273"/>
        <v>8.1018515629693866E-5</v>
      </c>
      <c r="AD572" s="25"/>
      <c r="AE572" s="25"/>
    </row>
    <row r="573" spans="1:33" s="2" customFormat="1" x14ac:dyDescent="0.4">
      <c r="A573" s="14" t="str">
        <f t="shared" si="266"/>
        <v>★</v>
      </c>
      <c r="B573" s="14" t="str">
        <f t="shared" si="267"/>
        <v>-</v>
      </c>
      <c r="C573" s="6">
        <v>18</v>
      </c>
      <c r="D573" s="1">
        <v>43444.743344907409</v>
      </c>
      <c r="E573" s="2" t="s">
        <v>1862</v>
      </c>
      <c r="F573" s="2">
        <v>29437</v>
      </c>
      <c r="G573" s="2" t="s">
        <v>32</v>
      </c>
      <c r="H573" s="2">
        <v>8191</v>
      </c>
      <c r="I573" s="2">
        <v>152</v>
      </c>
      <c r="J573" s="2">
        <v>6</v>
      </c>
      <c r="K573" s="2">
        <v>3</v>
      </c>
      <c r="M573" s="1">
        <v>43444.785636574074</v>
      </c>
      <c r="N573" s="1">
        <v>43444.793761574074</v>
      </c>
      <c r="O573" s="2" t="s">
        <v>30</v>
      </c>
      <c r="P573" s="2" t="s">
        <v>31</v>
      </c>
      <c r="Q573" s="2" t="s">
        <v>61</v>
      </c>
      <c r="R573" s="2" t="s">
        <v>62</v>
      </c>
      <c r="S573" s="1">
        <v>43444.785000000003</v>
      </c>
      <c r="T573" s="1">
        <v>43444.785000000003</v>
      </c>
      <c r="U573" s="1">
        <v>43444.801493055558</v>
      </c>
      <c r="V573" s="1">
        <v>43444.793645833335</v>
      </c>
      <c r="W573" s="1">
        <v>43444.785000000003</v>
      </c>
      <c r="X573" s="1">
        <f t="shared" si="268"/>
        <v>43444.785000000003</v>
      </c>
      <c r="Y573" s="28">
        <f t="shared" si="270"/>
        <v>8.1250000002910383E-3</v>
      </c>
      <c r="Z573" s="28">
        <f t="shared" si="271"/>
        <v>2.4375000000873115E-2</v>
      </c>
      <c r="AA573" s="25"/>
      <c r="AB573" s="8">
        <f t="shared" si="269"/>
        <v>6.3657407008577138E-4</v>
      </c>
      <c r="AC573" s="8">
        <f t="shared" si="273"/>
        <v>6.3657407008577138E-4</v>
      </c>
      <c r="AD573" s="25"/>
      <c r="AE573" s="25"/>
    </row>
    <row r="574" spans="1:33" s="2" customFormat="1" x14ac:dyDescent="0.4">
      <c r="A574" s="14" t="str">
        <f t="shared" si="266"/>
        <v>★</v>
      </c>
      <c r="B574" s="14" t="str">
        <f t="shared" si="267"/>
        <v>-</v>
      </c>
      <c r="C574" s="6">
        <v>18</v>
      </c>
      <c r="D574" s="1">
        <v>43444.747719907406</v>
      </c>
      <c r="E574" s="2" t="s">
        <v>1918</v>
      </c>
      <c r="F574" s="2">
        <v>29451</v>
      </c>
      <c r="G574" s="2" t="s">
        <v>94</v>
      </c>
      <c r="H574" s="2">
        <v>0</v>
      </c>
      <c r="I574" s="2">
        <v>470</v>
      </c>
      <c r="J574" s="2">
        <v>5</v>
      </c>
      <c r="K574" s="2">
        <v>1</v>
      </c>
      <c r="M574" s="1">
        <v>43444.772256944445</v>
      </c>
      <c r="N574" s="1">
        <v>43444.777731481481</v>
      </c>
      <c r="O574" s="2" t="s">
        <v>43</v>
      </c>
      <c r="P574" s="2" t="s">
        <v>89</v>
      </c>
      <c r="Q574" s="2" t="s">
        <v>100</v>
      </c>
      <c r="R574" s="2" t="s">
        <v>19</v>
      </c>
      <c r="S574" s="1">
        <v>43444.774085648147</v>
      </c>
      <c r="T574" s="1">
        <v>43444.774085648147</v>
      </c>
      <c r="U574" s="1">
        <v>43444.782210648147</v>
      </c>
      <c r="V574" s="1">
        <v>43444.780717592592</v>
      </c>
      <c r="W574" s="1">
        <v>43444.754525462966</v>
      </c>
      <c r="X574" s="1">
        <f t="shared" si="268"/>
        <v>43444.754525462966</v>
      </c>
      <c r="Y574" s="28">
        <f t="shared" si="270"/>
        <v>5.4745370362070389E-3</v>
      </c>
      <c r="Z574" s="28">
        <f t="shared" si="271"/>
        <v>5.4745370362070389E-3</v>
      </c>
      <c r="AA574" s="25"/>
      <c r="AB574" s="8">
        <f t="shared" si="269"/>
        <v>0</v>
      </c>
      <c r="AC574" s="8">
        <f t="shared" si="273"/>
        <v>1.7731481479131617E-2</v>
      </c>
      <c r="AD574" s="25"/>
      <c r="AE574" s="25"/>
    </row>
    <row r="575" spans="1:33" s="2" customFormat="1" x14ac:dyDescent="0.4">
      <c r="A575" s="14" t="str">
        <f t="shared" si="266"/>
        <v>★</v>
      </c>
      <c r="B575" s="14" t="str">
        <f t="shared" si="267"/>
        <v>-</v>
      </c>
      <c r="C575" s="6">
        <v>18</v>
      </c>
      <c r="D575" s="1">
        <v>43444.749837962961</v>
      </c>
      <c r="E575" s="2" t="s">
        <v>1919</v>
      </c>
      <c r="F575" s="2">
        <v>29457</v>
      </c>
      <c r="G575" s="2" t="s">
        <v>32</v>
      </c>
      <c r="H575" s="2">
        <v>2758</v>
      </c>
      <c r="I575" s="2">
        <v>783</v>
      </c>
      <c r="J575" s="2">
        <v>11</v>
      </c>
      <c r="K575" s="2">
        <v>3</v>
      </c>
      <c r="M575" s="1">
        <v>43444.76834490741</v>
      </c>
      <c r="N575" s="1">
        <v>43444.774652777778</v>
      </c>
      <c r="O575" s="2" t="s">
        <v>66</v>
      </c>
      <c r="P575" s="2" t="s">
        <v>67</v>
      </c>
      <c r="Q575" s="2" t="s">
        <v>53</v>
      </c>
      <c r="R575" s="2" t="s">
        <v>54</v>
      </c>
      <c r="S575" s="1">
        <v>43444.770752314813</v>
      </c>
      <c r="T575" s="1">
        <v>43444.770752314813</v>
      </c>
      <c r="U575" s="1">
        <v>43444.779652777775</v>
      </c>
      <c r="V575" s="1">
        <v>43444.779652777775</v>
      </c>
      <c r="W575" s="1">
        <v>43444.75677083333</v>
      </c>
      <c r="X575" s="1">
        <f t="shared" si="268"/>
        <v>43444.75677083333</v>
      </c>
      <c r="Y575" s="28">
        <f t="shared" si="270"/>
        <v>6.3078703678911552E-3</v>
      </c>
      <c r="Z575" s="28">
        <f t="shared" si="271"/>
        <v>1.8923611103673466E-2</v>
      </c>
      <c r="AA575" s="25"/>
      <c r="AB575" s="8">
        <f t="shared" si="269"/>
        <v>0</v>
      </c>
      <c r="AC575" s="8">
        <f t="shared" si="273"/>
        <v>1.1574074080272112E-2</v>
      </c>
      <c r="AD575" s="25"/>
      <c r="AE575" s="25"/>
    </row>
    <row r="576" spans="1:33" s="2" customFormat="1" x14ac:dyDescent="0.4">
      <c r="A576" s="14" t="str">
        <f t="shared" ref="A576:A588" si="274">IF(W576&gt;0, "★", "-")</f>
        <v>-</v>
      </c>
      <c r="B576" s="14" t="str">
        <f t="shared" ref="B576:B588" si="275">IF(L576&gt;0, "☆", "-")</f>
        <v>-</v>
      </c>
      <c r="C576" s="6">
        <v>18</v>
      </c>
      <c r="D576" s="1">
        <v>43444.7500462963</v>
      </c>
      <c r="E576" s="2" t="s">
        <v>1912</v>
      </c>
      <c r="F576" s="2">
        <v>29459</v>
      </c>
      <c r="G576" s="2" t="s">
        <v>97</v>
      </c>
      <c r="H576" s="2">
        <v>5795</v>
      </c>
      <c r="I576" s="2">
        <v>638</v>
      </c>
      <c r="J576" s="2">
        <v>10</v>
      </c>
      <c r="K576" s="2">
        <v>1</v>
      </c>
      <c r="M576" s="1">
        <v>43444.75445601852</v>
      </c>
      <c r="N576" s="1">
        <v>43444.761736111112</v>
      </c>
      <c r="O576" s="2" t="s">
        <v>48</v>
      </c>
      <c r="P576" s="2" t="s">
        <v>49</v>
      </c>
      <c r="Q576" s="2" t="s">
        <v>100</v>
      </c>
      <c r="R576" s="2" t="s">
        <v>19</v>
      </c>
      <c r="S576" s="1">
        <v>43444.753344907411</v>
      </c>
      <c r="T576" s="1">
        <v>43444.753344907411</v>
      </c>
      <c r="U576" s="1">
        <v>43444.76053240741</v>
      </c>
      <c r="V576" s="1">
        <v>43444.762962962966</v>
      </c>
      <c r="X576" s="1">
        <f t="shared" ref="X576:X586" si="276">IF(W576&gt;0,W576,D576)</f>
        <v>43444.7500462963</v>
      </c>
      <c r="Y576" s="28">
        <f t="shared" ref="Y576:Y586" si="277">N576-M576</f>
        <v>7.2800925918272696E-3</v>
      </c>
      <c r="Z576" s="28">
        <f t="shared" ref="Z576:Z586" si="278">Y576*K576</f>
        <v>7.2800925918272696E-3</v>
      </c>
      <c r="AA576" s="25"/>
      <c r="AB576" s="8">
        <f t="shared" si="257"/>
        <v>1.111111108912155E-3</v>
      </c>
      <c r="AC576" s="8">
        <f t="shared" si="258"/>
        <v>4.4097222198615782E-3</v>
      </c>
      <c r="AD576" s="25"/>
      <c r="AE576" s="25"/>
    </row>
    <row r="577" spans="1:31" s="2" customFormat="1" x14ac:dyDescent="0.4">
      <c r="A577" s="14" t="str">
        <f t="shared" si="274"/>
        <v>★</v>
      </c>
      <c r="B577" s="14" t="str">
        <f t="shared" si="275"/>
        <v>-</v>
      </c>
      <c r="C577" s="6">
        <v>18</v>
      </c>
      <c r="D577" s="1">
        <v>43444.750868055555</v>
      </c>
      <c r="E577" s="2" t="s">
        <v>1849</v>
      </c>
      <c r="F577" s="2">
        <v>29462</v>
      </c>
      <c r="G577" s="2" t="s">
        <v>32</v>
      </c>
      <c r="H577" s="2">
        <v>2934</v>
      </c>
      <c r="I577" s="2">
        <v>608</v>
      </c>
      <c r="J577" s="2">
        <v>2</v>
      </c>
      <c r="K577" s="2">
        <v>3</v>
      </c>
      <c r="M577" s="1">
        <v>43444.764374999999</v>
      </c>
      <c r="N577" s="1">
        <v>43444.7734375</v>
      </c>
      <c r="O577" s="2" t="s">
        <v>24</v>
      </c>
      <c r="P577" s="2" t="s">
        <v>25</v>
      </c>
      <c r="Q577" s="2" t="s">
        <v>63</v>
      </c>
      <c r="R577" s="2" t="s">
        <v>64</v>
      </c>
      <c r="S577" s="1">
        <v>43444.766898148147</v>
      </c>
      <c r="T577" s="1">
        <v>43444.766898148147</v>
      </c>
      <c r="U577" s="1">
        <v>43444.774062500001</v>
      </c>
      <c r="V577" s="1">
        <v>43444.777465277781</v>
      </c>
      <c r="W577" s="1">
        <v>43444.757789351854</v>
      </c>
      <c r="X577" s="1">
        <f t="shared" si="276"/>
        <v>43444.757789351854</v>
      </c>
      <c r="Y577" s="28">
        <f t="shared" si="277"/>
        <v>9.0625000011641532E-3</v>
      </c>
      <c r="Z577" s="28">
        <f t="shared" si="278"/>
        <v>2.718750000349246E-2</v>
      </c>
      <c r="AA577" s="25"/>
      <c r="AB577" s="8">
        <f t="shared" ref="AB577:AB589" si="279">IF(IF(A577="☆",L577-S577,M577-S577)&lt;0,0,IF(A577="☆",L577-S577,M577-S577))</f>
        <v>0</v>
      </c>
      <c r="AC577" s="8">
        <f t="shared" ref="AC577:AC589" si="280">IF(IF(B577="☆",(IF(L577&gt;S577,L577-X577,S577-X577)),M577-X577)&lt;0,0,IF(B577="☆",(IF(L577&gt;S577,L577-X577,S577-X577)),M577-X577))</f>
        <v>6.5856481451191939E-3</v>
      </c>
      <c r="AD577" s="25"/>
      <c r="AE577" s="25"/>
    </row>
    <row r="578" spans="1:31" s="2" customFormat="1" x14ac:dyDescent="0.4">
      <c r="A578" s="14" t="str">
        <f t="shared" si="274"/>
        <v>★</v>
      </c>
      <c r="B578" s="14" t="str">
        <f t="shared" si="275"/>
        <v>-</v>
      </c>
      <c r="C578" s="6">
        <v>18</v>
      </c>
      <c r="D578" s="1">
        <v>43444.751099537039</v>
      </c>
      <c r="E578" s="2" t="s">
        <v>1921</v>
      </c>
      <c r="F578" s="2">
        <v>29463</v>
      </c>
      <c r="G578" s="2" t="s">
        <v>95</v>
      </c>
      <c r="H578" s="2">
        <v>0</v>
      </c>
      <c r="I578" s="2">
        <v>458</v>
      </c>
      <c r="J578" s="2">
        <v>9</v>
      </c>
      <c r="K578" s="2">
        <v>1</v>
      </c>
      <c r="M578" s="1">
        <v>43444.752939814818</v>
      </c>
      <c r="N578" s="1">
        <v>43444.761284722219</v>
      </c>
      <c r="O578" s="2" t="s">
        <v>30</v>
      </c>
      <c r="P578" s="2" t="s">
        <v>31</v>
      </c>
      <c r="Q578" s="2" t="s">
        <v>63</v>
      </c>
      <c r="R578" s="2" t="s">
        <v>64</v>
      </c>
      <c r="S578" s="1">
        <v>43444.757824074077</v>
      </c>
      <c r="T578" s="1">
        <v>43444.757824074077</v>
      </c>
      <c r="U578" s="1">
        <v>43444.765462962961</v>
      </c>
      <c r="V578" s="1">
        <v>43444.761701388888</v>
      </c>
      <c r="W578" s="1">
        <v>43444.757824074077</v>
      </c>
      <c r="X578" s="1">
        <f t="shared" si="276"/>
        <v>43444.757824074077</v>
      </c>
      <c r="Y578" s="28">
        <f t="shared" si="277"/>
        <v>8.3449074008967727E-3</v>
      </c>
      <c r="Z578" s="28">
        <f t="shared" si="278"/>
        <v>8.3449074008967727E-3</v>
      </c>
      <c r="AA578" s="25"/>
      <c r="AB578" s="8">
        <f t="shared" si="279"/>
        <v>0</v>
      </c>
      <c r="AC578" s="8">
        <f t="shared" si="280"/>
        <v>0</v>
      </c>
      <c r="AD578" s="25"/>
      <c r="AE578" s="25"/>
    </row>
    <row r="579" spans="1:31" s="2" customFormat="1" x14ac:dyDescent="0.4">
      <c r="A579" s="14" t="str">
        <f t="shared" si="274"/>
        <v>★</v>
      </c>
      <c r="B579" s="14" t="str">
        <f t="shared" si="275"/>
        <v>-</v>
      </c>
      <c r="C579" s="6">
        <v>18</v>
      </c>
      <c r="D579" s="1">
        <v>43444.751284722224</v>
      </c>
      <c r="E579" s="2" t="s">
        <v>1848</v>
      </c>
      <c r="F579" s="2">
        <v>29466</v>
      </c>
      <c r="G579" s="2" t="s">
        <v>32</v>
      </c>
      <c r="H579" s="2">
        <v>5455</v>
      </c>
      <c r="I579" s="2">
        <v>82</v>
      </c>
      <c r="J579" s="2">
        <v>8</v>
      </c>
      <c r="K579" s="2">
        <v>2</v>
      </c>
      <c r="M579" s="1">
        <v>43444.784143518518</v>
      </c>
      <c r="N579" s="1">
        <v>43444.792395833334</v>
      </c>
      <c r="O579" s="2" t="s">
        <v>41</v>
      </c>
      <c r="P579" s="2" t="s">
        <v>42</v>
      </c>
      <c r="Q579" s="2" t="s">
        <v>30</v>
      </c>
      <c r="R579" s="2" t="s">
        <v>31</v>
      </c>
      <c r="S579" s="1">
        <v>43444.783171296294</v>
      </c>
      <c r="T579" s="1">
        <v>43444.783171296294</v>
      </c>
      <c r="U579" s="1">
        <v>43444.792951388888</v>
      </c>
      <c r="V579" s="1">
        <v>43444.799189814818</v>
      </c>
      <c r="W579" s="1">
        <v>43444.758194444446</v>
      </c>
      <c r="X579" s="1">
        <f t="shared" si="276"/>
        <v>43444.758194444446</v>
      </c>
      <c r="Y579" s="28">
        <f t="shared" si="277"/>
        <v>8.2523148157633841E-3</v>
      </c>
      <c r="Z579" s="28">
        <f t="shared" si="278"/>
        <v>1.6504629631526768E-2</v>
      </c>
      <c r="AA579" s="25"/>
      <c r="AB579" s="8">
        <f t="shared" si="279"/>
        <v>9.7222222393611446E-4</v>
      </c>
      <c r="AC579" s="8">
        <f t="shared" si="280"/>
        <v>2.5949074071832001E-2</v>
      </c>
      <c r="AD579" s="25"/>
      <c r="AE579" s="25"/>
    </row>
    <row r="580" spans="1:31" s="2" customFormat="1" x14ac:dyDescent="0.4">
      <c r="A580" s="14" t="str">
        <f t="shared" si="274"/>
        <v>★</v>
      </c>
      <c r="B580" s="14" t="str">
        <f t="shared" si="275"/>
        <v>-</v>
      </c>
      <c r="C580" s="6">
        <v>18</v>
      </c>
      <c r="D580" s="1">
        <v>43444.752175925925</v>
      </c>
      <c r="E580" s="2" t="s">
        <v>1808</v>
      </c>
      <c r="F580" s="2">
        <v>29469</v>
      </c>
      <c r="G580" s="2" t="s">
        <v>95</v>
      </c>
      <c r="H580" s="2">
        <v>0</v>
      </c>
      <c r="I580" s="2">
        <v>874</v>
      </c>
      <c r="J580" s="2">
        <v>1</v>
      </c>
      <c r="K580" s="2">
        <v>1</v>
      </c>
      <c r="M580" s="1">
        <v>43444.779942129629</v>
      </c>
      <c r="N580" s="1">
        <v>43444.785555555558</v>
      </c>
      <c r="O580" s="2" t="s">
        <v>53</v>
      </c>
      <c r="P580" s="2" t="s">
        <v>54</v>
      </c>
      <c r="Q580" s="2" t="s">
        <v>100</v>
      </c>
      <c r="R580" s="2" t="s">
        <v>19</v>
      </c>
      <c r="S580" s="1">
        <v>43444.779305555552</v>
      </c>
      <c r="T580" s="1">
        <v>43444.780439814815</v>
      </c>
      <c r="U580" s="1">
        <v>43444.787766203706</v>
      </c>
      <c r="V580" s="1">
        <v>43444.788900462961</v>
      </c>
      <c r="W580" s="1">
        <v>43444.758935185186</v>
      </c>
      <c r="X580" s="1">
        <f t="shared" si="276"/>
        <v>43444.758935185186</v>
      </c>
      <c r="Y580" s="28">
        <f t="shared" si="277"/>
        <v>5.6134259284590371E-3</v>
      </c>
      <c r="Z580" s="28">
        <f t="shared" si="278"/>
        <v>5.6134259284590371E-3</v>
      </c>
      <c r="AA580" s="25"/>
      <c r="AB580" s="8">
        <f t="shared" si="279"/>
        <v>6.36574077361729E-4</v>
      </c>
      <c r="AC580" s="8">
        <f t="shared" si="280"/>
        <v>2.1006944443797693E-2</v>
      </c>
      <c r="AD580" s="25"/>
      <c r="AE580" s="25"/>
    </row>
    <row r="581" spans="1:31" s="2" customFormat="1" x14ac:dyDescent="0.4">
      <c r="A581" s="14" t="str">
        <f t="shared" si="274"/>
        <v>-</v>
      </c>
      <c r="B581" s="14" t="str">
        <f t="shared" si="275"/>
        <v>-</v>
      </c>
      <c r="C581" s="6">
        <v>18</v>
      </c>
      <c r="D581" s="1">
        <v>43444.752175925925</v>
      </c>
      <c r="E581" s="2" t="s">
        <v>1836</v>
      </c>
      <c r="F581" s="2">
        <v>29468</v>
      </c>
      <c r="G581" s="2" t="s">
        <v>65</v>
      </c>
      <c r="H581" s="2">
        <v>5287</v>
      </c>
      <c r="I581" s="2">
        <v>365</v>
      </c>
      <c r="J581" s="2">
        <v>1</v>
      </c>
      <c r="K581" s="2">
        <v>1</v>
      </c>
      <c r="M581" s="1">
        <v>43444.766840277778</v>
      </c>
      <c r="N581" s="1">
        <v>43444.77416666667</v>
      </c>
      <c r="O581" s="2" t="s">
        <v>22</v>
      </c>
      <c r="P581" s="2" t="s">
        <v>23</v>
      </c>
      <c r="Q581" s="2" t="s">
        <v>100</v>
      </c>
      <c r="R581" s="2" t="s">
        <v>19</v>
      </c>
      <c r="S581" s="1">
        <v>43444.764594907407</v>
      </c>
      <c r="T581" s="1">
        <v>43444.766747685186</v>
      </c>
      <c r="U581" s="1">
        <v>43444.771261574075</v>
      </c>
      <c r="V581" s="1">
        <v>43444.7734375</v>
      </c>
      <c r="X581" s="1">
        <f t="shared" si="276"/>
        <v>43444.752175925925</v>
      </c>
      <c r="Y581" s="28">
        <f t="shared" si="277"/>
        <v>7.3263888916699216E-3</v>
      </c>
      <c r="Z581" s="28">
        <f t="shared" si="278"/>
        <v>7.3263888916699216E-3</v>
      </c>
      <c r="AA581" s="25"/>
      <c r="AB581" s="8">
        <f t="shared" si="279"/>
        <v>2.2453703713836148E-3</v>
      </c>
      <c r="AC581" s="8">
        <f t="shared" si="280"/>
        <v>1.4664351852843538E-2</v>
      </c>
      <c r="AD581" s="25"/>
      <c r="AE581" s="25"/>
    </row>
    <row r="582" spans="1:31" s="2" customFormat="1" x14ac:dyDescent="0.4">
      <c r="A582" s="14" t="str">
        <f t="shared" si="274"/>
        <v>-</v>
      </c>
      <c r="B582" s="14" t="str">
        <f t="shared" si="275"/>
        <v>-</v>
      </c>
      <c r="C582" s="6">
        <v>18</v>
      </c>
      <c r="D582" s="1">
        <v>43444.758483796293</v>
      </c>
      <c r="E582" s="2" t="s">
        <v>1891</v>
      </c>
      <c r="F582" s="2">
        <v>29488</v>
      </c>
      <c r="G582" s="2" t="s">
        <v>107</v>
      </c>
      <c r="H582" s="2">
        <v>4442</v>
      </c>
      <c r="I582" s="2">
        <v>122</v>
      </c>
      <c r="J582" s="2">
        <v>9</v>
      </c>
      <c r="K582" s="2">
        <v>1</v>
      </c>
      <c r="M582" s="1">
        <v>43444.761481481481</v>
      </c>
      <c r="N582" s="1">
        <v>43444.768125000002</v>
      </c>
      <c r="O582" s="2" t="s">
        <v>63</v>
      </c>
      <c r="P582" s="2" t="s">
        <v>64</v>
      </c>
      <c r="Q582" s="2" t="s">
        <v>33</v>
      </c>
      <c r="R582" s="2" t="s">
        <v>34</v>
      </c>
      <c r="S582" s="1">
        <v>43444.761030092595</v>
      </c>
      <c r="T582" s="1">
        <v>43444.761701388888</v>
      </c>
      <c r="U582" s="1">
        <v>43444.764953703707</v>
      </c>
      <c r="V582" s="1">
        <v>43444.769768518519</v>
      </c>
      <c r="X582" s="1">
        <f t="shared" si="276"/>
        <v>43444.758483796293</v>
      </c>
      <c r="Y582" s="28">
        <f t="shared" si="277"/>
        <v>6.6435185217414983E-3</v>
      </c>
      <c r="Z582" s="28">
        <f t="shared" si="278"/>
        <v>6.6435185217414983E-3</v>
      </c>
      <c r="AA582" s="25"/>
      <c r="AB582" s="8">
        <f t="shared" si="279"/>
        <v>4.5138888526707888E-4</v>
      </c>
      <c r="AC582" s="8">
        <f t="shared" si="280"/>
        <v>2.9976851874380372E-3</v>
      </c>
      <c r="AD582" s="25"/>
      <c r="AE582" s="25"/>
    </row>
    <row r="583" spans="1:31" s="2" customFormat="1" x14ac:dyDescent="0.4">
      <c r="A583" s="14" t="str">
        <f t="shared" si="274"/>
        <v>★</v>
      </c>
      <c r="B583" s="14" t="str">
        <f t="shared" si="275"/>
        <v>-</v>
      </c>
      <c r="C583" s="6">
        <v>18</v>
      </c>
      <c r="D583" s="1">
        <v>43444.760671296295</v>
      </c>
      <c r="E583" s="2" t="s">
        <v>1255</v>
      </c>
      <c r="F583" s="2">
        <v>29494</v>
      </c>
      <c r="G583" s="2" t="s">
        <v>32</v>
      </c>
      <c r="H583" s="2">
        <v>8800</v>
      </c>
      <c r="I583" s="2">
        <v>393</v>
      </c>
      <c r="J583" s="2">
        <v>4</v>
      </c>
      <c r="K583" s="2">
        <v>1</v>
      </c>
      <c r="M583" s="1">
        <v>43444.770972222221</v>
      </c>
      <c r="N583" s="1">
        <v>43444.780277777776</v>
      </c>
      <c r="O583" s="2" t="s">
        <v>63</v>
      </c>
      <c r="P583" s="2" t="s">
        <v>64</v>
      </c>
      <c r="Q583" s="2" t="s">
        <v>51</v>
      </c>
      <c r="R583" s="2" t="s">
        <v>52</v>
      </c>
      <c r="S583" s="1">
        <v>43444.769872685189</v>
      </c>
      <c r="T583" s="1">
        <v>43444.770914351851</v>
      </c>
      <c r="U583" s="1">
        <v>43444.778182870374</v>
      </c>
      <c r="V583" s="1">
        <v>43444.782650462963</v>
      </c>
      <c r="W583" s="1">
        <v>43444.767604166664</v>
      </c>
      <c r="X583" s="1">
        <f t="shared" si="276"/>
        <v>43444.767604166664</v>
      </c>
      <c r="Y583" s="28">
        <f t="shared" si="277"/>
        <v>9.3055555553291924E-3</v>
      </c>
      <c r="Z583" s="28">
        <f t="shared" si="278"/>
        <v>9.3055555553291924E-3</v>
      </c>
      <c r="AA583" s="25"/>
      <c r="AB583" s="8">
        <f t="shared" si="279"/>
        <v>1.0995370321325026E-3</v>
      </c>
      <c r="AC583" s="8">
        <f t="shared" si="280"/>
        <v>3.3680555570754223E-3</v>
      </c>
      <c r="AD583" s="25"/>
      <c r="AE583" s="25"/>
    </row>
    <row r="584" spans="1:31" s="2" customFormat="1" x14ac:dyDescent="0.4">
      <c r="A584" s="14" t="str">
        <f t="shared" si="274"/>
        <v>★</v>
      </c>
      <c r="B584" s="14" t="str">
        <f t="shared" si="275"/>
        <v>-</v>
      </c>
      <c r="C584" s="6">
        <v>18</v>
      </c>
      <c r="D584" s="1">
        <v>43444.762939814813</v>
      </c>
      <c r="E584" s="2" t="s">
        <v>1928</v>
      </c>
      <c r="F584" s="2">
        <v>29501</v>
      </c>
      <c r="G584" s="2" t="s">
        <v>107</v>
      </c>
      <c r="H584" s="2">
        <v>5357</v>
      </c>
      <c r="I584" s="2">
        <v>328</v>
      </c>
      <c r="J584" s="2">
        <v>4</v>
      </c>
      <c r="K584" s="2">
        <v>1</v>
      </c>
      <c r="M584" s="1">
        <v>43444.774502314816</v>
      </c>
      <c r="N584" s="1">
        <v>43444.782256944447</v>
      </c>
      <c r="O584" s="2" t="s">
        <v>36</v>
      </c>
      <c r="P584" s="2" t="s">
        <v>37</v>
      </c>
      <c r="Q584" s="2" t="s">
        <v>43</v>
      </c>
      <c r="R584" s="2" t="s">
        <v>89</v>
      </c>
      <c r="S584" s="1">
        <v>43444.776319444441</v>
      </c>
      <c r="T584" s="1">
        <v>43444.776319444441</v>
      </c>
      <c r="U584" s="1">
        <v>43444.784872685188</v>
      </c>
      <c r="V584" s="1">
        <v>43444.783055555556</v>
      </c>
      <c r="W584" s="1">
        <v>43444.769884259258</v>
      </c>
      <c r="X584" s="1">
        <f t="shared" si="276"/>
        <v>43444.769884259258</v>
      </c>
      <c r="Y584" s="28">
        <f t="shared" si="277"/>
        <v>7.7546296306536533E-3</v>
      </c>
      <c r="Z584" s="28">
        <f t="shared" si="278"/>
        <v>7.7546296306536533E-3</v>
      </c>
      <c r="AA584" s="25"/>
      <c r="AB584" s="8">
        <f t="shared" si="279"/>
        <v>0</v>
      </c>
      <c r="AC584" s="8">
        <f t="shared" si="280"/>
        <v>4.6180555582395755E-3</v>
      </c>
      <c r="AD584" s="25"/>
      <c r="AE584" s="25"/>
    </row>
    <row r="585" spans="1:31" s="2" customFormat="1" x14ac:dyDescent="0.4">
      <c r="A585" s="14" t="str">
        <f t="shared" si="274"/>
        <v>-</v>
      </c>
      <c r="B585" s="14" t="str">
        <f t="shared" si="275"/>
        <v>-</v>
      </c>
      <c r="C585" s="6">
        <v>18</v>
      </c>
      <c r="D585" s="1">
        <v>43444.763923611114</v>
      </c>
      <c r="E585" s="2" t="s">
        <v>1457</v>
      </c>
      <c r="F585" s="2">
        <v>29506</v>
      </c>
      <c r="G585" s="2" t="s">
        <v>95</v>
      </c>
      <c r="H585" s="2">
        <v>0</v>
      </c>
      <c r="I585" s="2">
        <v>94</v>
      </c>
      <c r="J585" s="2">
        <v>4</v>
      </c>
      <c r="K585" s="2">
        <v>1</v>
      </c>
      <c r="M585" s="1">
        <v>43444.786168981482</v>
      </c>
      <c r="N585" s="1">
        <v>43444.802858796298</v>
      </c>
      <c r="O585" s="2" t="s">
        <v>41</v>
      </c>
      <c r="P585" s="2" t="s">
        <v>42</v>
      </c>
      <c r="Q585" s="2" t="s">
        <v>30</v>
      </c>
      <c r="R585" s="2" t="s">
        <v>31</v>
      </c>
      <c r="S585" s="1">
        <v>43444.786539351851</v>
      </c>
      <c r="T585" s="1">
        <v>43444.786539351851</v>
      </c>
      <c r="U585" s="1">
        <v>43444.795624999999</v>
      </c>
      <c r="V585" s="1">
        <v>43444.808912037035</v>
      </c>
      <c r="X585" s="1">
        <f t="shared" si="276"/>
        <v>43444.763923611114</v>
      </c>
      <c r="Y585" s="28">
        <f t="shared" si="277"/>
        <v>1.6689814816345461E-2</v>
      </c>
      <c r="Z585" s="28">
        <f t="shared" si="278"/>
        <v>1.6689814816345461E-2</v>
      </c>
      <c r="AA585" s="25"/>
      <c r="AB585" s="8">
        <f t="shared" si="279"/>
        <v>0</v>
      </c>
      <c r="AC585" s="8">
        <f t="shared" si="280"/>
        <v>2.2245370368182193E-2</v>
      </c>
      <c r="AD585" s="25"/>
      <c r="AE585" s="25"/>
    </row>
    <row r="586" spans="1:31" s="2" customFormat="1" x14ac:dyDescent="0.4">
      <c r="A586" s="14" t="str">
        <f t="shared" si="274"/>
        <v>★</v>
      </c>
      <c r="B586" s="14" t="str">
        <f t="shared" si="275"/>
        <v>-</v>
      </c>
      <c r="C586" s="6">
        <v>18</v>
      </c>
      <c r="D586" s="1">
        <v>43444.764432870368</v>
      </c>
      <c r="E586" s="2" t="s">
        <v>1903</v>
      </c>
      <c r="F586" s="2">
        <v>29507</v>
      </c>
      <c r="G586" s="2" t="s">
        <v>65</v>
      </c>
      <c r="H586" s="2">
        <v>8250</v>
      </c>
      <c r="I586" s="2">
        <v>378</v>
      </c>
      <c r="J586" s="2">
        <v>2</v>
      </c>
      <c r="K586" s="2">
        <v>1</v>
      </c>
      <c r="M586" s="1">
        <v>43444.77071759259</v>
      </c>
      <c r="N586" s="1">
        <v>43444.788483796299</v>
      </c>
      <c r="O586" s="2" t="s">
        <v>36</v>
      </c>
      <c r="P586" s="2" t="s">
        <v>37</v>
      </c>
      <c r="Q586" s="2" t="s">
        <v>43</v>
      </c>
      <c r="R586" s="2" t="s">
        <v>89</v>
      </c>
      <c r="S586" s="1">
        <v>43444.771365740744</v>
      </c>
      <c r="T586" s="1">
        <v>43444.772557870368</v>
      </c>
      <c r="U586" s="1">
        <v>43444.785243055558</v>
      </c>
      <c r="V586" s="1">
        <v>43444.78837962963</v>
      </c>
      <c r="W586" s="1">
        <v>43444.771365740744</v>
      </c>
      <c r="X586" s="1">
        <f t="shared" si="276"/>
        <v>43444.771365740744</v>
      </c>
      <c r="Y586" s="28">
        <f t="shared" si="277"/>
        <v>1.7766203709470574E-2</v>
      </c>
      <c r="Z586" s="28">
        <f t="shared" si="278"/>
        <v>1.7766203709470574E-2</v>
      </c>
      <c r="AA586" s="25"/>
      <c r="AB586" s="8">
        <f t="shared" si="279"/>
        <v>0</v>
      </c>
      <c r="AC586" s="8">
        <f t="shared" si="280"/>
        <v>0</v>
      </c>
      <c r="AD586" s="25"/>
      <c r="AE586" s="25"/>
    </row>
    <row r="587" spans="1:31" s="2" customFormat="1" x14ac:dyDescent="0.4">
      <c r="A587" s="14" t="str">
        <f t="shared" si="274"/>
        <v>-</v>
      </c>
      <c r="B587" s="14" t="str">
        <f t="shared" si="275"/>
        <v>-</v>
      </c>
      <c r="C587" s="6">
        <v>18</v>
      </c>
      <c r="D587" s="1">
        <v>43444.767199074071</v>
      </c>
      <c r="E587" s="2" t="s">
        <v>1813</v>
      </c>
      <c r="F587" s="2">
        <v>29515</v>
      </c>
      <c r="G587" s="2" t="s">
        <v>95</v>
      </c>
      <c r="H587" s="2">
        <v>0</v>
      </c>
      <c r="I587" s="2">
        <v>209</v>
      </c>
      <c r="J587" s="2">
        <v>9</v>
      </c>
      <c r="K587" s="2">
        <v>2</v>
      </c>
      <c r="M587" s="1">
        <v>43444.787476851852</v>
      </c>
      <c r="N587" s="1">
        <v>43444.791701388887</v>
      </c>
      <c r="O587" s="2" t="s">
        <v>57</v>
      </c>
      <c r="P587" s="2" t="s">
        <v>58</v>
      </c>
      <c r="Q587" s="2" t="s">
        <v>20</v>
      </c>
      <c r="R587" s="2" t="s">
        <v>21</v>
      </c>
      <c r="S587" s="1">
        <v>43444.79519675926</v>
      </c>
      <c r="T587" s="1">
        <v>43444.79519675926</v>
      </c>
      <c r="U587" s="1">
        <v>43444.801666666666</v>
      </c>
      <c r="V587" s="1">
        <v>43444.801666666666</v>
      </c>
      <c r="X587" s="1">
        <f t="shared" ref="X587:X690" si="281">IF(W587&gt;0,W587,D587)</f>
        <v>43444.767199074071</v>
      </c>
      <c r="Y587" s="28">
        <f t="shared" ref="Y587:Y690" si="282">N587-M587</f>
        <v>4.2245370350428857E-3</v>
      </c>
      <c r="Z587" s="28">
        <f t="shared" ref="Z587:Z690" si="283">Y587*K587</f>
        <v>8.4490740700857714E-3</v>
      </c>
      <c r="AA587" s="25"/>
      <c r="AB587" s="8">
        <f t="shared" si="279"/>
        <v>0</v>
      </c>
      <c r="AC587" s="8">
        <f t="shared" si="280"/>
        <v>2.0277777781302575E-2</v>
      </c>
      <c r="AD587" s="25"/>
      <c r="AE587" s="25"/>
    </row>
    <row r="588" spans="1:31" s="2" customFormat="1" x14ac:dyDescent="0.4">
      <c r="A588" s="14" t="str">
        <f t="shared" si="274"/>
        <v>-</v>
      </c>
      <c r="B588" s="14" t="str">
        <f t="shared" si="275"/>
        <v>-</v>
      </c>
      <c r="C588" s="6">
        <v>18</v>
      </c>
      <c r="D588" s="1">
        <v>43444.767256944448</v>
      </c>
      <c r="E588" s="2" t="s">
        <v>1655</v>
      </c>
      <c r="F588" s="2">
        <v>29516</v>
      </c>
      <c r="G588" s="2" t="s">
        <v>32</v>
      </c>
      <c r="H588" s="2">
        <v>5528</v>
      </c>
      <c r="I588" s="2">
        <v>244</v>
      </c>
      <c r="J588" s="2">
        <v>2</v>
      </c>
      <c r="K588" s="2">
        <v>1</v>
      </c>
      <c r="M588" s="1">
        <v>43444.780752314815</v>
      </c>
      <c r="N588" s="1">
        <v>43444.791342592594</v>
      </c>
      <c r="O588" s="2" t="s">
        <v>100</v>
      </c>
      <c r="P588" s="2" t="s">
        <v>19</v>
      </c>
      <c r="Q588" s="2" t="s">
        <v>41</v>
      </c>
      <c r="R588" s="2" t="s">
        <v>42</v>
      </c>
      <c r="S588" s="1">
        <v>43444.786608796298</v>
      </c>
      <c r="T588" s="1">
        <v>43444.786608796298</v>
      </c>
      <c r="U588" s="1">
        <v>43444.795624999999</v>
      </c>
      <c r="V588" s="1">
        <v>43444.790613425925</v>
      </c>
      <c r="X588" s="1">
        <f t="shared" si="281"/>
        <v>43444.767256944448</v>
      </c>
      <c r="Y588" s="28">
        <f t="shared" si="282"/>
        <v>1.0590277779556345E-2</v>
      </c>
      <c r="Z588" s="28">
        <f t="shared" si="283"/>
        <v>1.0590277779556345E-2</v>
      </c>
      <c r="AA588" s="25"/>
      <c r="AB588" s="8">
        <f t="shared" si="279"/>
        <v>0</v>
      </c>
      <c r="AC588" s="8">
        <f t="shared" si="280"/>
        <v>1.3495370367309079E-2</v>
      </c>
      <c r="AD588" s="25"/>
      <c r="AE588" s="25"/>
    </row>
    <row r="589" spans="1:31" s="2" customFormat="1" x14ac:dyDescent="0.4">
      <c r="A589" s="14" t="str">
        <f t="shared" ref="A589:A690" si="284">IF(W589&gt;0, "★", "-")</f>
        <v>-</v>
      </c>
      <c r="B589" s="14" t="str">
        <f t="shared" ref="B589:B690" si="285">IF(L589&gt;0, "☆", "-")</f>
        <v>-</v>
      </c>
      <c r="C589" s="6">
        <v>18</v>
      </c>
      <c r="D589" s="1">
        <v>43444.769085648149</v>
      </c>
      <c r="E589" s="2" t="s">
        <v>1310</v>
      </c>
      <c r="F589" s="2">
        <v>29522</v>
      </c>
      <c r="G589" s="2" t="s">
        <v>107</v>
      </c>
      <c r="H589" s="2">
        <v>8404</v>
      </c>
      <c r="I589" s="2">
        <v>604</v>
      </c>
      <c r="J589" s="2">
        <v>13</v>
      </c>
      <c r="K589" s="2">
        <v>1</v>
      </c>
      <c r="M589" s="1">
        <v>43444.80265046296</v>
      </c>
      <c r="N589" s="1">
        <v>43444.808437500003</v>
      </c>
      <c r="O589" s="2" t="s">
        <v>26</v>
      </c>
      <c r="P589" s="2" t="s">
        <v>27</v>
      </c>
      <c r="Q589" s="2" t="s">
        <v>43</v>
      </c>
      <c r="R589" s="2" t="s">
        <v>89</v>
      </c>
      <c r="S589" s="1">
        <v>43444.802083333336</v>
      </c>
      <c r="T589" s="1">
        <v>43444.802083333336</v>
      </c>
      <c r="U589" s="1">
        <v>43444.807071759256</v>
      </c>
      <c r="V589" s="1">
        <v>43444.809479166666</v>
      </c>
      <c r="X589" s="1">
        <f t="shared" si="281"/>
        <v>43444.769085648149</v>
      </c>
      <c r="Y589" s="28">
        <f t="shared" si="282"/>
        <v>5.7870370437740348E-3</v>
      </c>
      <c r="Z589" s="28">
        <f t="shared" si="283"/>
        <v>5.7870370437740348E-3</v>
      </c>
      <c r="AA589" s="25"/>
      <c r="AB589" s="8">
        <f t="shared" si="279"/>
        <v>5.6712962395977229E-4</v>
      </c>
      <c r="AC589" s="8">
        <f t="shared" si="280"/>
        <v>3.3564814810233656E-2</v>
      </c>
      <c r="AD589" s="25"/>
      <c r="AE589" s="25"/>
    </row>
    <row r="590" spans="1:31" s="2" customFormat="1" x14ac:dyDescent="0.4">
      <c r="A590" s="14" t="str">
        <f t="shared" si="284"/>
        <v>★</v>
      </c>
      <c r="B590" s="14" t="str">
        <f t="shared" si="285"/>
        <v>-</v>
      </c>
      <c r="C590" s="6">
        <v>18</v>
      </c>
      <c r="D590" s="1">
        <v>43444.769884259258</v>
      </c>
      <c r="E590" s="2" t="s">
        <v>1937</v>
      </c>
      <c r="F590" s="2">
        <v>29524</v>
      </c>
      <c r="G590" s="2" t="s">
        <v>94</v>
      </c>
      <c r="H590" s="2">
        <v>0</v>
      </c>
      <c r="I590" s="2">
        <v>969</v>
      </c>
      <c r="J590" s="2">
        <v>5</v>
      </c>
      <c r="K590" s="2">
        <v>4</v>
      </c>
      <c r="M590" s="1">
        <v>43444.781157407408</v>
      </c>
      <c r="N590" s="1">
        <v>43444.788171296299</v>
      </c>
      <c r="O590" s="2" t="s">
        <v>63</v>
      </c>
      <c r="P590" s="2" t="s">
        <v>64</v>
      </c>
      <c r="Q590" s="2" t="s">
        <v>43</v>
      </c>
      <c r="R590" s="2" t="s">
        <v>89</v>
      </c>
      <c r="S590" s="1">
        <v>43444.785763888889</v>
      </c>
      <c r="T590" s="1">
        <v>43444.785763888889</v>
      </c>
      <c r="U590" s="1">
        <v>43444.797164351854</v>
      </c>
      <c r="V590" s="1">
        <v>43444.797164351854</v>
      </c>
      <c r="W590" s="1">
        <v>43444.77621527778</v>
      </c>
      <c r="X590" s="1">
        <f t="shared" si="281"/>
        <v>43444.77621527778</v>
      </c>
      <c r="Y590" s="28">
        <f t="shared" si="282"/>
        <v>7.0138888913788833E-3</v>
      </c>
      <c r="Z590" s="28">
        <f t="shared" si="283"/>
        <v>2.8055555565515533E-2</v>
      </c>
      <c r="AA590" s="25"/>
      <c r="AB590" s="8">
        <f t="shared" ref="AB590:AB692" si="286">IF(IF(A590="☆",L590-S590,M590-S590)&lt;0,0,IF(A590="☆",L590-S590,M590-S590))</f>
        <v>0</v>
      </c>
      <c r="AC590" s="8">
        <f t="shared" ref="AC590:AC692" si="287">IF(IF(B590="☆",(IF(L590&gt;S590,L590-X590,S590-X590)),M590-X590)&lt;0,0,IF(B590="☆",(IF(L590&gt;S590,L590-X590,S590-X590)),M590-X590))</f>
        <v>4.9421296280343086E-3</v>
      </c>
      <c r="AD590" s="25"/>
      <c r="AE590" s="25"/>
    </row>
    <row r="591" spans="1:31" s="2" customFormat="1" x14ac:dyDescent="0.4">
      <c r="A591" s="14" t="str">
        <f t="shared" si="284"/>
        <v>-</v>
      </c>
      <c r="B591" s="14" t="str">
        <f t="shared" si="285"/>
        <v>-</v>
      </c>
      <c r="C591" s="6">
        <v>18</v>
      </c>
      <c r="D591" s="1">
        <v>43444.770798611113</v>
      </c>
      <c r="E591" s="2" t="s">
        <v>1732</v>
      </c>
      <c r="F591" s="2">
        <v>29527</v>
      </c>
      <c r="G591" s="2" t="s">
        <v>65</v>
      </c>
      <c r="H591" s="2">
        <v>2220</v>
      </c>
      <c r="I591" s="2">
        <v>355</v>
      </c>
      <c r="J591" s="2">
        <v>4</v>
      </c>
      <c r="K591" s="2">
        <v>2</v>
      </c>
      <c r="M591" s="1">
        <v>43444.79042824074</v>
      </c>
      <c r="N591" s="1">
        <v>43444.794999999998</v>
      </c>
      <c r="O591" s="2" t="s">
        <v>53</v>
      </c>
      <c r="P591" s="2" t="s">
        <v>54</v>
      </c>
      <c r="Q591" s="2" t="s">
        <v>100</v>
      </c>
      <c r="R591" s="2" t="s">
        <v>19</v>
      </c>
      <c r="S591" s="1">
        <v>43444.788425925923</v>
      </c>
      <c r="T591" s="1">
        <v>43444.788425925923</v>
      </c>
      <c r="U591" s="1">
        <v>43444.797581018516</v>
      </c>
      <c r="V591" s="1">
        <v>43444.798703703702</v>
      </c>
      <c r="X591" s="1">
        <f t="shared" si="281"/>
        <v>43444.770798611113</v>
      </c>
      <c r="Y591" s="28">
        <f t="shared" si="282"/>
        <v>4.5717592583969235E-3</v>
      </c>
      <c r="Z591" s="28">
        <f t="shared" si="283"/>
        <v>9.1435185167938471E-3</v>
      </c>
      <c r="AA591" s="25"/>
      <c r="AB591" s="8">
        <f t="shared" si="286"/>
        <v>2.0023148172185756E-3</v>
      </c>
      <c r="AC591" s="8">
        <f t="shared" si="287"/>
        <v>1.9629629627161194E-2</v>
      </c>
      <c r="AD591" s="25"/>
      <c r="AE591" s="25"/>
    </row>
    <row r="592" spans="1:31" s="2" customFormat="1" x14ac:dyDescent="0.4">
      <c r="A592" s="14" t="str">
        <f t="shared" si="284"/>
        <v>-</v>
      </c>
      <c r="B592" s="14" t="str">
        <f t="shared" si="285"/>
        <v>-</v>
      </c>
      <c r="C592" s="6">
        <v>18</v>
      </c>
      <c r="D592" s="1">
        <v>43444.771354166667</v>
      </c>
      <c r="E592" s="2" t="s">
        <v>1791</v>
      </c>
      <c r="F592" s="2">
        <v>29528</v>
      </c>
      <c r="G592" s="2" t="s">
        <v>107</v>
      </c>
      <c r="H592" s="2">
        <v>5074</v>
      </c>
      <c r="I592" s="2">
        <v>434</v>
      </c>
      <c r="J592" s="2">
        <v>15</v>
      </c>
      <c r="K592" s="2">
        <v>1</v>
      </c>
      <c r="M592" s="1">
        <v>43444.773472222223</v>
      </c>
      <c r="N592" s="1">
        <v>43444.777430555558</v>
      </c>
      <c r="O592" s="2" t="s">
        <v>44</v>
      </c>
      <c r="P592" s="2" t="s">
        <v>45</v>
      </c>
      <c r="Q592" s="2" t="s">
        <v>33</v>
      </c>
      <c r="R592" s="2" t="s">
        <v>34</v>
      </c>
      <c r="S592" s="1">
        <v>43444.772962962961</v>
      </c>
      <c r="T592" s="1">
        <v>43444.773344907408</v>
      </c>
      <c r="U592" s="1">
        <v>43444.779745370368</v>
      </c>
      <c r="V592" s="1">
        <v>43444.777673611112</v>
      </c>
      <c r="X592" s="1">
        <f t="shared" si="281"/>
        <v>43444.771354166667</v>
      </c>
      <c r="Y592" s="28">
        <f t="shared" si="282"/>
        <v>3.9583333345944993E-3</v>
      </c>
      <c r="Z592" s="28">
        <f t="shared" si="283"/>
        <v>3.9583333345944993E-3</v>
      </c>
      <c r="AA592" s="25"/>
      <c r="AB592" s="8">
        <f t="shared" si="286"/>
        <v>5.092592618893832E-4</v>
      </c>
      <c r="AC592" s="8">
        <f t="shared" si="287"/>
        <v>2.118055555911269E-3</v>
      </c>
      <c r="AD592" s="25"/>
      <c r="AE592" s="25"/>
    </row>
    <row r="593" spans="1:33" s="2" customFormat="1" x14ac:dyDescent="0.4">
      <c r="A593" s="14" t="str">
        <f t="shared" si="284"/>
        <v>-</v>
      </c>
      <c r="B593" s="14" t="str">
        <f t="shared" si="285"/>
        <v>-</v>
      </c>
      <c r="C593" s="6">
        <v>18</v>
      </c>
      <c r="D593" s="1">
        <v>43444.771365740744</v>
      </c>
      <c r="E593" s="2" t="s">
        <v>1936</v>
      </c>
      <c r="F593" s="2">
        <v>29529</v>
      </c>
      <c r="G593" s="2" t="s">
        <v>65</v>
      </c>
      <c r="H593" s="2">
        <v>1396</v>
      </c>
      <c r="I593" s="2">
        <v>412</v>
      </c>
      <c r="J593" s="2">
        <v>15</v>
      </c>
      <c r="K593" s="2">
        <v>2</v>
      </c>
      <c r="M593" s="1">
        <v>43444.782488425924</v>
      </c>
      <c r="N593" s="1">
        <v>43444.788414351853</v>
      </c>
      <c r="O593" s="2" t="s">
        <v>100</v>
      </c>
      <c r="P593" s="2" t="s">
        <v>19</v>
      </c>
      <c r="Q593" s="2" t="s">
        <v>43</v>
      </c>
      <c r="R593" s="2" t="s">
        <v>89</v>
      </c>
      <c r="S593" s="1">
        <v>43444.782349537039</v>
      </c>
      <c r="T593" s="1">
        <v>43444.782349537039</v>
      </c>
      <c r="U593" s="1">
        <v>43444.78943287037</v>
      </c>
      <c r="V593" s="1">
        <v>43444.788888888892</v>
      </c>
      <c r="X593" s="1">
        <f t="shared" si="281"/>
        <v>43444.771365740744</v>
      </c>
      <c r="Y593" s="28">
        <f t="shared" si="282"/>
        <v>5.9259259287500754E-3</v>
      </c>
      <c r="Z593" s="28">
        <f t="shared" si="283"/>
        <v>1.1851851857500151E-2</v>
      </c>
      <c r="AA593" s="25"/>
      <c r="AB593" s="8">
        <f t="shared" si="286"/>
        <v>1.3888888497604057E-4</v>
      </c>
      <c r="AC593" s="8">
        <f t="shared" si="287"/>
        <v>1.1122685180453118E-2</v>
      </c>
      <c r="AD593" s="25"/>
      <c r="AE593" s="25"/>
    </row>
    <row r="594" spans="1:33" s="2" customFormat="1" x14ac:dyDescent="0.4">
      <c r="A594" s="14" t="str">
        <f t="shared" si="284"/>
        <v>-</v>
      </c>
      <c r="B594" s="14" t="str">
        <f t="shared" si="285"/>
        <v>-</v>
      </c>
      <c r="C594" s="6">
        <v>18</v>
      </c>
      <c r="D594" s="1">
        <v>43444.773310185185</v>
      </c>
      <c r="E594" s="2" t="s">
        <v>1698</v>
      </c>
      <c r="F594" s="2">
        <v>29533</v>
      </c>
      <c r="G594" s="2" t="s">
        <v>107</v>
      </c>
      <c r="H594" s="2">
        <v>2855</v>
      </c>
      <c r="I594" s="2">
        <v>230</v>
      </c>
      <c r="J594" s="2">
        <v>15</v>
      </c>
      <c r="K594" s="2">
        <v>2</v>
      </c>
      <c r="M594" s="1">
        <v>43444.78324074074</v>
      </c>
      <c r="N594" s="1">
        <v>43444.79959490741</v>
      </c>
      <c r="O594" s="2" t="s">
        <v>100</v>
      </c>
      <c r="P594" s="2" t="s">
        <v>19</v>
      </c>
      <c r="Q594" s="2" t="s">
        <v>22</v>
      </c>
      <c r="R594" s="2" t="s">
        <v>23</v>
      </c>
      <c r="S594" s="1">
        <v>43444.783425925925</v>
      </c>
      <c r="T594" s="1">
        <v>43444.783425925925</v>
      </c>
      <c r="U594" s="1">
        <v>43444.801666666666</v>
      </c>
      <c r="V594" s="1">
        <v>43444.801458333335</v>
      </c>
      <c r="X594" s="1">
        <f t="shared" si="281"/>
        <v>43444.773310185185</v>
      </c>
      <c r="Y594" s="28">
        <f t="shared" si="282"/>
        <v>1.6354166669771075E-2</v>
      </c>
      <c r="Z594" s="28">
        <f t="shared" si="283"/>
        <v>3.270833333954215E-2</v>
      </c>
      <c r="AA594" s="25"/>
      <c r="AB594" s="8">
        <f t="shared" si="286"/>
        <v>0</v>
      </c>
      <c r="AC594" s="8">
        <f t="shared" si="287"/>
        <v>9.930555555911269E-3</v>
      </c>
      <c r="AD594" s="25"/>
      <c r="AE594" s="25"/>
    </row>
    <row r="595" spans="1:33" s="2" customFormat="1" x14ac:dyDescent="0.4">
      <c r="A595" s="14" t="str">
        <f t="shared" si="284"/>
        <v>-</v>
      </c>
      <c r="B595" s="14" t="str">
        <f t="shared" si="285"/>
        <v>-</v>
      </c>
      <c r="C595" s="6">
        <v>18</v>
      </c>
      <c r="D595" s="1">
        <v>43444.774768518517</v>
      </c>
      <c r="E595" s="2" t="s">
        <v>1469</v>
      </c>
      <c r="F595" s="2">
        <v>29535</v>
      </c>
      <c r="G595" s="2" t="s">
        <v>18</v>
      </c>
      <c r="H595" s="2">
        <v>3401</v>
      </c>
      <c r="I595" s="2">
        <v>883</v>
      </c>
      <c r="J595" s="2">
        <v>9</v>
      </c>
      <c r="K595" s="2">
        <v>1</v>
      </c>
      <c r="M595" s="1">
        <v>43444.802569444444</v>
      </c>
      <c r="N595" s="1">
        <v>43444.812928240739</v>
      </c>
      <c r="O595" s="2" t="s">
        <v>30</v>
      </c>
      <c r="P595" s="2" t="s">
        <v>31</v>
      </c>
      <c r="Q595" s="2" t="s">
        <v>22</v>
      </c>
      <c r="R595" s="2" t="s">
        <v>23</v>
      </c>
      <c r="S595" s="1">
        <v>43444.802858796298</v>
      </c>
      <c r="T595" s="1">
        <v>43444.802858796298</v>
      </c>
      <c r="U595" s="1">
        <v>43444.810011574074</v>
      </c>
      <c r="V595" s="1">
        <v>43444.810011574074</v>
      </c>
      <c r="X595" s="1">
        <f t="shared" si="281"/>
        <v>43444.774768518517</v>
      </c>
      <c r="Y595" s="28">
        <f t="shared" si="282"/>
        <v>1.0358796294895001E-2</v>
      </c>
      <c r="Z595" s="28">
        <f t="shared" si="283"/>
        <v>1.0358796294895001E-2</v>
      </c>
      <c r="AA595" s="25"/>
      <c r="AB595" s="8">
        <f t="shared" si="286"/>
        <v>0</v>
      </c>
      <c r="AC595" s="8">
        <f t="shared" si="287"/>
        <v>2.7800925927294884E-2</v>
      </c>
      <c r="AD595" s="25"/>
      <c r="AE595" s="25"/>
    </row>
    <row r="596" spans="1:33" s="2" customFormat="1" x14ac:dyDescent="0.4">
      <c r="A596" s="14" t="str">
        <f t="shared" si="284"/>
        <v>-</v>
      </c>
      <c r="B596" s="14" t="str">
        <f t="shared" si="285"/>
        <v>-</v>
      </c>
      <c r="C596" s="6">
        <v>18</v>
      </c>
      <c r="D596" s="1">
        <v>43444.776342592595</v>
      </c>
      <c r="E596" s="2" t="s">
        <v>1861</v>
      </c>
      <c r="F596" s="2">
        <v>29537</v>
      </c>
      <c r="G596" s="2" t="s">
        <v>32</v>
      </c>
      <c r="H596" s="2">
        <v>8911</v>
      </c>
      <c r="I596" s="2">
        <v>210</v>
      </c>
      <c r="J596" s="2">
        <v>8</v>
      </c>
      <c r="K596" s="2">
        <v>3</v>
      </c>
      <c r="M596" s="1">
        <v>43444.786689814813</v>
      </c>
      <c r="N596" s="1">
        <v>43444.79246527778</v>
      </c>
      <c r="O596" s="2" t="s">
        <v>75</v>
      </c>
      <c r="P596" s="2" t="s">
        <v>76</v>
      </c>
      <c r="Q596" s="2" t="s">
        <v>30</v>
      </c>
      <c r="R596" s="2" t="s">
        <v>31</v>
      </c>
      <c r="S596" s="1">
        <v>43444.786145833335</v>
      </c>
      <c r="T596" s="1">
        <v>43444.786805555559</v>
      </c>
      <c r="U596" s="1">
        <v>43444.796793981484</v>
      </c>
      <c r="V596" s="1">
        <v>43444.80023148148</v>
      </c>
      <c r="X596" s="1">
        <f t="shared" si="281"/>
        <v>43444.776342592595</v>
      </c>
      <c r="Y596" s="28">
        <f t="shared" si="282"/>
        <v>5.7754629669943824E-3</v>
      </c>
      <c r="Z596" s="28">
        <f t="shared" si="283"/>
        <v>1.7326388900983147E-2</v>
      </c>
      <c r="AA596" s="25"/>
      <c r="AB596" s="8">
        <f t="shared" si="286"/>
        <v>5.4398147767642513E-4</v>
      </c>
      <c r="AC596" s="8">
        <f t="shared" si="287"/>
        <v>1.0347222218115348E-2</v>
      </c>
      <c r="AD596" s="25"/>
      <c r="AE596" s="25"/>
    </row>
    <row r="597" spans="1:33" s="2" customFormat="1" x14ac:dyDescent="0.4">
      <c r="A597" s="14" t="str">
        <f t="shared" si="284"/>
        <v>-</v>
      </c>
      <c r="B597" s="14" t="str">
        <f t="shared" si="285"/>
        <v>-</v>
      </c>
      <c r="C597" s="6">
        <v>18</v>
      </c>
      <c r="D597" s="1">
        <v>43444.777905092589</v>
      </c>
      <c r="E597" s="2" t="s">
        <v>1197</v>
      </c>
      <c r="F597" s="2">
        <v>29541</v>
      </c>
      <c r="G597" s="2" t="s">
        <v>32</v>
      </c>
      <c r="H597" s="2">
        <v>1751</v>
      </c>
      <c r="I597" s="2">
        <v>163</v>
      </c>
      <c r="J597" s="2">
        <v>5</v>
      </c>
      <c r="K597" s="2">
        <v>1</v>
      </c>
      <c r="M597" s="1">
        <v>43444.799409722225</v>
      </c>
      <c r="N597" s="1">
        <v>43444.809502314813</v>
      </c>
      <c r="O597" s="2" t="s">
        <v>38</v>
      </c>
      <c r="P597" s="2" t="s">
        <v>103</v>
      </c>
      <c r="Q597" s="2" t="s">
        <v>61</v>
      </c>
      <c r="R597" s="2" t="s">
        <v>62</v>
      </c>
      <c r="S597" s="1">
        <v>43444.79923611111</v>
      </c>
      <c r="T597" s="1">
        <v>43444.800462962965</v>
      </c>
      <c r="U597" s="1">
        <v>43444.810856481483</v>
      </c>
      <c r="V597" s="1">
        <v>43444.821331018517</v>
      </c>
      <c r="X597" s="1">
        <f t="shared" si="281"/>
        <v>43444.777905092589</v>
      </c>
      <c r="Y597" s="28">
        <f t="shared" si="282"/>
        <v>1.0092592587170657E-2</v>
      </c>
      <c r="Z597" s="28">
        <f t="shared" si="283"/>
        <v>1.0092592587170657E-2</v>
      </c>
      <c r="AA597" s="25"/>
      <c r="AB597" s="8">
        <f t="shared" si="286"/>
        <v>1.7361111531499773E-4</v>
      </c>
      <c r="AC597" s="8">
        <f t="shared" si="287"/>
        <v>2.1504629636183381E-2</v>
      </c>
      <c r="AD597" s="25"/>
      <c r="AE597" s="25"/>
    </row>
    <row r="598" spans="1:33" s="2" customFormat="1" x14ac:dyDescent="0.4">
      <c r="A598" s="14" t="str">
        <f t="shared" si="284"/>
        <v>★</v>
      </c>
      <c r="B598" s="14" t="str">
        <f t="shared" si="285"/>
        <v>-</v>
      </c>
      <c r="C598" s="6">
        <v>18</v>
      </c>
      <c r="D598" s="1">
        <v>43444.779872685183</v>
      </c>
      <c r="E598" s="2" t="s">
        <v>1880</v>
      </c>
      <c r="F598" s="2">
        <v>29544</v>
      </c>
      <c r="G598" s="2" t="s">
        <v>32</v>
      </c>
      <c r="H598" s="2">
        <v>8231</v>
      </c>
      <c r="I598" s="2">
        <v>792</v>
      </c>
      <c r="J598" s="2">
        <v>2</v>
      </c>
      <c r="K598" s="2">
        <v>1</v>
      </c>
      <c r="M598" s="1">
        <v>43444.791550925926</v>
      </c>
      <c r="N598" s="1">
        <v>43444.808425925927</v>
      </c>
      <c r="O598" s="2" t="s">
        <v>41</v>
      </c>
      <c r="P598" s="2" t="s">
        <v>42</v>
      </c>
      <c r="Q598" s="2" t="s">
        <v>33</v>
      </c>
      <c r="R598" s="2" t="s">
        <v>34</v>
      </c>
      <c r="S598" s="1">
        <v>43444.794930555552</v>
      </c>
      <c r="T598" s="1">
        <v>43444.794930555552</v>
      </c>
      <c r="U598" s="1">
        <v>43444.804097222222</v>
      </c>
      <c r="V598" s="1">
        <v>43444.808761574073</v>
      </c>
      <c r="W598" s="1">
        <v>43444.786805555559</v>
      </c>
      <c r="X598" s="1">
        <f t="shared" si="281"/>
        <v>43444.786805555559</v>
      </c>
      <c r="Y598" s="28">
        <f t="shared" si="282"/>
        <v>1.6875000001164153E-2</v>
      </c>
      <c r="Z598" s="28">
        <f t="shared" si="283"/>
        <v>1.6875000001164153E-2</v>
      </c>
      <c r="AA598" s="25"/>
      <c r="AB598" s="8">
        <f t="shared" si="286"/>
        <v>0</v>
      </c>
      <c r="AC598" s="8">
        <f t="shared" si="287"/>
        <v>4.7453703664359637E-3</v>
      </c>
      <c r="AD598" s="25"/>
      <c r="AE598" s="25"/>
    </row>
    <row r="599" spans="1:33" s="2" customFormat="1" x14ac:dyDescent="0.4">
      <c r="A599" s="14" t="str">
        <f t="shared" si="284"/>
        <v>-</v>
      </c>
      <c r="B599" s="14" t="str">
        <f t="shared" si="285"/>
        <v>-</v>
      </c>
      <c r="C599" s="6">
        <v>18</v>
      </c>
      <c r="D599" s="1">
        <v>43444.780717592592</v>
      </c>
      <c r="E599" s="2" t="s">
        <v>1945</v>
      </c>
      <c r="F599" s="2">
        <v>29549</v>
      </c>
      <c r="G599" s="2" t="s">
        <v>94</v>
      </c>
      <c r="H599" s="2">
        <v>0</v>
      </c>
      <c r="I599" s="2">
        <v>259</v>
      </c>
      <c r="J599" s="2">
        <v>4</v>
      </c>
      <c r="K599" s="2">
        <v>1</v>
      </c>
      <c r="M599" s="1">
        <v>43444.785868055558</v>
      </c>
      <c r="N599" s="1">
        <v>43444.794918981483</v>
      </c>
      <c r="O599" s="2" t="s">
        <v>41</v>
      </c>
      <c r="P599" s="2" t="s">
        <v>42</v>
      </c>
      <c r="Q599" s="2" t="s">
        <v>100</v>
      </c>
      <c r="R599" s="2" t="s">
        <v>19</v>
      </c>
      <c r="S599" s="1">
        <v>43444.79173611111</v>
      </c>
      <c r="T599" s="1">
        <v>43444.79173611111</v>
      </c>
      <c r="U599" s="1">
        <v>43444.800243055557</v>
      </c>
      <c r="V599" s="1">
        <v>43444.798009259262</v>
      </c>
      <c r="X599" s="1">
        <f t="shared" si="281"/>
        <v>43444.780717592592</v>
      </c>
      <c r="Y599" s="28">
        <f t="shared" si="282"/>
        <v>9.0509259243845008E-3</v>
      </c>
      <c r="Z599" s="28">
        <f t="shared" si="283"/>
        <v>9.0509259243845008E-3</v>
      </c>
      <c r="AA599" s="25"/>
      <c r="AB599" s="8">
        <f t="shared" si="286"/>
        <v>0</v>
      </c>
      <c r="AC599" s="8">
        <f t="shared" si="287"/>
        <v>5.1504629664123058E-3</v>
      </c>
      <c r="AD599" s="25"/>
      <c r="AE599" s="25"/>
    </row>
    <row r="600" spans="1:33" s="2" customFormat="1" x14ac:dyDescent="0.4">
      <c r="A600" s="14" t="str">
        <f t="shared" si="284"/>
        <v>-</v>
      </c>
      <c r="B600" s="14" t="str">
        <f t="shared" si="285"/>
        <v>-</v>
      </c>
      <c r="C600" s="6">
        <v>18</v>
      </c>
      <c r="D600" s="1">
        <v>43444.782870370371</v>
      </c>
      <c r="E600" s="2" t="s">
        <v>1946</v>
      </c>
      <c r="F600" s="2">
        <v>29551</v>
      </c>
      <c r="G600" s="2" t="s">
        <v>95</v>
      </c>
      <c r="H600" s="2">
        <v>0</v>
      </c>
      <c r="I600" s="2">
        <v>858</v>
      </c>
      <c r="J600" s="2">
        <v>3</v>
      </c>
      <c r="K600" s="2">
        <v>1</v>
      </c>
      <c r="M600" s="1">
        <v>43444.797175925924</v>
      </c>
      <c r="N600" s="1">
        <v>43444.804027777776</v>
      </c>
      <c r="O600" s="2" t="s">
        <v>39</v>
      </c>
      <c r="P600" s="2" t="s">
        <v>40</v>
      </c>
      <c r="Q600" s="2" t="s">
        <v>75</v>
      </c>
      <c r="R600" s="2" t="s">
        <v>76</v>
      </c>
      <c r="S600" s="1">
        <v>43444.800706018519</v>
      </c>
      <c r="T600" s="1">
        <v>43444.800706018519</v>
      </c>
      <c r="U600" s="1">
        <v>43444.804780092592</v>
      </c>
      <c r="V600" s="1">
        <v>43444.804409722223</v>
      </c>
      <c r="X600" s="1">
        <f t="shared" si="281"/>
        <v>43444.782870370371</v>
      </c>
      <c r="Y600" s="28">
        <f t="shared" si="282"/>
        <v>6.8518518528435379E-3</v>
      </c>
      <c r="Z600" s="28">
        <f t="shared" si="283"/>
        <v>6.8518518528435379E-3</v>
      </c>
      <c r="AA600" s="25"/>
      <c r="AB600" s="8">
        <f t="shared" si="286"/>
        <v>0</v>
      </c>
      <c r="AC600" s="8">
        <f t="shared" si="287"/>
        <v>1.4305555552709848E-2</v>
      </c>
      <c r="AD600" s="25"/>
      <c r="AE600" s="25"/>
    </row>
    <row r="601" spans="1:33" s="2" customFormat="1" x14ac:dyDescent="0.4">
      <c r="A601" s="14" t="str">
        <f t="shared" si="284"/>
        <v>-</v>
      </c>
      <c r="B601" s="14" t="str">
        <f t="shared" si="285"/>
        <v>-</v>
      </c>
      <c r="C601" s="6">
        <v>18</v>
      </c>
      <c r="D601" s="1">
        <v>43444.78528935185</v>
      </c>
      <c r="E601" s="2" t="s">
        <v>1949</v>
      </c>
      <c r="F601" s="2">
        <v>29557</v>
      </c>
      <c r="G601" s="2" t="s">
        <v>94</v>
      </c>
      <c r="H601" s="2">
        <v>0</v>
      </c>
      <c r="I601" s="2">
        <v>515</v>
      </c>
      <c r="J601" s="2">
        <v>2</v>
      </c>
      <c r="K601" s="2">
        <v>3</v>
      </c>
      <c r="M601" s="1">
        <v>43444.797488425924</v>
      </c>
      <c r="N601" s="1">
        <v>43444.804027777776</v>
      </c>
      <c r="O601" s="2" t="s">
        <v>53</v>
      </c>
      <c r="P601" s="2" t="s">
        <v>54</v>
      </c>
      <c r="Q601" s="2" t="s">
        <v>26</v>
      </c>
      <c r="R601" s="2" t="s">
        <v>27</v>
      </c>
      <c r="S601" s="1">
        <v>43444.796817129631</v>
      </c>
      <c r="T601" s="1">
        <v>43444.796817129631</v>
      </c>
      <c r="U601" s="1">
        <v>43444.804270833331</v>
      </c>
      <c r="V601" s="1">
        <v>43444.804270833331</v>
      </c>
      <c r="X601" s="1">
        <f t="shared" si="281"/>
        <v>43444.78528935185</v>
      </c>
      <c r="Y601" s="28">
        <f t="shared" si="282"/>
        <v>6.5393518525524996E-3</v>
      </c>
      <c r="Z601" s="28">
        <f t="shared" si="283"/>
        <v>1.9618055557657499E-2</v>
      </c>
      <c r="AA601" s="25"/>
      <c r="AB601" s="8">
        <f t="shared" si="286"/>
        <v>6.7129629314877093E-4</v>
      </c>
      <c r="AC601" s="8">
        <f t="shared" si="287"/>
        <v>1.2199074073578231E-2</v>
      </c>
      <c r="AD601" s="25"/>
      <c r="AE601" s="25"/>
    </row>
    <row r="602" spans="1:33" s="2" customFormat="1" x14ac:dyDescent="0.4">
      <c r="A602" s="14" t="str">
        <f t="shared" si="284"/>
        <v>-</v>
      </c>
      <c r="B602" s="14" t="str">
        <f t="shared" si="285"/>
        <v>-</v>
      </c>
      <c r="C602" s="6">
        <v>18</v>
      </c>
      <c r="D602" s="1">
        <v>43444.785949074074</v>
      </c>
      <c r="E602" s="2" t="s">
        <v>1950</v>
      </c>
      <c r="F602" s="2">
        <v>29558</v>
      </c>
      <c r="G602" s="2" t="s">
        <v>95</v>
      </c>
      <c r="H602" s="2">
        <v>0</v>
      </c>
      <c r="I602" s="2">
        <v>537</v>
      </c>
      <c r="J602" s="2">
        <v>15</v>
      </c>
      <c r="K602" s="2">
        <v>2</v>
      </c>
      <c r="M602" s="1">
        <v>43444.788819444446</v>
      </c>
      <c r="N602" s="1">
        <v>43444.795347222222</v>
      </c>
      <c r="O602" s="2" t="s">
        <v>43</v>
      </c>
      <c r="P602" s="2" t="s">
        <v>89</v>
      </c>
      <c r="Q602" s="2" t="s">
        <v>61</v>
      </c>
      <c r="R602" s="2" t="s">
        <v>62</v>
      </c>
      <c r="S602" s="1">
        <v>43444.789351851854</v>
      </c>
      <c r="T602" s="1">
        <v>43444.789351851854</v>
      </c>
      <c r="U602" s="1">
        <v>43444.800810185188</v>
      </c>
      <c r="V602" s="1">
        <v>43444.798715277779</v>
      </c>
      <c r="X602" s="1">
        <f t="shared" si="281"/>
        <v>43444.785949074074</v>
      </c>
      <c r="Y602" s="28">
        <f t="shared" si="282"/>
        <v>6.5277777757728472E-3</v>
      </c>
      <c r="Z602" s="28">
        <f t="shared" si="283"/>
        <v>1.3055555551545694E-2</v>
      </c>
      <c r="AA602" s="25"/>
      <c r="AB602" s="8">
        <f t="shared" si="286"/>
        <v>0</v>
      </c>
      <c r="AC602" s="8">
        <f t="shared" si="287"/>
        <v>2.8703703719656914E-3</v>
      </c>
      <c r="AD602" s="25"/>
      <c r="AE602" s="25"/>
    </row>
    <row r="603" spans="1:33" s="2" customFormat="1" x14ac:dyDescent="0.4">
      <c r="A603" s="14" t="str">
        <f t="shared" si="284"/>
        <v>-</v>
      </c>
      <c r="B603" s="14" t="str">
        <f t="shared" si="285"/>
        <v>-</v>
      </c>
      <c r="C603" s="6">
        <v>18</v>
      </c>
      <c r="D603" s="1">
        <v>43444.791516203702</v>
      </c>
      <c r="E603" s="2" t="s">
        <v>1682</v>
      </c>
      <c r="F603" s="2">
        <v>29567</v>
      </c>
      <c r="G603" s="2" t="s">
        <v>94</v>
      </c>
      <c r="H603" s="2">
        <v>0</v>
      </c>
      <c r="I603" s="2">
        <v>229</v>
      </c>
      <c r="J603" s="2">
        <v>6</v>
      </c>
      <c r="K603" s="2">
        <v>1</v>
      </c>
      <c r="M603" s="1">
        <v>43444.796307870369</v>
      </c>
      <c r="N603" s="1">
        <v>43444.801157407404</v>
      </c>
      <c r="O603" s="2" t="s">
        <v>100</v>
      </c>
      <c r="P603" s="2" t="s">
        <v>19</v>
      </c>
      <c r="Q603" s="2" t="s">
        <v>26</v>
      </c>
      <c r="R603" s="2" t="s">
        <v>27</v>
      </c>
      <c r="S603" s="1">
        <v>43444.798356481479</v>
      </c>
      <c r="T603" s="1">
        <v>43444.798356481479</v>
      </c>
      <c r="U603" s="1">
        <v>43444.803530092591</v>
      </c>
      <c r="V603" s="1">
        <v>43444.803530092591</v>
      </c>
      <c r="X603" s="1">
        <f t="shared" si="281"/>
        <v>43444.791516203702</v>
      </c>
      <c r="Y603" s="28">
        <f t="shared" si="282"/>
        <v>4.8495370356249623E-3</v>
      </c>
      <c r="Z603" s="28">
        <f t="shared" si="283"/>
        <v>4.8495370356249623E-3</v>
      </c>
      <c r="AA603" s="25"/>
      <c r="AB603" s="8">
        <f t="shared" si="286"/>
        <v>0</v>
      </c>
      <c r="AC603" s="8">
        <f t="shared" si="287"/>
        <v>4.7916666662786156E-3</v>
      </c>
      <c r="AD603" s="25"/>
      <c r="AE603" s="25"/>
    </row>
    <row r="604" spans="1:33" s="2" customFormat="1" x14ac:dyDescent="0.4">
      <c r="A604" s="14" t="str">
        <f t="shared" ref="A604:A635" si="288">IF(W604&gt;0, "★", "-")</f>
        <v>★</v>
      </c>
      <c r="B604" s="14" t="str">
        <f t="shared" ref="B604:B635" si="289">IF(L604&gt;0, "☆", "-")</f>
        <v>☆</v>
      </c>
      <c r="C604" s="6">
        <v>18</v>
      </c>
      <c r="D604" s="1">
        <v>43444.713356481479</v>
      </c>
      <c r="E604" s="2" t="s">
        <v>1891</v>
      </c>
      <c r="F604" s="2">
        <v>29380</v>
      </c>
      <c r="G604" s="2" t="s">
        <v>107</v>
      </c>
      <c r="H604" s="2">
        <v>4442</v>
      </c>
      <c r="I604" s="2">
        <v>34</v>
      </c>
      <c r="J604" s="2">
        <v>11</v>
      </c>
      <c r="K604" s="2">
        <v>1</v>
      </c>
      <c r="L604" s="1">
        <v>43444.755057870374</v>
      </c>
      <c r="O604" s="2" t="s">
        <v>63</v>
      </c>
      <c r="P604" s="2" t="s">
        <v>64</v>
      </c>
      <c r="Q604" s="2" t="s">
        <v>66</v>
      </c>
      <c r="R604" s="2" t="s">
        <v>67</v>
      </c>
      <c r="S604" s="1">
        <v>43444.755011574074</v>
      </c>
      <c r="U604" s="1">
        <v>43444.762465277781</v>
      </c>
      <c r="W604" s="1">
        <v>43444.755011574074</v>
      </c>
      <c r="X604" s="1">
        <f t="shared" ref="X604:X635" si="290">IF(W604&gt;0,W604,D604)</f>
        <v>43444.755011574074</v>
      </c>
      <c r="Y604" s="28">
        <f t="shared" ref="Y604:Y635" si="291">N604-M604</f>
        <v>0</v>
      </c>
      <c r="Z604" s="28">
        <f t="shared" ref="Z604:Z635" si="292">Y604*K604</f>
        <v>0</v>
      </c>
      <c r="AA604" s="25"/>
      <c r="AB604" s="8">
        <f t="shared" ref="AB604:AB635" si="293">IF(IF(A604="☆",L604-S604,M604-S604)&lt;0,0,IF(A604="☆",L604-S604,M604-S604))</f>
        <v>0</v>
      </c>
      <c r="AC604" s="8">
        <f>IF(IF(B604="☆",(IF(L604&gt;S604,L604-X604,S604-X604)),M604-X604)&lt;0,0,IF(B604="☆",(IF(L604&gt;S604,L604-X604,S604-X604)),M604-X604))</f>
        <v>4.6296299842651933E-5</v>
      </c>
      <c r="AD604" s="25"/>
      <c r="AE604" s="25"/>
    </row>
    <row r="605" spans="1:33" s="2" customFormat="1" x14ac:dyDescent="0.4">
      <c r="A605" s="14" t="str">
        <f t="shared" si="288"/>
        <v>★</v>
      </c>
      <c r="B605" s="14" t="str">
        <f t="shared" si="289"/>
        <v>☆</v>
      </c>
      <c r="C605" s="6">
        <v>18</v>
      </c>
      <c r="D605" s="1">
        <v>43444.743518518517</v>
      </c>
      <c r="E605" s="2" t="s">
        <v>1701</v>
      </c>
      <c r="F605" s="2">
        <v>29438</v>
      </c>
      <c r="G605" s="2" t="s">
        <v>107</v>
      </c>
      <c r="H605" s="2">
        <v>4719</v>
      </c>
      <c r="I605" s="2">
        <v>657</v>
      </c>
      <c r="J605" s="2">
        <v>8</v>
      </c>
      <c r="K605" s="2">
        <v>3</v>
      </c>
      <c r="L605" s="1">
        <v>43444.743842592594</v>
      </c>
      <c r="O605" s="2" t="s">
        <v>63</v>
      </c>
      <c r="P605" s="2" t="s">
        <v>64</v>
      </c>
      <c r="Q605" s="2" t="s">
        <v>26</v>
      </c>
      <c r="R605" s="2" t="s">
        <v>27</v>
      </c>
      <c r="S605" s="1">
        <v>43444.787557870368</v>
      </c>
      <c r="U605" s="1">
        <v>43444.798506944448</v>
      </c>
      <c r="W605" s="1">
        <v>43444.750451388885</v>
      </c>
      <c r="X605" s="1">
        <f t="shared" si="290"/>
        <v>43444.750451388885</v>
      </c>
      <c r="Y605" s="28">
        <f t="shared" si="291"/>
        <v>0</v>
      </c>
      <c r="Z605" s="28">
        <f t="shared" si="292"/>
        <v>0</v>
      </c>
      <c r="AA605" s="25"/>
      <c r="AB605" s="8">
        <f t="shared" si="293"/>
        <v>0</v>
      </c>
      <c r="AC605" s="8">
        <f>IF(IF(B605="☆",(IF(L605&gt;S605,L605-X605,S605-X605)),M605-X605)&lt;0,0,IF(B605="☆",(IF(L605&gt;S605,L605-X605,S605-X605)),M605-X605))</f>
        <v>3.7106481482624076E-2</v>
      </c>
      <c r="AD605" s="25"/>
      <c r="AE605" s="25"/>
    </row>
    <row r="606" spans="1:33" s="2" customFormat="1" x14ac:dyDescent="0.4">
      <c r="A606" s="14" t="str">
        <f t="shared" si="288"/>
        <v>★</v>
      </c>
      <c r="B606" s="14" t="str">
        <f t="shared" si="289"/>
        <v>☆</v>
      </c>
      <c r="C606" s="6">
        <v>18</v>
      </c>
      <c r="D606" s="1">
        <v>43444.744791666664</v>
      </c>
      <c r="E606" s="2" t="s">
        <v>1912</v>
      </c>
      <c r="F606" s="2">
        <v>29445</v>
      </c>
      <c r="G606" s="2" t="s">
        <v>97</v>
      </c>
      <c r="H606" s="2">
        <v>5795</v>
      </c>
      <c r="I606" s="2">
        <v>187</v>
      </c>
      <c r="J606" s="2">
        <v>6</v>
      </c>
      <c r="K606" s="2">
        <v>1</v>
      </c>
      <c r="L606" s="1">
        <v>43444.745300925926</v>
      </c>
      <c r="O606" s="2" t="s">
        <v>48</v>
      </c>
      <c r="P606" s="2" t="s">
        <v>49</v>
      </c>
      <c r="Q606" s="2" t="s">
        <v>46</v>
      </c>
      <c r="R606" s="2" t="s">
        <v>47</v>
      </c>
      <c r="S606" s="1">
        <v>43444.773263888892</v>
      </c>
      <c r="U606" s="1">
        <v>43444.794803240744</v>
      </c>
      <c r="W606" s="1">
        <v>43444.751736111109</v>
      </c>
      <c r="X606" s="1">
        <f t="shared" si="290"/>
        <v>43444.751736111109</v>
      </c>
      <c r="Y606" s="28">
        <f t="shared" si="291"/>
        <v>0</v>
      </c>
      <c r="Z606" s="28">
        <f t="shared" si="292"/>
        <v>0</v>
      </c>
      <c r="AA606" s="25"/>
      <c r="AB606" s="8">
        <f t="shared" si="293"/>
        <v>0</v>
      </c>
      <c r="AC606" s="8">
        <f>IF(IF(B606="☆",(IF(L606&gt;S606,L606-X606,S606-X606)),M606-X606)&lt;0,0,IF(B606="☆",(IF(L606&gt;S606,L606-X606,S606-X606)),M606-X606))</f>
        <v>2.1527777782466728E-2</v>
      </c>
      <c r="AD606" s="25"/>
      <c r="AE606" s="25"/>
    </row>
    <row r="607" spans="1:33" s="2" customFormat="1" x14ac:dyDescent="0.4">
      <c r="A607" s="14" t="str">
        <f t="shared" si="288"/>
        <v>★</v>
      </c>
      <c r="B607" s="14" t="str">
        <f t="shared" si="289"/>
        <v>☆</v>
      </c>
      <c r="C607" s="6">
        <v>18</v>
      </c>
      <c r="D607" s="1">
        <v>43444.746342592596</v>
      </c>
      <c r="E607" s="2" t="s">
        <v>1808</v>
      </c>
      <c r="F607" s="2">
        <v>29446</v>
      </c>
      <c r="G607" s="2" t="s">
        <v>94</v>
      </c>
      <c r="H607" s="2">
        <v>0</v>
      </c>
      <c r="I607" s="2">
        <v>903</v>
      </c>
      <c r="J607" s="2">
        <v>13</v>
      </c>
      <c r="K607" s="2">
        <v>1</v>
      </c>
      <c r="L607" s="1">
        <v>43444.746539351851</v>
      </c>
      <c r="O607" s="2" t="s">
        <v>41</v>
      </c>
      <c r="P607" s="2" t="s">
        <v>42</v>
      </c>
      <c r="Q607" s="2" t="s">
        <v>100</v>
      </c>
      <c r="R607" s="2" t="s">
        <v>19</v>
      </c>
      <c r="S607" s="1">
        <v>43444.769421296296</v>
      </c>
      <c r="U607" s="1">
        <v>43444.77988425926</v>
      </c>
      <c r="W607" s="1">
        <v>43444.753159722219</v>
      </c>
      <c r="X607" s="1">
        <f t="shared" si="290"/>
        <v>43444.753159722219</v>
      </c>
      <c r="Y607" s="28">
        <f t="shared" si="291"/>
        <v>0</v>
      </c>
      <c r="Z607" s="28">
        <f t="shared" si="292"/>
        <v>0</v>
      </c>
      <c r="AA607" s="25"/>
      <c r="AB607" s="8">
        <f t="shared" si="293"/>
        <v>0</v>
      </c>
      <c r="AC607" s="8">
        <f>IF(IF(B607="☆",(IF(L607&gt;S607,L607-X607,S607-X607)),M607-X607)&lt;0,0,IF(B607="☆",(IF(L607&gt;S607,L607-X607,S607-X607)),M607-X607))</f>
        <v>1.6261574077361729E-2</v>
      </c>
      <c r="AD607" s="25"/>
      <c r="AE607" s="25"/>
    </row>
    <row r="608" spans="1:33" s="2" customFormat="1" x14ac:dyDescent="0.4">
      <c r="A608" s="14" t="str">
        <f t="shared" si="288"/>
        <v>★</v>
      </c>
      <c r="B608" s="14" t="str">
        <f t="shared" si="289"/>
        <v>☆</v>
      </c>
      <c r="C608" s="6">
        <v>18</v>
      </c>
      <c r="D608" s="1">
        <v>43444.750057870369</v>
      </c>
      <c r="E608" s="2" t="s">
        <v>1920</v>
      </c>
      <c r="F608" s="2">
        <v>29460</v>
      </c>
      <c r="G608" s="2" t="s">
        <v>107</v>
      </c>
      <c r="H608" s="2">
        <v>7019</v>
      </c>
      <c r="I608" s="2">
        <v>600</v>
      </c>
      <c r="J608" s="2">
        <v>1</v>
      </c>
      <c r="K608" s="2">
        <v>1</v>
      </c>
      <c r="L608" s="1">
        <v>43444.750196759262</v>
      </c>
      <c r="O608" s="2" t="s">
        <v>51</v>
      </c>
      <c r="P608" s="2" t="s">
        <v>52</v>
      </c>
      <c r="Q608" s="2" t="s">
        <v>33</v>
      </c>
      <c r="R608" s="2" t="s">
        <v>34</v>
      </c>
      <c r="S608" s="1">
        <v>43444.778611111113</v>
      </c>
      <c r="U608" s="1">
        <v>43444.785682870373</v>
      </c>
      <c r="W608" s="1">
        <v>43444.756990740738</v>
      </c>
      <c r="X608" s="1">
        <f t="shared" si="290"/>
        <v>43444.756990740738</v>
      </c>
      <c r="Y608" s="28">
        <f t="shared" si="291"/>
        <v>0</v>
      </c>
      <c r="Z608" s="28">
        <f t="shared" si="292"/>
        <v>0</v>
      </c>
      <c r="AA608" s="25"/>
      <c r="AB608" s="8">
        <f t="shared" si="293"/>
        <v>0</v>
      </c>
      <c r="AC608" s="8"/>
      <c r="AD608" s="25"/>
      <c r="AE608" s="25"/>
      <c r="AG608" s="6" t="s">
        <v>2070</v>
      </c>
    </row>
    <row r="609" spans="1:33" s="2" customFormat="1" x14ac:dyDescent="0.4">
      <c r="A609" s="14" t="str">
        <f t="shared" si="288"/>
        <v>★</v>
      </c>
      <c r="B609" s="14" t="str">
        <f t="shared" si="289"/>
        <v>☆</v>
      </c>
      <c r="C609" s="6">
        <v>18</v>
      </c>
      <c r="D609" s="1">
        <v>43444.750277777777</v>
      </c>
      <c r="E609" s="2" t="s">
        <v>1920</v>
      </c>
      <c r="F609" s="2">
        <v>29461</v>
      </c>
      <c r="G609" s="2" t="s">
        <v>107</v>
      </c>
      <c r="H609" s="2">
        <v>7019</v>
      </c>
      <c r="I609" s="2">
        <v>363</v>
      </c>
      <c r="J609" s="2">
        <v>2</v>
      </c>
      <c r="K609" s="2">
        <v>1</v>
      </c>
      <c r="L609" s="1">
        <v>43444.750474537039</v>
      </c>
      <c r="O609" s="2" t="s">
        <v>51</v>
      </c>
      <c r="P609" s="2" t="s">
        <v>52</v>
      </c>
      <c r="Q609" s="2" t="s">
        <v>100</v>
      </c>
      <c r="R609" s="2" t="s">
        <v>19</v>
      </c>
      <c r="S609" s="1">
        <v>43444.76635416667</v>
      </c>
      <c r="U609" s="1">
        <v>43444.772766203707</v>
      </c>
      <c r="W609" s="1">
        <v>43444.757222222222</v>
      </c>
      <c r="X609" s="1">
        <f t="shared" si="290"/>
        <v>43444.757222222222</v>
      </c>
      <c r="Y609" s="28">
        <f t="shared" si="291"/>
        <v>0</v>
      </c>
      <c r="Z609" s="28">
        <f t="shared" si="292"/>
        <v>0</v>
      </c>
      <c r="AA609" s="25"/>
      <c r="AB609" s="8">
        <f t="shared" si="293"/>
        <v>0</v>
      </c>
      <c r="AC609" s="8">
        <f>IF(IF(B609="☆",(IF(L609&gt;S609,L609-X609,S609-X609)),M609-X609)&lt;0,0,IF(B609="☆",(IF(L609&gt;S609,L609-X609,S609-X609)),M609-X609))</f>
        <v>9.1319444472901523E-3</v>
      </c>
      <c r="AD609" s="25"/>
      <c r="AE609" s="25"/>
      <c r="AG609" s="6" t="s">
        <v>2071</v>
      </c>
    </row>
    <row r="610" spans="1:33" s="2" customFormat="1" x14ac:dyDescent="0.4">
      <c r="A610" s="14" t="str">
        <f t="shared" si="288"/>
        <v>-</v>
      </c>
      <c r="B610" s="14" t="str">
        <f t="shared" si="289"/>
        <v>☆</v>
      </c>
      <c r="C610" s="6">
        <v>18</v>
      </c>
      <c r="D610" s="1">
        <v>43444.751122685186</v>
      </c>
      <c r="E610" s="2" t="s">
        <v>1916</v>
      </c>
      <c r="F610" s="2">
        <v>29464</v>
      </c>
      <c r="G610" s="2" t="s">
        <v>32</v>
      </c>
      <c r="H610" s="2">
        <v>4719</v>
      </c>
      <c r="I610" s="2">
        <v>293</v>
      </c>
      <c r="J610" s="2">
        <v>2</v>
      </c>
      <c r="K610" s="2">
        <v>1</v>
      </c>
      <c r="L610" s="1">
        <v>43444.751354166663</v>
      </c>
      <c r="O610" s="2" t="s">
        <v>46</v>
      </c>
      <c r="P610" s="2" t="s">
        <v>47</v>
      </c>
      <c r="Q610" s="2" t="s">
        <v>26</v>
      </c>
      <c r="R610" s="2" t="s">
        <v>27</v>
      </c>
      <c r="S610" s="1">
        <v>43444.775972222225</v>
      </c>
      <c r="U610" s="1">
        <v>43444.782442129632</v>
      </c>
      <c r="X610" s="1">
        <f t="shared" si="290"/>
        <v>43444.751122685186</v>
      </c>
      <c r="Y610" s="28">
        <f t="shared" si="291"/>
        <v>0</v>
      </c>
      <c r="Z610" s="28">
        <f t="shared" si="292"/>
        <v>0</v>
      </c>
      <c r="AA610" s="25"/>
      <c r="AB610" s="8">
        <f t="shared" si="293"/>
        <v>0</v>
      </c>
      <c r="AC610" s="8">
        <f>IF(IF(B610="☆",(IF(L610&gt;S610,L610-X610,S610-X610)),M610-X610)&lt;0,0,IF(B610="☆",(IF(L610&gt;S610,L610-X610,S610-X610)),M610-X610))</f>
        <v>2.4849537039699499E-2</v>
      </c>
      <c r="AD610" s="25"/>
      <c r="AE610" s="25"/>
    </row>
    <row r="611" spans="1:33" s="2" customFormat="1" x14ac:dyDescent="0.4">
      <c r="A611" s="14" t="str">
        <f t="shared" si="288"/>
        <v>-</v>
      </c>
      <c r="B611" s="14" t="str">
        <f t="shared" si="289"/>
        <v>☆</v>
      </c>
      <c r="C611" s="6">
        <v>18</v>
      </c>
      <c r="D611" s="1">
        <v>43444.751226851855</v>
      </c>
      <c r="E611" s="2" t="s">
        <v>1902</v>
      </c>
      <c r="F611" s="2">
        <v>29465</v>
      </c>
      <c r="G611" s="2" t="s">
        <v>32</v>
      </c>
      <c r="H611" s="2">
        <v>5967</v>
      </c>
      <c r="I611" s="2">
        <v>568</v>
      </c>
      <c r="J611" s="2">
        <v>1</v>
      </c>
      <c r="K611" s="2">
        <v>2</v>
      </c>
      <c r="L611" s="1">
        <v>43444.751666666663</v>
      </c>
      <c r="O611" s="2" t="s">
        <v>57</v>
      </c>
      <c r="P611" s="2" t="s">
        <v>58</v>
      </c>
      <c r="Q611" s="2" t="s">
        <v>22</v>
      </c>
      <c r="R611" s="2" t="s">
        <v>23</v>
      </c>
      <c r="S611" s="1">
        <v>43444.777986111112</v>
      </c>
      <c r="U611" s="1">
        <v>43444.784189814818</v>
      </c>
      <c r="X611" s="1">
        <f t="shared" si="290"/>
        <v>43444.751226851855</v>
      </c>
      <c r="Y611" s="28">
        <f t="shared" si="291"/>
        <v>0</v>
      </c>
      <c r="Z611" s="28">
        <f t="shared" si="292"/>
        <v>0</v>
      </c>
      <c r="AA611" s="25"/>
      <c r="AB611" s="8">
        <f t="shared" si="293"/>
        <v>0</v>
      </c>
      <c r="AC611" s="8">
        <f>IF(IF(B611="☆",(IF(L611&gt;S611,L611-X611,S611-X611)),M611-X611)&lt;0,0,IF(B611="☆",(IF(L611&gt;S611,L611-X611,S611-X611)),M611-X611))</f>
        <v>2.675925925723277E-2</v>
      </c>
      <c r="AD611" s="25"/>
      <c r="AE611" s="25"/>
    </row>
    <row r="612" spans="1:33" s="2" customFormat="1" x14ac:dyDescent="0.4">
      <c r="A612" s="14" t="str">
        <f t="shared" si="288"/>
        <v>-</v>
      </c>
      <c r="B612" s="14" t="str">
        <f t="shared" si="289"/>
        <v>☆</v>
      </c>
      <c r="C612" s="6">
        <v>18</v>
      </c>
      <c r="D612" s="1">
        <v>43444.751435185186</v>
      </c>
      <c r="E612" s="2" t="s">
        <v>1866</v>
      </c>
      <c r="F612" s="2">
        <v>29467</v>
      </c>
      <c r="G612" s="2" t="s">
        <v>32</v>
      </c>
      <c r="H612" s="2">
        <v>8889</v>
      </c>
      <c r="I612" s="2">
        <v>171</v>
      </c>
      <c r="J612" s="2">
        <v>2</v>
      </c>
      <c r="K612" s="2">
        <v>1</v>
      </c>
      <c r="L612" s="1">
        <v>43444.751608796294</v>
      </c>
      <c r="O612" s="2" t="s">
        <v>20</v>
      </c>
      <c r="P612" s="2" t="s">
        <v>21</v>
      </c>
      <c r="Q612" s="2" t="s">
        <v>66</v>
      </c>
      <c r="R612" s="2" t="s">
        <v>67</v>
      </c>
      <c r="S612" s="1">
        <v>43444.77988425926</v>
      </c>
      <c r="U612" s="1">
        <v>43444.784722222219</v>
      </c>
      <c r="X612" s="1">
        <f t="shared" si="290"/>
        <v>43444.751435185186</v>
      </c>
      <c r="Y612" s="28">
        <f t="shared" si="291"/>
        <v>0</v>
      </c>
      <c r="Z612" s="28">
        <f t="shared" si="292"/>
        <v>0</v>
      </c>
      <c r="AA612" s="25"/>
      <c r="AB612" s="8">
        <f t="shared" si="293"/>
        <v>0</v>
      </c>
      <c r="AC612" s="8"/>
      <c r="AD612" s="25"/>
      <c r="AE612" s="25"/>
      <c r="AG612" s="6" t="s">
        <v>2072</v>
      </c>
    </row>
    <row r="613" spans="1:33" s="2" customFormat="1" x14ac:dyDescent="0.4">
      <c r="A613" s="14" t="str">
        <f t="shared" si="288"/>
        <v>★</v>
      </c>
      <c r="B613" s="14" t="str">
        <f t="shared" si="289"/>
        <v>☆</v>
      </c>
      <c r="C613" s="6">
        <v>18</v>
      </c>
      <c r="D613" s="1">
        <v>43444.752314814818</v>
      </c>
      <c r="E613" s="2" t="s">
        <v>1866</v>
      </c>
      <c r="F613" s="2">
        <v>29470</v>
      </c>
      <c r="G613" s="2" t="s">
        <v>32</v>
      </c>
      <c r="H613" s="2">
        <v>8889</v>
      </c>
      <c r="I613" s="2">
        <v>793</v>
      </c>
      <c r="J613" s="2">
        <v>2</v>
      </c>
      <c r="K613" s="2">
        <v>1</v>
      </c>
      <c r="L613" s="1">
        <v>43444.761053240742</v>
      </c>
      <c r="O613" s="2" t="s">
        <v>20</v>
      </c>
      <c r="P613" s="2" t="s">
        <v>21</v>
      </c>
      <c r="Q613" s="2" t="s">
        <v>71</v>
      </c>
      <c r="R613" s="2" t="s">
        <v>72</v>
      </c>
      <c r="S613" s="1">
        <v>43444.77988425926</v>
      </c>
      <c r="U613" s="1">
        <v>43444.785196759258</v>
      </c>
      <c r="W613" s="1">
        <v>43444.759247685186</v>
      </c>
      <c r="X613" s="1">
        <f t="shared" si="290"/>
        <v>43444.759247685186</v>
      </c>
      <c r="Y613" s="28">
        <f t="shared" si="291"/>
        <v>0</v>
      </c>
      <c r="Z613" s="28">
        <f t="shared" si="292"/>
        <v>0</v>
      </c>
      <c r="AA613" s="25"/>
      <c r="AB613" s="8">
        <f t="shared" si="293"/>
        <v>0</v>
      </c>
      <c r="AC613" s="8">
        <f>IF(IF(B613="☆",(IF(L613&gt;S613,L613-X613,S613-X613)),M613-X613)&lt;0,0,IF(B613="☆",(IF(L613&gt;S613,L613-X613,S613-X613)),M613-X613))</f>
        <v>2.0636574074160308E-2</v>
      </c>
      <c r="AD613" s="25"/>
      <c r="AE613" s="25"/>
      <c r="AG613" s="6" t="s">
        <v>2073</v>
      </c>
    </row>
    <row r="614" spans="1:33" s="2" customFormat="1" x14ac:dyDescent="0.4">
      <c r="A614" s="14" t="str">
        <f t="shared" si="288"/>
        <v>-</v>
      </c>
      <c r="B614" s="14" t="str">
        <f t="shared" si="289"/>
        <v>☆</v>
      </c>
      <c r="C614" s="6">
        <v>18</v>
      </c>
      <c r="D614" s="1">
        <v>43444.752418981479</v>
      </c>
      <c r="E614" s="2" t="s">
        <v>1922</v>
      </c>
      <c r="F614" s="2">
        <v>29471</v>
      </c>
      <c r="G614" s="2" t="s">
        <v>95</v>
      </c>
      <c r="H614" s="2">
        <v>0</v>
      </c>
      <c r="I614" s="2">
        <v>912</v>
      </c>
      <c r="J614" s="2">
        <v>2</v>
      </c>
      <c r="K614" s="2">
        <v>2</v>
      </c>
      <c r="L614" s="1">
        <v>43444.752812500003</v>
      </c>
      <c r="O614" s="2" t="s">
        <v>57</v>
      </c>
      <c r="P614" s="2" t="s">
        <v>58</v>
      </c>
      <c r="Q614" s="2" t="s">
        <v>22</v>
      </c>
      <c r="R614" s="2" t="s">
        <v>23</v>
      </c>
      <c r="S614" s="1">
        <v>43444.790011574078</v>
      </c>
      <c r="U614" s="1">
        <v>43444.796215277776</v>
      </c>
      <c r="X614" s="1">
        <f t="shared" si="290"/>
        <v>43444.752418981479</v>
      </c>
      <c r="Y614" s="28">
        <f t="shared" si="291"/>
        <v>0</v>
      </c>
      <c r="Z614" s="28">
        <f t="shared" si="292"/>
        <v>0</v>
      </c>
      <c r="AA614" s="25"/>
      <c r="AB614" s="8">
        <f t="shared" si="293"/>
        <v>0</v>
      </c>
      <c r="AC614" s="8"/>
      <c r="AD614" s="25"/>
      <c r="AE614" s="25"/>
      <c r="AG614" s="6" t="s">
        <v>93</v>
      </c>
    </row>
    <row r="615" spans="1:33" s="2" customFormat="1" x14ac:dyDescent="0.4">
      <c r="A615" s="14" t="str">
        <f t="shared" si="288"/>
        <v>-</v>
      </c>
      <c r="B615" s="14" t="str">
        <f t="shared" si="289"/>
        <v>☆</v>
      </c>
      <c r="C615" s="6">
        <v>18</v>
      </c>
      <c r="D615" s="1">
        <v>43444.752685185187</v>
      </c>
      <c r="E615" s="2" t="s">
        <v>1923</v>
      </c>
      <c r="F615" s="2">
        <v>29472</v>
      </c>
      <c r="G615" s="2" t="s">
        <v>32</v>
      </c>
      <c r="H615" s="2">
        <v>8943</v>
      </c>
      <c r="I615" s="2">
        <v>411</v>
      </c>
      <c r="J615" s="2">
        <v>1</v>
      </c>
      <c r="K615" s="2">
        <v>1</v>
      </c>
      <c r="L615" s="1">
        <v>43444.753032407411</v>
      </c>
      <c r="O615" s="2" t="s">
        <v>43</v>
      </c>
      <c r="P615" s="2" t="s">
        <v>89</v>
      </c>
      <c r="Q615" s="2" t="s">
        <v>100</v>
      </c>
      <c r="R615" s="2" t="s">
        <v>19</v>
      </c>
      <c r="S615" s="1">
        <v>43444.782372685186</v>
      </c>
      <c r="U615" s="1">
        <v>43444.789004629631</v>
      </c>
      <c r="X615" s="1">
        <f t="shared" si="290"/>
        <v>43444.752685185187</v>
      </c>
      <c r="Y615" s="28">
        <f t="shared" si="291"/>
        <v>0</v>
      </c>
      <c r="Z615" s="28">
        <f t="shared" si="292"/>
        <v>0</v>
      </c>
      <c r="AA615" s="25"/>
      <c r="AB615" s="8">
        <f t="shared" si="293"/>
        <v>0</v>
      </c>
      <c r="AC615" s="8">
        <f>IF(IF(B615="☆",(IF(L615&gt;S615,L615-X615,S615-X615)),M615-X615)&lt;0,0,IF(B615="☆",(IF(L615&gt;S615,L615-X615,S615-X615)),M615-X615))</f>
        <v>2.9687499998544808E-2</v>
      </c>
      <c r="AD615" s="25"/>
      <c r="AE615" s="25"/>
    </row>
    <row r="616" spans="1:33" s="2" customFormat="1" x14ac:dyDescent="0.4">
      <c r="A616" s="14" t="str">
        <f t="shared" si="288"/>
        <v>-</v>
      </c>
      <c r="B616" s="14" t="str">
        <f t="shared" si="289"/>
        <v>☆</v>
      </c>
      <c r="C616" s="6">
        <v>18</v>
      </c>
      <c r="D616" s="1">
        <v>43444.75335648148</v>
      </c>
      <c r="E616" s="2" t="s">
        <v>1813</v>
      </c>
      <c r="F616" s="2">
        <v>29473</v>
      </c>
      <c r="G616" s="2" t="s">
        <v>95</v>
      </c>
      <c r="H616" s="2">
        <v>0</v>
      </c>
      <c r="I616" s="2">
        <v>997</v>
      </c>
      <c r="J616" s="2">
        <v>2</v>
      </c>
      <c r="K616" s="2">
        <v>2</v>
      </c>
      <c r="L616" s="1">
        <v>43444.753668981481</v>
      </c>
      <c r="O616" s="2" t="s">
        <v>57</v>
      </c>
      <c r="P616" s="2" t="s">
        <v>58</v>
      </c>
      <c r="Q616" s="2" t="s">
        <v>22</v>
      </c>
      <c r="R616" s="2" t="s">
        <v>23</v>
      </c>
      <c r="S616" s="1">
        <v>43444.790069444447</v>
      </c>
      <c r="U616" s="1">
        <v>43444.796273148146</v>
      </c>
      <c r="X616" s="1">
        <f t="shared" si="290"/>
        <v>43444.75335648148</v>
      </c>
      <c r="Y616" s="28">
        <f t="shared" si="291"/>
        <v>0</v>
      </c>
      <c r="Z616" s="28">
        <f t="shared" si="292"/>
        <v>0</v>
      </c>
      <c r="AA616" s="25"/>
      <c r="AB616" s="8">
        <f t="shared" si="293"/>
        <v>0</v>
      </c>
      <c r="AC616" s="8"/>
      <c r="AD616" s="25"/>
      <c r="AE616" s="25"/>
      <c r="AG616" s="6" t="s">
        <v>93</v>
      </c>
    </row>
    <row r="617" spans="1:33" s="2" customFormat="1" x14ac:dyDescent="0.4">
      <c r="A617" s="14" t="str">
        <f t="shared" si="288"/>
        <v>-</v>
      </c>
      <c r="B617" s="14" t="str">
        <f t="shared" si="289"/>
        <v>☆</v>
      </c>
      <c r="C617" s="6">
        <v>18</v>
      </c>
      <c r="D617" s="1">
        <v>43444.754710648151</v>
      </c>
      <c r="E617" s="2" t="s">
        <v>1812</v>
      </c>
      <c r="F617" s="2">
        <v>29474</v>
      </c>
      <c r="G617" s="2" t="s">
        <v>95</v>
      </c>
      <c r="H617" s="2">
        <v>0</v>
      </c>
      <c r="I617" s="2">
        <v>284</v>
      </c>
      <c r="J617" s="2">
        <v>2</v>
      </c>
      <c r="K617" s="2">
        <v>2</v>
      </c>
      <c r="L617" s="1">
        <v>43444.754953703705</v>
      </c>
      <c r="O617" s="2" t="s">
        <v>57</v>
      </c>
      <c r="P617" s="2" t="s">
        <v>58</v>
      </c>
      <c r="Q617" s="2" t="s">
        <v>22</v>
      </c>
      <c r="R617" s="2" t="s">
        <v>23</v>
      </c>
      <c r="S617" s="1">
        <v>43444.791400462964</v>
      </c>
      <c r="U617" s="1">
        <v>43444.79760416667</v>
      </c>
      <c r="X617" s="1">
        <f t="shared" si="290"/>
        <v>43444.754710648151</v>
      </c>
      <c r="Y617" s="28">
        <f t="shared" si="291"/>
        <v>0</v>
      </c>
      <c r="Z617" s="28">
        <f t="shared" si="292"/>
        <v>0</v>
      </c>
      <c r="AA617" s="25"/>
      <c r="AB617" s="8">
        <f t="shared" si="293"/>
        <v>0</v>
      </c>
      <c r="AC617" s="8">
        <f>IF(IF(B617="☆",(IF(L617&gt;S617,L617-X617,S617-X617)),M617-X617)&lt;0,0,IF(B617="☆",(IF(L617&gt;S617,L617-X617,S617-X617)),M617-X617))</f>
        <v>3.6689814813144039E-2</v>
      </c>
      <c r="AD617" s="25"/>
      <c r="AE617" s="25"/>
      <c r="AG617" s="6" t="s">
        <v>93</v>
      </c>
    </row>
    <row r="618" spans="1:33" s="2" customFormat="1" x14ac:dyDescent="0.4">
      <c r="A618" s="14" t="str">
        <f t="shared" si="288"/>
        <v>-</v>
      </c>
      <c r="B618" s="14" t="str">
        <f t="shared" si="289"/>
        <v>☆</v>
      </c>
      <c r="C618" s="6">
        <v>18</v>
      </c>
      <c r="D618" s="1">
        <v>43444.755185185182</v>
      </c>
      <c r="E618" s="2" t="s">
        <v>1891</v>
      </c>
      <c r="F618" s="2">
        <v>29475</v>
      </c>
      <c r="G618" s="2" t="s">
        <v>107</v>
      </c>
      <c r="H618" s="2">
        <v>4442</v>
      </c>
      <c r="I618" s="2">
        <v>217</v>
      </c>
      <c r="J618" s="2">
        <v>10</v>
      </c>
      <c r="K618" s="2">
        <v>1</v>
      </c>
      <c r="L618" s="1">
        <v>43444.755486111113</v>
      </c>
      <c r="O618" s="2" t="s">
        <v>63</v>
      </c>
      <c r="P618" s="2" t="s">
        <v>64</v>
      </c>
      <c r="Q618" s="2" t="s">
        <v>66</v>
      </c>
      <c r="R618" s="2" t="s">
        <v>67</v>
      </c>
      <c r="S618" s="1">
        <v>43444.791666666664</v>
      </c>
      <c r="U618" s="1">
        <v>43444.797766203701</v>
      </c>
      <c r="X618" s="1">
        <f t="shared" si="290"/>
        <v>43444.755185185182</v>
      </c>
      <c r="Y618" s="28">
        <f t="shared" si="291"/>
        <v>0</v>
      </c>
      <c r="Z618" s="28">
        <f t="shared" si="292"/>
        <v>0</v>
      </c>
      <c r="AA618" s="25"/>
      <c r="AB618" s="8">
        <f t="shared" si="293"/>
        <v>0</v>
      </c>
      <c r="AC618" s="8"/>
      <c r="AD618" s="25"/>
      <c r="AE618" s="25"/>
      <c r="AG618" s="6" t="s">
        <v>137</v>
      </c>
    </row>
    <row r="619" spans="1:33" s="2" customFormat="1" x14ac:dyDescent="0.4">
      <c r="A619" s="14" t="str">
        <f t="shared" si="288"/>
        <v>-</v>
      </c>
      <c r="B619" s="14" t="str">
        <f t="shared" si="289"/>
        <v>☆</v>
      </c>
      <c r="C619" s="6">
        <v>18</v>
      </c>
      <c r="D619" s="1">
        <v>43444.755671296298</v>
      </c>
      <c r="E619" s="2" t="s">
        <v>1891</v>
      </c>
      <c r="F619" s="2">
        <v>29476</v>
      </c>
      <c r="G619" s="2" t="s">
        <v>107</v>
      </c>
      <c r="H619" s="2">
        <v>4442</v>
      </c>
      <c r="I619" s="2">
        <v>645</v>
      </c>
      <c r="J619" s="2">
        <v>2</v>
      </c>
      <c r="K619" s="2">
        <v>1</v>
      </c>
      <c r="L619" s="1">
        <v>43444.755868055552</v>
      </c>
      <c r="O619" s="2" t="s">
        <v>63</v>
      </c>
      <c r="P619" s="2" t="s">
        <v>64</v>
      </c>
      <c r="Q619" s="2" t="s">
        <v>33</v>
      </c>
      <c r="R619" s="2" t="s">
        <v>34</v>
      </c>
      <c r="S619" s="1">
        <v>43444.791620370372</v>
      </c>
      <c r="U619" s="1">
        <v>43444.795543981483</v>
      </c>
      <c r="X619" s="1">
        <f t="shared" si="290"/>
        <v>43444.755671296298</v>
      </c>
      <c r="Y619" s="28">
        <f t="shared" si="291"/>
        <v>0</v>
      </c>
      <c r="Z619" s="28">
        <f t="shared" si="292"/>
        <v>0</v>
      </c>
      <c r="AA619" s="25"/>
      <c r="AB619" s="8">
        <f t="shared" si="293"/>
        <v>0</v>
      </c>
      <c r="AC619" s="8"/>
      <c r="AD619" s="25"/>
      <c r="AE619" s="25"/>
      <c r="AG619" s="6" t="s">
        <v>137</v>
      </c>
    </row>
    <row r="620" spans="1:33" s="2" customFormat="1" x14ac:dyDescent="0.4">
      <c r="A620" s="14" t="str">
        <f t="shared" si="288"/>
        <v>-</v>
      </c>
      <c r="B620" s="14" t="str">
        <f t="shared" si="289"/>
        <v>☆</v>
      </c>
      <c r="C620" s="6">
        <v>18</v>
      </c>
      <c r="D620" s="1">
        <v>43444.755879629629</v>
      </c>
      <c r="E620" s="2" t="s">
        <v>1924</v>
      </c>
      <c r="F620" s="2">
        <v>29477</v>
      </c>
      <c r="G620" s="2" t="s">
        <v>94</v>
      </c>
      <c r="H620" s="2">
        <v>0</v>
      </c>
      <c r="I620" s="2">
        <v>388</v>
      </c>
      <c r="J620" s="2">
        <v>2</v>
      </c>
      <c r="K620" s="2">
        <v>1</v>
      </c>
      <c r="L620" s="1">
        <v>43444.756643518522</v>
      </c>
      <c r="O620" s="2" t="s">
        <v>44</v>
      </c>
      <c r="P620" s="2" t="s">
        <v>45</v>
      </c>
      <c r="Q620" s="2" t="s">
        <v>26</v>
      </c>
      <c r="R620" s="2" t="s">
        <v>27</v>
      </c>
      <c r="S620" s="1">
        <v>43444.782164351855</v>
      </c>
      <c r="U620" s="1">
        <v>43444.789525462962</v>
      </c>
      <c r="X620" s="1">
        <f t="shared" si="290"/>
        <v>43444.755879629629</v>
      </c>
      <c r="Y620" s="28">
        <f t="shared" si="291"/>
        <v>0</v>
      </c>
      <c r="Z620" s="28">
        <f t="shared" si="292"/>
        <v>0</v>
      </c>
      <c r="AA620" s="25"/>
      <c r="AB620" s="8">
        <f t="shared" si="293"/>
        <v>0</v>
      </c>
      <c r="AC620" s="8">
        <f>IF(IF(B620="☆",(IF(L620&gt;S620,L620-X620,S620-X620)),M620-X620)&lt;0,0,IF(B620="☆",(IF(L620&gt;S620,L620-X620,S620-X620)),M620-X620))</f>
        <v>2.6284722225682344E-2</v>
      </c>
      <c r="AD620" s="25"/>
      <c r="AE620" s="25"/>
      <c r="AG620" s="6" t="s">
        <v>2074</v>
      </c>
    </row>
    <row r="621" spans="1:33" s="2" customFormat="1" x14ac:dyDescent="0.4">
      <c r="A621" s="14" t="str">
        <f t="shared" si="288"/>
        <v>-</v>
      </c>
      <c r="B621" s="14" t="str">
        <f t="shared" si="289"/>
        <v>☆</v>
      </c>
      <c r="C621" s="6">
        <v>18</v>
      </c>
      <c r="D621" s="1">
        <v>43444.755983796298</v>
      </c>
      <c r="E621" s="2" t="s">
        <v>1891</v>
      </c>
      <c r="F621" s="2">
        <v>29478</v>
      </c>
      <c r="G621" s="2" t="s">
        <v>107</v>
      </c>
      <c r="H621" s="2">
        <v>4442</v>
      </c>
      <c r="I621" s="2">
        <v>563</v>
      </c>
      <c r="J621" s="2">
        <v>10</v>
      </c>
      <c r="K621" s="2">
        <v>1</v>
      </c>
      <c r="L621" s="1">
        <v>43444.756284722222</v>
      </c>
      <c r="O621" s="2" t="s">
        <v>63</v>
      </c>
      <c r="P621" s="2" t="s">
        <v>64</v>
      </c>
      <c r="Q621" s="2" t="s">
        <v>66</v>
      </c>
      <c r="R621" s="2" t="s">
        <v>67</v>
      </c>
      <c r="S621" s="1">
        <v>43444.791666666664</v>
      </c>
      <c r="U621" s="1">
        <v>43444.797766203701</v>
      </c>
      <c r="X621" s="1">
        <f t="shared" si="290"/>
        <v>43444.755983796298</v>
      </c>
      <c r="Y621" s="28">
        <f t="shared" si="291"/>
        <v>0</v>
      </c>
      <c r="Z621" s="28">
        <f t="shared" si="292"/>
        <v>0</v>
      </c>
      <c r="AA621" s="25"/>
      <c r="AB621" s="8">
        <f t="shared" si="293"/>
        <v>0</v>
      </c>
      <c r="AC621" s="8"/>
      <c r="AD621" s="25"/>
      <c r="AE621" s="25"/>
      <c r="AG621" s="6" t="s">
        <v>137</v>
      </c>
    </row>
    <row r="622" spans="1:33" s="2" customFormat="1" x14ac:dyDescent="0.4">
      <c r="A622" s="14" t="str">
        <f t="shared" si="288"/>
        <v>-</v>
      </c>
      <c r="B622" s="14" t="str">
        <f t="shared" si="289"/>
        <v>☆</v>
      </c>
      <c r="C622" s="6">
        <v>18</v>
      </c>
      <c r="D622" s="1">
        <v>43444.756296296298</v>
      </c>
      <c r="E622" s="2" t="s">
        <v>1922</v>
      </c>
      <c r="F622" s="2">
        <v>29479</v>
      </c>
      <c r="G622" s="2" t="s">
        <v>95</v>
      </c>
      <c r="H622" s="2">
        <v>0</v>
      </c>
      <c r="I622" s="2">
        <v>70</v>
      </c>
      <c r="J622" s="2">
        <v>1</v>
      </c>
      <c r="K622" s="2">
        <v>2</v>
      </c>
      <c r="L622" s="1">
        <v>43444.75677083333</v>
      </c>
      <c r="O622" s="2" t="s">
        <v>57</v>
      </c>
      <c r="P622" s="2" t="s">
        <v>58</v>
      </c>
      <c r="Q622" s="2" t="s">
        <v>22</v>
      </c>
      <c r="R622" s="2" t="s">
        <v>23</v>
      </c>
      <c r="S622" s="1">
        <v>43444.791828703703</v>
      </c>
      <c r="U622" s="1">
        <v>43444.798032407409</v>
      </c>
      <c r="X622" s="1">
        <f t="shared" si="290"/>
        <v>43444.756296296298</v>
      </c>
      <c r="Y622" s="28">
        <f t="shared" si="291"/>
        <v>0</v>
      </c>
      <c r="Z622" s="28">
        <f t="shared" si="292"/>
        <v>0</v>
      </c>
      <c r="AA622" s="25"/>
      <c r="AB622" s="8">
        <f t="shared" si="293"/>
        <v>0</v>
      </c>
      <c r="AC622" s="8">
        <f>IF(IF(B622="☆",(IF(L622&gt;S622,L622-X622,S622-X622)),M622-X622)&lt;0,0,IF(B622="☆",(IF(L622&gt;S622,L622-X622,S622-X622)),M622-X622))</f>
        <v>3.5532407404389232E-2</v>
      </c>
      <c r="AD622" s="25"/>
      <c r="AE622" s="25"/>
    </row>
    <row r="623" spans="1:33" s="2" customFormat="1" x14ac:dyDescent="0.4">
      <c r="A623" s="14" t="str">
        <f t="shared" si="288"/>
        <v>-</v>
      </c>
      <c r="B623" s="14" t="str">
        <f t="shared" si="289"/>
        <v>☆</v>
      </c>
      <c r="C623" s="6">
        <v>18</v>
      </c>
      <c r="D623" s="1">
        <v>43444.757013888891</v>
      </c>
      <c r="E623" s="2" t="s">
        <v>1891</v>
      </c>
      <c r="F623" s="2">
        <v>29480</v>
      </c>
      <c r="G623" s="2" t="s">
        <v>107</v>
      </c>
      <c r="H623" s="2">
        <v>4442</v>
      </c>
      <c r="I623" s="2">
        <v>410</v>
      </c>
      <c r="J623" s="2">
        <v>9</v>
      </c>
      <c r="K623" s="2">
        <v>1</v>
      </c>
      <c r="L623" s="1">
        <v>43444.757210648146</v>
      </c>
      <c r="O623" s="2" t="s">
        <v>63</v>
      </c>
      <c r="P623" s="2" t="s">
        <v>64</v>
      </c>
      <c r="Q623" s="2" t="s">
        <v>33</v>
      </c>
      <c r="R623" s="2" t="s">
        <v>34</v>
      </c>
      <c r="S623" s="1">
        <v>43444.761921296296</v>
      </c>
      <c r="U623" s="1">
        <v>43444.765844907408</v>
      </c>
      <c r="X623" s="1">
        <f t="shared" si="290"/>
        <v>43444.757013888891</v>
      </c>
      <c r="Y623" s="28">
        <f t="shared" si="291"/>
        <v>0</v>
      </c>
      <c r="Z623" s="28">
        <f t="shared" si="292"/>
        <v>0</v>
      </c>
      <c r="AA623" s="25"/>
      <c r="AB623" s="8">
        <f t="shared" si="293"/>
        <v>0</v>
      </c>
      <c r="AC623" s="8"/>
      <c r="AD623" s="25"/>
      <c r="AE623" s="25"/>
      <c r="AG623" s="6" t="s">
        <v>137</v>
      </c>
    </row>
    <row r="624" spans="1:33" s="2" customFormat="1" x14ac:dyDescent="0.4">
      <c r="A624" s="14" t="str">
        <f t="shared" si="288"/>
        <v>-</v>
      </c>
      <c r="B624" s="14" t="str">
        <f t="shared" si="289"/>
        <v>☆</v>
      </c>
      <c r="C624" s="6">
        <v>18</v>
      </c>
      <c r="D624" s="1">
        <v>43444.757222222222</v>
      </c>
      <c r="E624" s="2" t="s">
        <v>1902</v>
      </c>
      <c r="F624" s="2">
        <v>29481</v>
      </c>
      <c r="G624" s="2" t="s">
        <v>32</v>
      </c>
      <c r="H624" s="2">
        <v>5967</v>
      </c>
      <c r="I624" s="2">
        <v>691</v>
      </c>
      <c r="J624" s="2">
        <v>2</v>
      </c>
      <c r="K624" s="2">
        <v>2</v>
      </c>
      <c r="L624" s="1">
        <v>43444.765821759262</v>
      </c>
      <c r="O624" s="2" t="s">
        <v>57</v>
      </c>
      <c r="P624" s="2" t="s">
        <v>58</v>
      </c>
      <c r="Q624" s="2" t="s">
        <v>22</v>
      </c>
      <c r="R624" s="2" t="s">
        <v>23</v>
      </c>
      <c r="S624" s="1">
        <v>43444.790011574078</v>
      </c>
      <c r="U624" s="1">
        <v>43444.796215277776</v>
      </c>
      <c r="X624" s="1">
        <f t="shared" si="290"/>
        <v>43444.757222222222</v>
      </c>
      <c r="Y624" s="28">
        <f t="shared" si="291"/>
        <v>0</v>
      </c>
      <c r="Z624" s="28">
        <f t="shared" si="292"/>
        <v>0</v>
      </c>
      <c r="AA624" s="25"/>
      <c r="AB624" s="8">
        <f t="shared" si="293"/>
        <v>0</v>
      </c>
      <c r="AC624" s="8">
        <f>IF(IF(B624="☆",(IF(L624&gt;S624,L624-X624,S624-X624)),M624-X624)&lt;0,0,IF(B624="☆",(IF(L624&gt;S624,L624-X624,S624-X624)),M624-X624))</f>
        <v>3.2789351855171844E-2</v>
      </c>
      <c r="AD624" s="25"/>
      <c r="AE624" s="25"/>
    </row>
    <row r="625" spans="1:33" s="2" customFormat="1" x14ac:dyDescent="0.4">
      <c r="A625" s="14" t="str">
        <f t="shared" si="288"/>
        <v>-</v>
      </c>
      <c r="B625" s="14" t="str">
        <f t="shared" si="289"/>
        <v>☆</v>
      </c>
      <c r="C625" s="6">
        <v>18</v>
      </c>
      <c r="D625" s="1">
        <v>43444.757314814815</v>
      </c>
      <c r="E625" s="2" t="s">
        <v>1891</v>
      </c>
      <c r="F625" s="2">
        <v>29482</v>
      </c>
      <c r="G625" s="2" t="s">
        <v>107</v>
      </c>
      <c r="H625" s="2">
        <v>4442</v>
      </c>
      <c r="I625" s="2">
        <v>589</v>
      </c>
      <c r="J625" s="2">
        <v>10</v>
      </c>
      <c r="K625" s="2">
        <v>1</v>
      </c>
      <c r="L625" s="1">
        <v>43444.757465277777</v>
      </c>
      <c r="O625" s="2" t="s">
        <v>63</v>
      </c>
      <c r="P625" s="2" t="s">
        <v>64</v>
      </c>
      <c r="Q625" s="2" t="s">
        <v>66</v>
      </c>
      <c r="R625" s="2" t="s">
        <v>67</v>
      </c>
      <c r="S625" s="1">
        <v>43444.791666666664</v>
      </c>
      <c r="U625" s="1">
        <v>43444.797766203701</v>
      </c>
      <c r="X625" s="1">
        <f t="shared" si="290"/>
        <v>43444.757314814815</v>
      </c>
      <c r="Y625" s="28">
        <f t="shared" si="291"/>
        <v>0</v>
      </c>
      <c r="Z625" s="28">
        <f t="shared" si="292"/>
        <v>0</v>
      </c>
      <c r="AA625" s="25"/>
      <c r="AB625" s="8">
        <f t="shared" si="293"/>
        <v>0</v>
      </c>
      <c r="AC625" s="8"/>
      <c r="AD625" s="25"/>
      <c r="AE625" s="25"/>
      <c r="AG625" s="6" t="s">
        <v>137</v>
      </c>
    </row>
    <row r="626" spans="1:33" s="2" customFormat="1" x14ac:dyDescent="0.4">
      <c r="A626" s="14" t="str">
        <f t="shared" si="288"/>
        <v>-</v>
      </c>
      <c r="B626" s="14" t="str">
        <f t="shared" si="289"/>
        <v>☆</v>
      </c>
      <c r="C626" s="6">
        <v>18</v>
      </c>
      <c r="D626" s="1">
        <v>43444.757604166669</v>
      </c>
      <c r="E626" s="2" t="s">
        <v>1891</v>
      </c>
      <c r="F626" s="2">
        <v>29483</v>
      </c>
      <c r="G626" s="2" t="s">
        <v>107</v>
      </c>
      <c r="H626" s="2">
        <v>4442</v>
      </c>
      <c r="I626" s="2">
        <v>345</v>
      </c>
      <c r="J626" s="2">
        <v>9</v>
      </c>
      <c r="K626" s="2">
        <v>1</v>
      </c>
      <c r="L626" s="1">
        <v>43444.7578125</v>
      </c>
      <c r="O626" s="2" t="s">
        <v>63</v>
      </c>
      <c r="P626" s="2" t="s">
        <v>64</v>
      </c>
      <c r="Q626" s="2" t="s">
        <v>33</v>
      </c>
      <c r="R626" s="2" t="s">
        <v>34</v>
      </c>
      <c r="S626" s="1">
        <v>43444.761412037034</v>
      </c>
      <c r="U626" s="1">
        <v>43444.765335648146</v>
      </c>
      <c r="X626" s="1">
        <f t="shared" si="290"/>
        <v>43444.757604166669</v>
      </c>
      <c r="Y626" s="28">
        <f t="shared" si="291"/>
        <v>0</v>
      </c>
      <c r="Z626" s="28">
        <f t="shared" si="292"/>
        <v>0</v>
      </c>
      <c r="AA626" s="25"/>
      <c r="AB626" s="8">
        <f t="shared" si="293"/>
        <v>0</v>
      </c>
      <c r="AC626" s="8">
        <f>IF(IF(B626="☆",(IF(L626&gt;S626,L626-X626,S626-X626)),M626-X626)&lt;0,0,IF(B626="☆",(IF(L626&gt;S626,L626-X626,S626-X626)),M626-X626))</f>
        <v>3.8078703655628487E-3</v>
      </c>
      <c r="AD626" s="25"/>
      <c r="AE626" s="25"/>
      <c r="AG626" s="6" t="s">
        <v>137</v>
      </c>
    </row>
    <row r="627" spans="1:33" s="2" customFormat="1" x14ac:dyDescent="0.4">
      <c r="A627" s="14" t="str">
        <f t="shared" si="288"/>
        <v>-</v>
      </c>
      <c r="B627" s="14" t="str">
        <f t="shared" si="289"/>
        <v>☆</v>
      </c>
      <c r="C627" s="6">
        <v>18</v>
      </c>
      <c r="D627" s="1">
        <v>43444.757951388892</v>
      </c>
      <c r="E627" s="2" t="s">
        <v>1925</v>
      </c>
      <c r="F627" s="2">
        <v>29484</v>
      </c>
      <c r="G627" s="2" t="s">
        <v>94</v>
      </c>
      <c r="H627" s="2">
        <v>0</v>
      </c>
      <c r="I627" s="2">
        <v>148</v>
      </c>
      <c r="J627" s="2">
        <v>1</v>
      </c>
      <c r="K627" s="2">
        <v>2</v>
      </c>
      <c r="L627" s="1">
        <v>43444.758564814816</v>
      </c>
      <c r="O627" s="2" t="s">
        <v>44</v>
      </c>
      <c r="P627" s="2" t="s">
        <v>45</v>
      </c>
      <c r="Q627" s="2" t="s">
        <v>100</v>
      </c>
      <c r="R627" s="2" t="s">
        <v>19</v>
      </c>
      <c r="S627" s="1">
        <v>43444.793217592596</v>
      </c>
      <c r="U627" s="1">
        <v>43444.800057870372</v>
      </c>
      <c r="X627" s="1">
        <f t="shared" si="290"/>
        <v>43444.757951388892</v>
      </c>
      <c r="Y627" s="28">
        <f t="shared" si="291"/>
        <v>0</v>
      </c>
      <c r="Z627" s="28">
        <f t="shared" si="292"/>
        <v>0</v>
      </c>
      <c r="AA627" s="25"/>
      <c r="AB627" s="8">
        <f t="shared" si="293"/>
        <v>0</v>
      </c>
      <c r="AC627" s="8"/>
      <c r="AD627" s="25"/>
      <c r="AE627" s="25"/>
      <c r="AG627" s="6" t="s">
        <v>2074</v>
      </c>
    </row>
    <row r="628" spans="1:33" s="2" customFormat="1" x14ac:dyDescent="0.4">
      <c r="A628" s="14" t="str">
        <f t="shared" si="288"/>
        <v>★</v>
      </c>
      <c r="B628" s="14" t="str">
        <f t="shared" si="289"/>
        <v>☆</v>
      </c>
      <c r="C628" s="6">
        <v>18</v>
      </c>
      <c r="D628" s="1">
        <v>43444.7580787037</v>
      </c>
      <c r="E628" s="2" t="s">
        <v>1910</v>
      </c>
      <c r="F628" s="2">
        <v>29485</v>
      </c>
      <c r="G628" s="2" t="s">
        <v>32</v>
      </c>
      <c r="H628" s="2">
        <v>8908</v>
      </c>
      <c r="I628" s="2">
        <v>184</v>
      </c>
      <c r="J628" s="2">
        <v>8</v>
      </c>
      <c r="K628" s="2">
        <v>1</v>
      </c>
      <c r="L628" s="1">
        <v>43444.758310185185</v>
      </c>
      <c r="O628" s="2" t="s">
        <v>26</v>
      </c>
      <c r="P628" s="2" t="s">
        <v>27</v>
      </c>
      <c r="Q628" s="2" t="s">
        <v>100</v>
      </c>
      <c r="R628" s="2" t="s">
        <v>19</v>
      </c>
      <c r="S628" s="1">
        <v>43444.790127314816</v>
      </c>
      <c r="U628" s="1">
        <v>43444.794305555559</v>
      </c>
      <c r="W628" s="1">
        <v>43444.765011574076</v>
      </c>
      <c r="X628" s="1">
        <f t="shared" si="290"/>
        <v>43444.765011574076</v>
      </c>
      <c r="Y628" s="28">
        <f t="shared" si="291"/>
        <v>0</v>
      </c>
      <c r="Z628" s="28">
        <f t="shared" si="292"/>
        <v>0</v>
      </c>
      <c r="AA628" s="25"/>
      <c r="AB628" s="8">
        <f t="shared" si="293"/>
        <v>0</v>
      </c>
      <c r="AC628" s="8">
        <f>IF(IF(B628="☆",(IF(L628&gt;S628,L628-X628,S628-X628)),M628-X628)&lt;0,0,IF(B628="☆",(IF(L628&gt;S628,L628-X628,S628-X628)),M628-X628))</f>
        <v>2.5115740740147885E-2</v>
      </c>
      <c r="AD628" s="25"/>
      <c r="AE628" s="25"/>
    </row>
    <row r="629" spans="1:33" s="2" customFormat="1" x14ac:dyDescent="0.4">
      <c r="A629" s="14" t="str">
        <f t="shared" si="288"/>
        <v>-</v>
      </c>
      <c r="B629" s="14" t="str">
        <f t="shared" si="289"/>
        <v>☆</v>
      </c>
      <c r="C629" s="6">
        <v>18</v>
      </c>
      <c r="D629" s="1">
        <v>43444.758171296293</v>
      </c>
      <c r="E629" s="2" t="s">
        <v>1891</v>
      </c>
      <c r="F629" s="2">
        <v>29486</v>
      </c>
      <c r="G629" s="2" t="s">
        <v>32</v>
      </c>
      <c r="H629" s="2">
        <v>4442</v>
      </c>
      <c r="I629" s="2">
        <v>860</v>
      </c>
      <c r="J629" s="2">
        <v>10</v>
      </c>
      <c r="K629" s="2">
        <v>1</v>
      </c>
      <c r="L629" s="1">
        <v>43444.758344907408</v>
      </c>
      <c r="O629" s="2" t="s">
        <v>63</v>
      </c>
      <c r="P629" s="2" t="s">
        <v>64</v>
      </c>
      <c r="Q629" s="2" t="s">
        <v>100</v>
      </c>
      <c r="R629" s="2" t="s">
        <v>19</v>
      </c>
      <c r="S629" s="1">
        <v>43444.791666666664</v>
      </c>
      <c r="U629" s="1">
        <v>43444.796157407407</v>
      </c>
      <c r="X629" s="1">
        <f t="shared" si="290"/>
        <v>43444.758171296293</v>
      </c>
      <c r="Y629" s="28">
        <f t="shared" si="291"/>
        <v>0</v>
      </c>
      <c r="Z629" s="28">
        <f t="shared" si="292"/>
        <v>0</v>
      </c>
      <c r="AA629" s="25"/>
      <c r="AB629" s="8">
        <f t="shared" si="293"/>
        <v>0</v>
      </c>
      <c r="AC629" s="8"/>
      <c r="AD629" s="25"/>
      <c r="AE629" s="25"/>
      <c r="AG629" s="6" t="s">
        <v>137</v>
      </c>
    </row>
    <row r="630" spans="1:33" s="2" customFormat="1" x14ac:dyDescent="0.4">
      <c r="A630" s="14" t="str">
        <f t="shared" si="288"/>
        <v>-</v>
      </c>
      <c r="B630" s="14" t="str">
        <f t="shared" si="289"/>
        <v>☆</v>
      </c>
      <c r="C630" s="6">
        <v>18</v>
      </c>
      <c r="D630" s="1">
        <v>43444.758460648147</v>
      </c>
      <c r="E630" s="2" t="s">
        <v>1469</v>
      </c>
      <c r="F630" s="2">
        <v>29487</v>
      </c>
      <c r="G630" s="2" t="s">
        <v>18</v>
      </c>
      <c r="H630" s="2">
        <v>3401</v>
      </c>
      <c r="I630" s="2">
        <v>433</v>
      </c>
      <c r="J630" s="2">
        <v>8</v>
      </c>
      <c r="K630" s="2">
        <v>1</v>
      </c>
      <c r="L630" s="1">
        <v>43444.774340277778</v>
      </c>
      <c r="O630" s="2" t="s">
        <v>39</v>
      </c>
      <c r="P630" s="2" t="s">
        <v>40</v>
      </c>
      <c r="Q630" s="2" t="s">
        <v>22</v>
      </c>
      <c r="R630" s="2" t="s">
        <v>23</v>
      </c>
      <c r="S630" s="1">
        <v>43444.787916666668</v>
      </c>
      <c r="U630" s="1">
        <v>43444.802499999998</v>
      </c>
      <c r="X630" s="1">
        <f t="shared" si="290"/>
        <v>43444.758460648147</v>
      </c>
      <c r="Y630" s="28">
        <f t="shared" si="291"/>
        <v>0</v>
      </c>
      <c r="Z630" s="28">
        <f t="shared" si="292"/>
        <v>0</v>
      </c>
      <c r="AA630" s="25"/>
      <c r="AB630" s="8">
        <f t="shared" si="293"/>
        <v>0</v>
      </c>
      <c r="AC630" s="8">
        <f>IF(IF(B630="☆",(IF(L630&gt;S630,L630-X630,S630-X630)),M630-X630)&lt;0,0,IF(B630="☆",(IF(L630&gt;S630,L630-X630,S630-X630)),M630-X630))</f>
        <v>2.9456018521159422E-2</v>
      </c>
      <c r="AD630" s="25"/>
      <c r="AE630" s="25"/>
      <c r="AG630" s="6" t="s">
        <v>2074</v>
      </c>
    </row>
    <row r="631" spans="1:33" s="2" customFormat="1" x14ac:dyDescent="0.4">
      <c r="A631" s="14" t="str">
        <f t="shared" si="288"/>
        <v>-</v>
      </c>
      <c r="B631" s="14" t="str">
        <f t="shared" si="289"/>
        <v>☆</v>
      </c>
      <c r="C631" s="6">
        <v>18</v>
      </c>
      <c r="D631" s="1">
        <v>43444.759282407409</v>
      </c>
      <c r="E631" s="2" t="s">
        <v>1926</v>
      </c>
      <c r="F631" s="2">
        <v>29489</v>
      </c>
      <c r="G631" s="2" t="s">
        <v>32</v>
      </c>
      <c r="H631" s="2">
        <v>3826</v>
      </c>
      <c r="I631" s="2">
        <v>916</v>
      </c>
      <c r="J631" s="2">
        <v>1</v>
      </c>
      <c r="K631" s="2">
        <v>1</v>
      </c>
      <c r="L631" s="1">
        <v>43444.759583333333</v>
      </c>
      <c r="O631" s="2" t="s">
        <v>100</v>
      </c>
      <c r="P631" s="2" t="s">
        <v>19</v>
      </c>
      <c r="Q631" s="2" t="s">
        <v>43</v>
      </c>
      <c r="R631" s="2" t="s">
        <v>89</v>
      </c>
      <c r="S631" s="1">
        <v>43444.790011574078</v>
      </c>
      <c r="U631" s="1">
        <v>43444.796400462961</v>
      </c>
      <c r="X631" s="1">
        <f t="shared" si="290"/>
        <v>43444.759282407409</v>
      </c>
      <c r="Y631" s="28">
        <f t="shared" si="291"/>
        <v>0</v>
      </c>
      <c r="Z631" s="28">
        <f t="shared" si="292"/>
        <v>0</v>
      </c>
      <c r="AA631" s="25"/>
      <c r="AB631" s="8">
        <f t="shared" si="293"/>
        <v>0</v>
      </c>
      <c r="AC631" s="8">
        <f>IF(IF(B631="☆",(IF(L631&gt;S631,L631-X631,S631-X631)),M631-X631)&lt;0,0,IF(B631="☆",(IF(L631&gt;S631,L631-X631,S631-X631)),M631-X631))</f>
        <v>3.0729166668606922E-2</v>
      </c>
      <c r="AD631" s="25"/>
      <c r="AE631" s="25"/>
    </row>
    <row r="632" spans="1:33" s="2" customFormat="1" x14ac:dyDescent="0.4">
      <c r="A632" s="14" t="str">
        <f t="shared" si="288"/>
        <v>-</v>
      </c>
      <c r="B632" s="14" t="str">
        <f t="shared" si="289"/>
        <v>☆</v>
      </c>
      <c r="C632" s="6">
        <v>18</v>
      </c>
      <c r="D632" s="1">
        <v>43444.75986111111</v>
      </c>
      <c r="E632" s="2" t="s">
        <v>1924</v>
      </c>
      <c r="F632" s="2">
        <v>29490</v>
      </c>
      <c r="G632" s="2" t="s">
        <v>94</v>
      </c>
      <c r="H632" s="2">
        <v>0</v>
      </c>
      <c r="I632" s="2">
        <v>679</v>
      </c>
      <c r="J632" s="2">
        <v>1</v>
      </c>
      <c r="K632" s="2">
        <v>1</v>
      </c>
      <c r="L632" s="1">
        <v>43444.760937500003</v>
      </c>
      <c r="O632" s="2" t="s">
        <v>44</v>
      </c>
      <c r="P632" s="2" t="s">
        <v>45</v>
      </c>
      <c r="Q632" s="2" t="s">
        <v>26</v>
      </c>
      <c r="R632" s="2" t="s">
        <v>27</v>
      </c>
      <c r="S632" s="1">
        <v>43444.793506944443</v>
      </c>
      <c r="U632" s="1">
        <v>43444.799837962964</v>
      </c>
      <c r="X632" s="1">
        <f t="shared" si="290"/>
        <v>43444.75986111111</v>
      </c>
      <c r="Y632" s="28">
        <f t="shared" si="291"/>
        <v>0</v>
      </c>
      <c r="Z632" s="28">
        <f t="shared" si="292"/>
        <v>0</v>
      </c>
      <c r="AA632" s="25"/>
      <c r="AB632" s="8">
        <f t="shared" si="293"/>
        <v>0</v>
      </c>
      <c r="AC632" s="8"/>
      <c r="AD632" s="25"/>
      <c r="AE632" s="25"/>
      <c r="AG632" s="6" t="s">
        <v>2074</v>
      </c>
    </row>
    <row r="633" spans="1:33" s="2" customFormat="1" x14ac:dyDescent="0.4">
      <c r="A633" s="14" t="str">
        <f t="shared" si="288"/>
        <v>-</v>
      </c>
      <c r="B633" s="14" t="str">
        <f t="shared" si="289"/>
        <v>☆</v>
      </c>
      <c r="C633" s="6">
        <v>18</v>
      </c>
      <c r="D633" s="1">
        <v>43444.759953703702</v>
      </c>
      <c r="E633" s="2" t="s">
        <v>1812</v>
      </c>
      <c r="F633" s="2">
        <v>29491</v>
      </c>
      <c r="G633" s="2" t="s">
        <v>95</v>
      </c>
      <c r="H633" s="2">
        <v>0</v>
      </c>
      <c r="I633" s="2">
        <v>446</v>
      </c>
      <c r="J633" s="2">
        <v>2</v>
      </c>
      <c r="K633" s="2">
        <v>2</v>
      </c>
      <c r="L633" s="1">
        <v>43444.760185185187</v>
      </c>
      <c r="O633" s="2" t="s">
        <v>57</v>
      </c>
      <c r="P633" s="2" t="s">
        <v>58</v>
      </c>
      <c r="Q633" s="2" t="s">
        <v>22</v>
      </c>
      <c r="R633" s="2" t="s">
        <v>23</v>
      </c>
      <c r="S633" s="1">
        <v>43444.790706018517</v>
      </c>
      <c r="U633" s="1">
        <v>43444.796909722223</v>
      </c>
      <c r="X633" s="1">
        <f t="shared" si="290"/>
        <v>43444.759953703702</v>
      </c>
      <c r="Y633" s="28">
        <f t="shared" si="291"/>
        <v>0</v>
      </c>
      <c r="Z633" s="28">
        <f t="shared" si="292"/>
        <v>0</v>
      </c>
      <c r="AA633" s="25"/>
      <c r="AB633" s="8">
        <f t="shared" si="293"/>
        <v>0</v>
      </c>
      <c r="AC633" s="8">
        <f t="shared" ref="AC633:AC638" si="294">IF(IF(B633="☆",(IF(L633&gt;S633,L633-X633,S633-X633)),M633-X633)&lt;0,0,IF(B633="☆",(IF(L633&gt;S633,L633-X633,S633-X633)),M633-X633))</f>
        <v>3.0752314814890269E-2</v>
      </c>
      <c r="AD633" s="25"/>
      <c r="AE633" s="25"/>
    </row>
    <row r="634" spans="1:33" s="2" customFormat="1" x14ac:dyDescent="0.4">
      <c r="A634" s="14" t="str">
        <f t="shared" si="288"/>
        <v>-</v>
      </c>
      <c r="B634" s="14" t="str">
        <f t="shared" si="289"/>
        <v>☆</v>
      </c>
      <c r="C634" s="6">
        <v>18</v>
      </c>
      <c r="D634" s="1">
        <v>43444.760243055556</v>
      </c>
      <c r="E634" s="2" t="s">
        <v>1927</v>
      </c>
      <c r="F634" s="2">
        <v>29492</v>
      </c>
      <c r="G634" s="2" t="s">
        <v>32</v>
      </c>
      <c r="H634" s="2">
        <v>5812</v>
      </c>
      <c r="I634" s="2">
        <v>376</v>
      </c>
      <c r="J634" s="2">
        <v>9</v>
      </c>
      <c r="K634" s="2">
        <v>2</v>
      </c>
      <c r="L634" s="1">
        <v>43444.760752314818</v>
      </c>
      <c r="O634" s="2" t="s">
        <v>24</v>
      </c>
      <c r="P634" s="2" t="s">
        <v>25</v>
      </c>
      <c r="Q634" s="2" t="s">
        <v>100</v>
      </c>
      <c r="R634" s="2" t="s">
        <v>19</v>
      </c>
      <c r="S634" s="1">
        <v>43444.795277777775</v>
      </c>
      <c r="U634" s="1">
        <v>43444.802407407406</v>
      </c>
      <c r="X634" s="1">
        <f t="shared" si="290"/>
        <v>43444.760243055556</v>
      </c>
      <c r="Y634" s="28">
        <f t="shared" si="291"/>
        <v>0</v>
      </c>
      <c r="Z634" s="28">
        <f t="shared" si="292"/>
        <v>0</v>
      </c>
      <c r="AA634" s="25"/>
      <c r="AB634" s="8">
        <f t="shared" si="293"/>
        <v>0</v>
      </c>
      <c r="AC634" s="8">
        <f t="shared" si="294"/>
        <v>3.5034722219279502E-2</v>
      </c>
      <c r="AD634" s="25"/>
      <c r="AE634" s="25"/>
    </row>
    <row r="635" spans="1:33" s="2" customFormat="1" x14ac:dyDescent="0.4">
      <c r="A635" s="14" t="str">
        <f t="shared" si="288"/>
        <v>-</v>
      </c>
      <c r="B635" s="14" t="str">
        <f t="shared" si="289"/>
        <v>☆</v>
      </c>
      <c r="C635" s="6">
        <v>18</v>
      </c>
      <c r="D635" s="1">
        <v>43444.760520833333</v>
      </c>
      <c r="E635" s="2" t="s">
        <v>1928</v>
      </c>
      <c r="F635" s="2">
        <v>29493</v>
      </c>
      <c r="G635" s="2" t="s">
        <v>107</v>
      </c>
      <c r="H635" s="2">
        <v>5357</v>
      </c>
      <c r="I635" s="2">
        <v>133</v>
      </c>
      <c r="J635" s="2">
        <v>10</v>
      </c>
      <c r="K635" s="2">
        <v>1</v>
      </c>
      <c r="L635" s="1">
        <v>43444.762731481482</v>
      </c>
      <c r="O635" s="2" t="s">
        <v>36</v>
      </c>
      <c r="P635" s="2" t="s">
        <v>37</v>
      </c>
      <c r="Q635" s="2" t="s">
        <v>43</v>
      </c>
      <c r="R635" s="2" t="s">
        <v>89</v>
      </c>
      <c r="S635" s="1">
        <v>43444.795810185184</v>
      </c>
      <c r="U635" s="1">
        <v>43444.803946759261</v>
      </c>
      <c r="X635" s="1">
        <f t="shared" si="290"/>
        <v>43444.760520833333</v>
      </c>
      <c r="Y635" s="28">
        <f t="shared" si="291"/>
        <v>0</v>
      </c>
      <c r="Z635" s="28">
        <f t="shared" si="292"/>
        <v>0</v>
      </c>
      <c r="AA635" s="25"/>
      <c r="AB635" s="8">
        <f t="shared" si="293"/>
        <v>0</v>
      </c>
      <c r="AC635" s="8">
        <f t="shared" si="294"/>
        <v>3.5289351850224193E-2</v>
      </c>
      <c r="AD635" s="25"/>
      <c r="AE635" s="25"/>
    </row>
    <row r="636" spans="1:33" s="2" customFormat="1" x14ac:dyDescent="0.4">
      <c r="A636" s="14" t="str">
        <f t="shared" ref="A636:A667" si="295">IF(W636&gt;0, "★", "-")</f>
        <v>-</v>
      </c>
      <c r="B636" s="14" t="str">
        <f t="shared" ref="B636:B667" si="296">IF(L636&gt;0, "☆", "-")</f>
        <v>☆</v>
      </c>
      <c r="C636" s="6">
        <v>18</v>
      </c>
      <c r="D636" s="1">
        <v>43444.761134259257</v>
      </c>
      <c r="E636" s="2" t="s">
        <v>1929</v>
      </c>
      <c r="F636" s="2">
        <v>29495</v>
      </c>
      <c r="G636" s="2" t="s">
        <v>95</v>
      </c>
      <c r="H636" s="2">
        <v>0</v>
      </c>
      <c r="I636" s="2">
        <v>108</v>
      </c>
      <c r="J636" s="2">
        <v>4</v>
      </c>
      <c r="K636" s="2">
        <v>2</v>
      </c>
      <c r="L636" s="1">
        <v>43444.76153935185</v>
      </c>
      <c r="O636" s="2" t="s">
        <v>73</v>
      </c>
      <c r="P636" s="2" t="s">
        <v>74</v>
      </c>
      <c r="Q636" s="2" t="s">
        <v>100</v>
      </c>
      <c r="R636" s="2" t="s">
        <v>19</v>
      </c>
      <c r="S636" s="1">
        <v>43444.774317129632</v>
      </c>
      <c r="U636" s="1">
        <v>43444.78628472222</v>
      </c>
      <c r="X636" s="1">
        <f t="shared" ref="X636:X667" si="297">IF(W636&gt;0,W636,D636)</f>
        <v>43444.761134259257</v>
      </c>
      <c r="Y636" s="28">
        <f t="shared" ref="Y636:Y667" si="298">N636-M636</f>
        <v>0</v>
      </c>
      <c r="Z636" s="28">
        <f t="shared" ref="Z636:Z667" si="299">Y636*K636</f>
        <v>0</v>
      </c>
      <c r="AA636" s="25"/>
      <c r="AB636" s="8">
        <f t="shared" ref="AB636:AB667" si="300">IF(IF(A636="☆",L636-S636,M636-S636)&lt;0,0,IF(A636="☆",L636-S636,M636-S636))</f>
        <v>0</v>
      </c>
      <c r="AC636" s="8">
        <f t="shared" si="294"/>
        <v>1.3182870374293998E-2</v>
      </c>
      <c r="AD636" s="25"/>
      <c r="AE636" s="25"/>
    </row>
    <row r="637" spans="1:33" s="2" customFormat="1" x14ac:dyDescent="0.4">
      <c r="A637" s="14" t="str">
        <f t="shared" si="295"/>
        <v>-</v>
      </c>
      <c r="B637" s="14" t="str">
        <f t="shared" si="296"/>
        <v>☆</v>
      </c>
      <c r="C637" s="6">
        <v>18</v>
      </c>
      <c r="D637" s="1">
        <v>43444.761296296296</v>
      </c>
      <c r="E637" s="2" t="s">
        <v>1877</v>
      </c>
      <c r="F637" s="2">
        <v>29496</v>
      </c>
      <c r="G637" s="2" t="s">
        <v>32</v>
      </c>
      <c r="H637" s="2">
        <v>8936</v>
      </c>
      <c r="I637" s="2">
        <v>474</v>
      </c>
      <c r="J637" s="2">
        <v>4</v>
      </c>
      <c r="K637" s="2">
        <v>2</v>
      </c>
      <c r="L637" s="1">
        <v>43444.762870370374</v>
      </c>
      <c r="O637" s="2" t="s">
        <v>30</v>
      </c>
      <c r="P637" s="2" t="s">
        <v>31</v>
      </c>
      <c r="Q637" s="2" t="s">
        <v>100</v>
      </c>
      <c r="R637" s="2" t="s">
        <v>19</v>
      </c>
      <c r="S637" s="1">
        <v>43444.777418981481</v>
      </c>
      <c r="U637" s="1">
        <v>43444.78806712963</v>
      </c>
      <c r="X637" s="1">
        <f t="shared" si="297"/>
        <v>43444.761296296296</v>
      </c>
      <c r="Y637" s="28">
        <f t="shared" si="298"/>
        <v>0</v>
      </c>
      <c r="Z637" s="28">
        <f t="shared" si="299"/>
        <v>0</v>
      </c>
      <c r="AA637" s="25"/>
      <c r="AB637" s="8">
        <f t="shared" si="300"/>
        <v>0</v>
      </c>
      <c r="AC637" s="8">
        <f t="shared" si="294"/>
        <v>1.6122685185109731E-2</v>
      </c>
      <c r="AD637" s="25"/>
      <c r="AE637" s="25"/>
    </row>
    <row r="638" spans="1:33" s="2" customFormat="1" x14ac:dyDescent="0.4">
      <c r="A638" s="14" t="str">
        <f t="shared" si="295"/>
        <v>-</v>
      </c>
      <c r="B638" s="14" t="str">
        <f t="shared" si="296"/>
        <v>☆</v>
      </c>
      <c r="C638" s="6">
        <v>18</v>
      </c>
      <c r="D638" s="1">
        <v>43444.761296296296</v>
      </c>
      <c r="E638" s="2" t="s">
        <v>1866</v>
      </c>
      <c r="F638" s="2">
        <v>29497</v>
      </c>
      <c r="G638" s="2" t="s">
        <v>32</v>
      </c>
      <c r="H638" s="2">
        <v>8889</v>
      </c>
      <c r="I638" s="2">
        <v>486</v>
      </c>
      <c r="J638" s="2">
        <v>3</v>
      </c>
      <c r="K638" s="2">
        <v>1</v>
      </c>
      <c r="L638" s="1">
        <v>43444.79314814815</v>
      </c>
      <c r="O638" s="2" t="s">
        <v>44</v>
      </c>
      <c r="P638" s="2" t="s">
        <v>45</v>
      </c>
      <c r="Q638" s="2" t="s">
        <v>71</v>
      </c>
      <c r="R638" s="2" t="s">
        <v>72</v>
      </c>
      <c r="S638" s="1">
        <v>43444.791574074072</v>
      </c>
      <c r="U638" s="1">
        <v>43444.796064814815</v>
      </c>
      <c r="X638" s="1">
        <f t="shared" si="297"/>
        <v>43444.761296296296</v>
      </c>
      <c r="Y638" s="28">
        <f t="shared" si="298"/>
        <v>0</v>
      </c>
      <c r="Z638" s="28">
        <f t="shared" si="299"/>
        <v>0</v>
      </c>
      <c r="AA638" s="25"/>
      <c r="AB638" s="8">
        <f t="shared" si="300"/>
        <v>0</v>
      </c>
      <c r="AC638" s="8">
        <f t="shared" si="294"/>
        <v>3.1851851854298729E-2</v>
      </c>
      <c r="AD638" s="25"/>
      <c r="AE638" s="25"/>
    </row>
    <row r="639" spans="1:33" s="2" customFormat="1" x14ac:dyDescent="0.4">
      <c r="A639" s="14" t="str">
        <f t="shared" si="295"/>
        <v>-</v>
      </c>
      <c r="B639" s="14" t="str">
        <f t="shared" si="296"/>
        <v>☆</v>
      </c>
      <c r="C639" s="6">
        <v>18</v>
      </c>
      <c r="D639" s="1">
        <v>43444.761979166666</v>
      </c>
      <c r="E639" s="2" t="s">
        <v>1931</v>
      </c>
      <c r="F639" s="2">
        <v>29499</v>
      </c>
      <c r="G639" s="2" t="s">
        <v>94</v>
      </c>
      <c r="H639" s="2">
        <v>0</v>
      </c>
      <c r="I639" s="2">
        <v>115</v>
      </c>
      <c r="J639" s="2">
        <v>4</v>
      </c>
      <c r="K639" s="2">
        <v>3</v>
      </c>
      <c r="L639" s="1">
        <v>43444.762685185182</v>
      </c>
      <c r="O639" s="2" t="s">
        <v>44</v>
      </c>
      <c r="P639" s="2" t="s">
        <v>45</v>
      </c>
      <c r="Q639" s="2" t="s">
        <v>100</v>
      </c>
      <c r="R639" s="2" t="s">
        <v>19</v>
      </c>
      <c r="S639" s="1">
        <v>43444.79247685185</v>
      </c>
      <c r="U639" s="1">
        <v>43444.800011574072</v>
      </c>
      <c r="X639" s="1">
        <f t="shared" si="297"/>
        <v>43444.761979166666</v>
      </c>
      <c r="Y639" s="28">
        <f t="shared" si="298"/>
        <v>0</v>
      </c>
      <c r="Z639" s="28">
        <f t="shared" si="299"/>
        <v>0</v>
      </c>
      <c r="AA639" s="25"/>
      <c r="AB639" s="8">
        <f t="shared" si="300"/>
        <v>0</v>
      </c>
      <c r="AC639" s="8"/>
      <c r="AD639" s="25"/>
      <c r="AE639" s="25"/>
      <c r="AG639" s="6" t="s">
        <v>2074</v>
      </c>
    </row>
    <row r="640" spans="1:33" s="2" customFormat="1" x14ac:dyDescent="0.4">
      <c r="A640" s="14" t="str">
        <f t="shared" si="295"/>
        <v>★</v>
      </c>
      <c r="B640" s="14" t="str">
        <f t="shared" si="296"/>
        <v>☆</v>
      </c>
      <c r="C640" s="6">
        <v>18</v>
      </c>
      <c r="D640" s="1">
        <v>43444.762546296297</v>
      </c>
      <c r="E640" s="2" t="s">
        <v>1698</v>
      </c>
      <c r="F640" s="2">
        <v>29500</v>
      </c>
      <c r="G640" s="2" t="s">
        <v>32</v>
      </c>
      <c r="H640" s="2">
        <v>2855</v>
      </c>
      <c r="I640" s="2">
        <v>716</v>
      </c>
      <c r="J640" s="2">
        <v>1</v>
      </c>
      <c r="K640" s="2">
        <v>2</v>
      </c>
      <c r="L640" s="1">
        <v>43444.762708333335</v>
      </c>
      <c r="O640" s="2" t="s">
        <v>100</v>
      </c>
      <c r="P640" s="2" t="s">
        <v>19</v>
      </c>
      <c r="Q640" s="2" t="s">
        <v>22</v>
      </c>
      <c r="R640" s="2" t="s">
        <v>23</v>
      </c>
      <c r="S640" s="1">
        <v>43444.78974537037</v>
      </c>
      <c r="U640" s="1">
        <v>43444.797719907408</v>
      </c>
      <c r="W640" s="1">
        <v>43444.769467592596</v>
      </c>
      <c r="X640" s="1">
        <f t="shared" si="297"/>
        <v>43444.769467592596</v>
      </c>
      <c r="Y640" s="28">
        <f t="shared" si="298"/>
        <v>0</v>
      </c>
      <c r="Z640" s="28">
        <f t="shared" si="299"/>
        <v>0</v>
      </c>
      <c r="AA640" s="25"/>
      <c r="AB640" s="8">
        <f t="shared" si="300"/>
        <v>0</v>
      </c>
      <c r="AC640" s="8"/>
      <c r="AD640" s="25"/>
      <c r="AE640" s="25"/>
      <c r="AG640" s="6" t="s">
        <v>2075</v>
      </c>
    </row>
    <row r="641" spans="1:33" s="2" customFormat="1" x14ac:dyDescent="0.4">
      <c r="A641" s="14" t="str">
        <f t="shared" si="295"/>
        <v>-</v>
      </c>
      <c r="B641" s="14" t="str">
        <f t="shared" si="296"/>
        <v>☆</v>
      </c>
      <c r="C641" s="6">
        <v>18</v>
      </c>
      <c r="D641" s="1">
        <v>43444.76295138889</v>
      </c>
      <c r="E641" s="2" t="s">
        <v>1698</v>
      </c>
      <c r="F641" s="2">
        <v>29502</v>
      </c>
      <c r="G641" s="2" t="s">
        <v>107</v>
      </c>
      <c r="H641" s="2">
        <v>2855</v>
      </c>
      <c r="I641" s="2">
        <v>884</v>
      </c>
      <c r="J641" s="2">
        <v>4</v>
      </c>
      <c r="K641" s="2">
        <v>2</v>
      </c>
      <c r="L641" s="1">
        <v>43444.763171296298</v>
      </c>
      <c r="O641" s="2" t="s">
        <v>100</v>
      </c>
      <c r="P641" s="2" t="s">
        <v>19</v>
      </c>
      <c r="Q641" s="2" t="s">
        <v>22</v>
      </c>
      <c r="R641" s="2" t="s">
        <v>23</v>
      </c>
      <c r="S641" s="1">
        <v>43444.790810185186</v>
      </c>
      <c r="U641" s="1">
        <v>43444.798784722225</v>
      </c>
      <c r="X641" s="1">
        <f t="shared" si="297"/>
        <v>43444.76295138889</v>
      </c>
      <c r="Y641" s="28">
        <f t="shared" si="298"/>
        <v>0</v>
      </c>
      <c r="Z641" s="28">
        <f t="shared" si="299"/>
        <v>0</v>
      </c>
      <c r="AA641" s="25"/>
      <c r="AB641" s="8">
        <f t="shared" si="300"/>
        <v>0</v>
      </c>
      <c r="AC641" s="8"/>
      <c r="AD641" s="25"/>
      <c r="AE641" s="25"/>
      <c r="AG641" s="6" t="s">
        <v>2075</v>
      </c>
    </row>
    <row r="642" spans="1:33" s="2" customFormat="1" x14ac:dyDescent="0.4">
      <c r="A642" s="14" t="str">
        <f t="shared" si="295"/>
        <v>-</v>
      </c>
      <c r="B642" s="14" t="str">
        <f t="shared" si="296"/>
        <v>☆</v>
      </c>
      <c r="C642" s="6">
        <v>18</v>
      </c>
      <c r="D642" s="1">
        <v>43444.763495370367</v>
      </c>
      <c r="E642" s="2" t="s">
        <v>1922</v>
      </c>
      <c r="F642" s="2">
        <v>29504</v>
      </c>
      <c r="G642" s="2" t="s">
        <v>95</v>
      </c>
      <c r="H642" s="2">
        <v>0</v>
      </c>
      <c r="I642" s="2">
        <v>125</v>
      </c>
      <c r="J642" s="2">
        <v>2</v>
      </c>
      <c r="K642" s="2">
        <v>2</v>
      </c>
      <c r="L642" s="1">
        <v>43444.763715277775</v>
      </c>
      <c r="O642" s="2" t="s">
        <v>57</v>
      </c>
      <c r="P642" s="2" t="s">
        <v>58</v>
      </c>
      <c r="Q642" s="2" t="s">
        <v>22</v>
      </c>
      <c r="R642" s="2" t="s">
        <v>23</v>
      </c>
      <c r="S642" s="1">
        <v>43444.790706018517</v>
      </c>
      <c r="U642" s="1">
        <v>43444.796909722223</v>
      </c>
      <c r="X642" s="1">
        <f t="shared" si="297"/>
        <v>43444.763495370367</v>
      </c>
      <c r="Y642" s="28">
        <f t="shared" si="298"/>
        <v>0</v>
      </c>
      <c r="Z642" s="28">
        <f t="shared" si="299"/>
        <v>0</v>
      </c>
      <c r="AA642" s="25"/>
      <c r="AB642" s="8">
        <f t="shared" si="300"/>
        <v>0</v>
      </c>
      <c r="AC642" s="8">
        <f>IF(IF(B642="☆",(IF(L642&gt;S642,L642-X642,S642-X642)),M642-X642)&lt;0,0,IF(B642="☆",(IF(L642&gt;S642,L642-X642,S642-X642)),M642-X642))</f>
        <v>2.7210648149775807E-2</v>
      </c>
      <c r="AD642" s="25"/>
      <c r="AE642" s="25"/>
      <c r="AG642" s="6" t="s">
        <v>2077</v>
      </c>
    </row>
    <row r="643" spans="1:33" s="2" customFormat="1" x14ac:dyDescent="0.4">
      <c r="A643" s="14" t="str">
        <f t="shared" si="295"/>
        <v>★</v>
      </c>
      <c r="B643" s="14" t="str">
        <f t="shared" si="296"/>
        <v>☆</v>
      </c>
      <c r="C643" s="6">
        <v>18</v>
      </c>
      <c r="D643" s="1">
        <v>43444.763541666667</v>
      </c>
      <c r="E643" s="2" t="s">
        <v>1698</v>
      </c>
      <c r="F643" s="2">
        <v>29505</v>
      </c>
      <c r="G643" s="2" t="s">
        <v>32</v>
      </c>
      <c r="H643" s="2">
        <v>2855</v>
      </c>
      <c r="I643" s="2">
        <v>151</v>
      </c>
      <c r="J643" s="2">
        <v>4</v>
      </c>
      <c r="K643" s="2">
        <v>2</v>
      </c>
      <c r="L643" s="1">
        <v>43444.76363425926</v>
      </c>
      <c r="O643" s="2" t="s">
        <v>100</v>
      </c>
      <c r="P643" s="2" t="s">
        <v>19</v>
      </c>
      <c r="Q643" s="2" t="s">
        <v>22</v>
      </c>
      <c r="R643" s="2" t="s">
        <v>23</v>
      </c>
      <c r="S643" s="1">
        <v>43444.790810185186</v>
      </c>
      <c r="U643" s="1">
        <v>43444.798784722225</v>
      </c>
      <c r="W643" s="1">
        <v>43444.770462962966</v>
      </c>
      <c r="X643" s="1">
        <f t="shared" si="297"/>
        <v>43444.770462962966</v>
      </c>
      <c r="Y643" s="28">
        <f t="shared" si="298"/>
        <v>0</v>
      </c>
      <c r="Z643" s="28">
        <f t="shared" si="299"/>
        <v>0</v>
      </c>
      <c r="AA643" s="25"/>
      <c r="AB643" s="8">
        <f t="shared" si="300"/>
        <v>0</v>
      </c>
      <c r="AC643" s="8"/>
      <c r="AD643" s="25"/>
      <c r="AE643" s="25"/>
      <c r="AG643" s="6" t="s">
        <v>2075</v>
      </c>
    </row>
    <row r="644" spans="1:33" s="2" customFormat="1" x14ac:dyDescent="0.4">
      <c r="A644" s="14" t="str">
        <f t="shared" si="295"/>
        <v>-</v>
      </c>
      <c r="B644" s="14" t="str">
        <f t="shared" si="296"/>
        <v>☆</v>
      </c>
      <c r="C644" s="6">
        <v>18</v>
      </c>
      <c r="D644" s="1">
        <v>43444.764687499999</v>
      </c>
      <c r="E644" s="2" t="s">
        <v>1698</v>
      </c>
      <c r="F644" s="2">
        <v>29508</v>
      </c>
      <c r="G644" s="2" t="s">
        <v>32</v>
      </c>
      <c r="H644" s="2">
        <v>2855</v>
      </c>
      <c r="I644" s="2">
        <v>22</v>
      </c>
      <c r="J644" s="2">
        <v>1</v>
      </c>
      <c r="K644" s="2">
        <v>2</v>
      </c>
      <c r="L644" s="1">
        <v>43444.764826388891</v>
      </c>
      <c r="O644" s="2" t="s">
        <v>100</v>
      </c>
      <c r="P644" s="2" t="s">
        <v>19</v>
      </c>
      <c r="Q644" s="2" t="s">
        <v>22</v>
      </c>
      <c r="R644" s="2" t="s">
        <v>23</v>
      </c>
      <c r="S644" s="1">
        <v>43444.787766203706</v>
      </c>
      <c r="U644" s="1">
        <v>43444.795740740738</v>
      </c>
      <c r="X644" s="1">
        <f t="shared" si="297"/>
        <v>43444.764687499999</v>
      </c>
      <c r="Y644" s="28">
        <f t="shared" si="298"/>
        <v>0</v>
      </c>
      <c r="Z644" s="28">
        <f t="shared" si="299"/>
        <v>0</v>
      </c>
      <c r="AA644" s="25"/>
      <c r="AB644" s="8">
        <f t="shared" si="300"/>
        <v>0</v>
      </c>
      <c r="AC644" s="8"/>
      <c r="AD644" s="25"/>
      <c r="AE644" s="25"/>
      <c r="AG644" s="6" t="s">
        <v>2075</v>
      </c>
    </row>
    <row r="645" spans="1:33" s="2" customFormat="1" x14ac:dyDescent="0.4">
      <c r="A645" s="14" t="str">
        <f t="shared" si="295"/>
        <v>-</v>
      </c>
      <c r="B645" s="14" t="str">
        <f t="shared" si="296"/>
        <v>☆</v>
      </c>
      <c r="C645" s="6">
        <v>18</v>
      </c>
      <c r="D645" s="1">
        <v>43444.765046296299</v>
      </c>
      <c r="E645" s="2" t="s">
        <v>1802</v>
      </c>
      <c r="F645" s="2">
        <v>29509</v>
      </c>
      <c r="G645" s="2" t="s">
        <v>95</v>
      </c>
      <c r="H645" s="2">
        <v>0</v>
      </c>
      <c r="I645" s="2">
        <v>264</v>
      </c>
      <c r="J645" s="2">
        <v>1</v>
      </c>
      <c r="K645" s="2">
        <v>1</v>
      </c>
      <c r="L645" s="1">
        <v>43444.765474537038</v>
      </c>
      <c r="O645" s="2" t="s">
        <v>57</v>
      </c>
      <c r="P645" s="2" t="s">
        <v>58</v>
      </c>
      <c r="Q645" s="2" t="s">
        <v>100</v>
      </c>
      <c r="R645" s="2" t="s">
        <v>19</v>
      </c>
      <c r="S645" s="1">
        <v>43444.79314814815</v>
      </c>
      <c r="U645" s="1">
        <v>43444.796099537038</v>
      </c>
      <c r="X645" s="1">
        <f t="shared" si="297"/>
        <v>43444.765046296299</v>
      </c>
      <c r="Y645" s="28">
        <f t="shared" si="298"/>
        <v>0</v>
      </c>
      <c r="Z645" s="28">
        <f t="shared" si="299"/>
        <v>0</v>
      </c>
      <c r="AA645" s="25"/>
      <c r="AB645" s="8">
        <f t="shared" si="300"/>
        <v>0</v>
      </c>
      <c r="AC645" s="8"/>
      <c r="AD645" s="25"/>
      <c r="AE645" s="25"/>
      <c r="AG645" s="6" t="s">
        <v>2076</v>
      </c>
    </row>
    <row r="646" spans="1:33" s="2" customFormat="1" x14ac:dyDescent="0.4">
      <c r="A646" s="14" t="str">
        <f t="shared" si="295"/>
        <v>-</v>
      </c>
      <c r="B646" s="14" t="str">
        <f t="shared" si="296"/>
        <v>☆</v>
      </c>
      <c r="C646" s="6">
        <v>18</v>
      </c>
      <c r="D646" s="1">
        <v>43444.765416666669</v>
      </c>
      <c r="E646" s="2" t="s">
        <v>1932</v>
      </c>
      <c r="F646" s="2">
        <v>29510</v>
      </c>
      <c r="G646" s="2" t="s">
        <v>18</v>
      </c>
      <c r="H646" s="2">
        <v>3931</v>
      </c>
      <c r="I646" s="2">
        <v>129</v>
      </c>
      <c r="J646" s="2">
        <v>3</v>
      </c>
      <c r="K646" s="2">
        <v>2</v>
      </c>
      <c r="L646" s="1">
        <v>43444.765555555554</v>
      </c>
      <c r="O646" s="2" t="s">
        <v>71</v>
      </c>
      <c r="P646" s="2" t="s">
        <v>72</v>
      </c>
      <c r="Q646" s="2" t="s">
        <v>75</v>
      </c>
      <c r="R646" s="2" t="s">
        <v>76</v>
      </c>
      <c r="S646" s="1">
        <v>43444.796064814815</v>
      </c>
      <c r="U646" s="1">
        <v>43444.802627314813</v>
      </c>
      <c r="X646" s="1">
        <f t="shared" si="297"/>
        <v>43444.765416666669</v>
      </c>
      <c r="Y646" s="28">
        <f t="shared" si="298"/>
        <v>0</v>
      </c>
      <c r="Z646" s="28">
        <f t="shared" si="299"/>
        <v>0</v>
      </c>
      <c r="AA646" s="25"/>
      <c r="AB646" s="8">
        <f t="shared" si="300"/>
        <v>0</v>
      </c>
      <c r="AC646" s="8"/>
      <c r="AD646" s="25"/>
      <c r="AE646" s="25"/>
      <c r="AG646" s="6" t="s">
        <v>2078</v>
      </c>
    </row>
    <row r="647" spans="1:33" s="2" customFormat="1" x14ac:dyDescent="0.4">
      <c r="A647" s="14" t="str">
        <f t="shared" si="295"/>
        <v>-</v>
      </c>
      <c r="B647" s="14" t="str">
        <f t="shared" si="296"/>
        <v>☆</v>
      </c>
      <c r="C647" s="6">
        <v>18</v>
      </c>
      <c r="D647" s="1">
        <v>43444.765833333331</v>
      </c>
      <c r="E647" s="2" t="s">
        <v>1932</v>
      </c>
      <c r="F647" s="2">
        <v>29511</v>
      </c>
      <c r="G647" s="2" t="s">
        <v>18</v>
      </c>
      <c r="H647" s="2">
        <v>3931</v>
      </c>
      <c r="I647" s="2">
        <v>219</v>
      </c>
      <c r="J647" s="2">
        <v>2</v>
      </c>
      <c r="K647" s="2">
        <v>2</v>
      </c>
      <c r="L647" s="1">
        <v>43444.775949074072</v>
      </c>
      <c r="O647" s="2" t="s">
        <v>71</v>
      </c>
      <c r="P647" s="2" t="s">
        <v>72</v>
      </c>
      <c r="Q647" s="2" t="s">
        <v>75</v>
      </c>
      <c r="R647" s="2" t="s">
        <v>76</v>
      </c>
      <c r="S647" s="1">
        <v>43444.782152777778</v>
      </c>
      <c r="U647" s="1">
        <v>43444.7890625</v>
      </c>
      <c r="X647" s="1">
        <f t="shared" si="297"/>
        <v>43444.765833333331</v>
      </c>
      <c r="Y647" s="28">
        <f t="shared" si="298"/>
        <v>0</v>
      </c>
      <c r="Z647" s="28">
        <f t="shared" si="299"/>
        <v>0</v>
      </c>
      <c r="AA647" s="25"/>
      <c r="AB647" s="8">
        <f t="shared" si="300"/>
        <v>0</v>
      </c>
      <c r="AC647" s="8">
        <f>IF(IF(B647="☆",(IF(L647&gt;S647,L647-X647,S647-X647)),M647-X647)&lt;0,0,IF(B647="☆",(IF(L647&gt;S647,L647-X647,S647-X647)),M647-X647))</f>
        <v>1.6319444446708076E-2</v>
      </c>
      <c r="AD647" s="25"/>
      <c r="AE647" s="25"/>
      <c r="AG647" s="6" t="s">
        <v>2079</v>
      </c>
    </row>
    <row r="648" spans="1:33" s="2" customFormat="1" x14ac:dyDescent="0.4">
      <c r="A648" s="14" t="str">
        <f t="shared" si="295"/>
        <v>-</v>
      </c>
      <c r="B648" s="14" t="str">
        <f t="shared" si="296"/>
        <v>☆</v>
      </c>
      <c r="C648" s="6">
        <v>18</v>
      </c>
      <c r="D648" s="1">
        <v>43444.7659375</v>
      </c>
      <c r="E648" s="2" t="s">
        <v>1933</v>
      </c>
      <c r="F648" s="2">
        <v>29512</v>
      </c>
      <c r="G648" s="2" t="s">
        <v>94</v>
      </c>
      <c r="H648" s="2">
        <v>0</v>
      </c>
      <c r="I648" s="2">
        <v>174</v>
      </c>
      <c r="J648" s="2">
        <v>1</v>
      </c>
      <c r="K648" s="2">
        <v>1</v>
      </c>
      <c r="L648" s="1">
        <v>43444.767314814817</v>
      </c>
      <c r="O648" s="2" t="s">
        <v>44</v>
      </c>
      <c r="P648" s="2" t="s">
        <v>45</v>
      </c>
      <c r="Q648" s="2" t="s">
        <v>88</v>
      </c>
      <c r="R648" s="2" t="s">
        <v>35</v>
      </c>
      <c r="S648" s="1">
        <v>43444.793067129627</v>
      </c>
      <c r="U648" s="1">
        <v>43444.797430555554</v>
      </c>
      <c r="X648" s="1">
        <f t="shared" si="297"/>
        <v>43444.7659375</v>
      </c>
      <c r="Y648" s="28">
        <f t="shared" si="298"/>
        <v>0</v>
      </c>
      <c r="Z648" s="28">
        <f t="shared" si="299"/>
        <v>0</v>
      </c>
      <c r="AA648" s="25"/>
      <c r="AB648" s="8">
        <f t="shared" si="300"/>
        <v>0</v>
      </c>
      <c r="AC648" s="8">
        <f>IF(IF(B648="☆",(IF(L648&gt;S648,L648-X648,S648-X648)),M648-X648)&lt;0,0,IF(B648="☆",(IF(L648&gt;S648,L648-X648,S648-X648)),M648-X648))</f>
        <v>2.7129629626870155E-2</v>
      </c>
      <c r="AD648" s="25"/>
      <c r="AE648" s="25"/>
    </row>
    <row r="649" spans="1:33" s="2" customFormat="1" x14ac:dyDescent="0.4">
      <c r="A649" s="14" t="str">
        <f t="shared" si="295"/>
        <v>★</v>
      </c>
      <c r="B649" s="14" t="str">
        <f t="shared" si="296"/>
        <v>☆</v>
      </c>
      <c r="C649" s="6">
        <v>18</v>
      </c>
      <c r="D649" s="1">
        <v>43444.76666666667</v>
      </c>
      <c r="E649" s="2" t="s">
        <v>1698</v>
      </c>
      <c r="F649" s="2">
        <v>29514</v>
      </c>
      <c r="G649" s="2" t="s">
        <v>32</v>
      </c>
      <c r="H649" s="2">
        <v>2855</v>
      </c>
      <c r="I649" s="2">
        <v>864</v>
      </c>
      <c r="J649" s="2">
        <v>10</v>
      </c>
      <c r="K649" s="2">
        <v>2</v>
      </c>
      <c r="L649" s="1">
        <v>43444.766770833332</v>
      </c>
      <c r="O649" s="2" t="s">
        <v>46</v>
      </c>
      <c r="P649" s="2" t="s">
        <v>47</v>
      </c>
      <c r="Q649" s="2" t="s">
        <v>22</v>
      </c>
      <c r="R649" s="2" t="s">
        <v>23</v>
      </c>
      <c r="S649" s="1">
        <v>43444.793576388889</v>
      </c>
      <c r="U649" s="1">
        <v>43444.800162037034</v>
      </c>
      <c r="W649" s="1">
        <v>43444.773587962962</v>
      </c>
      <c r="X649" s="1">
        <f t="shared" si="297"/>
        <v>43444.773587962962</v>
      </c>
      <c r="Y649" s="28">
        <f t="shared" si="298"/>
        <v>0</v>
      </c>
      <c r="Z649" s="28">
        <f t="shared" si="299"/>
        <v>0</v>
      </c>
      <c r="AA649" s="25"/>
      <c r="AB649" s="8">
        <f t="shared" si="300"/>
        <v>0</v>
      </c>
      <c r="AC649" s="8">
        <f>IF(IF(B649="☆",(IF(L649&gt;S649,L649-X649,S649-X649)),M649-X649)&lt;0,0,IF(B649="☆",(IF(L649&gt;S649,L649-X649,S649-X649)),M649-X649))</f>
        <v>1.9988425927294884E-2</v>
      </c>
      <c r="AD649" s="25"/>
      <c r="AE649" s="25"/>
      <c r="AG649" s="6" t="s">
        <v>2075</v>
      </c>
    </row>
    <row r="650" spans="1:33" s="2" customFormat="1" x14ac:dyDescent="0.4">
      <c r="A650" s="14" t="str">
        <f t="shared" si="295"/>
        <v>★</v>
      </c>
      <c r="B650" s="14" t="str">
        <f t="shared" si="296"/>
        <v>☆</v>
      </c>
      <c r="C650" s="6">
        <v>18</v>
      </c>
      <c r="D650" s="1">
        <v>43444.767407407409</v>
      </c>
      <c r="E650" s="2" t="s">
        <v>1791</v>
      </c>
      <c r="F650" s="2">
        <v>29517</v>
      </c>
      <c r="G650" s="2" t="s">
        <v>18</v>
      </c>
      <c r="H650" s="2">
        <v>5074</v>
      </c>
      <c r="I650" s="2">
        <v>908</v>
      </c>
      <c r="J650" s="2">
        <v>1</v>
      </c>
      <c r="K650" s="2">
        <v>1</v>
      </c>
      <c r="L650" s="1">
        <v>43444.767534722225</v>
      </c>
      <c r="O650" s="2" t="s">
        <v>24</v>
      </c>
      <c r="P650" s="2" t="s">
        <v>25</v>
      </c>
      <c r="Q650" s="2" t="s">
        <v>33</v>
      </c>
      <c r="R650" s="2" t="s">
        <v>34</v>
      </c>
      <c r="S650" s="1">
        <v>43444.792094907411</v>
      </c>
      <c r="U650" s="1">
        <v>43444.797951388886</v>
      </c>
      <c r="W650" s="1">
        <v>43444.774340277778</v>
      </c>
      <c r="X650" s="1">
        <f t="shared" si="297"/>
        <v>43444.774340277778</v>
      </c>
      <c r="Y650" s="28">
        <f t="shared" si="298"/>
        <v>0</v>
      </c>
      <c r="Z650" s="28">
        <f t="shared" si="299"/>
        <v>0</v>
      </c>
      <c r="AA650" s="25"/>
      <c r="AB650" s="8">
        <f t="shared" si="300"/>
        <v>0</v>
      </c>
      <c r="AC650" s="8"/>
      <c r="AD650" s="25"/>
      <c r="AE650" s="25"/>
      <c r="AG650" s="6" t="s">
        <v>2081</v>
      </c>
    </row>
    <row r="651" spans="1:33" s="2" customFormat="1" x14ac:dyDescent="0.4">
      <c r="A651" s="14" t="str">
        <f t="shared" si="295"/>
        <v>-</v>
      </c>
      <c r="B651" s="14" t="str">
        <f t="shared" si="296"/>
        <v>☆</v>
      </c>
      <c r="C651" s="6">
        <v>18</v>
      </c>
      <c r="D651" s="1">
        <v>43444.768078703702</v>
      </c>
      <c r="E651" s="2" t="s">
        <v>1935</v>
      </c>
      <c r="F651" s="2">
        <v>29518</v>
      </c>
      <c r="G651" s="2" t="s">
        <v>94</v>
      </c>
      <c r="H651" s="2">
        <v>0</v>
      </c>
      <c r="I651" s="2">
        <v>311</v>
      </c>
      <c r="J651" s="2">
        <v>1</v>
      </c>
      <c r="K651" s="2">
        <v>1</v>
      </c>
      <c r="L651" s="1">
        <v>43444.794236111113</v>
      </c>
      <c r="O651" s="2" t="s">
        <v>24</v>
      </c>
      <c r="P651" s="2" t="s">
        <v>25</v>
      </c>
      <c r="Q651" s="2" t="s">
        <v>33</v>
      </c>
      <c r="R651" s="2" t="s">
        <v>34</v>
      </c>
      <c r="S651" s="1">
        <v>43444.793229166666</v>
      </c>
      <c r="U651" s="1">
        <v>43444.799085648148</v>
      </c>
      <c r="X651" s="1">
        <f t="shared" si="297"/>
        <v>43444.768078703702</v>
      </c>
      <c r="Y651" s="28">
        <f t="shared" si="298"/>
        <v>0</v>
      </c>
      <c r="Z651" s="28">
        <f t="shared" si="299"/>
        <v>0</v>
      </c>
      <c r="AA651" s="25"/>
      <c r="AB651" s="8">
        <f t="shared" si="300"/>
        <v>0</v>
      </c>
      <c r="AC651" s="8">
        <f t="shared" ref="AC651:AC659" si="301">IF(IF(B651="☆",(IF(L651&gt;S651,L651-X651,S651-X651)),M651-X651)&lt;0,0,IF(B651="☆",(IF(L651&gt;S651,L651-X651,S651-X651)),M651-X651))</f>
        <v>2.6157407410209998E-2</v>
      </c>
      <c r="AD651" s="25"/>
      <c r="AE651" s="25"/>
    </row>
    <row r="652" spans="1:33" s="2" customFormat="1" x14ac:dyDescent="0.4">
      <c r="A652" s="14" t="str">
        <f t="shared" si="295"/>
        <v>★</v>
      </c>
      <c r="B652" s="14" t="str">
        <f t="shared" si="296"/>
        <v>☆</v>
      </c>
      <c r="C652" s="6">
        <v>18</v>
      </c>
      <c r="D652" s="1">
        <v>43444.768206018518</v>
      </c>
      <c r="E652" s="2" t="s">
        <v>1791</v>
      </c>
      <c r="F652" s="2">
        <v>29519</v>
      </c>
      <c r="G652" s="2" t="s">
        <v>18</v>
      </c>
      <c r="H652" s="2">
        <v>5074</v>
      </c>
      <c r="I652" s="2">
        <v>929</v>
      </c>
      <c r="J652" s="2">
        <v>3</v>
      </c>
      <c r="K652" s="2">
        <v>1</v>
      </c>
      <c r="L652" s="1">
        <v>43444.769780092596</v>
      </c>
      <c r="O652" s="2" t="s">
        <v>44</v>
      </c>
      <c r="P652" s="2" t="s">
        <v>45</v>
      </c>
      <c r="Q652" s="2" t="s">
        <v>33</v>
      </c>
      <c r="R652" s="2" t="s">
        <v>34</v>
      </c>
      <c r="S652" s="1">
        <v>43444.791921296295</v>
      </c>
      <c r="U652" s="1">
        <v>43444.799988425926</v>
      </c>
      <c r="W652" s="1">
        <v>43444.775138888886</v>
      </c>
      <c r="X652" s="1">
        <f t="shared" si="297"/>
        <v>43444.775138888886</v>
      </c>
      <c r="Y652" s="28">
        <f t="shared" si="298"/>
        <v>0</v>
      </c>
      <c r="Z652" s="28">
        <f t="shared" si="299"/>
        <v>0</v>
      </c>
      <c r="AA652" s="25"/>
      <c r="AB652" s="8">
        <f t="shared" si="300"/>
        <v>0</v>
      </c>
      <c r="AC652" s="8">
        <f t="shared" si="301"/>
        <v>1.6782407408754807E-2</v>
      </c>
      <c r="AD652" s="25"/>
      <c r="AE652" s="25"/>
      <c r="AG652" s="6" t="s">
        <v>2080</v>
      </c>
    </row>
    <row r="653" spans="1:33" s="2" customFormat="1" x14ac:dyDescent="0.4">
      <c r="A653" s="14" t="str">
        <f t="shared" si="295"/>
        <v>★</v>
      </c>
      <c r="B653" s="14" t="str">
        <f t="shared" si="296"/>
        <v>☆</v>
      </c>
      <c r="C653" s="6">
        <v>18</v>
      </c>
      <c r="D653" s="1">
        <v>43444.768425925926</v>
      </c>
      <c r="E653" s="2" t="s">
        <v>1936</v>
      </c>
      <c r="F653" s="2">
        <v>29520</v>
      </c>
      <c r="G653" s="2" t="s">
        <v>65</v>
      </c>
      <c r="H653" s="2">
        <v>1396</v>
      </c>
      <c r="I653" s="2">
        <v>33</v>
      </c>
      <c r="J653" s="2">
        <v>4</v>
      </c>
      <c r="K653" s="2">
        <v>2</v>
      </c>
      <c r="L653" s="1">
        <v>43444.769976851851</v>
      </c>
      <c r="O653" s="2" t="s">
        <v>100</v>
      </c>
      <c r="P653" s="2" t="s">
        <v>19</v>
      </c>
      <c r="Q653" s="2" t="s">
        <v>43</v>
      </c>
      <c r="R653" s="2" t="s">
        <v>89</v>
      </c>
      <c r="S653" s="1">
        <v>43444.801793981482</v>
      </c>
      <c r="U653" s="1">
        <v>43444.808877314812</v>
      </c>
      <c r="W653" s="1">
        <v>43444.775358796294</v>
      </c>
      <c r="X653" s="1">
        <f t="shared" si="297"/>
        <v>43444.775358796294</v>
      </c>
      <c r="Y653" s="28">
        <f t="shared" si="298"/>
        <v>0</v>
      </c>
      <c r="Z653" s="28">
        <f t="shared" si="299"/>
        <v>0</v>
      </c>
      <c r="AA653" s="25"/>
      <c r="AB653" s="8">
        <f t="shared" si="300"/>
        <v>0</v>
      </c>
      <c r="AC653" s="8">
        <f t="shared" si="301"/>
        <v>2.6435185187438037E-2</v>
      </c>
      <c r="AD653" s="25"/>
      <c r="AE653" s="25"/>
    </row>
    <row r="654" spans="1:33" s="2" customFormat="1" x14ac:dyDescent="0.4">
      <c r="A654" s="14" t="str">
        <f t="shared" si="295"/>
        <v>-</v>
      </c>
      <c r="B654" s="14" t="str">
        <f t="shared" si="296"/>
        <v>☆</v>
      </c>
      <c r="C654" s="6">
        <v>18</v>
      </c>
      <c r="D654" s="1">
        <v>43444.768449074072</v>
      </c>
      <c r="E654" s="2" t="s">
        <v>1812</v>
      </c>
      <c r="F654" s="2">
        <v>29521</v>
      </c>
      <c r="G654" s="2" t="s">
        <v>95</v>
      </c>
      <c r="H654" s="2">
        <v>0</v>
      </c>
      <c r="I654" s="2">
        <v>621</v>
      </c>
      <c r="J654" s="2">
        <v>9</v>
      </c>
      <c r="K654" s="2">
        <v>2</v>
      </c>
      <c r="L654" s="1">
        <v>43444.769212962965</v>
      </c>
      <c r="O654" s="2" t="s">
        <v>57</v>
      </c>
      <c r="P654" s="2" t="s">
        <v>58</v>
      </c>
      <c r="Q654" s="2" t="s">
        <v>20</v>
      </c>
      <c r="R654" s="2" t="s">
        <v>21</v>
      </c>
      <c r="S654" s="1">
        <v>43444.795891203707</v>
      </c>
      <c r="U654" s="1">
        <v>43444.802361111113</v>
      </c>
      <c r="X654" s="1">
        <f t="shared" si="297"/>
        <v>43444.768449074072</v>
      </c>
      <c r="Y654" s="28">
        <f t="shared" si="298"/>
        <v>0</v>
      </c>
      <c r="Z654" s="28">
        <f t="shared" si="299"/>
        <v>0</v>
      </c>
      <c r="AA654" s="25"/>
      <c r="AB654" s="8">
        <f t="shared" si="300"/>
        <v>0</v>
      </c>
      <c r="AC654" s="8">
        <f t="shared" si="301"/>
        <v>2.7442129634437151E-2</v>
      </c>
      <c r="AD654" s="25"/>
      <c r="AE654" s="25"/>
    </row>
    <row r="655" spans="1:33" s="2" customFormat="1" x14ac:dyDescent="0.4">
      <c r="A655" s="14" t="str">
        <f t="shared" si="295"/>
        <v>-</v>
      </c>
      <c r="B655" s="14" t="str">
        <f t="shared" si="296"/>
        <v>☆</v>
      </c>
      <c r="C655" s="6">
        <v>18</v>
      </c>
      <c r="D655" s="1">
        <v>43444.769189814811</v>
      </c>
      <c r="E655" s="2" t="s">
        <v>1740</v>
      </c>
      <c r="F655" s="2">
        <v>29523</v>
      </c>
      <c r="G655" s="2" t="s">
        <v>96</v>
      </c>
      <c r="H655" s="2">
        <v>8910</v>
      </c>
      <c r="I655" s="2">
        <v>407</v>
      </c>
      <c r="J655" s="2">
        <v>3</v>
      </c>
      <c r="K655" s="2">
        <v>2</v>
      </c>
      <c r="L655" s="1">
        <v>43444.769525462965</v>
      </c>
      <c r="O655" s="2" t="s">
        <v>30</v>
      </c>
      <c r="P655" s="2" t="s">
        <v>31</v>
      </c>
      <c r="Q655" s="2" t="s">
        <v>100</v>
      </c>
      <c r="R655" s="2" t="s">
        <v>19</v>
      </c>
      <c r="S655" s="1">
        <v>43444.793773148151</v>
      </c>
      <c r="U655" s="1">
        <v>43444.80259259259</v>
      </c>
      <c r="X655" s="1">
        <f t="shared" si="297"/>
        <v>43444.769189814811</v>
      </c>
      <c r="Y655" s="28">
        <f t="shared" si="298"/>
        <v>0</v>
      </c>
      <c r="Z655" s="28">
        <f t="shared" si="299"/>
        <v>0</v>
      </c>
      <c r="AA655" s="25"/>
      <c r="AB655" s="8">
        <f t="shared" si="300"/>
        <v>0</v>
      </c>
      <c r="AC655" s="8">
        <f t="shared" si="301"/>
        <v>2.4583333339251112E-2</v>
      </c>
      <c r="AD655" s="25"/>
      <c r="AE655" s="25"/>
    </row>
    <row r="656" spans="1:33" s="2" customFormat="1" x14ac:dyDescent="0.4">
      <c r="A656" s="14" t="str">
        <f t="shared" si="295"/>
        <v>-</v>
      </c>
      <c r="B656" s="14" t="str">
        <f t="shared" si="296"/>
        <v>☆</v>
      </c>
      <c r="C656" s="6">
        <v>18</v>
      </c>
      <c r="D656" s="1">
        <v>43444.771840277775</v>
      </c>
      <c r="E656" s="2" t="s">
        <v>1879</v>
      </c>
      <c r="F656" s="2">
        <v>29530</v>
      </c>
      <c r="G656" s="2" t="s">
        <v>97</v>
      </c>
      <c r="H656" s="2">
        <v>5791</v>
      </c>
      <c r="I656" s="2">
        <v>778</v>
      </c>
      <c r="J656" s="2">
        <v>15</v>
      </c>
      <c r="K656" s="2">
        <v>2</v>
      </c>
      <c r="L656" s="1">
        <v>43444.772592592592</v>
      </c>
      <c r="O656" s="2" t="s">
        <v>24</v>
      </c>
      <c r="P656" s="2" t="s">
        <v>25</v>
      </c>
      <c r="Q656" s="2" t="s">
        <v>48</v>
      </c>
      <c r="R656" s="2" t="s">
        <v>49</v>
      </c>
      <c r="S656" s="1">
        <v>43444.795844907407</v>
      </c>
      <c r="U656" s="1">
        <v>43444.803923611114</v>
      </c>
      <c r="X656" s="1">
        <f t="shared" si="297"/>
        <v>43444.771840277775</v>
      </c>
      <c r="Y656" s="28">
        <f t="shared" si="298"/>
        <v>0</v>
      </c>
      <c r="Z656" s="28">
        <f t="shared" si="299"/>
        <v>0</v>
      </c>
      <c r="AA656" s="25"/>
      <c r="AB656" s="8">
        <f t="shared" si="300"/>
        <v>0</v>
      </c>
      <c r="AC656" s="8">
        <f t="shared" si="301"/>
        <v>2.400462963123573E-2</v>
      </c>
      <c r="AD656" s="25"/>
      <c r="AE656" s="25"/>
    </row>
    <row r="657" spans="1:33" s="2" customFormat="1" x14ac:dyDescent="0.4">
      <c r="A657" s="14" t="str">
        <f t="shared" si="295"/>
        <v>★</v>
      </c>
      <c r="B657" s="14" t="str">
        <f t="shared" si="296"/>
        <v>☆</v>
      </c>
      <c r="C657" s="6">
        <v>18</v>
      </c>
      <c r="D657" s="1">
        <v>43444.772881944446</v>
      </c>
      <c r="E657" s="2" t="s">
        <v>1938</v>
      </c>
      <c r="F657" s="2">
        <v>29531</v>
      </c>
      <c r="G657" s="2" t="s">
        <v>107</v>
      </c>
      <c r="H657" s="2">
        <v>5564</v>
      </c>
      <c r="I657" s="2">
        <v>906</v>
      </c>
      <c r="J657" s="2">
        <v>15</v>
      </c>
      <c r="K657" s="2">
        <v>1</v>
      </c>
      <c r="L657" s="1">
        <v>43444.773113425923</v>
      </c>
      <c r="O657" s="2" t="s">
        <v>59</v>
      </c>
      <c r="P657" s="2" t="s">
        <v>60</v>
      </c>
      <c r="Q657" s="2" t="s">
        <v>100</v>
      </c>
      <c r="R657" s="2" t="s">
        <v>19</v>
      </c>
      <c r="S657" s="1">
        <v>43444.791331018518</v>
      </c>
      <c r="U657" s="1">
        <v>43444.799247685187</v>
      </c>
      <c r="W657" s="1">
        <v>43444.779791666668</v>
      </c>
      <c r="X657" s="1">
        <f t="shared" si="297"/>
        <v>43444.779791666668</v>
      </c>
      <c r="Y657" s="28">
        <f t="shared" si="298"/>
        <v>0</v>
      </c>
      <c r="Z657" s="28">
        <f t="shared" si="299"/>
        <v>0</v>
      </c>
      <c r="AA657" s="25"/>
      <c r="AB657" s="8">
        <f t="shared" si="300"/>
        <v>0</v>
      </c>
      <c r="AC657" s="8">
        <f t="shared" si="301"/>
        <v>1.1539351849933155E-2</v>
      </c>
      <c r="AD657" s="25"/>
      <c r="AE657" s="25"/>
    </row>
    <row r="658" spans="1:33" s="2" customFormat="1" x14ac:dyDescent="0.4">
      <c r="A658" s="14" t="str">
        <f t="shared" si="295"/>
        <v>★</v>
      </c>
      <c r="B658" s="14" t="str">
        <f t="shared" si="296"/>
        <v>☆</v>
      </c>
      <c r="C658" s="6">
        <v>18</v>
      </c>
      <c r="D658" s="1">
        <v>43444.773090277777</v>
      </c>
      <c r="E658" s="2" t="s">
        <v>1939</v>
      </c>
      <c r="F658" s="2">
        <v>29532</v>
      </c>
      <c r="G658" s="2" t="s">
        <v>32</v>
      </c>
      <c r="H658" s="2">
        <v>4381</v>
      </c>
      <c r="I658" s="2">
        <v>136</v>
      </c>
      <c r="J658" s="2">
        <v>3</v>
      </c>
      <c r="K658" s="2">
        <v>1</v>
      </c>
      <c r="L658" s="1">
        <v>43444.781585648147</v>
      </c>
      <c r="O658" s="2" t="s">
        <v>43</v>
      </c>
      <c r="P658" s="2" t="s">
        <v>89</v>
      </c>
      <c r="Q658" s="2" t="s">
        <v>61</v>
      </c>
      <c r="R658" s="2" t="s">
        <v>62</v>
      </c>
      <c r="S658" s="1">
        <v>43444.780011574076</v>
      </c>
      <c r="U658" s="1">
        <v>43444.79146990741</v>
      </c>
      <c r="W658" s="1">
        <v>43444.780011574076</v>
      </c>
      <c r="X658" s="1">
        <f t="shared" si="297"/>
        <v>43444.780011574076</v>
      </c>
      <c r="Y658" s="28">
        <f t="shared" si="298"/>
        <v>0</v>
      </c>
      <c r="Z658" s="28">
        <f t="shared" si="299"/>
        <v>0</v>
      </c>
      <c r="AA658" s="25"/>
      <c r="AB658" s="8">
        <f t="shared" si="300"/>
        <v>0</v>
      </c>
      <c r="AC658" s="8">
        <f t="shared" si="301"/>
        <v>1.5740740709588863E-3</v>
      </c>
      <c r="AD658" s="25"/>
      <c r="AE658" s="25"/>
    </row>
    <row r="659" spans="1:33" s="2" customFormat="1" x14ac:dyDescent="0.4">
      <c r="A659" s="14" t="str">
        <f t="shared" si="295"/>
        <v>-</v>
      </c>
      <c r="B659" s="14" t="str">
        <f t="shared" si="296"/>
        <v>☆</v>
      </c>
      <c r="C659" s="6">
        <v>18</v>
      </c>
      <c r="D659" s="1">
        <v>43444.773946759262</v>
      </c>
      <c r="E659" s="2" t="s">
        <v>1940</v>
      </c>
      <c r="F659" s="2">
        <v>29534</v>
      </c>
      <c r="G659" s="2" t="s">
        <v>94</v>
      </c>
      <c r="H659" s="2">
        <v>0</v>
      </c>
      <c r="I659" s="2">
        <v>327</v>
      </c>
      <c r="J659" s="2">
        <v>8</v>
      </c>
      <c r="K659" s="2">
        <v>3</v>
      </c>
      <c r="L659" s="1">
        <v>43444.775127314817</v>
      </c>
      <c r="O659" s="2" t="s">
        <v>59</v>
      </c>
      <c r="P659" s="2" t="s">
        <v>60</v>
      </c>
      <c r="Q659" s="2" t="s">
        <v>30</v>
      </c>
      <c r="R659" s="2" t="s">
        <v>31</v>
      </c>
      <c r="S659" s="1">
        <v>43444.79179398148</v>
      </c>
      <c r="U659" s="1">
        <v>43444.80228009259</v>
      </c>
      <c r="X659" s="1">
        <f t="shared" si="297"/>
        <v>43444.773946759262</v>
      </c>
      <c r="Y659" s="28">
        <f t="shared" si="298"/>
        <v>0</v>
      </c>
      <c r="Z659" s="28">
        <f t="shared" si="299"/>
        <v>0</v>
      </c>
      <c r="AA659" s="25"/>
      <c r="AB659" s="8">
        <f t="shared" si="300"/>
        <v>0</v>
      </c>
      <c r="AC659" s="8">
        <f t="shared" si="301"/>
        <v>1.784722221782431E-2</v>
      </c>
      <c r="AD659" s="25"/>
      <c r="AE659" s="25"/>
    </row>
    <row r="660" spans="1:33" s="2" customFormat="1" x14ac:dyDescent="0.4">
      <c r="A660" s="14" t="str">
        <f t="shared" si="295"/>
        <v>-</v>
      </c>
      <c r="B660" s="14" t="str">
        <f t="shared" si="296"/>
        <v>☆</v>
      </c>
      <c r="C660" s="6">
        <v>18</v>
      </c>
      <c r="D660" s="1">
        <v>43444.775775462964</v>
      </c>
      <c r="E660" s="2" t="s">
        <v>1941</v>
      </c>
      <c r="F660" s="2">
        <v>29536</v>
      </c>
      <c r="G660" s="2" t="s">
        <v>32</v>
      </c>
      <c r="H660" s="2">
        <v>1482</v>
      </c>
      <c r="I660" s="2">
        <v>503</v>
      </c>
      <c r="J660" s="2">
        <v>15</v>
      </c>
      <c r="K660" s="2">
        <v>1</v>
      </c>
      <c r="L660" s="1">
        <v>43444.776122685187</v>
      </c>
      <c r="O660" s="2" t="s">
        <v>63</v>
      </c>
      <c r="P660" s="2" t="s">
        <v>64</v>
      </c>
      <c r="Q660" s="2" t="s">
        <v>100</v>
      </c>
      <c r="R660" s="2" t="s">
        <v>19</v>
      </c>
      <c r="S660" s="1">
        <v>43444.804444444446</v>
      </c>
      <c r="U660" s="1">
        <v>43444.808935185189</v>
      </c>
      <c r="X660" s="1">
        <f t="shared" si="297"/>
        <v>43444.775775462964</v>
      </c>
      <c r="Y660" s="28">
        <f t="shared" si="298"/>
        <v>0</v>
      </c>
      <c r="Z660" s="28">
        <f t="shared" si="299"/>
        <v>0</v>
      </c>
      <c r="AA660" s="25"/>
      <c r="AB660" s="8">
        <f t="shared" si="300"/>
        <v>0</v>
      </c>
      <c r="AC660" s="8"/>
      <c r="AD660" s="25"/>
      <c r="AE660" s="25"/>
      <c r="AG660" s="6" t="s">
        <v>2082</v>
      </c>
    </row>
    <row r="661" spans="1:33" s="2" customFormat="1" x14ac:dyDescent="0.4">
      <c r="A661" s="14" t="str">
        <f t="shared" si="295"/>
        <v>-</v>
      </c>
      <c r="B661" s="14" t="str">
        <f t="shared" si="296"/>
        <v>☆</v>
      </c>
      <c r="C661" s="6">
        <v>18</v>
      </c>
      <c r="D661" s="1">
        <v>43444.777013888888</v>
      </c>
      <c r="E661" s="2" t="s">
        <v>1942</v>
      </c>
      <c r="F661" s="2">
        <v>29538</v>
      </c>
      <c r="G661" s="2" t="s">
        <v>94</v>
      </c>
      <c r="H661" s="2">
        <v>0</v>
      </c>
      <c r="I661" s="2">
        <v>812</v>
      </c>
      <c r="J661" s="2">
        <v>15</v>
      </c>
      <c r="K661" s="2">
        <v>1</v>
      </c>
      <c r="L661" s="1">
        <v>43444.783229166664</v>
      </c>
      <c r="O661" s="2" t="s">
        <v>43</v>
      </c>
      <c r="P661" s="2" t="s">
        <v>89</v>
      </c>
      <c r="Q661" s="2" t="s">
        <v>100</v>
      </c>
      <c r="R661" s="2" t="s">
        <v>19</v>
      </c>
      <c r="S661" s="1">
        <v>43444.790509259263</v>
      </c>
      <c r="U661" s="1">
        <v>43444.7971412037</v>
      </c>
      <c r="X661" s="1">
        <f t="shared" si="297"/>
        <v>43444.777013888888</v>
      </c>
      <c r="Y661" s="28">
        <f t="shared" si="298"/>
        <v>0</v>
      </c>
      <c r="Z661" s="28">
        <f t="shared" si="299"/>
        <v>0</v>
      </c>
      <c r="AA661" s="25"/>
      <c r="AB661" s="8">
        <f t="shared" si="300"/>
        <v>0</v>
      </c>
      <c r="AC661" s="8">
        <f>IF(IF(B661="☆",(IF(L661&gt;S661,L661-X661,S661-X661)),M661-X661)&lt;0,0,IF(B661="☆",(IF(L661&gt;S661,L661-X661,S661-X661)),M661-X661))</f>
        <v>1.3495370374585036E-2</v>
      </c>
      <c r="AD661" s="25"/>
      <c r="AE661" s="25"/>
    </row>
    <row r="662" spans="1:33" s="2" customFormat="1" x14ac:dyDescent="0.4">
      <c r="A662" s="14" t="str">
        <f t="shared" si="295"/>
        <v>-</v>
      </c>
      <c r="B662" s="14" t="str">
        <f t="shared" si="296"/>
        <v>☆</v>
      </c>
      <c r="C662" s="6">
        <v>18</v>
      </c>
      <c r="D662" s="1">
        <v>43444.777592592596</v>
      </c>
      <c r="E662" s="2" t="s">
        <v>1941</v>
      </c>
      <c r="F662" s="2">
        <v>29539</v>
      </c>
      <c r="G662" s="2" t="s">
        <v>32</v>
      </c>
      <c r="H662" s="2">
        <v>1482</v>
      </c>
      <c r="I662" s="2">
        <v>943</v>
      </c>
      <c r="J662" s="2">
        <v>2</v>
      </c>
      <c r="K662" s="2">
        <v>1</v>
      </c>
      <c r="L662" s="1">
        <v>43444.777800925927</v>
      </c>
      <c r="O662" s="2" t="s">
        <v>63</v>
      </c>
      <c r="P662" s="2" t="s">
        <v>64</v>
      </c>
      <c r="Q662" s="2" t="s">
        <v>26</v>
      </c>
      <c r="R662" s="2" t="s">
        <v>27</v>
      </c>
      <c r="S662" s="1">
        <v>43444.806018518517</v>
      </c>
      <c r="U662" s="1">
        <v>43444.813807870371</v>
      </c>
      <c r="X662" s="1">
        <f t="shared" si="297"/>
        <v>43444.777592592596</v>
      </c>
      <c r="Y662" s="28">
        <f t="shared" si="298"/>
        <v>0</v>
      </c>
      <c r="Z662" s="28">
        <f t="shared" si="299"/>
        <v>0</v>
      </c>
      <c r="AA662" s="25"/>
      <c r="AB662" s="8">
        <f t="shared" si="300"/>
        <v>0</v>
      </c>
      <c r="AC662" s="8">
        <f>IF(IF(B662="☆",(IF(L662&gt;S662,L662-X662,S662-X662)),M662-X662)&lt;0,0,IF(B662="☆",(IF(L662&gt;S662,L662-X662,S662-X662)),M662-X662))</f>
        <v>2.8425925920601003E-2</v>
      </c>
      <c r="AD662" s="25"/>
      <c r="AE662" s="25"/>
      <c r="AG662" s="6" t="s">
        <v>2083</v>
      </c>
    </row>
    <row r="663" spans="1:33" s="2" customFormat="1" x14ac:dyDescent="0.4">
      <c r="A663" s="14" t="str">
        <f t="shared" si="295"/>
        <v>-</v>
      </c>
      <c r="B663" s="14" t="str">
        <f t="shared" si="296"/>
        <v>☆</v>
      </c>
      <c r="C663" s="6">
        <v>18</v>
      </c>
      <c r="D663" s="1">
        <v>43444.77789351852</v>
      </c>
      <c r="E663" s="2" t="s">
        <v>1418</v>
      </c>
      <c r="F663" s="2">
        <v>29540</v>
      </c>
      <c r="G663" s="2" t="s">
        <v>107</v>
      </c>
      <c r="H663" s="2">
        <v>5037</v>
      </c>
      <c r="I663" s="2">
        <v>245</v>
      </c>
      <c r="J663" s="2">
        <v>2</v>
      </c>
      <c r="K663" s="2">
        <v>1</v>
      </c>
      <c r="L663" s="1">
        <v>43444.778217592589</v>
      </c>
      <c r="O663" s="2" t="s">
        <v>33</v>
      </c>
      <c r="P663" s="2" t="s">
        <v>34</v>
      </c>
      <c r="Q663" s="2" t="s">
        <v>26</v>
      </c>
      <c r="R663" s="2" t="s">
        <v>27</v>
      </c>
      <c r="S663" s="1">
        <v>43444.803402777776</v>
      </c>
      <c r="U663" s="1">
        <v>43444.809027777781</v>
      </c>
      <c r="X663" s="1">
        <f t="shared" si="297"/>
        <v>43444.77789351852</v>
      </c>
      <c r="Y663" s="28">
        <f t="shared" si="298"/>
        <v>0</v>
      </c>
      <c r="Z663" s="28">
        <f t="shared" si="299"/>
        <v>0</v>
      </c>
      <c r="AA663" s="25"/>
      <c r="AB663" s="8">
        <f t="shared" si="300"/>
        <v>0</v>
      </c>
      <c r="AC663" s="8"/>
      <c r="AD663" s="25"/>
      <c r="AE663" s="25"/>
      <c r="AG663" s="6" t="s">
        <v>2085</v>
      </c>
    </row>
    <row r="664" spans="1:33" s="2" customFormat="1" x14ac:dyDescent="0.4">
      <c r="A664" s="14" t="str">
        <f t="shared" si="295"/>
        <v>★</v>
      </c>
      <c r="B664" s="14" t="str">
        <f t="shared" si="296"/>
        <v>☆</v>
      </c>
      <c r="C664" s="6">
        <v>18</v>
      </c>
      <c r="D664" s="1">
        <v>43444.778425925928</v>
      </c>
      <c r="E664" s="2" t="s">
        <v>1418</v>
      </c>
      <c r="F664" s="2">
        <v>29542</v>
      </c>
      <c r="G664" s="2" t="s">
        <v>107</v>
      </c>
      <c r="H664" s="2">
        <v>5037</v>
      </c>
      <c r="I664" s="2">
        <v>488</v>
      </c>
      <c r="J664" s="2">
        <v>2</v>
      </c>
      <c r="K664" s="2">
        <v>1</v>
      </c>
      <c r="L664" s="1">
        <v>43444.778541666667</v>
      </c>
      <c r="O664" s="2" t="s">
        <v>33</v>
      </c>
      <c r="P664" s="2" t="s">
        <v>34</v>
      </c>
      <c r="Q664" s="2" t="s">
        <v>26</v>
      </c>
      <c r="R664" s="2" t="s">
        <v>27</v>
      </c>
      <c r="S664" s="1">
        <v>43444.803402777776</v>
      </c>
      <c r="U664" s="1">
        <v>43444.809027777781</v>
      </c>
      <c r="W664" s="1">
        <v>43444.78534722222</v>
      </c>
      <c r="X664" s="1">
        <f t="shared" si="297"/>
        <v>43444.78534722222</v>
      </c>
      <c r="Y664" s="28">
        <f t="shared" si="298"/>
        <v>0</v>
      </c>
      <c r="Z664" s="28">
        <f t="shared" si="299"/>
        <v>0</v>
      </c>
      <c r="AA664" s="25"/>
      <c r="AB664" s="8">
        <f t="shared" si="300"/>
        <v>0</v>
      </c>
      <c r="AC664" s="8"/>
      <c r="AD664" s="25"/>
      <c r="AE664" s="25"/>
      <c r="AG664" s="6" t="s">
        <v>2085</v>
      </c>
    </row>
    <row r="665" spans="1:33" s="2" customFormat="1" x14ac:dyDescent="0.4">
      <c r="A665" s="14" t="str">
        <f t="shared" si="295"/>
        <v>-</v>
      </c>
      <c r="B665" s="14" t="str">
        <f t="shared" si="296"/>
        <v>☆</v>
      </c>
      <c r="C665" s="6">
        <v>18</v>
      </c>
      <c r="D665" s="1">
        <v>43444.77853009259</v>
      </c>
      <c r="E665" s="2" t="s">
        <v>1941</v>
      </c>
      <c r="F665" s="2">
        <v>29543</v>
      </c>
      <c r="G665" s="2" t="s">
        <v>32</v>
      </c>
      <c r="H665" s="2">
        <v>1482</v>
      </c>
      <c r="I665" s="2">
        <v>175</v>
      </c>
      <c r="J665" s="2">
        <v>11</v>
      </c>
      <c r="K665" s="2">
        <v>1</v>
      </c>
      <c r="L665" s="1">
        <v>43444.778831018521</v>
      </c>
      <c r="O665" s="2" t="s">
        <v>46</v>
      </c>
      <c r="P665" s="2" t="s">
        <v>47</v>
      </c>
      <c r="Q665" s="2" t="s">
        <v>26</v>
      </c>
      <c r="R665" s="2" t="s">
        <v>27</v>
      </c>
      <c r="S665" s="1">
        <v>43444.808229166665</v>
      </c>
      <c r="U665" s="1">
        <v>43444.814699074072</v>
      </c>
      <c r="X665" s="1">
        <f t="shared" si="297"/>
        <v>43444.77853009259</v>
      </c>
      <c r="Y665" s="28">
        <f t="shared" si="298"/>
        <v>0</v>
      </c>
      <c r="Z665" s="28">
        <f t="shared" si="299"/>
        <v>0</v>
      </c>
      <c r="AA665" s="25"/>
      <c r="AB665" s="8">
        <f t="shared" si="300"/>
        <v>0</v>
      </c>
      <c r="AC665" s="8"/>
      <c r="AD665" s="25"/>
      <c r="AE665" s="25"/>
      <c r="AG665" s="6" t="s">
        <v>2084</v>
      </c>
    </row>
    <row r="666" spans="1:33" s="2" customFormat="1" x14ac:dyDescent="0.4">
      <c r="A666" s="14" t="str">
        <f t="shared" si="295"/>
        <v>-</v>
      </c>
      <c r="B666" s="14" t="str">
        <f t="shared" si="296"/>
        <v>☆</v>
      </c>
      <c r="C666" s="6">
        <v>18</v>
      </c>
      <c r="D666" s="1">
        <v>43444.780219907407</v>
      </c>
      <c r="E666" s="2" t="s">
        <v>1418</v>
      </c>
      <c r="F666" s="2">
        <v>29545</v>
      </c>
      <c r="G666" s="2" t="s">
        <v>107</v>
      </c>
      <c r="H666" s="2">
        <v>5037</v>
      </c>
      <c r="I666" s="2">
        <v>498</v>
      </c>
      <c r="J666" s="2">
        <v>2</v>
      </c>
      <c r="K666" s="2">
        <v>1</v>
      </c>
      <c r="L666" s="1">
        <v>43444.780347222222</v>
      </c>
      <c r="O666" s="2" t="s">
        <v>33</v>
      </c>
      <c r="P666" s="2" t="s">
        <v>34</v>
      </c>
      <c r="Q666" s="2" t="s">
        <v>26</v>
      </c>
      <c r="R666" s="2" t="s">
        <v>27</v>
      </c>
      <c r="S666" s="1">
        <v>43444.804097222222</v>
      </c>
      <c r="U666" s="1">
        <v>43444.80972222222</v>
      </c>
      <c r="X666" s="1">
        <f t="shared" si="297"/>
        <v>43444.780219907407</v>
      </c>
      <c r="Y666" s="28">
        <f t="shared" si="298"/>
        <v>0</v>
      </c>
      <c r="Z666" s="28">
        <f t="shared" si="299"/>
        <v>0</v>
      </c>
      <c r="AA666" s="25"/>
      <c r="AB666" s="8">
        <f t="shared" si="300"/>
        <v>0</v>
      </c>
      <c r="AC666" s="8"/>
      <c r="AD666" s="25"/>
      <c r="AE666" s="25"/>
      <c r="AG666" s="6" t="s">
        <v>2085</v>
      </c>
    </row>
    <row r="667" spans="1:33" s="2" customFormat="1" x14ac:dyDescent="0.4">
      <c r="A667" s="14" t="str">
        <f t="shared" si="295"/>
        <v>-</v>
      </c>
      <c r="B667" s="14" t="str">
        <f t="shared" si="296"/>
        <v>☆</v>
      </c>
      <c r="C667" s="6">
        <v>18</v>
      </c>
      <c r="D667" s="1">
        <v>43444.780289351853</v>
      </c>
      <c r="E667" s="2" t="s">
        <v>1943</v>
      </c>
      <c r="F667" s="2">
        <v>29546</v>
      </c>
      <c r="G667" s="2" t="s">
        <v>94</v>
      </c>
      <c r="H667" s="2">
        <v>0</v>
      </c>
      <c r="I667" s="2">
        <v>363</v>
      </c>
      <c r="J667" s="2">
        <v>8</v>
      </c>
      <c r="K667" s="2">
        <v>1</v>
      </c>
      <c r="L667" s="1">
        <v>43444.781192129631</v>
      </c>
      <c r="O667" s="2" t="s">
        <v>59</v>
      </c>
      <c r="P667" s="2" t="s">
        <v>60</v>
      </c>
      <c r="Q667" s="2" t="s">
        <v>61</v>
      </c>
      <c r="R667" s="2" t="s">
        <v>62</v>
      </c>
      <c r="S667" s="1">
        <v>43444.787349537037</v>
      </c>
      <c r="U667" s="1">
        <v>43444.811956018515</v>
      </c>
      <c r="X667" s="1">
        <f t="shared" si="297"/>
        <v>43444.780289351853</v>
      </c>
      <c r="Y667" s="28">
        <f t="shared" si="298"/>
        <v>0</v>
      </c>
      <c r="Z667" s="28">
        <f t="shared" si="299"/>
        <v>0</v>
      </c>
      <c r="AA667" s="25"/>
      <c r="AB667" s="8">
        <f t="shared" si="300"/>
        <v>0</v>
      </c>
      <c r="AC667" s="8">
        <f>IF(IF(B667="☆",(IF(L667&gt;S667,L667-X667,S667-X667)),M667-X667)&lt;0,0,IF(B667="☆",(IF(L667&gt;S667,L667-X667,S667-X667)),M667-X667))</f>
        <v>7.0601851839455776E-3</v>
      </c>
      <c r="AD667" s="25"/>
      <c r="AE667" s="25"/>
    </row>
    <row r="668" spans="1:33" s="2" customFormat="1" x14ac:dyDescent="0.4">
      <c r="A668" s="14" t="str">
        <f t="shared" ref="A668:A686" si="302">IF(W668&gt;0, "★", "-")</f>
        <v>-</v>
      </c>
      <c r="B668" s="14" t="str">
        <f t="shared" ref="B668:B686" si="303">IF(L668&gt;0, "☆", "-")</f>
        <v>☆</v>
      </c>
      <c r="C668" s="6">
        <v>18</v>
      </c>
      <c r="D668" s="1">
        <v>43444.780543981484</v>
      </c>
      <c r="E668" s="2" t="s">
        <v>1944</v>
      </c>
      <c r="F668" s="2">
        <v>29547</v>
      </c>
      <c r="G668" s="2" t="s">
        <v>32</v>
      </c>
      <c r="H668" s="2">
        <v>3674</v>
      </c>
      <c r="I668" s="2">
        <v>938</v>
      </c>
      <c r="J668" s="2">
        <v>11</v>
      </c>
      <c r="K668" s="2">
        <v>1</v>
      </c>
      <c r="L668" s="1">
        <v>43444.808935185189</v>
      </c>
      <c r="O668" s="2" t="s">
        <v>57</v>
      </c>
      <c r="P668" s="2" t="s">
        <v>58</v>
      </c>
      <c r="Q668" s="2" t="s">
        <v>26</v>
      </c>
      <c r="R668" s="2" t="s">
        <v>27</v>
      </c>
      <c r="S668" s="1">
        <v>43444.804722222223</v>
      </c>
      <c r="U668" s="1">
        <v>43444.810972222222</v>
      </c>
      <c r="X668" s="1">
        <f t="shared" ref="X668:X686" si="304">IF(W668&gt;0,W668,D668)</f>
        <v>43444.780543981484</v>
      </c>
      <c r="Y668" s="28">
        <f t="shared" ref="Y668:Y686" si="305">N668-M668</f>
        <v>0</v>
      </c>
      <c r="Z668" s="28">
        <f t="shared" ref="Z668:Z686" si="306">Y668*K668</f>
        <v>0</v>
      </c>
      <c r="AA668" s="25"/>
      <c r="AB668" s="8">
        <f t="shared" ref="AB668:AB686" si="307">IF(IF(A668="☆",L668-S668,M668-S668)&lt;0,0,IF(A668="☆",L668-S668,M668-S668))</f>
        <v>0</v>
      </c>
      <c r="AC668" s="8">
        <f>IF(IF(B668="☆",(IF(L668&gt;S668,L668-X668,S668-X668)),M668-X668)&lt;0,0,IF(B668="☆",(IF(L668&gt;S668,L668-X668,S668-X668)),M668-X668))</f>
        <v>2.8391203704813961E-2</v>
      </c>
      <c r="AD668" s="25"/>
      <c r="AE668" s="25"/>
    </row>
    <row r="669" spans="1:33" s="2" customFormat="1" x14ac:dyDescent="0.4">
      <c r="A669" s="14" t="str">
        <f t="shared" si="302"/>
        <v>-</v>
      </c>
      <c r="B669" s="14" t="str">
        <f t="shared" si="303"/>
        <v>☆</v>
      </c>
      <c r="C669" s="6">
        <v>18</v>
      </c>
      <c r="D669" s="1">
        <v>43444.780706018515</v>
      </c>
      <c r="E669" s="2" t="s">
        <v>1922</v>
      </c>
      <c r="F669" s="2">
        <v>29548</v>
      </c>
      <c r="G669" s="2" t="s">
        <v>95</v>
      </c>
      <c r="H669" s="2">
        <v>0</v>
      </c>
      <c r="I669" s="2">
        <v>821</v>
      </c>
      <c r="J669" s="2">
        <v>2</v>
      </c>
      <c r="K669" s="2">
        <v>2</v>
      </c>
      <c r="L669" s="1">
        <v>43444.781134259261</v>
      </c>
      <c r="O669" s="2" t="s">
        <v>57</v>
      </c>
      <c r="P669" s="2" t="s">
        <v>58</v>
      </c>
      <c r="Q669" s="2" t="s">
        <v>20</v>
      </c>
      <c r="R669" s="2" t="s">
        <v>21</v>
      </c>
      <c r="S669" s="1">
        <v>43444.806527777779</v>
      </c>
      <c r="U669" s="1">
        <v>43444.812997685185</v>
      </c>
      <c r="X669" s="1">
        <f t="shared" si="304"/>
        <v>43444.780706018515</v>
      </c>
      <c r="Y669" s="28">
        <f t="shared" si="305"/>
        <v>0</v>
      </c>
      <c r="Z669" s="28">
        <f t="shared" si="306"/>
        <v>0</v>
      </c>
      <c r="AA669" s="25"/>
      <c r="AB669" s="8">
        <f t="shared" si="307"/>
        <v>0</v>
      </c>
      <c r="AC669" s="8">
        <f>IF(IF(B669="☆",(IF(L669&gt;S669,L669-X669,S669-X669)),M669-X669)&lt;0,0,IF(B669="☆",(IF(L669&gt;S669,L669-X669,S669-X669)),M669-X669))</f>
        <v>2.5821759263635613E-2</v>
      </c>
      <c r="AD669" s="25"/>
      <c r="AE669" s="25"/>
    </row>
    <row r="670" spans="1:33" s="2" customFormat="1" x14ac:dyDescent="0.4">
      <c r="A670" s="14" t="str">
        <f t="shared" si="302"/>
        <v>★</v>
      </c>
      <c r="B670" s="14" t="str">
        <f t="shared" si="303"/>
        <v>☆</v>
      </c>
      <c r="C670" s="6">
        <v>18</v>
      </c>
      <c r="D670" s="1">
        <v>43444.781736111108</v>
      </c>
      <c r="E670" s="2" t="s">
        <v>1418</v>
      </c>
      <c r="F670" s="2">
        <v>29550</v>
      </c>
      <c r="G670" s="2" t="s">
        <v>107</v>
      </c>
      <c r="H670" s="2">
        <v>5037</v>
      </c>
      <c r="I670" s="2">
        <v>761</v>
      </c>
      <c r="J670" s="2">
        <v>3</v>
      </c>
      <c r="K670" s="2">
        <v>1</v>
      </c>
      <c r="L670" s="1">
        <v>43444.782060185185</v>
      </c>
      <c r="O670" s="2" t="s">
        <v>33</v>
      </c>
      <c r="P670" s="2" t="s">
        <v>34</v>
      </c>
      <c r="Q670" s="2" t="s">
        <v>26</v>
      </c>
      <c r="R670" s="2" t="s">
        <v>27</v>
      </c>
      <c r="S670" s="1">
        <v>43444.799293981479</v>
      </c>
      <c r="U670" s="1">
        <v>43444.804918981485</v>
      </c>
      <c r="W670" s="1">
        <v>43444.788657407407</v>
      </c>
      <c r="X670" s="1">
        <f t="shared" si="304"/>
        <v>43444.788657407407</v>
      </c>
      <c r="Y670" s="28">
        <f t="shared" si="305"/>
        <v>0</v>
      </c>
      <c r="Z670" s="28">
        <f t="shared" si="306"/>
        <v>0</v>
      </c>
      <c r="AA670" s="25"/>
      <c r="AB670" s="8">
        <f t="shared" si="307"/>
        <v>0</v>
      </c>
      <c r="AC670" s="8">
        <f>IF(IF(B670="☆",(IF(L670&gt;S670,L670-X670,S670-X670)),M670-X670)&lt;0,0,IF(B670="☆",(IF(L670&gt;S670,L670-X670,S670-X670)),M670-X670))</f>
        <v>1.063657407212304E-2</v>
      </c>
      <c r="AD670" s="25"/>
      <c r="AE670" s="25"/>
      <c r="AG670" s="6" t="s">
        <v>2085</v>
      </c>
    </row>
    <row r="671" spans="1:33" s="2" customFormat="1" x14ac:dyDescent="0.4">
      <c r="A671" s="14" t="str">
        <f t="shared" si="302"/>
        <v>★</v>
      </c>
      <c r="B671" s="14" t="str">
        <f t="shared" si="303"/>
        <v>☆</v>
      </c>
      <c r="C671" s="6">
        <v>18</v>
      </c>
      <c r="D671" s="1">
        <v>43444.783958333333</v>
      </c>
      <c r="E671" s="2" t="s">
        <v>1942</v>
      </c>
      <c r="F671" s="2">
        <v>29552</v>
      </c>
      <c r="G671" s="2" t="s">
        <v>95</v>
      </c>
      <c r="H671" s="2">
        <v>0</v>
      </c>
      <c r="I671" s="2">
        <v>465</v>
      </c>
      <c r="J671" s="2">
        <v>15</v>
      </c>
      <c r="K671" s="2">
        <v>1</v>
      </c>
      <c r="L671" s="1">
        <v>43444.78534722222</v>
      </c>
      <c r="O671" s="2" t="s">
        <v>43</v>
      </c>
      <c r="P671" s="2" t="s">
        <v>89</v>
      </c>
      <c r="Q671" s="2" t="s">
        <v>100</v>
      </c>
      <c r="R671" s="2" t="s">
        <v>19</v>
      </c>
      <c r="S671" s="1">
        <v>43444.790763888886</v>
      </c>
      <c r="U671" s="1">
        <v>43444.808587962965</v>
      </c>
      <c r="W671" s="1">
        <v>43444.790763888886</v>
      </c>
      <c r="X671" s="1">
        <f t="shared" si="304"/>
        <v>43444.790763888886</v>
      </c>
      <c r="Y671" s="28">
        <f t="shared" si="305"/>
        <v>0</v>
      </c>
      <c r="Z671" s="28">
        <f t="shared" si="306"/>
        <v>0</v>
      </c>
      <c r="AA671" s="25"/>
      <c r="AB671" s="8">
        <f t="shared" si="307"/>
        <v>0</v>
      </c>
      <c r="AC671" s="8">
        <f>IF(IF(B671="☆",(IF(L671&gt;S671,L671-X671,S671-X671)),M671-X671)&lt;0,0,IF(B671="☆",(IF(L671&gt;S671,L671-X671,S671-X671)),M671-X671))</f>
        <v>0</v>
      </c>
      <c r="AD671" s="25"/>
      <c r="AE671" s="25"/>
    </row>
    <row r="672" spans="1:33" s="2" customFormat="1" x14ac:dyDescent="0.4">
      <c r="A672" s="14" t="str">
        <f t="shared" si="302"/>
        <v>-</v>
      </c>
      <c r="B672" s="14" t="str">
        <f t="shared" si="303"/>
        <v>☆</v>
      </c>
      <c r="C672" s="6">
        <v>18</v>
      </c>
      <c r="D672" s="1">
        <v>43444.783993055556</v>
      </c>
      <c r="E672" s="2" t="s">
        <v>1418</v>
      </c>
      <c r="F672" s="2">
        <v>29553</v>
      </c>
      <c r="G672" s="2" t="s">
        <v>107</v>
      </c>
      <c r="H672" s="2">
        <v>5037</v>
      </c>
      <c r="I672" s="2">
        <v>575</v>
      </c>
      <c r="J672" s="2">
        <v>2</v>
      </c>
      <c r="K672" s="2">
        <v>1</v>
      </c>
      <c r="L672" s="1">
        <v>43444.784108796295</v>
      </c>
      <c r="O672" s="2" t="s">
        <v>33</v>
      </c>
      <c r="P672" s="2" t="s">
        <v>34</v>
      </c>
      <c r="Q672" s="2" t="s">
        <v>26</v>
      </c>
      <c r="R672" s="2" t="s">
        <v>27</v>
      </c>
      <c r="S672" s="1">
        <v>43444.804097222222</v>
      </c>
      <c r="U672" s="1">
        <v>43444.80972222222</v>
      </c>
      <c r="X672" s="1">
        <f t="shared" si="304"/>
        <v>43444.783993055556</v>
      </c>
      <c r="Y672" s="28">
        <f t="shared" si="305"/>
        <v>0</v>
      </c>
      <c r="Z672" s="28">
        <f t="shared" si="306"/>
        <v>0</v>
      </c>
      <c r="AA672" s="25"/>
      <c r="AB672" s="8">
        <f t="shared" si="307"/>
        <v>0</v>
      </c>
      <c r="AC672" s="8"/>
      <c r="AD672" s="25"/>
      <c r="AE672" s="25"/>
      <c r="AG672" s="6" t="s">
        <v>2085</v>
      </c>
    </row>
    <row r="673" spans="1:31" s="2" customFormat="1" x14ac:dyDescent="0.4">
      <c r="A673" s="14" t="str">
        <f t="shared" si="302"/>
        <v>★</v>
      </c>
      <c r="B673" s="14" t="str">
        <f t="shared" si="303"/>
        <v>☆</v>
      </c>
      <c r="C673" s="6">
        <v>18</v>
      </c>
      <c r="D673" s="1">
        <v>43444.784375000003</v>
      </c>
      <c r="E673" s="2" t="s">
        <v>1939</v>
      </c>
      <c r="F673" s="2">
        <v>29554</v>
      </c>
      <c r="G673" s="2" t="s">
        <v>95</v>
      </c>
      <c r="H673" s="2">
        <v>0</v>
      </c>
      <c r="I673" s="2">
        <v>791</v>
      </c>
      <c r="J673" s="2">
        <v>8</v>
      </c>
      <c r="K673" s="2">
        <v>1</v>
      </c>
      <c r="L673" s="1">
        <v>43444.785509259258</v>
      </c>
      <c r="O673" s="2" t="s">
        <v>43</v>
      </c>
      <c r="P673" s="2" t="s">
        <v>89</v>
      </c>
      <c r="Q673" s="2" t="s">
        <v>61</v>
      </c>
      <c r="R673" s="2" t="s">
        <v>62</v>
      </c>
      <c r="S673" s="1">
        <v>43444.791168981479</v>
      </c>
      <c r="U673" s="1">
        <v>43444.811956018515</v>
      </c>
      <c r="W673" s="1">
        <v>43444.791168981479</v>
      </c>
      <c r="X673" s="1">
        <f t="shared" si="304"/>
        <v>43444.791168981479</v>
      </c>
      <c r="Y673" s="28">
        <f t="shared" si="305"/>
        <v>0</v>
      </c>
      <c r="Z673" s="28">
        <f t="shared" si="306"/>
        <v>0</v>
      </c>
      <c r="AA673" s="25"/>
      <c r="AB673" s="8">
        <f t="shared" si="307"/>
        <v>0</v>
      </c>
      <c r="AC673" s="8">
        <f t="shared" ref="AC673:AC686" si="308">IF(IF(B673="☆",(IF(L673&gt;S673,L673-X673,S673-X673)),M673-X673)&lt;0,0,IF(B673="☆",(IF(L673&gt;S673,L673-X673,S673-X673)),M673-X673))</f>
        <v>0</v>
      </c>
      <c r="AD673" s="25"/>
      <c r="AE673" s="25"/>
    </row>
    <row r="674" spans="1:31" s="2" customFormat="1" x14ac:dyDescent="0.4">
      <c r="A674" s="14" t="str">
        <f t="shared" si="302"/>
        <v>-</v>
      </c>
      <c r="B674" s="14" t="str">
        <f t="shared" si="303"/>
        <v>☆</v>
      </c>
      <c r="C674" s="6">
        <v>18</v>
      </c>
      <c r="D674" s="1">
        <v>43444.784490740742</v>
      </c>
      <c r="E674" s="2" t="s">
        <v>1947</v>
      </c>
      <c r="F674" s="2">
        <v>29555</v>
      </c>
      <c r="G674" s="2" t="s">
        <v>94</v>
      </c>
      <c r="H674" s="2">
        <v>0</v>
      </c>
      <c r="I674" s="2">
        <v>426</v>
      </c>
      <c r="J674" s="2">
        <v>8</v>
      </c>
      <c r="K674" s="2">
        <v>1</v>
      </c>
      <c r="L674" s="1">
        <v>43444.801886574074</v>
      </c>
      <c r="O674" s="2" t="s">
        <v>20</v>
      </c>
      <c r="P674" s="2" t="s">
        <v>21</v>
      </c>
      <c r="Q674" s="2" t="s">
        <v>33</v>
      </c>
      <c r="R674" s="2" t="s">
        <v>34</v>
      </c>
      <c r="S674" s="1">
        <v>43444.800868055558</v>
      </c>
      <c r="U674" s="1">
        <v>43444.81689814815</v>
      </c>
      <c r="X674" s="1">
        <f t="shared" si="304"/>
        <v>43444.784490740742</v>
      </c>
      <c r="Y674" s="28">
        <f t="shared" si="305"/>
        <v>0</v>
      </c>
      <c r="Z674" s="28">
        <f t="shared" si="306"/>
        <v>0</v>
      </c>
      <c r="AA674" s="25"/>
      <c r="AB674" s="8">
        <f t="shared" si="307"/>
        <v>0</v>
      </c>
      <c r="AC674" s="8">
        <f t="shared" si="308"/>
        <v>1.7395833332557231E-2</v>
      </c>
      <c r="AD674" s="25"/>
      <c r="AE674" s="25"/>
    </row>
    <row r="675" spans="1:31" s="2" customFormat="1" x14ac:dyDescent="0.4">
      <c r="A675" s="14" t="str">
        <f t="shared" si="302"/>
        <v>-</v>
      </c>
      <c r="B675" s="14" t="str">
        <f t="shared" si="303"/>
        <v>☆</v>
      </c>
      <c r="C675" s="6">
        <v>18</v>
      </c>
      <c r="D675" s="1">
        <v>43444.78465277778</v>
      </c>
      <c r="E675" s="2" t="s">
        <v>1948</v>
      </c>
      <c r="F675" s="2">
        <v>29556</v>
      </c>
      <c r="G675" s="2" t="s">
        <v>94</v>
      </c>
      <c r="H675" s="2">
        <v>0</v>
      </c>
      <c r="I675" s="2">
        <v>340</v>
      </c>
      <c r="J675" s="2">
        <v>2</v>
      </c>
      <c r="K675" s="2">
        <v>1</v>
      </c>
      <c r="L675" s="1">
        <v>43444.785104166665</v>
      </c>
      <c r="O675" s="2" t="s">
        <v>33</v>
      </c>
      <c r="P675" s="2" t="s">
        <v>34</v>
      </c>
      <c r="Q675" s="2" t="s">
        <v>26</v>
      </c>
      <c r="R675" s="2" t="s">
        <v>27</v>
      </c>
      <c r="S675" s="1">
        <v>43444.804097222222</v>
      </c>
      <c r="U675" s="1">
        <v>43444.80972222222</v>
      </c>
      <c r="X675" s="1">
        <f t="shared" si="304"/>
        <v>43444.78465277778</v>
      </c>
      <c r="Y675" s="28">
        <f t="shared" si="305"/>
        <v>0</v>
      </c>
      <c r="Z675" s="28">
        <f t="shared" si="306"/>
        <v>0</v>
      </c>
      <c r="AA675" s="25"/>
      <c r="AB675" s="8">
        <f t="shared" si="307"/>
        <v>0</v>
      </c>
      <c r="AC675" s="8">
        <f t="shared" si="308"/>
        <v>1.9444444442342501E-2</v>
      </c>
      <c r="AD675" s="25"/>
      <c r="AE675" s="25"/>
    </row>
    <row r="676" spans="1:31" s="2" customFormat="1" x14ac:dyDescent="0.4">
      <c r="A676" s="14" t="str">
        <f t="shared" si="302"/>
        <v>-</v>
      </c>
      <c r="B676" s="14" t="str">
        <f t="shared" si="303"/>
        <v>☆</v>
      </c>
      <c r="C676" s="6">
        <v>18</v>
      </c>
      <c r="D676" s="1">
        <v>43444.786886574075</v>
      </c>
      <c r="E676" s="2" t="s">
        <v>1682</v>
      </c>
      <c r="F676" s="2">
        <v>29559</v>
      </c>
      <c r="G676" s="2" t="s">
        <v>94</v>
      </c>
      <c r="H676" s="2">
        <v>0</v>
      </c>
      <c r="I676" s="2">
        <v>307</v>
      </c>
      <c r="J676" s="2">
        <v>15</v>
      </c>
      <c r="K676" s="2">
        <v>1</v>
      </c>
      <c r="L676" s="1">
        <v>43444.790925925925</v>
      </c>
      <c r="O676" s="2" t="s">
        <v>100</v>
      </c>
      <c r="P676" s="2" t="s">
        <v>19</v>
      </c>
      <c r="Q676" s="2" t="s">
        <v>63</v>
      </c>
      <c r="R676" s="2" t="s">
        <v>64</v>
      </c>
      <c r="S676" s="1">
        <v>43444.81046296296</v>
      </c>
      <c r="U676" s="1">
        <v>43444.816203703704</v>
      </c>
      <c r="X676" s="1">
        <f t="shared" si="304"/>
        <v>43444.786886574075</v>
      </c>
      <c r="Y676" s="28">
        <f t="shared" si="305"/>
        <v>0</v>
      </c>
      <c r="Z676" s="28">
        <f t="shared" si="306"/>
        <v>0</v>
      </c>
      <c r="AA676" s="25"/>
      <c r="AB676" s="8">
        <f t="shared" si="307"/>
        <v>0</v>
      </c>
      <c r="AC676" s="8">
        <f t="shared" si="308"/>
        <v>2.3576388884976041E-2</v>
      </c>
      <c r="AD676" s="25"/>
      <c r="AE676" s="25"/>
    </row>
    <row r="677" spans="1:31" s="2" customFormat="1" x14ac:dyDescent="0.4">
      <c r="A677" s="14" t="str">
        <f t="shared" si="302"/>
        <v>-</v>
      </c>
      <c r="B677" s="14" t="str">
        <f t="shared" si="303"/>
        <v>☆</v>
      </c>
      <c r="C677" s="6">
        <v>18</v>
      </c>
      <c r="D677" s="1">
        <v>43444.787106481483</v>
      </c>
      <c r="E677" s="2" t="s">
        <v>1951</v>
      </c>
      <c r="F677" s="2">
        <v>29560</v>
      </c>
      <c r="G677" s="2" t="s">
        <v>95</v>
      </c>
      <c r="H677" s="2">
        <v>0</v>
      </c>
      <c r="I677" s="2">
        <v>125</v>
      </c>
      <c r="J677" s="2">
        <v>2</v>
      </c>
      <c r="K677" s="2">
        <v>1</v>
      </c>
      <c r="L677" s="1">
        <v>43444.788136574076</v>
      </c>
      <c r="O677" s="2" t="s">
        <v>46</v>
      </c>
      <c r="P677" s="2" t="s">
        <v>47</v>
      </c>
      <c r="Q677" s="2" t="s">
        <v>77</v>
      </c>
      <c r="R677" s="2" t="s">
        <v>78</v>
      </c>
      <c r="S677" s="1">
        <v>43444.812974537039</v>
      </c>
      <c r="U677" s="1">
        <v>43444.820972222224</v>
      </c>
      <c r="X677" s="1">
        <f t="shared" si="304"/>
        <v>43444.787106481483</v>
      </c>
      <c r="Y677" s="28">
        <f t="shared" si="305"/>
        <v>0</v>
      </c>
      <c r="Z677" s="28">
        <f t="shared" si="306"/>
        <v>0</v>
      </c>
      <c r="AA677" s="25"/>
      <c r="AB677" s="8">
        <f t="shared" si="307"/>
        <v>0</v>
      </c>
      <c r="AC677" s="8">
        <f t="shared" si="308"/>
        <v>2.5868055556202307E-2</v>
      </c>
      <c r="AD677" s="25"/>
      <c r="AE677" s="25"/>
    </row>
    <row r="678" spans="1:31" s="2" customFormat="1" x14ac:dyDescent="0.4">
      <c r="A678" s="14" t="str">
        <f t="shared" si="302"/>
        <v>-</v>
      </c>
      <c r="B678" s="14" t="str">
        <f t="shared" si="303"/>
        <v>☆</v>
      </c>
      <c r="C678" s="6">
        <v>18</v>
      </c>
      <c r="D678" s="1">
        <v>43444.787349537037</v>
      </c>
      <c r="E678" s="2" t="s">
        <v>1229</v>
      </c>
      <c r="F678" s="2">
        <v>29561</v>
      </c>
      <c r="G678" s="2" t="s">
        <v>32</v>
      </c>
      <c r="H678" s="2">
        <v>8096</v>
      </c>
      <c r="I678" s="2">
        <v>472</v>
      </c>
      <c r="J678" s="2">
        <v>3</v>
      </c>
      <c r="K678" s="2">
        <v>2</v>
      </c>
      <c r="L678" s="1">
        <v>43444.787754629629</v>
      </c>
      <c r="O678" s="2" t="s">
        <v>75</v>
      </c>
      <c r="P678" s="2" t="s">
        <v>76</v>
      </c>
      <c r="Q678" s="2" t="s">
        <v>36</v>
      </c>
      <c r="R678" s="2" t="s">
        <v>37</v>
      </c>
      <c r="S678" s="1">
        <v>43444.804780092592</v>
      </c>
      <c r="U678" s="1">
        <v>43444.817627314813</v>
      </c>
      <c r="X678" s="1">
        <f t="shared" si="304"/>
        <v>43444.787349537037</v>
      </c>
      <c r="Y678" s="28">
        <f t="shared" si="305"/>
        <v>0</v>
      </c>
      <c r="Z678" s="28">
        <f t="shared" si="306"/>
        <v>0</v>
      </c>
      <c r="AA678" s="25"/>
      <c r="AB678" s="8">
        <f t="shared" si="307"/>
        <v>0</v>
      </c>
      <c r="AC678" s="8">
        <f t="shared" si="308"/>
        <v>1.7430555555620231E-2</v>
      </c>
      <c r="AD678" s="25"/>
      <c r="AE678" s="25"/>
    </row>
    <row r="679" spans="1:31" s="2" customFormat="1" x14ac:dyDescent="0.4">
      <c r="A679" s="14" t="str">
        <f t="shared" si="302"/>
        <v>-</v>
      </c>
      <c r="B679" s="14" t="str">
        <f t="shared" si="303"/>
        <v>☆</v>
      </c>
      <c r="C679" s="6">
        <v>18</v>
      </c>
      <c r="D679" s="1">
        <v>43444.788738425923</v>
      </c>
      <c r="E679" s="2" t="s">
        <v>1951</v>
      </c>
      <c r="F679" s="2">
        <v>29565</v>
      </c>
      <c r="G679" s="2" t="s">
        <v>107</v>
      </c>
      <c r="H679" s="2">
        <v>1789</v>
      </c>
      <c r="I679" s="2">
        <v>912</v>
      </c>
      <c r="J679" s="2">
        <v>2</v>
      </c>
      <c r="K679" s="2">
        <v>1</v>
      </c>
      <c r="L679" s="1">
        <v>43444.788993055554</v>
      </c>
      <c r="O679" s="2" t="s">
        <v>46</v>
      </c>
      <c r="P679" s="2" t="s">
        <v>47</v>
      </c>
      <c r="Q679" s="2" t="s">
        <v>77</v>
      </c>
      <c r="R679" s="2" t="s">
        <v>78</v>
      </c>
      <c r="S679" s="1">
        <v>43444.812974537039</v>
      </c>
      <c r="U679" s="1">
        <v>43444.820972222224</v>
      </c>
      <c r="X679" s="1">
        <f t="shared" si="304"/>
        <v>43444.788738425923</v>
      </c>
      <c r="Y679" s="28">
        <f t="shared" si="305"/>
        <v>0</v>
      </c>
      <c r="Z679" s="28">
        <f t="shared" si="306"/>
        <v>0</v>
      </c>
      <c r="AA679" s="25"/>
      <c r="AB679" s="8">
        <f t="shared" si="307"/>
        <v>0</v>
      </c>
      <c r="AC679" s="8">
        <f t="shared" si="308"/>
        <v>2.4236111115897074E-2</v>
      </c>
      <c r="AD679" s="25"/>
      <c r="AE679" s="25"/>
    </row>
    <row r="680" spans="1:31" s="4" customFormat="1" x14ac:dyDescent="0.4">
      <c r="A680" s="15" t="str">
        <f t="shared" si="302"/>
        <v>-</v>
      </c>
      <c r="B680" s="15" t="str">
        <f t="shared" si="303"/>
        <v>☆</v>
      </c>
      <c r="C680" s="10">
        <v>18</v>
      </c>
      <c r="D680" s="3">
        <v>43444.789537037039</v>
      </c>
      <c r="E680" s="4" t="s">
        <v>1865</v>
      </c>
      <c r="F680" s="4">
        <v>29566</v>
      </c>
      <c r="G680" s="4" t="s">
        <v>65</v>
      </c>
      <c r="H680" s="4">
        <v>5719</v>
      </c>
      <c r="I680" s="4">
        <v>367</v>
      </c>
      <c r="J680" s="4">
        <v>6</v>
      </c>
      <c r="K680" s="4">
        <v>1</v>
      </c>
      <c r="L680" s="3">
        <v>43444.790300925924</v>
      </c>
      <c r="O680" s="4" t="s">
        <v>75</v>
      </c>
      <c r="P680" s="4" t="s">
        <v>76</v>
      </c>
      <c r="Q680" s="4" t="s">
        <v>61</v>
      </c>
      <c r="R680" s="4" t="s">
        <v>62</v>
      </c>
      <c r="S680" s="3">
        <v>43444.803553240738</v>
      </c>
      <c r="U680" s="3">
        <v>43444.815752314818</v>
      </c>
      <c r="X680" s="3">
        <f t="shared" si="304"/>
        <v>43444.789537037039</v>
      </c>
      <c r="Y680" s="29">
        <f t="shared" si="305"/>
        <v>0</v>
      </c>
      <c r="Z680" s="29">
        <f t="shared" si="306"/>
        <v>0</v>
      </c>
      <c r="AA680" s="26"/>
      <c r="AB680" s="16">
        <f t="shared" si="307"/>
        <v>0</v>
      </c>
      <c r="AC680" s="16">
        <f t="shared" si="308"/>
        <v>1.4016203698702157E-2</v>
      </c>
      <c r="AD680" s="26"/>
      <c r="AE680" s="26"/>
    </row>
    <row r="681" spans="1:31" s="18" customFormat="1" hidden="1" x14ac:dyDescent="0.4">
      <c r="A681" s="17" t="str">
        <f t="shared" si="302"/>
        <v>★</v>
      </c>
      <c r="B681" s="17" t="str">
        <f t="shared" si="303"/>
        <v>-</v>
      </c>
      <c r="C681" s="20">
        <v>19</v>
      </c>
      <c r="D681" s="19">
        <v>43444.761736111112</v>
      </c>
      <c r="E681" s="18" t="s">
        <v>1930</v>
      </c>
      <c r="F681" s="18">
        <v>29498</v>
      </c>
      <c r="G681" s="18" t="s">
        <v>94</v>
      </c>
      <c r="H681" s="18">
        <v>0</v>
      </c>
      <c r="I681" s="18">
        <v>455</v>
      </c>
      <c r="J681" s="18">
        <v>8</v>
      </c>
      <c r="K681" s="18">
        <v>2</v>
      </c>
      <c r="M681" s="19">
        <v>43444.803124999999</v>
      </c>
      <c r="N681" s="19">
        <v>43444.808506944442</v>
      </c>
      <c r="O681" s="18" t="s">
        <v>30</v>
      </c>
      <c r="P681" s="18" t="s">
        <v>31</v>
      </c>
      <c r="Q681" s="18" t="s">
        <v>61</v>
      </c>
      <c r="R681" s="18" t="s">
        <v>62</v>
      </c>
      <c r="S681" s="19">
        <v>43444.803136574075</v>
      </c>
      <c r="T681" s="19">
        <v>43444.803333333337</v>
      </c>
      <c r="U681" s="19">
        <v>43444.814675925925</v>
      </c>
      <c r="V681" s="19">
        <v>43444.8125</v>
      </c>
      <c r="W681" s="19">
        <v>43444.803136574075</v>
      </c>
      <c r="X681" s="19">
        <f t="shared" si="304"/>
        <v>43444.803136574075</v>
      </c>
      <c r="Y681" s="30">
        <f t="shared" si="305"/>
        <v>5.3819444437976927E-3</v>
      </c>
      <c r="Z681" s="30">
        <f t="shared" si="306"/>
        <v>1.0763888887595385E-2</v>
      </c>
      <c r="AA681" s="27">
        <f>SUM(Z681:Z732)</f>
        <v>0.28303240743844071</v>
      </c>
      <c r="AB681" s="22">
        <f t="shared" si="307"/>
        <v>0</v>
      </c>
      <c r="AC681" s="22">
        <f t="shared" si="308"/>
        <v>0</v>
      </c>
      <c r="AD681" s="27">
        <f>AVERAGE(AC681:AC732)</f>
        <v>5.3583333331334868E-3</v>
      </c>
      <c r="AE681" s="27">
        <f>MEDIAN(AC681:AC732)</f>
        <v>4.039351853862172E-3</v>
      </c>
    </row>
    <row r="682" spans="1:31" s="2" customFormat="1" hidden="1" x14ac:dyDescent="0.4">
      <c r="A682" s="14" t="str">
        <f t="shared" si="302"/>
        <v>★</v>
      </c>
      <c r="B682" s="14" t="str">
        <f t="shared" si="303"/>
        <v>-</v>
      </c>
      <c r="C682" s="6">
        <v>19</v>
      </c>
      <c r="D682" s="1">
        <v>43444.763240740744</v>
      </c>
      <c r="E682" s="2" t="s">
        <v>1912</v>
      </c>
      <c r="F682" s="2">
        <v>29503</v>
      </c>
      <c r="G682" s="2" t="s">
        <v>97</v>
      </c>
      <c r="H682" s="2">
        <v>5795</v>
      </c>
      <c r="I682" s="2">
        <v>519</v>
      </c>
      <c r="J682" s="2">
        <v>10</v>
      </c>
      <c r="K682" s="2">
        <v>1</v>
      </c>
      <c r="M682" s="1">
        <v>43444.800416666665</v>
      </c>
      <c r="N682" s="1">
        <v>43444.817986111113</v>
      </c>
      <c r="O682" s="2" t="s">
        <v>46</v>
      </c>
      <c r="P682" s="2" t="s">
        <v>47</v>
      </c>
      <c r="Q682" s="2" t="s">
        <v>48</v>
      </c>
      <c r="R682" s="2" t="s">
        <v>49</v>
      </c>
      <c r="S682" s="1">
        <v>43444.804907407408</v>
      </c>
      <c r="T682" s="1">
        <v>43444.804907407408</v>
      </c>
      <c r="U682" s="1">
        <v>43444.812303240738</v>
      </c>
      <c r="V682" s="1">
        <v>43444.823981481481</v>
      </c>
      <c r="W682" s="1">
        <v>43444.804907407408</v>
      </c>
      <c r="X682" s="1">
        <f t="shared" si="304"/>
        <v>43444.804907407408</v>
      </c>
      <c r="Y682" s="28">
        <f t="shared" si="305"/>
        <v>1.7569444447872229E-2</v>
      </c>
      <c r="Z682" s="28">
        <f t="shared" si="306"/>
        <v>1.7569444447872229E-2</v>
      </c>
      <c r="AA682" s="25"/>
      <c r="AB682" s="8">
        <f t="shared" si="307"/>
        <v>0</v>
      </c>
      <c r="AC682" s="8">
        <f t="shared" si="308"/>
        <v>0</v>
      </c>
      <c r="AD682" s="25"/>
      <c r="AE682" s="25"/>
    </row>
    <row r="683" spans="1:31" s="2" customFormat="1" hidden="1" x14ac:dyDescent="0.4">
      <c r="A683" s="14" t="str">
        <f t="shared" si="302"/>
        <v>★</v>
      </c>
      <c r="B683" s="14" t="str">
        <f t="shared" si="303"/>
        <v>-</v>
      </c>
      <c r="C683" s="6">
        <v>19</v>
      </c>
      <c r="D683" s="1">
        <v>43444.766168981485</v>
      </c>
      <c r="E683" s="2" t="s">
        <v>1934</v>
      </c>
      <c r="F683" s="2">
        <v>29513</v>
      </c>
      <c r="G683" s="2" t="s">
        <v>65</v>
      </c>
      <c r="H683" s="2">
        <v>8771</v>
      </c>
      <c r="I683" s="2">
        <v>826</v>
      </c>
      <c r="J683" s="2">
        <v>1</v>
      </c>
      <c r="K683" s="2">
        <v>3</v>
      </c>
      <c r="M683" s="1">
        <v>43444.807696759257</v>
      </c>
      <c r="N683" s="1">
        <v>43444.818854166668</v>
      </c>
      <c r="O683" s="2" t="s">
        <v>43</v>
      </c>
      <c r="P683" s="2" t="s">
        <v>89</v>
      </c>
      <c r="Q683" s="2" t="s">
        <v>30</v>
      </c>
      <c r="R683" s="2" t="s">
        <v>31</v>
      </c>
      <c r="S683" s="1">
        <v>43444.807824074072</v>
      </c>
      <c r="T683" s="1">
        <v>43444.807824074072</v>
      </c>
      <c r="U683" s="1">
        <v>43444.816886574074</v>
      </c>
      <c r="V683" s="1">
        <v>43444.821018518516</v>
      </c>
      <c r="W683" s="1">
        <v>43444.807824074072</v>
      </c>
      <c r="X683" s="1">
        <f t="shared" si="304"/>
        <v>43444.807824074072</v>
      </c>
      <c r="Y683" s="28">
        <f t="shared" si="305"/>
        <v>1.1157407410792075E-2</v>
      </c>
      <c r="Z683" s="28">
        <f t="shared" si="306"/>
        <v>3.3472222232376225E-2</v>
      </c>
      <c r="AA683" s="25"/>
      <c r="AB683" s="8">
        <f t="shared" si="307"/>
        <v>0</v>
      </c>
      <c r="AC683" s="8">
        <f t="shared" si="308"/>
        <v>0</v>
      </c>
      <c r="AD683" s="25"/>
      <c r="AE683" s="25"/>
    </row>
    <row r="684" spans="1:31" s="2" customFormat="1" hidden="1" x14ac:dyDescent="0.4">
      <c r="A684" s="14" t="str">
        <f t="shared" si="302"/>
        <v>★</v>
      </c>
      <c r="B684" s="14" t="str">
        <f t="shared" si="303"/>
        <v>-</v>
      </c>
      <c r="C684" s="6">
        <v>19</v>
      </c>
      <c r="D684" s="1">
        <v>43444.770277777781</v>
      </c>
      <c r="E684" s="2" t="s">
        <v>1740</v>
      </c>
      <c r="F684" s="2">
        <v>29525</v>
      </c>
      <c r="G684" s="2" t="s">
        <v>96</v>
      </c>
      <c r="H684" s="2">
        <v>8910</v>
      </c>
      <c r="I684" s="2">
        <v>890</v>
      </c>
      <c r="J684" s="2">
        <v>4</v>
      </c>
      <c r="K684" s="2">
        <v>2</v>
      </c>
      <c r="M684" s="1">
        <v>43444.805810185186</v>
      </c>
      <c r="N684" s="1">
        <v>43444.809560185182</v>
      </c>
      <c r="O684" s="2" t="s">
        <v>30</v>
      </c>
      <c r="P684" s="2" t="s">
        <v>31</v>
      </c>
      <c r="Q684" s="2" t="s">
        <v>100</v>
      </c>
      <c r="R684" s="2" t="s">
        <v>19</v>
      </c>
      <c r="S684" s="1">
        <v>43444.811805555553</v>
      </c>
      <c r="T684" s="1">
        <v>43444.811805555553</v>
      </c>
      <c r="U684" s="1">
        <v>43444.819363425922</v>
      </c>
      <c r="V684" s="1">
        <v>43444.811979166669</v>
      </c>
      <c r="W684" s="1">
        <v>43444.811805555553</v>
      </c>
      <c r="X684" s="1">
        <f t="shared" si="304"/>
        <v>43444.811805555553</v>
      </c>
      <c r="Y684" s="28">
        <f t="shared" si="305"/>
        <v>3.749999996216502E-3</v>
      </c>
      <c r="Z684" s="28">
        <f t="shared" si="306"/>
        <v>7.4999999924330041E-3</v>
      </c>
      <c r="AA684" s="25"/>
      <c r="AB684" s="8">
        <f t="shared" si="307"/>
        <v>0</v>
      </c>
      <c r="AC684" s="8">
        <f t="shared" si="308"/>
        <v>0</v>
      </c>
      <c r="AD684" s="25"/>
      <c r="AE684" s="25"/>
    </row>
    <row r="685" spans="1:31" s="2" customFormat="1" hidden="1" x14ac:dyDescent="0.4">
      <c r="A685" s="14" t="str">
        <f t="shared" si="302"/>
        <v>★</v>
      </c>
      <c r="B685" s="14" t="str">
        <f t="shared" si="303"/>
        <v>-</v>
      </c>
      <c r="C685" s="6">
        <v>19</v>
      </c>
      <c r="D685" s="1">
        <v>43444.787523148145</v>
      </c>
      <c r="E685" s="2" t="s">
        <v>1418</v>
      </c>
      <c r="F685" s="2">
        <v>29562</v>
      </c>
      <c r="G685" s="2" t="s">
        <v>107</v>
      </c>
      <c r="H685" s="2">
        <v>5037</v>
      </c>
      <c r="I685" s="2">
        <v>839</v>
      </c>
      <c r="J685" s="2">
        <v>1</v>
      </c>
      <c r="K685" s="2">
        <v>1</v>
      </c>
      <c r="M685" s="1">
        <v>43444.799513888887</v>
      </c>
      <c r="N685" s="1">
        <v>43444.812719907408</v>
      </c>
      <c r="O685" s="2" t="s">
        <v>33</v>
      </c>
      <c r="P685" s="2" t="s">
        <v>34</v>
      </c>
      <c r="Q685" s="2" t="s">
        <v>26</v>
      </c>
      <c r="R685" s="2" t="s">
        <v>27</v>
      </c>
      <c r="S685" s="1">
        <v>43444.799085648148</v>
      </c>
      <c r="T685" s="1">
        <v>43444.799085648148</v>
      </c>
      <c r="U685" s="1">
        <v>43444.81391203704</v>
      </c>
      <c r="V685" s="1">
        <v>43444.81391203704</v>
      </c>
      <c r="W685" s="1">
        <v>43444.794432870367</v>
      </c>
      <c r="X685" s="1">
        <f t="shared" si="304"/>
        <v>43444.794432870367</v>
      </c>
      <c r="Y685" s="28">
        <f t="shared" si="305"/>
        <v>1.3206018520577345E-2</v>
      </c>
      <c r="Z685" s="28">
        <f t="shared" si="306"/>
        <v>1.3206018520577345E-2</v>
      </c>
      <c r="AA685" s="25"/>
      <c r="AB685" s="8">
        <f t="shared" si="307"/>
        <v>4.2824073898373172E-4</v>
      </c>
      <c r="AC685" s="8">
        <f t="shared" si="308"/>
        <v>5.0810185202863067E-3</v>
      </c>
      <c r="AD685" s="25"/>
      <c r="AE685" s="25"/>
    </row>
    <row r="686" spans="1:31" s="2" customFormat="1" hidden="1" x14ac:dyDescent="0.4">
      <c r="A686" s="14" t="str">
        <f t="shared" si="302"/>
        <v>★</v>
      </c>
      <c r="B686" s="14" t="str">
        <f t="shared" si="303"/>
        <v>-</v>
      </c>
      <c r="C686" s="6">
        <v>19</v>
      </c>
      <c r="D686" s="1">
        <v>43444.78837962963</v>
      </c>
      <c r="E686" s="2" t="s">
        <v>1952</v>
      </c>
      <c r="F686" s="2">
        <v>29564</v>
      </c>
      <c r="G686" s="2" t="s">
        <v>65</v>
      </c>
      <c r="H686" s="2">
        <v>1253</v>
      </c>
      <c r="I686" s="2">
        <v>509</v>
      </c>
      <c r="J686" s="2">
        <v>3</v>
      </c>
      <c r="K686" s="2">
        <v>2</v>
      </c>
      <c r="M686" s="1">
        <v>43444.80164351852</v>
      </c>
      <c r="N686" s="1">
        <v>43444.813437500001</v>
      </c>
      <c r="O686" s="2" t="s">
        <v>38</v>
      </c>
      <c r="P686" s="2" t="s">
        <v>103</v>
      </c>
      <c r="Q686" s="2" t="s">
        <v>22</v>
      </c>
      <c r="R686" s="2" t="s">
        <v>23</v>
      </c>
      <c r="S686" s="1">
        <v>43444.804756944446</v>
      </c>
      <c r="T686" s="1">
        <v>43444.804756944446</v>
      </c>
      <c r="U686" s="1">
        <v>43444.818449074075</v>
      </c>
      <c r="V686" s="1">
        <v>43444.816412037035</v>
      </c>
      <c r="W686" s="1">
        <v>43444.795312499999</v>
      </c>
      <c r="X686" s="1">
        <f t="shared" si="304"/>
        <v>43444.795312499999</v>
      </c>
      <c r="Y686" s="28">
        <f t="shared" si="305"/>
        <v>1.1793981480877846E-2</v>
      </c>
      <c r="Z686" s="28">
        <f t="shared" si="306"/>
        <v>2.3587962961755693E-2</v>
      </c>
      <c r="AA686" s="25"/>
      <c r="AB686" s="8">
        <f t="shared" si="307"/>
        <v>0</v>
      </c>
      <c r="AC686" s="8">
        <f t="shared" si="308"/>
        <v>6.33101852145046E-3</v>
      </c>
      <c r="AD686" s="25"/>
      <c r="AE686" s="25"/>
    </row>
    <row r="687" spans="1:31" s="2" customFormat="1" hidden="1" x14ac:dyDescent="0.4">
      <c r="A687" s="14" t="str">
        <f t="shared" si="284"/>
        <v>-</v>
      </c>
      <c r="B687" s="14" t="str">
        <f t="shared" si="285"/>
        <v>-</v>
      </c>
      <c r="C687" s="6">
        <v>19</v>
      </c>
      <c r="D687" s="1">
        <v>43444.792546296296</v>
      </c>
      <c r="E687" s="2" t="s">
        <v>1953</v>
      </c>
      <c r="F687" s="2">
        <v>29568</v>
      </c>
      <c r="G687" s="2" t="s">
        <v>95</v>
      </c>
      <c r="H687" s="2">
        <v>0</v>
      </c>
      <c r="I687" s="2">
        <v>793</v>
      </c>
      <c r="J687" s="2">
        <v>15</v>
      </c>
      <c r="K687" s="2">
        <v>1</v>
      </c>
      <c r="M687" s="1">
        <v>43444.805138888885</v>
      </c>
      <c r="N687" s="1">
        <v>43444.811006944445</v>
      </c>
      <c r="O687" s="2" t="s">
        <v>20</v>
      </c>
      <c r="P687" s="2" t="s">
        <v>21</v>
      </c>
      <c r="Q687" s="2" t="s">
        <v>100</v>
      </c>
      <c r="R687" s="2" t="s">
        <v>19</v>
      </c>
      <c r="S687" s="1">
        <v>43444.806886574072</v>
      </c>
      <c r="T687" s="1">
        <v>43444.806886574072</v>
      </c>
      <c r="U687" s="1">
        <v>43444.81386574074</v>
      </c>
      <c r="V687" s="1">
        <v>43444.815798611111</v>
      </c>
      <c r="X687" s="1">
        <f t="shared" si="281"/>
        <v>43444.792546296296</v>
      </c>
      <c r="Y687" s="28">
        <f t="shared" si="282"/>
        <v>5.8680555594037287E-3</v>
      </c>
      <c r="Z687" s="28">
        <f t="shared" si="283"/>
        <v>5.8680555594037287E-3</v>
      </c>
      <c r="AA687" s="25"/>
      <c r="AB687" s="8">
        <f t="shared" si="286"/>
        <v>0</v>
      </c>
      <c r="AC687" s="8">
        <f t="shared" si="287"/>
        <v>1.2592592589498963E-2</v>
      </c>
      <c r="AD687" s="25"/>
      <c r="AE687" s="25"/>
    </row>
    <row r="688" spans="1:31" s="2" customFormat="1" hidden="1" x14ac:dyDescent="0.4">
      <c r="A688" s="14" t="str">
        <f t="shared" si="284"/>
        <v>★</v>
      </c>
      <c r="B688" s="14" t="str">
        <f t="shared" si="285"/>
        <v>-</v>
      </c>
      <c r="C688" s="6">
        <v>19</v>
      </c>
      <c r="D688" s="1">
        <v>43444.792546296296</v>
      </c>
      <c r="E688" s="2" t="s">
        <v>1865</v>
      </c>
      <c r="F688" s="2">
        <v>29569</v>
      </c>
      <c r="G688" s="2" t="s">
        <v>107</v>
      </c>
      <c r="H688" s="2">
        <v>5719</v>
      </c>
      <c r="I688" s="2">
        <v>610</v>
      </c>
      <c r="J688" s="2">
        <v>6</v>
      </c>
      <c r="K688" s="2">
        <v>1</v>
      </c>
      <c r="M688" s="1">
        <v>43444.806006944447</v>
      </c>
      <c r="N688" s="1">
        <v>43444.818379629629</v>
      </c>
      <c r="O688" s="2" t="s">
        <v>43</v>
      </c>
      <c r="P688" s="2" t="s">
        <v>89</v>
      </c>
      <c r="Q688" s="2" t="s">
        <v>61</v>
      </c>
      <c r="R688" s="2" t="s">
        <v>62</v>
      </c>
      <c r="S688" s="1">
        <v>43444.807824074072</v>
      </c>
      <c r="T688" s="1">
        <v>43444.807824074072</v>
      </c>
      <c r="U688" s="1">
        <v>43444.81858796296</v>
      </c>
      <c r="V688" s="1">
        <v>43444.819988425923</v>
      </c>
      <c r="W688" s="1">
        <v>43444.799479166664</v>
      </c>
      <c r="X688" s="1">
        <f t="shared" si="281"/>
        <v>43444.799479166664</v>
      </c>
      <c r="Y688" s="28">
        <f t="shared" si="282"/>
        <v>1.2372685181617271E-2</v>
      </c>
      <c r="Z688" s="28">
        <f t="shared" si="283"/>
        <v>1.2372685181617271E-2</v>
      </c>
      <c r="AA688" s="25"/>
      <c r="AB688" s="8">
        <f t="shared" si="286"/>
        <v>0</v>
      </c>
      <c r="AC688" s="8">
        <f t="shared" si="287"/>
        <v>6.5277777830488048E-3</v>
      </c>
      <c r="AD688" s="25"/>
      <c r="AE688" s="25"/>
    </row>
    <row r="689" spans="1:31" s="2" customFormat="1" hidden="1" x14ac:dyDescent="0.4">
      <c r="A689" s="14" t="str">
        <f t="shared" si="284"/>
        <v>-</v>
      </c>
      <c r="B689" s="14" t="str">
        <f t="shared" si="285"/>
        <v>-</v>
      </c>
      <c r="C689" s="6">
        <v>19</v>
      </c>
      <c r="D689" s="1">
        <v>43444.79277777778</v>
      </c>
      <c r="E689" s="2" t="s">
        <v>1873</v>
      </c>
      <c r="F689" s="2">
        <v>29570</v>
      </c>
      <c r="G689" s="2" t="s">
        <v>94</v>
      </c>
      <c r="H689" s="2">
        <v>0</v>
      </c>
      <c r="I689" s="2">
        <v>936</v>
      </c>
      <c r="J689" s="2">
        <v>4</v>
      </c>
      <c r="K689" s="2">
        <v>1</v>
      </c>
      <c r="M689" s="1">
        <v>43444.797476851854</v>
      </c>
      <c r="N689" s="1">
        <v>43444.80190972222</v>
      </c>
      <c r="O689" s="2" t="s">
        <v>70</v>
      </c>
      <c r="P689" s="2" t="s">
        <v>102</v>
      </c>
      <c r="Q689" s="2" t="s">
        <v>24</v>
      </c>
      <c r="R689" s="2" t="s">
        <v>25</v>
      </c>
      <c r="S689" s="1">
        <v>43444.801736111112</v>
      </c>
      <c r="T689" s="1">
        <v>43444.801736111112</v>
      </c>
      <c r="U689" s="1">
        <v>43444.805312500001</v>
      </c>
      <c r="V689" s="1">
        <v>43444.805312500001</v>
      </c>
      <c r="X689" s="1">
        <f t="shared" si="281"/>
        <v>43444.79277777778</v>
      </c>
      <c r="Y689" s="28">
        <f t="shared" si="282"/>
        <v>4.4328703661449254E-3</v>
      </c>
      <c r="Z689" s="28">
        <f t="shared" si="283"/>
        <v>4.4328703661449254E-3</v>
      </c>
      <c r="AA689" s="25"/>
      <c r="AB689" s="8">
        <f t="shared" si="286"/>
        <v>0</v>
      </c>
      <c r="AC689" s="8">
        <f t="shared" si="287"/>
        <v>4.6990740738692693E-3</v>
      </c>
      <c r="AD689" s="25"/>
      <c r="AE689" s="25"/>
    </row>
    <row r="690" spans="1:31" s="2" customFormat="1" hidden="1" x14ac:dyDescent="0.4">
      <c r="A690" s="14" t="str">
        <f t="shared" si="284"/>
        <v>-</v>
      </c>
      <c r="B690" s="14" t="str">
        <f t="shared" si="285"/>
        <v>-</v>
      </c>
      <c r="C690" s="6">
        <v>19</v>
      </c>
      <c r="D690" s="1">
        <v>43444.79650462963</v>
      </c>
      <c r="E690" s="2" t="s">
        <v>1910</v>
      </c>
      <c r="F690" s="2">
        <v>29575</v>
      </c>
      <c r="G690" s="2" t="s">
        <v>32</v>
      </c>
      <c r="H690" s="2">
        <v>8908</v>
      </c>
      <c r="I690" s="2">
        <v>788</v>
      </c>
      <c r="J690" s="2">
        <v>5</v>
      </c>
      <c r="K690" s="2">
        <v>1</v>
      </c>
      <c r="M690" s="1">
        <v>43444.803495370368</v>
      </c>
      <c r="N690" s="1">
        <v>43444.805451388886</v>
      </c>
      <c r="O690" s="2" t="s">
        <v>26</v>
      </c>
      <c r="P690" s="2" t="s">
        <v>27</v>
      </c>
      <c r="Q690" s="2" t="s">
        <v>100</v>
      </c>
      <c r="R690" s="2" t="s">
        <v>19</v>
      </c>
      <c r="S690" s="1">
        <v>43444.806180555555</v>
      </c>
      <c r="T690" s="1">
        <v>43444.806180555555</v>
      </c>
      <c r="U690" s="1">
        <v>43444.810358796298</v>
      </c>
      <c r="V690" s="1">
        <v>43444.810358796298</v>
      </c>
      <c r="X690" s="1">
        <f t="shared" si="281"/>
        <v>43444.79650462963</v>
      </c>
      <c r="Y690" s="28">
        <f t="shared" si="282"/>
        <v>1.9560185173759237E-3</v>
      </c>
      <c r="Z690" s="28">
        <f t="shared" si="283"/>
        <v>1.9560185173759237E-3</v>
      </c>
      <c r="AA690" s="25"/>
      <c r="AB690" s="8">
        <f t="shared" si="286"/>
        <v>0</v>
      </c>
      <c r="AC690" s="8">
        <f t="shared" si="287"/>
        <v>6.9907407378195785E-3</v>
      </c>
      <c r="AD690" s="25"/>
      <c r="AE690" s="25"/>
    </row>
    <row r="691" spans="1:31" s="2" customFormat="1" hidden="1" x14ac:dyDescent="0.4">
      <c r="A691" s="14" t="str">
        <f t="shared" ref="A691:A757" si="309">IF(W691&gt;0, "★", "-")</f>
        <v>★</v>
      </c>
      <c r="B691" s="14" t="str">
        <f t="shared" ref="B691:B757" si="310">IF(L691&gt;0, "☆", "-")</f>
        <v>-</v>
      </c>
      <c r="C691" s="6">
        <v>19</v>
      </c>
      <c r="D691" s="1">
        <v>43444.800509259258</v>
      </c>
      <c r="E691" s="2" t="s">
        <v>1777</v>
      </c>
      <c r="F691" s="2">
        <v>29584</v>
      </c>
      <c r="G691" s="2" t="s">
        <v>18</v>
      </c>
      <c r="H691" s="2">
        <v>5470</v>
      </c>
      <c r="I691" s="2">
        <v>933</v>
      </c>
      <c r="J691" s="2">
        <v>10</v>
      </c>
      <c r="K691" s="2">
        <v>1</v>
      </c>
      <c r="M691" s="1">
        <v>43444.805891203701</v>
      </c>
      <c r="N691" s="1">
        <v>43444.809270833335</v>
      </c>
      <c r="O691" s="2" t="s">
        <v>22</v>
      </c>
      <c r="P691" s="2" t="s">
        <v>23</v>
      </c>
      <c r="Q691" s="2" t="s">
        <v>63</v>
      </c>
      <c r="R691" s="2" t="s">
        <v>64</v>
      </c>
      <c r="S691" s="1">
        <v>43444.80746527778</v>
      </c>
      <c r="T691" s="1">
        <v>43444.80746527778</v>
      </c>
      <c r="U691" s="1">
        <v>43444.810937499999</v>
      </c>
      <c r="V691" s="1">
        <v>43444.810937499999</v>
      </c>
      <c r="W691" s="1">
        <v>43444.80746527778</v>
      </c>
      <c r="X691" s="1">
        <f t="shared" ref="X691:X755" si="311">IF(W691&gt;0,W691,D691)</f>
        <v>43444.80746527778</v>
      </c>
      <c r="Y691" s="28">
        <f t="shared" ref="Y691:Y755" si="312">N691-M691</f>
        <v>3.3796296338550746E-3</v>
      </c>
      <c r="Z691" s="28">
        <f t="shared" ref="Z691:Z755" si="313">Y691*K691</f>
        <v>3.3796296338550746E-3</v>
      </c>
      <c r="AA691" s="25"/>
      <c r="AB691" s="8">
        <f t="shared" si="286"/>
        <v>0</v>
      </c>
      <c r="AC691" s="8">
        <f t="shared" si="287"/>
        <v>0</v>
      </c>
      <c r="AD691" s="25"/>
      <c r="AE691" s="25"/>
    </row>
    <row r="692" spans="1:31" s="2" customFormat="1" hidden="1" x14ac:dyDescent="0.4">
      <c r="A692" s="14" t="str">
        <f t="shared" si="309"/>
        <v>★</v>
      </c>
      <c r="B692" s="14" t="str">
        <f t="shared" si="310"/>
        <v>-</v>
      </c>
      <c r="C692" s="6">
        <v>19</v>
      </c>
      <c r="D692" s="1">
        <v>43444.802418981482</v>
      </c>
      <c r="E692" s="2" t="s">
        <v>1958</v>
      </c>
      <c r="F692" s="2">
        <v>29586</v>
      </c>
      <c r="G692" s="2" t="s">
        <v>32</v>
      </c>
      <c r="H692" s="2">
        <v>4596</v>
      </c>
      <c r="I692" s="2">
        <v>113</v>
      </c>
      <c r="J692" s="2">
        <v>11</v>
      </c>
      <c r="K692" s="2">
        <v>1</v>
      </c>
      <c r="M692" s="1">
        <v>43444.808067129627</v>
      </c>
      <c r="N692" s="1">
        <v>43444.812418981484</v>
      </c>
      <c r="O692" s="2" t="s">
        <v>57</v>
      </c>
      <c r="P692" s="2" t="s">
        <v>58</v>
      </c>
      <c r="Q692" s="2" t="s">
        <v>66</v>
      </c>
      <c r="R692" s="2" t="s">
        <v>67</v>
      </c>
      <c r="S692" s="1">
        <v>43444.809351851851</v>
      </c>
      <c r="T692" s="1">
        <v>43444.809351851851</v>
      </c>
      <c r="U692" s="1">
        <v>43444.81391203704</v>
      </c>
      <c r="V692" s="1">
        <v>43444.814502314817</v>
      </c>
      <c r="W692" s="1">
        <v>43444.809351851851</v>
      </c>
      <c r="X692" s="1">
        <f t="shared" si="311"/>
        <v>43444.809351851851</v>
      </c>
      <c r="Y692" s="28">
        <f t="shared" si="312"/>
        <v>4.3518518577911891E-3</v>
      </c>
      <c r="Z692" s="28">
        <f t="shared" si="313"/>
        <v>4.3518518577911891E-3</v>
      </c>
      <c r="AA692" s="25"/>
      <c r="AB692" s="8">
        <f t="shared" si="286"/>
        <v>0</v>
      </c>
      <c r="AC692" s="8">
        <f t="shared" si="287"/>
        <v>0</v>
      </c>
      <c r="AD692" s="25"/>
      <c r="AE692" s="25"/>
    </row>
    <row r="693" spans="1:31" s="2" customFormat="1" hidden="1" x14ac:dyDescent="0.4">
      <c r="A693" s="14" t="str">
        <f t="shared" si="309"/>
        <v>-</v>
      </c>
      <c r="B693" s="14" t="str">
        <f t="shared" si="310"/>
        <v>-</v>
      </c>
      <c r="C693" s="6">
        <v>19</v>
      </c>
      <c r="D693" s="1">
        <v>43444.802800925929</v>
      </c>
      <c r="E693" s="2" t="s">
        <v>1960</v>
      </c>
      <c r="F693" s="2">
        <v>29588</v>
      </c>
      <c r="G693" s="2" t="s">
        <v>95</v>
      </c>
      <c r="H693" s="2">
        <v>0</v>
      </c>
      <c r="I693" s="2">
        <v>415</v>
      </c>
      <c r="J693" s="2">
        <v>8</v>
      </c>
      <c r="K693" s="2">
        <v>1</v>
      </c>
      <c r="M693" s="1">
        <v>43444.814293981479</v>
      </c>
      <c r="N693" s="1">
        <v>43444.819652777776</v>
      </c>
      <c r="O693" s="2" t="s">
        <v>57</v>
      </c>
      <c r="P693" s="2" t="s">
        <v>58</v>
      </c>
      <c r="Q693" s="2" t="s">
        <v>22</v>
      </c>
      <c r="R693" s="2" t="s">
        <v>23</v>
      </c>
      <c r="S693" s="1">
        <v>43444.815798611111</v>
      </c>
      <c r="T693" s="1">
        <v>43444.815798611111</v>
      </c>
      <c r="U693" s="1">
        <v>43444.82130787037</v>
      </c>
      <c r="V693" s="1">
        <v>43444.82130787037</v>
      </c>
      <c r="X693" s="1">
        <f t="shared" si="311"/>
        <v>43444.802800925929</v>
      </c>
      <c r="Y693" s="28">
        <f t="shared" si="312"/>
        <v>5.3587962975143455E-3</v>
      </c>
      <c r="Z693" s="28">
        <f t="shared" si="313"/>
        <v>5.3587962975143455E-3</v>
      </c>
      <c r="AA693" s="25"/>
      <c r="AB693" s="8">
        <f t="shared" ref="AB693:AB763" si="314">IF(IF(A693="☆",L693-S693,M693-S693)&lt;0,0,IF(A693="☆",L693-S693,M693-S693))</f>
        <v>0</v>
      </c>
      <c r="AC693" s="8">
        <f t="shared" ref="AC693:AC763" si="315">IF(IF(B693="☆",(IF(L693&gt;S693,L693-X693,S693-X693)),M693-X693)&lt;0,0,IF(B693="☆",(IF(L693&gt;S693,L693-X693,S693-X693)),M693-X693))</f>
        <v>1.1493055550090503E-2</v>
      </c>
      <c r="AD693" s="25"/>
      <c r="AE693" s="25"/>
    </row>
    <row r="694" spans="1:31" s="2" customFormat="1" hidden="1" x14ac:dyDescent="0.4">
      <c r="A694" s="14" t="str">
        <f t="shared" si="309"/>
        <v>★</v>
      </c>
      <c r="B694" s="14" t="str">
        <f t="shared" si="310"/>
        <v>-</v>
      </c>
      <c r="C694" s="6">
        <v>19</v>
      </c>
      <c r="D694" s="1">
        <v>43444.803240740737</v>
      </c>
      <c r="E694" s="2" t="s">
        <v>1480</v>
      </c>
      <c r="F694" s="2">
        <v>29589</v>
      </c>
      <c r="G694" s="2" t="s">
        <v>18</v>
      </c>
      <c r="H694" s="2">
        <v>6493</v>
      </c>
      <c r="I694" s="2">
        <v>443</v>
      </c>
      <c r="J694" s="2">
        <v>3</v>
      </c>
      <c r="K694" s="2">
        <v>1</v>
      </c>
      <c r="M694" s="1">
        <v>43444.813668981478</v>
      </c>
      <c r="N694" s="1">
        <v>43444.819814814815</v>
      </c>
      <c r="O694" s="2" t="s">
        <v>22</v>
      </c>
      <c r="P694" s="2" t="s">
        <v>23</v>
      </c>
      <c r="Q694" s="2" t="s">
        <v>51</v>
      </c>
      <c r="R694" s="2" t="s">
        <v>52</v>
      </c>
      <c r="S694" s="1">
        <v>43444.816412037035</v>
      </c>
      <c r="T694" s="1">
        <v>43444.816412037035</v>
      </c>
      <c r="U694" s="1">
        <v>43444.82471064815</v>
      </c>
      <c r="V694" s="1">
        <v>43444.82471064815</v>
      </c>
      <c r="W694" s="1">
        <v>43444.810162037036</v>
      </c>
      <c r="X694" s="1">
        <f t="shared" si="311"/>
        <v>43444.810162037036</v>
      </c>
      <c r="Y694" s="28">
        <f t="shared" si="312"/>
        <v>6.1458333366317675E-3</v>
      </c>
      <c r="Z694" s="28">
        <f t="shared" si="313"/>
        <v>6.1458333366317675E-3</v>
      </c>
      <c r="AA694" s="25"/>
      <c r="AB694" s="8">
        <f t="shared" si="314"/>
        <v>0</v>
      </c>
      <c r="AC694" s="8">
        <f t="shared" si="315"/>
        <v>3.5069444420514628E-3</v>
      </c>
      <c r="AD694" s="25"/>
      <c r="AE694" s="25"/>
    </row>
    <row r="695" spans="1:31" s="2" customFormat="1" hidden="1" x14ac:dyDescent="0.4">
      <c r="A695" s="14" t="str">
        <f t="shared" si="309"/>
        <v>-</v>
      </c>
      <c r="B695" s="14" t="str">
        <f t="shared" si="310"/>
        <v>-</v>
      </c>
      <c r="C695" s="6">
        <v>19</v>
      </c>
      <c r="D695" s="1">
        <v>43444.803622685184</v>
      </c>
      <c r="E695" s="2" t="s">
        <v>1861</v>
      </c>
      <c r="F695" s="2">
        <v>29590</v>
      </c>
      <c r="G695" s="2" t="s">
        <v>32</v>
      </c>
      <c r="H695" s="2">
        <v>8911</v>
      </c>
      <c r="I695" s="2">
        <v>217</v>
      </c>
      <c r="J695" s="2">
        <v>15</v>
      </c>
      <c r="K695" s="2">
        <v>3</v>
      </c>
      <c r="M695" s="1">
        <v>43444.806030092594</v>
      </c>
      <c r="N695" s="1">
        <v>43444.809490740743</v>
      </c>
      <c r="O695" s="2" t="s">
        <v>30</v>
      </c>
      <c r="P695" s="2" t="s">
        <v>31</v>
      </c>
      <c r="Q695" s="2" t="s">
        <v>46</v>
      </c>
      <c r="R695" s="2" t="s">
        <v>47</v>
      </c>
      <c r="S695" s="1">
        <v>43444.808425925927</v>
      </c>
      <c r="T695" s="1">
        <v>43444.808425925927</v>
      </c>
      <c r="U695" s="1">
        <v>43444.817245370374</v>
      </c>
      <c r="V695" s="1">
        <v>43444.812974537039</v>
      </c>
      <c r="X695" s="1">
        <f t="shared" si="311"/>
        <v>43444.803622685184</v>
      </c>
      <c r="Y695" s="28">
        <f t="shared" si="312"/>
        <v>3.4606481494847685E-3</v>
      </c>
      <c r="Z695" s="28">
        <f t="shared" si="313"/>
        <v>1.0381944448454306E-2</v>
      </c>
      <c r="AA695" s="25"/>
      <c r="AB695" s="8">
        <f t="shared" si="314"/>
        <v>0</v>
      </c>
      <c r="AC695" s="8">
        <f t="shared" si="315"/>
        <v>2.4074074099189602E-3</v>
      </c>
      <c r="AD695" s="25"/>
      <c r="AE695" s="25"/>
    </row>
    <row r="696" spans="1:31" s="2" customFormat="1" hidden="1" x14ac:dyDescent="0.4">
      <c r="A696" s="14" t="str">
        <f t="shared" si="309"/>
        <v>-</v>
      </c>
      <c r="B696" s="14" t="str">
        <f t="shared" si="310"/>
        <v>-</v>
      </c>
      <c r="C696" s="6">
        <v>19</v>
      </c>
      <c r="D696" s="1">
        <v>43444.803726851853</v>
      </c>
      <c r="E696" s="2" t="s">
        <v>1820</v>
      </c>
      <c r="F696" s="2">
        <v>29591</v>
      </c>
      <c r="G696" s="2" t="s">
        <v>32</v>
      </c>
      <c r="H696" s="2">
        <v>8512</v>
      </c>
      <c r="I696" s="2">
        <v>300</v>
      </c>
      <c r="J696" s="2">
        <v>6</v>
      </c>
      <c r="K696" s="2">
        <v>3</v>
      </c>
      <c r="M696" s="1">
        <v>43444.806493055556</v>
      </c>
      <c r="N696" s="1">
        <v>43444.812662037039</v>
      </c>
      <c r="O696" s="2" t="s">
        <v>43</v>
      </c>
      <c r="P696" s="2" t="s">
        <v>89</v>
      </c>
      <c r="Q696" s="2" t="s">
        <v>26</v>
      </c>
      <c r="R696" s="2" t="s">
        <v>27</v>
      </c>
      <c r="S696" s="1">
        <v>43444.808171296296</v>
      </c>
      <c r="T696" s="1">
        <v>43444.808171296296</v>
      </c>
      <c r="U696" s="1">
        <v>43444.814953703702</v>
      </c>
      <c r="V696" s="1">
        <v>43444.814953703702</v>
      </c>
      <c r="X696" s="1">
        <f t="shared" si="311"/>
        <v>43444.803726851853</v>
      </c>
      <c r="Y696" s="28">
        <f t="shared" si="312"/>
        <v>6.1689814829151146E-3</v>
      </c>
      <c r="Z696" s="28">
        <f t="shared" si="313"/>
        <v>1.8506944448745344E-2</v>
      </c>
      <c r="AA696" s="25"/>
      <c r="AB696" s="8">
        <f t="shared" si="314"/>
        <v>0</v>
      </c>
      <c r="AC696" s="8">
        <f t="shared" si="315"/>
        <v>2.7662037027766928E-3</v>
      </c>
      <c r="AD696" s="25"/>
      <c r="AE696" s="25"/>
    </row>
    <row r="697" spans="1:31" s="2" customFormat="1" hidden="1" x14ac:dyDescent="0.4">
      <c r="A697" s="14" t="str">
        <f t="shared" si="309"/>
        <v>-</v>
      </c>
      <c r="B697" s="14" t="str">
        <f t="shared" si="310"/>
        <v>-</v>
      </c>
      <c r="C697" s="6">
        <v>19</v>
      </c>
      <c r="D697" s="1">
        <v>43444.805995370371</v>
      </c>
      <c r="E697" s="2" t="s">
        <v>1665</v>
      </c>
      <c r="F697" s="2">
        <v>29592</v>
      </c>
      <c r="G697" s="2" t="s">
        <v>107</v>
      </c>
      <c r="H697" s="2">
        <v>3457</v>
      </c>
      <c r="I697" s="2">
        <v>641</v>
      </c>
      <c r="J697" s="2">
        <v>7</v>
      </c>
      <c r="K697" s="2">
        <v>1</v>
      </c>
      <c r="M697" s="1">
        <v>43444.813356481478</v>
      </c>
      <c r="N697" s="1">
        <v>43444.817037037035</v>
      </c>
      <c r="O697" s="2" t="s">
        <v>20</v>
      </c>
      <c r="P697" s="2" t="s">
        <v>21</v>
      </c>
      <c r="Q697" s="2" t="s">
        <v>70</v>
      </c>
      <c r="R697" s="2" t="s">
        <v>102</v>
      </c>
      <c r="S697" s="1">
        <v>43444.812719907408</v>
      </c>
      <c r="T697" s="1">
        <v>43444.812719907408</v>
      </c>
      <c r="U697" s="1">
        <v>43444.818553240744</v>
      </c>
      <c r="V697" s="1">
        <v>43444.818553240744</v>
      </c>
      <c r="X697" s="1">
        <f t="shared" si="311"/>
        <v>43444.805995370371</v>
      </c>
      <c r="Y697" s="28">
        <f t="shared" si="312"/>
        <v>3.6805555573664606E-3</v>
      </c>
      <c r="Z697" s="28">
        <f t="shared" si="313"/>
        <v>3.6805555573664606E-3</v>
      </c>
      <c r="AA697" s="25"/>
      <c r="AB697" s="8">
        <f t="shared" si="314"/>
        <v>6.3657407008577138E-4</v>
      </c>
      <c r="AC697" s="8">
        <f t="shared" si="315"/>
        <v>7.3611111074569635E-3</v>
      </c>
      <c r="AD697" s="25"/>
      <c r="AE697" s="25"/>
    </row>
    <row r="698" spans="1:31" s="2" customFormat="1" hidden="1" x14ac:dyDescent="0.4">
      <c r="A698" s="14" t="str">
        <f t="shared" si="309"/>
        <v>-</v>
      </c>
      <c r="B698" s="14" t="str">
        <f t="shared" si="310"/>
        <v>-</v>
      </c>
      <c r="C698" s="6">
        <v>19</v>
      </c>
      <c r="D698" s="1">
        <v>43444.807511574072</v>
      </c>
      <c r="E698" s="2" t="s">
        <v>1848</v>
      </c>
      <c r="F698" s="2">
        <v>29593</v>
      </c>
      <c r="G698" s="2" t="s">
        <v>107</v>
      </c>
      <c r="H698" s="2">
        <v>5455</v>
      </c>
      <c r="I698" s="2">
        <v>228</v>
      </c>
      <c r="J698" s="2">
        <v>13</v>
      </c>
      <c r="K698" s="2">
        <v>2</v>
      </c>
      <c r="M698" s="1">
        <v>43444.815011574072</v>
      </c>
      <c r="N698" s="1">
        <v>43444.819687499999</v>
      </c>
      <c r="O698" s="2" t="s">
        <v>30</v>
      </c>
      <c r="P698" s="2" t="s">
        <v>31</v>
      </c>
      <c r="Q698" s="2" t="s">
        <v>43</v>
      </c>
      <c r="R698" s="2" t="s">
        <v>89</v>
      </c>
      <c r="S698" s="1">
        <v>43444.816458333335</v>
      </c>
      <c r="T698" s="1">
        <v>43444.816458333335</v>
      </c>
      <c r="U698" s="1">
        <v>43444.822847222225</v>
      </c>
      <c r="V698" s="1">
        <v>43444.822847222225</v>
      </c>
      <c r="X698" s="1">
        <f t="shared" si="311"/>
        <v>43444.807511574072</v>
      </c>
      <c r="Y698" s="28">
        <f t="shared" si="312"/>
        <v>4.6759259275859222E-3</v>
      </c>
      <c r="Z698" s="28">
        <f t="shared" si="313"/>
        <v>9.3518518551718444E-3</v>
      </c>
      <c r="AA698" s="25"/>
      <c r="AB698" s="8">
        <f t="shared" si="314"/>
        <v>0</v>
      </c>
      <c r="AC698" s="8">
        <f t="shared" si="315"/>
        <v>7.4999999997089617E-3</v>
      </c>
      <c r="AD698" s="25"/>
      <c r="AE698" s="25"/>
    </row>
    <row r="699" spans="1:31" s="2" customFormat="1" hidden="1" x14ac:dyDescent="0.4">
      <c r="A699" s="14" t="str">
        <f t="shared" si="309"/>
        <v>-</v>
      </c>
      <c r="B699" s="14" t="str">
        <f t="shared" si="310"/>
        <v>-</v>
      </c>
      <c r="C699" s="6">
        <v>19</v>
      </c>
      <c r="D699" s="1">
        <v>43444.808240740742</v>
      </c>
      <c r="E699" s="2" t="s">
        <v>1818</v>
      </c>
      <c r="F699" s="2">
        <v>29595</v>
      </c>
      <c r="G699" s="2" t="s">
        <v>94</v>
      </c>
      <c r="H699" s="2">
        <v>0</v>
      </c>
      <c r="I699" s="2">
        <v>33</v>
      </c>
      <c r="J699" s="2">
        <v>15</v>
      </c>
      <c r="K699" s="2">
        <v>1</v>
      </c>
      <c r="M699" s="1">
        <v>43444.812164351853</v>
      </c>
      <c r="N699" s="1">
        <v>43444.822835648149</v>
      </c>
      <c r="O699" s="2" t="s">
        <v>33</v>
      </c>
      <c r="P699" s="2" t="s">
        <v>34</v>
      </c>
      <c r="Q699" s="2" t="s">
        <v>41</v>
      </c>
      <c r="R699" s="2" t="s">
        <v>42</v>
      </c>
      <c r="S699" s="1">
        <v>43444.817210648151</v>
      </c>
      <c r="T699" s="1">
        <v>43444.81763888889</v>
      </c>
      <c r="U699" s="1">
        <v>43444.826828703706</v>
      </c>
      <c r="V699" s="1">
        <v>43444.827256944445</v>
      </c>
      <c r="X699" s="1">
        <f t="shared" si="311"/>
        <v>43444.808240740742</v>
      </c>
      <c r="Y699" s="28">
        <f t="shared" si="312"/>
        <v>1.0671296295186039E-2</v>
      </c>
      <c r="Z699" s="28">
        <f t="shared" si="313"/>
        <v>1.0671296295186039E-2</v>
      </c>
      <c r="AA699" s="25"/>
      <c r="AB699" s="8">
        <f t="shared" si="314"/>
        <v>0</v>
      </c>
      <c r="AC699" s="8">
        <f t="shared" si="315"/>
        <v>3.9236111115314998E-3</v>
      </c>
      <c r="AD699" s="25"/>
      <c r="AE699" s="25"/>
    </row>
    <row r="700" spans="1:31" s="2" customFormat="1" hidden="1" x14ac:dyDescent="0.4">
      <c r="A700" s="14" t="str">
        <f t="shared" si="309"/>
        <v>-</v>
      </c>
      <c r="B700" s="14" t="str">
        <f t="shared" si="310"/>
        <v>-</v>
      </c>
      <c r="C700" s="6">
        <v>19</v>
      </c>
      <c r="D700" s="1">
        <v>43444.80982638889</v>
      </c>
      <c r="E700" s="2" t="s">
        <v>1962</v>
      </c>
      <c r="F700" s="2">
        <v>29597</v>
      </c>
      <c r="G700" s="2" t="s">
        <v>107</v>
      </c>
      <c r="H700" s="2">
        <v>3537</v>
      </c>
      <c r="I700" s="2">
        <v>430</v>
      </c>
      <c r="J700" s="2">
        <v>4</v>
      </c>
      <c r="K700" s="2">
        <v>1</v>
      </c>
      <c r="M700" s="1">
        <v>43444.814432870371</v>
      </c>
      <c r="N700" s="1">
        <v>43444.819305555553</v>
      </c>
      <c r="O700" s="2" t="s">
        <v>20</v>
      </c>
      <c r="P700" s="2" t="s">
        <v>21</v>
      </c>
      <c r="Q700" s="2" t="s">
        <v>100</v>
      </c>
      <c r="R700" s="2" t="s">
        <v>19</v>
      </c>
      <c r="S700" s="1">
        <v>43444.815011574072</v>
      </c>
      <c r="T700" s="1">
        <v>43444.815011574072</v>
      </c>
      <c r="U700" s="1">
        <v>43444.82199074074</v>
      </c>
      <c r="V700" s="1">
        <v>43444.82199074074</v>
      </c>
      <c r="X700" s="1">
        <f t="shared" si="311"/>
        <v>43444.80982638889</v>
      </c>
      <c r="Y700" s="28">
        <f t="shared" si="312"/>
        <v>4.8726851819083095E-3</v>
      </c>
      <c r="Z700" s="28">
        <f t="shared" si="313"/>
        <v>4.8726851819083095E-3</v>
      </c>
      <c r="AA700" s="25"/>
      <c r="AB700" s="8">
        <f t="shared" si="314"/>
        <v>0</v>
      </c>
      <c r="AC700" s="8">
        <f t="shared" si="315"/>
        <v>4.6064814814599231E-3</v>
      </c>
      <c r="AD700" s="25"/>
      <c r="AE700" s="25"/>
    </row>
    <row r="701" spans="1:31" s="2" customFormat="1" hidden="1" x14ac:dyDescent="0.4">
      <c r="A701" s="14" t="str">
        <f t="shared" si="309"/>
        <v>-</v>
      </c>
      <c r="B701" s="14" t="str">
        <f t="shared" si="310"/>
        <v>-</v>
      </c>
      <c r="C701" s="6">
        <v>19</v>
      </c>
      <c r="D701" s="1">
        <v>43444.809837962966</v>
      </c>
      <c r="E701" s="2" t="s">
        <v>1963</v>
      </c>
      <c r="F701" s="2">
        <v>29598</v>
      </c>
      <c r="G701" s="2" t="s">
        <v>94</v>
      </c>
      <c r="H701" s="2">
        <v>0</v>
      </c>
      <c r="I701" s="2">
        <v>72</v>
      </c>
      <c r="J701" s="2">
        <v>11</v>
      </c>
      <c r="K701" s="2">
        <v>1</v>
      </c>
      <c r="M701" s="1">
        <v>43444.812986111108</v>
      </c>
      <c r="N701" s="1">
        <v>43444.81758101852</v>
      </c>
      <c r="O701" s="2" t="s">
        <v>71</v>
      </c>
      <c r="P701" s="2" t="s">
        <v>72</v>
      </c>
      <c r="Q701" s="2" t="s">
        <v>63</v>
      </c>
      <c r="R701" s="2" t="s">
        <v>64</v>
      </c>
      <c r="S701" s="1">
        <v>43444.814976851849</v>
      </c>
      <c r="T701" s="1">
        <v>43444.814976851849</v>
      </c>
      <c r="U701" s="1">
        <v>43444.822094907409</v>
      </c>
      <c r="V701" s="1">
        <v>43444.817881944444</v>
      </c>
      <c r="X701" s="1">
        <f t="shared" si="311"/>
        <v>43444.809837962966</v>
      </c>
      <c r="Y701" s="28">
        <f t="shared" si="312"/>
        <v>4.5949074119562283E-3</v>
      </c>
      <c r="Z701" s="28">
        <f t="shared" si="313"/>
        <v>4.5949074119562283E-3</v>
      </c>
      <c r="AA701" s="25"/>
      <c r="AB701" s="8">
        <f t="shared" si="314"/>
        <v>0</v>
      </c>
      <c r="AC701" s="8">
        <f t="shared" si="315"/>
        <v>3.1481481419177726E-3</v>
      </c>
      <c r="AD701" s="25"/>
      <c r="AE701" s="25"/>
    </row>
    <row r="702" spans="1:31" s="2" customFormat="1" hidden="1" x14ac:dyDescent="0.4">
      <c r="A702" s="14" t="str">
        <f t="shared" si="309"/>
        <v>★</v>
      </c>
      <c r="B702" s="14" t="str">
        <f t="shared" si="310"/>
        <v>-</v>
      </c>
      <c r="C702" s="6">
        <v>19</v>
      </c>
      <c r="D702" s="1">
        <v>43444.810219907406</v>
      </c>
      <c r="E702" s="2" t="s">
        <v>1964</v>
      </c>
      <c r="F702" s="2">
        <v>29599</v>
      </c>
      <c r="G702" s="2" t="s">
        <v>32</v>
      </c>
      <c r="H702" s="2">
        <v>7023</v>
      </c>
      <c r="I702" s="2">
        <v>656</v>
      </c>
      <c r="J702" s="2">
        <v>5</v>
      </c>
      <c r="K702" s="2">
        <v>1</v>
      </c>
      <c r="M702" s="1">
        <v>43444.814398148148</v>
      </c>
      <c r="N702" s="1">
        <v>43444.820509259262</v>
      </c>
      <c r="O702" s="2" t="s">
        <v>36</v>
      </c>
      <c r="P702" s="2" t="s">
        <v>37</v>
      </c>
      <c r="Q702" s="2" t="s">
        <v>68</v>
      </c>
      <c r="R702" s="2" t="s">
        <v>69</v>
      </c>
      <c r="S702" s="1">
        <v>43444.817152777781</v>
      </c>
      <c r="T702" s="1">
        <v>43444.817152777781</v>
      </c>
      <c r="U702" s="1">
        <v>43444.826122685183</v>
      </c>
      <c r="V702" s="1">
        <v>43444.826122685183</v>
      </c>
      <c r="W702" s="1">
        <v>43444.817152777781</v>
      </c>
      <c r="X702" s="1">
        <f t="shared" si="311"/>
        <v>43444.817152777781</v>
      </c>
      <c r="Y702" s="28">
        <f t="shared" si="312"/>
        <v>6.1111111135687679E-3</v>
      </c>
      <c r="Z702" s="28">
        <f t="shared" si="313"/>
        <v>6.1111111135687679E-3</v>
      </c>
      <c r="AA702" s="25"/>
      <c r="AB702" s="8">
        <f t="shared" si="314"/>
        <v>0</v>
      </c>
      <c r="AC702" s="8">
        <f t="shared" si="315"/>
        <v>0</v>
      </c>
      <c r="AD702" s="25"/>
      <c r="AE702" s="25"/>
    </row>
    <row r="703" spans="1:31" s="2" customFormat="1" hidden="1" x14ac:dyDescent="0.4">
      <c r="A703" s="14" t="str">
        <f t="shared" si="309"/>
        <v>★</v>
      </c>
      <c r="B703" s="14" t="str">
        <f t="shared" si="310"/>
        <v>-</v>
      </c>
      <c r="C703" s="6">
        <v>19</v>
      </c>
      <c r="D703" s="1">
        <v>43444.816967592589</v>
      </c>
      <c r="E703" s="2" t="s">
        <v>1965</v>
      </c>
      <c r="F703" s="2">
        <v>29600</v>
      </c>
      <c r="G703" s="2" t="s">
        <v>18</v>
      </c>
      <c r="H703" s="2">
        <v>8944</v>
      </c>
      <c r="I703" s="2">
        <v>46</v>
      </c>
      <c r="J703" s="2">
        <v>11</v>
      </c>
      <c r="K703" s="2">
        <v>1</v>
      </c>
      <c r="M703" s="1">
        <v>43444.822789351849</v>
      </c>
      <c r="N703" s="1">
        <v>43444.827800925923</v>
      </c>
      <c r="O703" s="2" t="s">
        <v>63</v>
      </c>
      <c r="P703" s="2" t="s">
        <v>64</v>
      </c>
      <c r="Q703" s="2" t="s">
        <v>26</v>
      </c>
      <c r="R703" s="2" t="s">
        <v>27</v>
      </c>
      <c r="S703" s="1">
        <v>43444.823900462965</v>
      </c>
      <c r="T703" s="1">
        <v>43444.823900462965</v>
      </c>
      <c r="U703" s="1">
        <v>43444.831689814811</v>
      </c>
      <c r="V703" s="1">
        <v>43444.831689814811</v>
      </c>
      <c r="W703" s="1">
        <v>43444.823900462965</v>
      </c>
      <c r="X703" s="1">
        <f t="shared" si="311"/>
        <v>43444.823900462965</v>
      </c>
      <c r="Y703" s="28">
        <f t="shared" si="312"/>
        <v>5.0115740741603076E-3</v>
      </c>
      <c r="Z703" s="28">
        <f t="shared" si="313"/>
        <v>5.0115740741603076E-3</v>
      </c>
      <c r="AA703" s="25"/>
      <c r="AB703" s="8">
        <f t="shared" si="314"/>
        <v>0</v>
      </c>
      <c r="AC703" s="8">
        <f t="shared" si="315"/>
        <v>0</v>
      </c>
      <c r="AD703" s="25"/>
      <c r="AE703" s="25"/>
    </row>
    <row r="704" spans="1:31" s="2" customFormat="1" hidden="1" x14ac:dyDescent="0.4">
      <c r="A704" s="14" t="str">
        <f t="shared" si="309"/>
        <v>-</v>
      </c>
      <c r="B704" s="14" t="str">
        <f t="shared" si="310"/>
        <v>-</v>
      </c>
      <c r="C704" s="6">
        <v>19</v>
      </c>
      <c r="D704" s="1">
        <v>43444.817060185182</v>
      </c>
      <c r="E704" s="2" t="s">
        <v>1966</v>
      </c>
      <c r="F704" s="2">
        <v>29601</v>
      </c>
      <c r="G704" s="2" t="s">
        <v>94</v>
      </c>
      <c r="H704" s="2">
        <v>0</v>
      </c>
      <c r="I704" s="2">
        <v>459</v>
      </c>
      <c r="J704" s="2">
        <v>2</v>
      </c>
      <c r="K704" s="2">
        <v>1</v>
      </c>
      <c r="M704" s="1">
        <v>43444.820092592592</v>
      </c>
      <c r="N704" s="1">
        <v>43444.824363425927</v>
      </c>
      <c r="O704" s="2" t="s">
        <v>51</v>
      </c>
      <c r="P704" s="2" t="s">
        <v>52</v>
      </c>
      <c r="Q704" s="2" t="s">
        <v>100</v>
      </c>
      <c r="R704" s="2" t="s">
        <v>19</v>
      </c>
      <c r="S704" s="1">
        <v>43444.819988425923</v>
      </c>
      <c r="T704" s="1">
        <v>43444.819988425923</v>
      </c>
      <c r="U704" s="1">
        <v>43444.82640046296</v>
      </c>
      <c r="V704" s="1">
        <v>43444.834594907406</v>
      </c>
      <c r="X704" s="1">
        <f t="shared" si="311"/>
        <v>43444.817060185182</v>
      </c>
      <c r="Y704" s="28">
        <f t="shared" si="312"/>
        <v>4.2708333348855376E-3</v>
      </c>
      <c r="Z704" s="28">
        <f t="shared" si="313"/>
        <v>4.2708333348855376E-3</v>
      </c>
      <c r="AA704" s="25"/>
      <c r="AB704" s="8">
        <f t="shared" si="314"/>
        <v>1.0416666918899864E-4</v>
      </c>
      <c r="AC704" s="8">
        <f t="shared" si="315"/>
        <v>3.0324074105010368E-3</v>
      </c>
      <c r="AD704" s="25"/>
      <c r="AE704" s="25"/>
    </row>
    <row r="705" spans="1:33" s="2" customFormat="1" hidden="1" x14ac:dyDescent="0.4">
      <c r="A705" s="14" t="str">
        <f t="shared" si="309"/>
        <v>-</v>
      </c>
      <c r="B705" s="14" t="str">
        <f t="shared" si="310"/>
        <v>-</v>
      </c>
      <c r="C705" s="6">
        <v>19</v>
      </c>
      <c r="D705" s="1">
        <v>43444.817627314813</v>
      </c>
      <c r="E705" s="2" t="s">
        <v>1967</v>
      </c>
      <c r="F705" s="2">
        <v>29602</v>
      </c>
      <c r="G705" s="2" t="s">
        <v>95</v>
      </c>
      <c r="H705" s="2">
        <v>0</v>
      </c>
      <c r="I705" s="2">
        <v>754</v>
      </c>
      <c r="J705" s="2">
        <v>6</v>
      </c>
      <c r="K705" s="2">
        <v>2</v>
      </c>
      <c r="M705" s="1">
        <v>43444.821782407409</v>
      </c>
      <c r="N705" s="1">
        <v>43444.826562499999</v>
      </c>
      <c r="O705" s="2" t="s">
        <v>63</v>
      </c>
      <c r="P705" s="2" t="s">
        <v>64</v>
      </c>
      <c r="Q705" s="2" t="s">
        <v>30</v>
      </c>
      <c r="R705" s="2" t="s">
        <v>31</v>
      </c>
      <c r="S705" s="1">
        <v>43444.821261574078</v>
      </c>
      <c r="T705" s="1">
        <v>43444.821261574078</v>
      </c>
      <c r="U705" s="1">
        <v>43444.828680555554</v>
      </c>
      <c r="V705" s="1">
        <v>43444.828680555554</v>
      </c>
      <c r="X705" s="1">
        <f t="shared" si="311"/>
        <v>43444.817627314813</v>
      </c>
      <c r="Y705" s="28">
        <f t="shared" si="312"/>
        <v>4.7800925894989632E-3</v>
      </c>
      <c r="Z705" s="28">
        <f t="shared" si="313"/>
        <v>9.5601851789979264E-3</v>
      </c>
      <c r="AA705" s="25"/>
      <c r="AB705" s="8">
        <f t="shared" si="314"/>
        <v>5.2083333139307797E-4</v>
      </c>
      <c r="AC705" s="8">
        <f t="shared" si="315"/>
        <v>4.1550925961928442E-3</v>
      </c>
      <c r="AD705" s="25"/>
      <c r="AE705" s="25"/>
    </row>
    <row r="706" spans="1:33" s="2" customFormat="1" hidden="1" x14ac:dyDescent="0.4">
      <c r="A706" s="14" t="str">
        <f t="shared" si="309"/>
        <v>★</v>
      </c>
      <c r="B706" s="14" t="str">
        <f t="shared" si="310"/>
        <v>-</v>
      </c>
      <c r="C706" s="6">
        <v>19</v>
      </c>
      <c r="D706" s="1">
        <v>43444.82068287037</v>
      </c>
      <c r="E706" s="2" t="s">
        <v>1310</v>
      </c>
      <c r="F706" s="2">
        <v>29606</v>
      </c>
      <c r="G706" s="2" t="s">
        <v>32</v>
      </c>
      <c r="H706" s="2">
        <v>8404</v>
      </c>
      <c r="I706" s="2">
        <v>915</v>
      </c>
      <c r="J706" s="2">
        <v>2</v>
      </c>
      <c r="K706" s="2">
        <v>1</v>
      </c>
      <c r="M706" s="1">
        <v>43444.828344907408</v>
      </c>
      <c r="N706" s="1">
        <v>43444.844872685186</v>
      </c>
      <c r="O706" s="2" t="s">
        <v>43</v>
      </c>
      <c r="P706" s="2" t="s">
        <v>89</v>
      </c>
      <c r="Q706" s="2" t="s">
        <v>100</v>
      </c>
      <c r="R706" s="2" t="s">
        <v>19</v>
      </c>
      <c r="S706" s="1">
        <v>43444.827615740738</v>
      </c>
      <c r="T706" s="1">
        <v>43444.827615740738</v>
      </c>
      <c r="U706" s="1">
        <v>43444.834247685183</v>
      </c>
      <c r="V706" s="1">
        <v>43444.844699074078</v>
      </c>
      <c r="W706" s="1">
        <v>43444.827615740738</v>
      </c>
      <c r="X706" s="1">
        <f t="shared" si="311"/>
        <v>43444.827615740738</v>
      </c>
      <c r="Y706" s="28">
        <f t="shared" si="312"/>
        <v>1.6527777777810115E-2</v>
      </c>
      <c r="Z706" s="28">
        <f t="shared" si="313"/>
        <v>1.6527777777810115E-2</v>
      </c>
      <c r="AA706" s="25"/>
      <c r="AB706" s="8">
        <f t="shared" si="314"/>
        <v>7.2916666977107525E-4</v>
      </c>
      <c r="AC706" s="8">
        <f t="shared" si="315"/>
        <v>7.2916666977107525E-4</v>
      </c>
      <c r="AD706" s="25"/>
      <c r="AE706" s="25"/>
    </row>
    <row r="707" spans="1:33" s="2" customFormat="1" hidden="1" x14ac:dyDescent="0.4">
      <c r="A707" s="14" t="str">
        <f t="shared" si="309"/>
        <v>-</v>
      </c>
      <c r="B707" s="14" t="str">
        <f t="shared" si="310"/>
        <v>-</v>
      </c>
      <c r="C707" s="6">
        <v>19</v>
      </c>
      <c r="D707" s="1">
        <v>43444.820821759262</v>
      </c>
      <c r="E707" s="2" t="s">
        <v>1774</v>
      </c>
      <c r="F707" s="2">
        <v>29607</v>
      </c>
      <c r="G707" s="2" t="s">
        <v>32</v>
      </c>
      <c r="H707" s="2">
        <v>5021</v>
      </c>
      <c r="I707" s="2">
        <v>372</v>
      </c>
      <c r="J707" s="2">
        <v>7</v>
      </c>
      <c r="K707" s="2">
        <v>2</v>
      </c>
      <c r="M707" s="1">
        <v>43444.823217592595</v>
      </c>
      <c r="N707" s="1">
        <v>43444.827465277776</v>
      </c>
      <c r="O707" s="2" t="s">
        <v>24</v>
      </c>
      <c r="P707" s="2" t="s">
        <v>25</v>
      </c>
      <c r="Q707" s="2" t="s">
        <v>57</v>
      </c>
      <c r="R707" s="2" t="s">
        <v>58</v>
      </c>
      <c r="S707" s="1">
        <v>43444.823229166665</v>
      </c>
      <c r="T707" s="1">
        <v>43444.823229166665</v>
      </c>
      <c r="U707" s="1">
        <v>43444.828668981485</v>
      </c>
      <c r="V707" s="1">
        <v>43444.828668981485</v>
      </c>
      <c r="X707" s="1">
        <f t="shared" si="311"/>
        <v>43444.820821759262</v>
      </c>
      <c r="Y707" s="28">
        <f t="shared" si="312"/>
        <v>4.2476851813262329E-3</v>
      </c>
      <c r="Z707" s="28">
        <f t="shared" si="313"/>
        <v>8.4953703626524657E-3</v>
      </c>
      <c r="AA707" s="25"/>
      <c r="AB707" s="8">
        <f t="shared" si="314"/>
        <v>0</v>
      </c>
      <c r="AC707" s="8">
        <f t="shared" si="315"/>
        <v>2.3958333331393078E-3</v>
      </c>
      <c r="AD707" s="25"/>
      <c r="AE707" s="25"/>
    </row>
    <row r="708" spans="1:33" s="2" customFormat="1" hidden="1" x14ac:dyDescent="0.4">
      <c r="A708" s="14" t="str">
        <f t="shared" si="309"/>
        <v>-</v>
      </c>
      <c r="B708" s="14" t="str">
        <f t="shared" si="310"/>
        <v>-</v>
      </c>
      <c r="C708" s="6">
        <v>19</v>
      </c>
      <c r="D708" s="1">
        <v>43444.821030092593</v>
      </c>
      <c r="E708" s="2" t="s">
        <v>1457</v>
      </c>
      <c r="F708" s="2">
        <v>29608</v>
      </c>
      <c r="G708" s="2" t="s">
        <v>95</v>
      </c>
      <c r="H708" s="2">
        <v>0</v>
      </c>
      <c r="I708" s="2">
        <v>894</v>
      </c>
      <c r="J708" s="2">
        <v>8</v>
      </c>
      <c r="K708" s="2">
        <v>1</v>
      </c>
      <c r="M708" s="1">
        <v>43444.823379629626</v>
      </c>
      <c r="N708" s="1">
        <v>43444.827199074076</v>
      </c>
      <c r="O708" s="2" t="s">
        <v>28</v>
      </c>
      <c r="P708" s="2" t="s">
        <v>29</v>
      </c>
      <c r="Q708" s="2" t="s">
        <v>22</v>
      </c>
      <c r="R708" s="2" t="s">
        <v>23</v>
      </c>
      <c r="S708" s="1">
        <v>43444.823530092595</v>
      </c>
      <c r="T708" s="1">
        <v>43444.823530092595</v>
      </c>
      <c r="U708" s="1">
        <v>43444.827199074076</v>
      </c>
      <c r="V708" s="1">
        <v>43444.827314814815</v>
      </c>
      <c r="X708" s="1">
        <f t="shared" si="311"/>
        <v>43444.821030092593</v>
      </c>
      <c r="Y708" s="28">
        <f t="shared" si="312"/>
        <v>3.8194444496184587E-3</v>
      </c>
      <c r="Z708" s="28">
        <f t="shared" si="313"/>
        <v>3.8194444496184587E-3</v>
      </c>
      <c r="AA708" s="25"/>
      <c r="AB708" s="8">
        <f t="shared" si="314"/>
        <v>0</v>
      </c>
      <c r="AC708" s="8">
        <f t="shared" si="315"/>
        <v>2.3495370332966559E-3</v>
      </c>
      <c r="AD708" s="25"/>
      <c r="AE708" s="25"/>
    </row>
    <row r="709" spans="1:33" s="2" customFormat="1" hidden="1" x14ac:dyDescent="0.4">
      <c r="A709" s="14" t="str">
        <f t="shared" si="309"/>
        <v>-</v>
      </c>
      <c r="B709" s="14" t="str">
        <f t="shared" si="310"/>
        <v>-</v>
      </c>
      <c r="C709" s="6">
        <v>19</v>
      </c>
      <c r="D709" s="1">
        <v>43444.826157407406</v>
      </c>
      <c r="E709" s="2" t="s">
        <v>1968</v>
      </c>
      <c r="F709" s="2">
        <v>29609</v>
      </c>
      <c r="G709" s="2" t="s">
        <v>32</v>
      </c>
      <c r="H709" s="2">
        <v>1310</v>
      </c>
      <c r="I709" s="2">
        <v>495</v>
      </c>
      <c r="J709" s="2">
        <v>5</v>
      </c>
      <c r="K709" s="2">
        <v>1</v>
      </c>
      <c r="M709" s="1">
        <v>43444.829421296294</v>
      </c>
      <c r="N709" s="1">
        <v>43444.832048611112</v>
      </c>
      <c r="O709" s="2" t="s">
        <v>28</v>
      </c>
      <c r="P709" s="2" t="s">
        <v>29</v>
      </c>
      <c r="Q709" s="2" t="s">
        <v>46</v>
      </c>
      <c r="R709" s="2" t="s">
        <v>47</v>
      </c>
      <c r="S709" s="1">
        <v>43444.829074074078</v>
      </c>
      <c r="T709" s="1">
        <v>43444.829074074078</v>
      </c>
      <c r="U709" s="1">
        <v>43444.833009259259</v>
      </c>
      <c r="V709" s="1">
        <v>43444.833009259259</v>
      </c>
      <c r="X709" s="1">
        <f t="shared" si="311"/>
        <v>43444.826157407406</v>
      </c>
      <c r="Y709" s="28">
        <f t="shared" si="312"/>
        <v>2.6273148178006522E-3</v>
      </c>
      <c r="Z709" s="28">
        <f t="shared" si="313"/>
        <v>2.6273148178006522E-3</v>
      </c>
      <c r="AA709" s="25"/>
      <c r="AB709" s="8">
        <f t="shared" si="314"/>
        <v>3.4722221607808024E-4</v>
      </c>
      <c r="AC709" s="8">
        <f t="shared" si="315"/>
        <v>3.2638888878864236E-3</v>
      </c>
      <c r="AD709" s="25"/>
      <c r="AE709" s="25"/>
    </row>
    <row r="710" spans="1:33" s="2" customFormat="1" hidden="1" x14ac:dyDescent="0.4">
      <c r="A710" s="14" t="str">
        <f t="shared" si="309"/>
        <v>-</v>
      </c>
      <c r="B710" s="14" t="str">
        <f t="shared" si="310"/>
        <v>-</v>
      </c>
      <c r="C710" s="6">
        <v>19</v>
      </c>
      <c r="D710" s="1">
        <v>43444.826550925929</v>
      </c>
      <c r="E710" s="2" t="s">
        <v>1969</v>
      </c>
      <c r="F710" s="2">
        <v>29610</v>
      </c>
      <c r="G710" s="2" t="s">
        <v>32</v>
      </c>
      <c r="H710" s="2">
        <v>7755</v>
      </c>
      <c r="I710" s="2">
        <v>997</v>
      </c>
      <c r="J710" s="2">
        <v>8</v>
      </c>
      <c r="K710" s="2">
        <v>1</v>
      </c>
      <c r="M710" s="1">
        <v>43444.829861111109</v>
      </c>
      <c r="N710" s="1">
        <v>43444.833148148151</v>
      </c>
      <c r="O710" s="2" t="s">
        <v>63</v>
      </c>
      <c r="P710" s="2" t="s">
        <v>64</v>
      </c>
      <c r="Q710" s="2" t="s">
        <v>100</v>
      </c>
      <c r="R710" s="2" t="s">
        <v>19</v>
      </c>
      <c r="S710" s="1">
        <v>43444.830092592594</v>
      </c>
      <c r="T710" s="1">
        <v>43444.830092592594</v>
      </c>
      <c r="U710" s="1">
        <v>43444.834583333337</v>
      </c>
      <c r="V710" s="1">
        <v>43444.834583333337</v>
      </c>
      <c r="X710" s="1">
        <f t="shared" si="311"/>
        <v>43444.826550925929</v>
      </c>
      <c r="Y710" s="28">
        <f t="shared" si="312"/>
        <v>3.2870370414457284E-3</v>
      </c>
      <c r="Z710" s="28">
        <f t="shared" si="313"/>
        <v>3.2870370414457284E-3</v>
      </c>
      <c r="AA710" s="25"/>
      <c r="AB710" s="8">
        <f t="shared" si="314"/>
        <v>0</v>
      </c>
      <c r="AC710" s="8">
        <f t="shared" si="315"/>
        <v>3.3101851804531179E-3</v>
      </c>
      <c r="AD710" s="25"/>
      <c r="AE710" s="25"/>
    </row>
    <row r="711" spans="1:33" s="2" customFormat="1" hidden="1" x14ac:dyDescent="0.4">
      <c r="A711" s="14" t="str">
        <f t="shared" si="309"/>
        <v>-</v>
      </c>
      <c r="B711" s="14" t="str">
        <f t="shared" si="310"/>
        <v>-</v>
      </c>
      <c r="C711" s="6">
        <v>19</v>
      </c>
      <c r="D711" s="1">
        <v>43444.828275462962</v>
      </c>
      <c r="E711" s="2" t="s">
        <v>1970</v>
      </c>
      <c r="F711" s="2">
        <v>29611</v>
      </c>
      <c r="G711" s="2" t="s">
        <v>94</v>
      </c>
      <c r="H711" s="2">
        <v>0</v>
      </c>
      <c r="I711" s="2">
        <v>464</v>
      </c>
      <c r="J711" s="2">
        <v>7</v>
      </c>
      <c r="K711" s="2">
        <v>1</v>
      </c>
      <c r="M711" s="1">
        <v>43444.834432870368</v>
      </c>
      <c r="N711" s="1">
        <v>43444.838564814818</v>
      </c>
      <c r="O711" s="2" t="s">
        <v>63</v>
      </c>
      <c r="P711" s="2" t="s">
        <v>64</v>
      </c>
      <c r="Q711" s="2" t="s">
        <v>66</v>
      </c>
      <c r="R711" s="2" t="s">
        <v>67</v>
      </c>
      <c r="S711" s="1">
        <v>43444.833055555559</v>
      </c>
      <c r="T711" s="1">
        <v>43444.833055555559</v>
      </c>
      <c r="U711" s="1">
        <v>43444.839155092595</v>
      </c>
      <c r="V711" s="1">
        <v>43444.839155092595</v>
      </c>
      <c r="X711" s="1">
        <f t="shared" si="311"/>
        <v>43444.828275462962</v>
      </c>
      <c r="Y711" s="28">
        <f t="shared" si="312"/>
        <v>4.1319444499094971E-3</v>
      </c>
      <c r="Z711" s="28">
        <f t="shared" si="313"/>
        <v>4.1319444499094971E-3</v>
      </c>
      <c r="AA711" s="25"/>
      <c r="AB711" s="8">
        <f t="shared" si="314"/>
        <v>1.3773148093605414E-3</v>
      </c>
      <c r="AC711" s="8">
        <f t="shared" si="315"/>
        <v>6.1574074061354622E-3</v>
      </c>
      <c r="AD711" s="25"/>
      <c r="AE711" s="25"/>
    </row>
    <row r="712" spans="1:33" s="2" customFormat="1" hidden="1" x14ac:dyDescent="0.4">
      <c r="A712" s="14" t="str">
        <f t="shared" si="309"/>
        <v>-</v>
      </c>
      <c r="B712" s="14" t="str">
        <f t="shared" si="310"/>
        <v>-</v>
      </c>
      <c r="C712" s="6">
        <v>19</v>
      </c>
      <c r="D712" s="1">
        <v>43444.83017361111</v>
      </c>
      <c r="E712" s="2" t="s">
        <v>1972</v>
      </c>
      <c r="F712" s="2">
        <v>29613</v>
      </c>
      <c r="G712" s="2" t="s">
        <v>107</v>
      </c>
      <c r="H712" s="2">
        <v>6333</v>
      </c>
      <c r="I712" s="2">
        <v>351</v>
      </c>
      <c r="J712" s="2">
        <v>4</v>
      </c>
      <c r="K712" s="2">
        <v>1</v>
      </c>
      <c r="M712" s="1">
        <v>43444.831516203703</v>
      </c>
      <c r="N712" s="1">
        <v>43444.836458333331</v>
      </c>
      <c r="O712" s="2" t="s">
        <v>30</v>
      </c>
      <c r="P712" s="2" t="s">
        <v>31</v>
      </c>
      <c r="Q712" s="2" t="s">
        <v>100</v>
      </c>
      <c r="R712" s="2" t="s">
        <v>19</v>
      </c>
      <c r="S712" s="1">
        <v>43444.832152777781</v>
      </c>
      <c r="T712" s="1">
        <v>43444.832152777781</v>
      </c>
      <c r="U712" s="1">
        <v>43444.839016203703</v>
      </c>
      <c r="V712" s="1">
        <v>43444.839016203703</v>
      </c>
      <c r="X712" s="1">
        <f t="shared" si="311"/>
        <v>43444.83017361111</v>
      </c>
      <c r="Y712" s="28">
        <f t="shared" si="312"/>
        <v>4.9421296280343086E-3</v>
      </c>
      <c r="Z712" s="28">
        <f t="shared" si="313"/>
        <v>4.9421296280343086E-3</v>
      </c>
      <c r="AA712" s="25"/>
      <c r="AB712" s="8">
        <f t="shared" si="314"/>
        <v>0</v>
      </c>
      <c r="AC712" s="8">
        <f t="shared" si="315"/>
        <v>1.3425925935734995E-3</v>
      </c>
      <c r="AD712" s="25"/>
      <c r="AE712" s="25"/>
    </row>
    <row r="713" spans="1:33" s="2" customFormat="1" hidden="1" x14ac:dyDescent="0.4">
      <c r="A713" s="14" t="str">
        <f t="shared" si="309"/>
        <v>-</v>
      </c>
      <c r="B713" s="14" t="str">
        <f t="shared" si="310"/>
        <v>-</v>
      </c>
      <c r="C713" s="6">
        <v>19</v>
      </c>
      <c r="D713" s="1">
        <v>43444.831782407404</v>
      </c>
      <c r="E713" s="2" t="s">
        <v>1973</v>
      </c>
      <c r="F713" s="2">
        <v>29614</v>
      </c>
      <c r="G713" s="2" t="s">
        <v>32</v>
      </c>
      <c r="H713" s="2">
        <v>4054</v>
      </c>
      <c r="I713" s="2">
        <v>449</v>
      </c>
      <c r="J713" s="2">
        <v>11</v>
      </c>
      <c r="K713" s="2">
        <v>1</v>
      </c>
      <c r="M713" s="1">
        <v>43444.832766203705</v>
      </c>
      <c r="N713" s="1">
        <v>43444.834988425922</v>
      </c>
      <c r="O713" s="2" t="s">
        <v>36</v>
      </c>
      <c r="P713" s="2" t="s">
        <v>37</v>
      </c>
      <c r="Q713" s="2" t="s">
        <v>70</v>
      </c>
      <c r="R713" s="2" t="s">
        <v>102</v>
      </c>
      <c r="S713" s="1">
        <v>43444.833067129628</v>
      </c>
      <c r="T713" s="1">
        <v>43444.833067129628</v>
      </c>
      <c r="U713" s="1">
        <v>43444.839525462965</v>
      </c>
      <c r="V713" s="1">
        <v>43444.839525462965</v>
      </c>
      <c r="X713" s="1">
        <f t="shared" si="311"/>
        <v>43444.831782407404</v>
      </c>
      <c r="Y713" s="28">
        <f t="shared" si="312"/>
        <v>2.2222222178243101E-3</v>
      </c>
      <c r="Z713" s="28">
        <f t="shared" si="313"/>
        <v>2.2222222178243101E-3</v>
      </c>
      <c r="AA713" s="25"/>
      <c r="AB713" s="8">
        <f t="shared" si="314"/>
        <v>0</v>
      </c>
      <c r="AC713" s="8">
        <f t="shared" si="315"/>
        <v>9.8379630071576685E-4</v>
      </c>
      <c r="AD713" s="25"/>
      <c r="AE713" s="25"/>
    </row>
    <row r="714" spans="1:33" s="2" customFormat="1" hidden="1" x14ac:dyDescent="0.4">
      <c r="A714" s="14" t="str">
        <f t="shared" ref="A714:A734" si="316">IF(W714&gt;0, "★", "-")</f>
        <v>★</v>
      </c>
      <c r="B714" s="14" t="str">
        <f t="shared" ref="B714:B734" si="317">IF(L714&gt;0, "☆", "-")</f>
        <v>☆</v>
      </c>
      <c r="C714" s="6">
        <v>19</v>
      </c>
      <c r="D714" s="1">
        <v>43444.770277777781</v>
      </c>
      <c r="E714" s="2" t="s">
        <v>1915</v>
      </c>
      <c r="F714" s="2">
        <v>29526</v>
      </c>
      <c r="G714" s="2" t="s">
        <v>32</v>
      </c>
      <c r="H714" s="2">
        <v>6020</v>
      </c>
      <c r="I714" s="2">
        <v>495</v>
      </c>
      <c r="J714" s="2">
        <v>10</v>
      </c>
      <c r="K714" s="2">
        <v>2</v>
      </c>
      <c r="L714" s="1">
        <v>43444.812581018516</v>
      </c>
      <c r="O714" s="2" t="s">
        <v>63</v>
      </c>
      <c r="P714" s="2" t="s">
        <v>64</v>
      </c>
      <c r="Q714" s="2" t="s">
        <v>26</v>
      </c>
      <c r="R714" s="2" t="s">
        <v>27</v>
      </c>
      <c r="S714" s="1">
        <v>43444.811932870369</v>
      </c>
      <c r="U714" s="1">
        <v>43444.820416666669</v>
      </c>
      <c r="W714" s="1">
        <v>43444.811932870369</v>
      </c>
      <c r="X714" s="1">
        <f t="shared" ref="X714:X734" si="318">IF(W714&gt;0,W714,D714)</f>
        <v>43444.811932870369</v>
      </c>
      <c r="Y714" s="28">
        <f t="shared" ref="Y714:Y734" si="319">N714-M714</f>
        <v>0</v>
      </c>
      <c r="Z714" s="28">
        <f t="shared" ref="Z714:Z734" si="320">Y714*K714</f>
        <v>0</v>
      </c>
      <c r="AA714" s="25"/>
      <c r="AB714" s="8">
        <f t="shared" ref="AB714:AB734" si="321">IF(IF(A714="☆",L714-S714,M714-S714)&lt;0,0,IF(A714="☆",L714-S714,M714-S714))</f>
        <v>0</v>
      </c>
      <c r="AC714" s="8">
        <f t="shared" ref="AC714:AC721" si="322">IF(IF(B714="☆",(IF(L714&gt;S714,L714-X714,S714-X714)),M714-X714)&lt;0,0,IF(B714="☆",(IF(L714&gt;S714,L714-X714,S714-X714)),M714-X714))</f>
        <v>6.4814814686542377E-4</v>
      </c>
      <c r="AD714" s="25"/>
      <c r="AE714" s="25"/>
    </row>
    <row r="715" spans="1:33" s="2" customFormat="1" hidden="1" x14ac:dyDescent="0.4">
      <c r="A715" s="14" t="str">
        <f t="shared" si="316"/>
        <v>★</v>
      </c>
      <c r="B715" s="14" t="str">
        <f t="shared" si="317"/>
        <v>☆</v>
      </c>
      <c r="C715" s="6">
        <v>19</v>
      </c>
      <c r="D715" s="1">
        <v>43444.788287037038</v>
      </c>
      <c r="E715" s="2" t="s">
        <v>1229</v>
      </c>
      <c r="F715" s="2">
        <v>29563</v>
      </c>
      <c r="G715" s="2" t="s">
        <v>32</v>
      </c>
      <c r="H715" s="2">
        <v>8096</v>
      </c>
      <c r="I715" s="2">
        <v>712</v>
      </c>
      <c r="J715" s="2">
        <v>5</v>
      </c>
      <c r="K715" s="2">
        <v>2</v>
      </c>
      <c r="L715" s="1">
        <v>43444.796631944446</v>
      </c>
      <c r="O715" s="2" t="s">
        <v>75</v>
      </c>
      <c r="P715" s="2" t="s">
        <v>76</v>
      </c>
      <c r="Q715" s="2" t="s">
        <v>36</v>
      </c>
      <c r="R715" s="2" t="s">
        <v>37</v>
      </c>
      <c r="S715" s="1">
        <v>43444.795219907406</v>
      </c>
      <c r="U715" s="1">
        <v>43444.811215277776</v>
      </c>
      <c r="W715" s="1">
        <v>43444.795219907406</v>
      </c>
      <c r="X715" s="1">
        <f t="shared" si="318"/>
        <v>43444.795219907406</v>
      </c>
      <c r="Y715" s="28">
        <f t="shared" si="319"/>
        <v>0</v>
      </c>
      <c r="Z715" s="28">
        <f t="shared" si="320"/>
        <v>0</v>
      </c>
      <c r="AA715" s="25"/>
      <c r="AB715" s="8">
        <f t="shared" si="321"/>
        <v>0</v>
      </c>
      <c r="AC715" s="8">
        <f t="shared" si="322"/>
        <v>1.4120370396994986E-3</v>
      </c>
      <c r="AD715" s="25"/>
      <c r="AE715" s="25"/>
      <c r="AG715" s="6" t="s">
        <v>2088</v>
      </c>
    </row>
    <row r="716" spans="1:33" s="2" customFormat="1" hidden="1" x14ac:dyDescent="0.4">
      <c r="A716" s="14" t="str">
        <f t="shared" si="316"/>
        <v>-</v>
      </c>
      <c r="B716" s="14" t="str">
        <f t="shared" si="317"/>
        <v>☆</v>
      </c>
      <c r="C716" s="6">
        <v>19</v>
      </c>
      <c r="D716" s="1">
        <v>43444.794988425929</v>
      </c>
      <c r="E716" s="2" t="s">
        <v>1954</v>
      </c>
      <c r="F716" s="2">
        <v>29571</v>
      </c>
      <c r="G716" s="2" t="s">
        <v>94</v>
      </c>
      <c r="H716" s="2">
        <v>0</v>
      </c>
      <c r="I716" s="2">
        <v>750</v>
      </c>
      <c r="J716" s="2">
        <v>2</v>
      </c>
      <c r="K716" s="2">
        <v>2</v>
      </c>
      <c r="L716" s="1">
        <v>43444.815613425926</v>
      </c>
      <c r="O716" s="2" t="s">
        <v>73</v>
      </c>
      <c r="P716" s="2" t="s">
        <v>74</v>
      </c>
      <c r="Q716" s="2" t="s">
        <v>33</v>
      </c>
      <c r="R716" s="2" t="s">
        <v>34</v>
      </c>
      <c r="S716" s="1">
        <v>43444.813819444447</v>
      </c>
      <c r="U716" s="1">
        <v>43444.819895833331</v>
      </c>
      <c r="X716" s="1">
        <f t="shared" si="318"/>
        <v>43444.794988425929</v>
      </c>
      <c r="Y716" s="28">
        <f t="shared" si="319"/>
        <v>0</v>
      </c>
      <c r="Z716" s="28">
        <f t="shared" si="320"/>
        <v>0</v>
      </c>
      <c r="AA716" s="25"/>
      <c r="AB716" s="8">
        <f t="shared" si="321"/>
        <v>0</v>
      </c>
      <c r="AC716" s="8">
        <f t="shared" si="322"/>
        <v>2.0624999997380655E-2</v>
      </c>
      <c r="AD716" s="25"/>
      <c r="AE716" s="25"/>
    </row>
    <row r="717" spans="1:33" s="2" customFormat="1" hidden="1" x14ac:dyDescent="0.4">
      <c r="A717" s="14" t="str">
        <f t="shared" si="316"/>
        <v>-</v>
      </c>
      <c r="B717" s="14" t="str">
        <f t="shared" si="317"/>
        <v>☆</v>
      </c>
      <c r="C717" s="6">
        <v>19</v>
      </c>
      <c r="D717" s="1">
        <v>43444.79519675926</v>
      </c>
      <c r="E717" s="2" t="s">
        <v>1955</v>
      </c>
      <c r="F717" s="2">
        <v>29572</v>
      </c>
      <c r="G717" s="2" t="s">
        <v>94</v>
      </c>
      <c r="H717" s="2">
        <v>0</v>
      </c>
      <c r="I717" s="2">
        <v>54</v>
      </c>
      <c r="J717" s="2">
        <v>15</v>
      </c>
      <c r="K717" s="2">
        <v>1</v>
      </c>
      <c r="L717" s="1">
        <v>43444.795428240737</v>
      </c>
      <c r="O717" s="2" t="s">
        <v>20</v>
      </c>
      <c r="P717" s="2" t="s">
        <v>21</v>
      </c>
      <c r="Q717" s="2" t="s">
        <v>100</v>
      </c>
      <c r="R717" s="2" t="s">
        <v>19</v>
      </c>
      <c r="S717" s="1">
        <v>43444.808009259257</v>
      </c>
      <c r="U717" s="1">
        <v>43444.814988425926</v>
      </c>
      <c r="X717" s="1">
        <f t="shared" si="318"/>
        <v>43444.79519675926</v>
      </c>
      <c r="Y717" s="28">
        <f t="shared" si="319"/>
        <v>0</v>
      </c>
      <c r="Z717" s="28">
        <f t="shared" si="320"/>
        <v>0</v>
      </c>
      <c r="AA717" s="25"/>
      <c r="AB717" s="8">
        <f t="shared" si="321"/>
        <v>0</v>
      </c>
      <c r="AC717" s="8">
        <f t="shared" si="322"/>
        <v>1.2812499997380655E-2</v>
      </c>
      <c r="AD717" s="25"/>
      <c r="AE717" s="25"/>
    </row>
    <row r="718" spans="1:33" s="2" customFormat="1" hidden="1" x14ac:dyDescent="0.4">
      <c r="A718" s="14" t="str">
        <f t="shared" si="316"/>
        <v>-</v>
      </c>
      <c r="B718" s="14" t="str">
        <f t="shared" si="317"/>
        <v>☆</v>
      </c>
      <c r="C718" s="6">
        <v>19</v>
      </c>
      <c r="D718" s="1">
        <v>43444.795428240737</v>
      </c>
      <c r="E718" s="2" t="s">
        <v>1848</v>
      </c>
      <c r="F718" s="2">
        <v>29573</v>
      </c>
      <c r="G718" s="2" t="s">
        <v>107</v>
      </c>
      <c r="H718" s="2">
        <v>5455</v>
      </c>
      <c r="I718" s="2">
        <v>193</v>
      </c>
      <c r="J718" s="2">
        <v>4</v>
      </c>
      <c r="K718" s="2">
        <v>2</v>
      </c>
      <c r="L718" s="1">
        <v>43444.795810185184</v>
      </c>
      <c r="O718" s="2" t="s">
        <v>30</v>
      </c>
      <c r="P718" s="2" t="s">
        <v>31</v>
      </c>
      <c r="Q718" s="2" t="s">
        <v>43</v>
      </c>
      <c r="R718" s="2" t="s">
        <v>89</v>
      </c>
      <c r="S718" s="1">
        <v>43444.808912037035</v>
      </c>
      <c r="U718" s="1">
        <v>43444.818194444444</v>
      </c>
      <c r="X718" s="1">
        <f t="shared" si="318"/>
        <v>43444.795428240737</v>
      </c>
      <c r="Y718" s="28">
        <f t="shared" si="319"/>
        <v>0</v>
      </c>
      <c r="Z718" s="28">
        <f t="shared" si="320"/>
        <v>0</v>
      </c>
      <c r="AA718" s="25"/>
      <c r="AB718" s="8">
        <f t="shared" si="321"/>
        <v>0</v>
      </c>
      <c r="AC718" s="8">
        <f t="shared" si="322"/>
        <v>1.3483796297805384E-2</v>
      </c>
      <c r="AD718" s="25"/>
      <c r="AE718" s="25"/>
    </row>
    <row r="719" spans="1:33" s="2" customFormat="1" hidden="1" x14ac:dyDescent="0.4">
      <c r="A719" s="14" t="str">
        <f t="shared" si="316"/>
        <v>-</v>
      </c>
      <c r="B719" s="14" t="str">
        <f t="shared" si="317"/>
        <v>☆</v>
      </c>
      <c r="C719" s="6">
        <v>19</v>
      </c>
      <c r="D719" s="1">
        <v>43444.796111111114</v>
      </c>
      <c r="E719" s="2" t="s">
        <v>1942</v>
      </c>
      <c r="F719" s="2">
        <v>29574</v>
      </c>
      <c r="G719" s="2" t="s">
        <v>95</v>
      </c>
      <c r="H719" s="2">
        <v>0</v>
      </c>
      <c r="I719" s="2">
        <v>190</v>
      </c>
      <c r="J719" s="2">
        <v>10</v>
      </c>
      <c r="K719" s="2">
        <v>1</v>
      </c>
      <c r="L719" s="1">
        <v>43444.796446759261</v>
      </c>
      <c r="O719" s="2" t="s">
        <v>61</v>
      </c>
      <c r="P719" s="2" t="s">
        <v>62</v>
      </c>
      <c r="Q719" s="2" t="s">
        <v>100</v>
      </c>
      <c r="R719" s="2" t="s">
        <v>19</v>
      </c>
      <c r="S719" s="1">
        <v>43444.80976851852</v>
      </c>
      <c r="U719" s="1">
        <v>43444.816770833335</v>
      </c>
      <c r="X719" s="1">
        <f t="shared" si="318"/>
        <v>43444.796111111114</v>
      </c>
      <c r="Y719" s="28">
        <f t="shared" si="319"/>
        <v>0</v>
      </c>
      <c r="Z719" s="28">
        <f t="shared" si="320"/>
        <v>0</v>
      </c>
      <c r="AA719" s="25"/>
      <c r="AB719" s="8">
        <f t="shared" si="321"/>
        <v>0</v>
      </c>
      <c r="AC719" s="8">
        <f t="shared" si="322"/>
        <v>1.3657407405844424E-2</v>
      </c>
      <c r="AD719" s="25"/>
      <c r="AE719" s="25"/>
    </row>
    <row r="720" spans="1:33" s="2" customFormat="1" hidden="1" x14ac:dyDescent="0.4">
      <c r="A720" s="14" t="str">
        <f t="shared" si="316"/>
        <v>★</v>
      </c>
      <c r="B720" s="14" t="str">
        <f t="shared" si="317"/>
        <v>☆</v>
      </c>
      <c r="C720" s="6">
        <v>19</v>
      </c>
      <c r="D720" s="1">
        <v>43444.796817129631</v>
      </c>
      <c r="E720" s="2" t="s">
        <v>1956</v>
      </c>
      <c r="F720" s="2">
        <v>29576</v>
      </c>
      <c r="G720" s="2" t="s">
        <v>32</v>
      </c>
      <c r="H720" s="2">
        <v>3930</v>
      </c>
      <c r="I720" s="2">
        <v>424</v>
      </c>
      <c r="J720" s="2">
        <v>3</v>
      </c>
      <c r="K720" s="2">
        <v>1</v>
      </c>
      <c r="L720" s="1">
        <v>43444.797002314815</v>
      </c>
      <c r="O720" s="2" t="s">
        <v>39</v>
      </c>
      <c r="P720" s="2" t="s">
        <v>40</v>
      </c>
      <c r="Q720" s="2" t="s">
        <v>36</v>
      </c>
      <c r="R720" s="2" t="s">
        <v>37</v>
      </c>
      <c r="S720" s="1">
        <v>43444.809976851851</v>
      </c>
      <c r="U720" s="1">
        <v>43444.821122685185</v>
      </c>
      <c r="W720" s="1">
        <v>43444.803749999999</v>
      </c>
      <c r="X720" s="1">
        <f t="shared" si="318"/>
        <v>43444.803749999999</v>
      </c>
      <c r="Y720" s="28">
        <f t="shared" si="319"/>
        <v>0</v>
      </c>
      <c r="Z720" s="28">
        <f t="shared" si="320"/>
        <v>0</v>
      </c>
      <c r="AA720" s="25"/>
      <c r="AB720" s="8">
        <f t="shared" si="321"/>
        <v>0</v>
      </c>
      <c r="AC720" s="8">
        <f t="shared" si="322"/>
        <v>6.2268518522614613E-3</v>
      </c>
      <c r="AD720" s="25"/>
      <c r="AE720" s="25"/>
    </row>
    <row r="721" spans="1:33" s="2" customFormat="1" hidden="1" x14ac:dyDescent="0.4">
      <c r="A721" s="14" t="str">
        <f t="shared" si="316"/>
        <v>-</v>
      </c>
      <c r="B721" s="14" t="str">
        <f t="shared" si="317"/>
        <v>☆</v>
      </c>
      <c r="C721" s="6">
        <v>19</v>
      </c>
      <c r="D721" s="1">
        <v>43444.796863425923</v>
      </c>
      <c r="E721" s="2" t="s">
        <v>1774</v>
      </c>
      <c r="F721" s="2">
        <v>29577</v>
      </c>
      <c r="G721" s="2" t="s">
        <v>32</v>
      </c>
      <c r="H721" s="2">
        <v>5021</v>
      </c>
      <c r="I721" s="2">
        <v>225</v>
      </c>
      <c r="J721" s="2">
        <v>15</v>
      </c>
      <c r="K721" s="2">
        <v>2</v>
      </c>
      <c r="L721" s="1">
        <v>43444.797025462962</v>
      </c>
      <c r="O721" s="2" t="s">
        <v>33</v>
      </c>
      <c r="P721" s="2" t="s">
        <v>34</v>
      </c>
      <c r="Q721" s="2" t="s">
        <v>30</v>
      </c>
      <c r="R721" s="2" t="s">
        <v>31</v>
      </c>
      <c r="S721" s="1">
        <v>43444.815706018519</v>
      </c>
      <c r="U721" s="1">
        <v>43444.824537037035</v>
      </c>
      <c r="X721" s="1">
        <f t="shared" si="318"/>
        <v>43444.796863425923</v>
      </c>
      <c r="Y721" s="28">
        <f t="shared" si="319"/>
        <v>0</v>
      </c>
      <c r="Z721" s="28">
        <f t="shared" si="320"/>
        <v>0</v>
      </c>
      <c r="AA721" s="25"/>
      <c r="AB721" s="8">
        <f t="shared" si="321"/>
        <v>0</v>
      </c>
      <c r="AC721" s="8">
        <f t="shared" si="322"/>
        <v>1.8842592595319729E-2</v>
      </c>
      <c r="AD721" s="25"/>
      <c r="AE721" s="25"/>
    </row>
    <row r="722" spans="1:33" s="2" customFormat="1" hidden="1" x14ac:dyDescent="0.4">
      <c r="A722" s="14" t="str">
        <f t="shared" si="316"/>
        <v>-</v>
      </c>
      <c r="B722" s="14" t="str">
        <f t="shared" si="317"/>
        <v>☆</v>
      </c>
      <c r="C722" s="6">
        <v>19</v>
      </c>
      <c r="D722" s="1">
        <v>43444.797314814816</v>
      </c>
      <c r="E722" s="2" t="s">
        <v>1229</v>
      </c>
      <c r="F722" s="2">
        <v>29578</v>
      </c>
      <c r="G722" s="2" t="s">
        <v>32</v>
      </c>
      <c r="H722" s="2">
        <v>8096</v>
      </c>
      <c r="I722" s="2">
        <v>224</v>
      </c>
      <c r="J722" s="2">
        <v>3</v>
      </c>
      <c r="K722" s="2">
        <v>2</v>
      </c>
      <c r="L722" s="1">
        <v>43444.797534722224</v>
      </c>
      <c r="O722" s="2" t="s">
        <v>75</v>
      </c>
      <c r="P722" s="2" t="s">
        <v>76</v>
      </c>
      <c r="Q722" s="2" t="s">
        <v>36</v>
      </c>
      <c r="R722" s="2" t="s">
        <v>37</v>
      </c>
      <c r="S722" s="1">
        <v>43444.806446759256</v>
      </c>
      <c r="U722" s="1">
        <v>43444.819293981483</v>
      </c>
      <c r="X722" s="1">
        <f t="shared" si="318"/>
        <v>43444.797314814816</v>
      </c>
      <c r="Y722" s="28">
        <f t="shared" si="319"/>
        <v>0</v>
      </c>
      <c r="Z722" s="28">
        <f t="shared" si="320"/>
        <v>0</v>
      </c>
      <c r="AA722" s="25"/>
      <c r="AB722" s="8">
        <f t="shared" si="321"/>
        <v>0</v>
      </c>
      <c r="AC722" s="8"/>
      <c r="AD722" s="25"/>
      <c r="AE722" s="25"/>
      <c r="AG722" s="6" t="s">
        <v>2087</v>
      </c>
    </row>
    <row r="723" spans="1:33" s="2" customFormat="1" hidden="1" x14ac:dyDescent="0.4">
      <c r="A723" s="14" t="str">
        <f t="shared" si="316"/>
        <v>-</v>
      </c>
      <c r="B723" s="14" t="str">
        <f t="shared" si="317"/>
        <v>☆</v>
      </c>
      <c r="C723" s="6">
        <v>19</v>
      </c>
      <c r="D723" s="1">
        <v>43444.797361111108</v>
      </c>
      <c r="E723" s="2" t="s">
        <v>1956</v>
      </c>
      <c r="F723" s="2">
        <v>29579</v>
      </c>
      <c r="G723" s="2" t="s">
        <v>107</v>
      </c>
      <c r="H723" s="2">
        <v>3930</v>
      </c>
      <c r="I723" s="2">
        <v>575</v>
      </c>
      <c r="J723" s="2">
        <v>15</v>
      </c>
      <c r="K723" s="2">
        <v>1</v>
      </c>
      <c r="L723" s="1">
        <v>43444.797500000001</v>
      </c>
      <c r="O723" s="2" t="s">
        <v>39</v>
      </c>
      <c r="P723" s="2" t="s">
        <v>40</v>
      </c>
      <c r="Q723" s="2" t="s">
        <v>36</v>
      </c>
      <c r="R723" s="2" t="s">
        <v>37</v>
      </c>
      <c r="S723" s="1">
        <v>43444.812141203707</v>
      </c>
      <c r="U723" s="1">
        <v>43444.82503472222</v>
      </c>
      <c r="X723" s="1">
        <f t="shared" si="318"/>
        <v>43444.797361111108</v>
      </c>
      <c r="Y723" s="28">
        <f t="shared" si="319"/>
        <v>0</v>
      </c>
      <c r="Z723" s="28">
        <f t="shared" si="320"/>
        <v>0</v>
      </c>
      <c r="AA723" s="25"/>
      <c r="AB723" s="8">
        <f t="shared" si="321"/>
        <v>0</v>
      </c>
      <c r="AC723" s="8">
        <f>IF(IF(B723="☆",(IF(L723&gt;S723,L723-X723,S723-X723)),M723-X723)&lt;0,0,IF(B723="☆",(IF(L723&gt;S723,L723-X723,S723-X723)),M723-X723))</f>
        <v>1.4780092598812189E-2</v>
      </c>
      <c r="AD723" s="25"/>
      <c r="AE723" s="25"/>
    </row>
    <row r="724" spans="1:33" s="2" customFormat="1" hidden="1" x14ac:dyDescent="0.4">
      <c r="A724" s="14" t="str">
        <f t="shared" si="316"/>
        <v>-</v>
      </c>
      <c r="B724" s="14" t="str">
        <f t="shared" si="317"/>
        <v>☆</v>
      </c>
      <c r="C724" s="6">
        <v>19</v>
      </c>
      <c r="D724" s="1">
        <v>43444.797638888886</v>
      </c>
      <c r="E724" s="2" t="s">
        <v>1175</v>
      </c>
      <c r="F724" s="2">
        <v>29580</v>
      </c>
      <c r="G724" s="2" t="s">
        <v>107</v>
      </c>
      <c r="H724" s="2">
        <v>5702</v>
      </c>
      <c r="I724" s="2">
        <v>736</v>
      </c>
      <c r="J724" s="2">
        <v>15</v>
      </c>
      <c r="K724" s="2">
        <v>1</v>
      </c>
      <c r="L724" s="1">
        <v>43444.79791666667</v>
      </c>
      <c r="O724" s="2" t="s">
        <v>20</v>
      </c>
      <c r="P724" s="2" t="s">
        <v>21</v>
      </c>
      <c r="Q724" s="2" t="s">
        <v>36</v>
      </c>
      <c r="R724" s="2" t="s">
        <v>37</v>
      </c>
      <c r="S724" s="1">
        <v>43444.807233796295</v>
      </c>
      <c r="U724" s="1">
        <v>43444.820127314815</v>
      </c>
      <c r="X724" s="1">
        <f t="shared" si="318"/>
        <v>43444.797638888886</v>
      </c>
      <c r="Y724" s="28">
        <f t="shared" si="319"/>
        <v>0</v>
      </c>
      <c r="Z724" s="28">
        <f t="shared" si="320"/>
        <v>0</v>
      </c>
      <c r="AA724" s="25"/>
      <c r="AB724" s="8">
        <f t="shared" si="321"/>
        <v>0</v>
      </c>
      <c r="AC724" s="8">
        <f>IF(IF(B724="☆",(IF(L724&gt;S724,L724-X724,S724-X724)),M724-X724)&lt;0,0,IF(B724="☆",(IF(L724&gt;S724,L724-X724,S724-X724)),M724-X724))</f>
        <v>9.5949074093368836E-3</v>
      </c>
      <c r="AD724" s="25"/>
      <c r="AE724" s="25"/>
    </row>
    <row r="725" spans="1:33" s="2" customFormat="1" hidden="1" x14ac:dyDescent="0.4">
      <c r="A725" s="14" t="str">
        <f t="shared" si="316"/>
        <v>★</v>
      </c>
      <c r="B725" s="14" t="str">
        <f t="shared" si="317"/>
        <v>☆</v>
      </c>
      <c r="C725" s="6">
        <v>19</v>
      </c>
      <c r="D725" s="1">
        <v>43444.797789351855</v>
      </c>
      <c r="E725" s="2" t="s">
        <v>1229</v>
      </c>
      <c r="F725" s="2">
        <v>29581</v>
      </c>
      <c r="G725" s="2" t="s">
        <v>32</v>
      </c>
      <c r="H725" s="2">
        <v>8096</v>
      </c>
      <c r="I725" s="2">
        <v>358</v>
      </c>
      <c r="J725" s="2">
        <v>3</v>
      </c>
      <c r="K725" s="2">
        <v>2</v>
      </c>
      <c r="L725" s="1">
        <v>43444.798136574071</v>
      </c>
      <c r="O725" s="2" t="s">
        <v>75</v>
      </c>
      <c r="P725" s="2" t="s">
        <v>76</v>
      </c>
      <c r="Q725" s="2" t="s">
        <v>36</v>
      </c>
      <c r="R725" s="2" t="s">
        <v>37</v>
      </c>
      <c r="S725" s="1">
        <v>43444.806446759256</v>
      </c>
      <c r="U725" s="1">
        <v>43444.819293981483</v>
      </c>
      <c r="W725" s="1">
        <v>43444.8047337963</v>
      </c>
      <c r="X725" s="1">
        <f t="shared" si="318"/>
        <v>43444.8047337963</v>
      </c>
      <c r="Y725" s="28">
        <f t="shared" si="319"/>
        <v>0</v>
      </c>
      <c r="Z725" s="28">
        <f t="shared" si="320"/>
        <v>0</v>
      </c>
      <c r="AA725" s="25"/>
      <c r="AB725" s="8">
        <f t="shared" si="321"/>
        <v>0</v>
      </c>
      <c r="AC725" s="8"/>
      <c r="AD725" s="25"/>
      <c r="AE725" s="25"/>
      <c r="AG725" s="6" t="s">
        <v>2086</v>
      </c>
    </row>
    <row r="726" spans="1:33" s="2" customFormat="1" hidden="1" x14ac:dyDescent="0.4">
      <c r="A726" s="14" t="str">
        <f t="shared" si="316"/>
        <v>-</v>
      </c>
      <c r="B726" s="14" t="str">
        <f t="shared" si="317"/>
        <v>☆</v>
      </c>
      <c r="C726" s="6">
        <v>19</v>
      </c>
      <c r="D726" s="1">
        <v>43444.798854166664</v>
      </c>
      <c r="E726" s="2" t="s">
        <v>1683</v>
      </c>
      <c r="F726" s="2">
        <v>29582</v>
      </c>
      <c r="G726" s="2" t="s">
        <v>107</v>
      </c>
      <c r="H726" s="2">
        <v>5528</v>
      </c>
      <c r="I726" s="2">
        <v>511</v>
      </c>
      <c r="J726" s="2">
        <v>3</v>
      </c>
      <c r="K726" s="2">
        <v>2</v>
      </c>
      <c r="L726" s="1">
        <v>43444.79896990741</v>
      </c>
      <c r="O726" s="2" t="s">
        <v>41</v>
      </c>
      <c r="P726" s="2" t="s">
        <v>42</v>
      </c>
      <c r="Q726" s="2" t="s">
        <v>48</v>
      </c>
      <c r="R726" s="2" t="s">
        <v>49</v>
      </c>
      <c r="S726" s="1">
        <v>43444.806770833333</v>
      </c>
      <c r="U726" s="1">
        <v>43444.812071759261</v>
      </c>
      <c r="X726" s="1">
        <f t="shared" si="318"/>
        <v>43444.798854166664</v>
      </c>
      <c r="Y726" s="28">
        <f t="shared" si="319"/>
        <v>0</v>
      </c>
      <c r="Z726" s="28">
        <f t="shared" si="320"/>
        <v>0</v>
      </c>
      <c r="AA726" s="25"/>
      <c r="AB726" s="8">
        <f t="shared" si="321"/>
        <v>0</v>
      </c>
      <c r="AC726" s="8">
        <f t="shared" ref="AC726:AC734" si="323">IF(IF(B726="☆",(IF(L726&gt;S726,L726-X726,S726-X726)),M726-X726)&lt;0,0,IF(B726="☆",(IF(L726&gt;S726,L726-X726,S726-X726)),M726-X726))</f>
        <v>7.9166666691889986E-3</v>
      </c>
      <c r="AD726" s="25"/>
      <c r="AE726" s="25"/>
    </row>
    <row r="727" spans="1:33" s="2" customFormat="1" hidden="1" x14ac:dyDescent="0.4">
      <c r="A727" s="14" t="str">
        <f t="shared" si="316"/>
        <v>-</v>
      </c>
      <c r="B727" s="14" t="str">
        <f t="shared" si="317"/>
        <v>☆</v>
      </c>
      <c r="C727" s="6">
        <v>19</v>
      </c>
      <c r="D727" s="1">
        <v>43444.799004629633</v>
      </c>
      <c r="E727" s="2" t="s">
        <v>1957</v>
      </c>
      <c r="F727" s="2">
        <v>29583</v>
      </c>
      <c r="G727" s="2" t="s">
        <v>18</v>
      </c>
      <c r="H727" s="2">
        <v>1291</v>
      </c>
      <c r="I727" s="2">
        <v>558</v>
      </c>
      <c r="J727" s="2">
        <v>15</v>
      </c>
      <c r="K727" s="2">
        <v>1</v>
      </c>
      <c r="L727" s="1">
        <v>43444.800682870373</v>
      </c>
      <c r="O727" s="2" t="s">
        <v>20</v>
      </c>
      <c r="P727" s="2" t="s">
        <v>21</v>
      </c>
      <c r="Q727" s="2" t="s">
        <v>100</v>
      </c>
      <c r="R727" s="2" t="s">
        <v>19</v>
      </c>
      <c r="S727" s="1">
        <v>43444.807233796295</v>
      </c>
      <c r="U727" s="1">
        <v>43444.814212962963</v>
      </c>
      <c r="X727" s="1">
        <f t="shared" si="318"/>
        <v>43444.799004629633</v>
      </c>
      <c r="Y727" s="28">
        <f t="shared" si="319"/>
        <v>0</v>
      </c>
      <c r="Z727" s="28">
        <f t="shared" si="320"/>
        <v>0</v>
      </c>
      <c r="AA727" s="25"/>
      <c r="AB727" s="8">
        <f t="shared" si="321"/>
        <v>0</v>
      </c>
      <c r="AC727" s="8">
        <f t="shared" si="323"/>
        <v>8.2291666622040793E-3</v>
      </c>
      <c r="AD727" s="25"/>
      <c r="AE727" s="25"/>
    </row>
    <row r="728" spans="1:33" s="2" customFormat="1" hidden="1" x14ac:dyDescent="0.4">
      <c r="A728" s="14" t="str">
        <f t="shared" si="316"/>
        <v>-</v>
      </c>
      <c r="B728" s="14" t="str">
        <f t="shared" si="317"/>
        <v>☆</v>
      </c>
      <c r="C728" s="6">
        <v>19</v>
      </c>
      <c r="D728" s="1">
        <v>43444.801203703704</v>
      </c>
      <c r="E728" s="2" t="s">
        <v>109</v>
      </c>
      <c r="F728" s="2">
        <v>29585</v>
      </c>
      <c r="G728" s="2" t="s">
        <v>50</v>
      </c>
      <c r="H728" s="2">
        <v>891</v>
      </c>
      <c r="I728" s="2">
        <v>613</v>
      </c>
      <c r="J728" s="2">
        <v>10</v>
      </c>
      <c r="K728" s="2">
        <v>1</v>
      </c>
      <c r="L728" s="1">
        <v>43444.802442129629</v>
      </c>
      <c r="O728" s="2" t="s">
        <v>22</v>
      </c>
      <c r="P728" s="2" t="s">
        <v>23</v>
      </c>
      <c r="Q728" s="2" t="s">
        <v>75</v>
      </c>
      <c r="R728" s="2" t="s">
        <v>76</v>
      </c>
      <c r="S728" s="1">
        <v>43444.805937500001</v>
      </c>
      <c r="U728" s="1">
        <v>43444.827777777777</v>
      </c>
      <c r="X728" s="1">
        <f t="shared" si="318"/>
        <v>43444.801203703704</v>
      </c>
      <c r="Y728" s="28">
        <f t="shared" si="319"/>
        <v>0</v>
      </c>
      <c r="Z728" s="28">
        <f t="shared" si="320"/>
        <v>0</v>
      </c>
      <c r="AA728" s="25"/>
      <c r="AB728" s="8">
        <f t="shared" si="321"/>
        <v>0</v>
      </c>
      <c r="AC728" s="8">
        <f t="shared" si="323"/>
        <v>4.7337962969322689E-3</v>
      </c>
      <c r="AD728" s="25"/>
      <c r="AE728" s="25"/>
    </row>
    <row r="729" spans="1:33" s="2" customFormat="1" hidden="1" x14ac:dyDescent="0.4">
      <c r="A729" s="14" t="str">
        <f t="shared" si="316"/>
        <v>-</v>
      </c>
      <c r="B729" s="14" t="str">
        <f t="shared" si="317"/>
        <v>☆</v>
      </c>
      <c r="C729" s="6">
        <v>19</v>
      </c>
      <c r="D729" s="1">
        <v>43444.802708333336</v>
      </c>
      <c r="E729" s="2" t="s">
        <v>1959</v>
      </c>
      <c r="F729" s="2">
        <v>29587</v>
      </c>
      <c r="G729" s="2" t="s">
        <v>32</v>
      </c>
      <c r="H729" s="2">
        <v>8512</v>
      </c>
      <c r="I729" s="2">
        <v>488</v>
      </c>
      <c r="J729" s="2">
        <v>6</v>
      </c>
      <c r="K729" s="2">
        <v>1</v>
      </c>
      <c r="L729" s="1">
        <v>43444.803310185183</v>
      </c>
      <c r="O729" s="2" t="s">
        <v>43</v>
      </c>
      <c r="P729" s="2" t="s">
        <v>89</v>
      </c>
      <c r="Q729" s="2" t="s">
        <v>26</v>
      </c>
      <c r="R729" s="2" t="s">
        <v>27</v>
      </c>
      <c r="S729" s="1">
        <v>43444.808171296296</v>
      </c>
      <c r="U729" s="1">
        <v>43444.813564814816</v>
      </c>
      <c r="X729" s="1">
        <f t="shared" si="318"/>
        <v>43444.802708333336</v>
      </c>
      <c r="Y729" s="28">
        <f t="shared" si="319"/>
        <v>0</v>
      </c>
      <c r="Z729" s="28">
        <f t="shared" si="320"/>
        <v>0</v>
      </c>
      <c r="AA729" s="25"/>
      <c r="AB729" s="8">
        <f t="shared" si="321"/>
        <v>0</v>
      </c>
      <c r="AC729" s="8">
        <f t="shared" si="323"/>
        <v>5.4629629594273865E-3</v>
      </c>
      <c r="AD729" s="25"/>
      <c r="AE729" s="25"/>
    </row>
    <row r="730" spans="1:33" s="2" customFormat="1" hidden="1" x14ac:dyDescent="0.4">
      <c r="A730" s="14" t="str">
        <f t="shared" si="316"/>
        <v>-</v>
      </c>
      <c r="B730" s="14" t="str">
        <f t="shared" si="317"/>
        <v>☆</v>
      </c>
      <c r="C730" s="6">
        <v>19</v>
      </c>
      <c r="D730" s="1">
        <v>43444.808032407411</v>
      </c>
      <c r="E730" s="2" t="s">
        <v>1961</v>
      </c>
      <c r="F730" s="2">
        <v>29594</v>
      </c>
      <c r="G730" s="2" t="s">
        <v>32</v>
      </c>
      <c r="H730" s="2">
        <v>1218</v>
      </c>
      <c r="I730" s="2">
        <v>198</v>
      </c>
      <c r="J730" s="2">
        <v>4</v>
      </c>
      <c r="K730" s="2">
        <v>1</v>
      </c>
      <c r="L730" s="1">
        <v>43444.808703703704</v>
      </c>
      <c r="O730" s="2" t="s">
        <v>44</v>
      </c>
      <c r="P730" s="2" t="s">
        <v>45</v>
      </c>
      <c r="Q730" s="2" t="s">
        <v>70</v>
      </c>
      <c r="R730" s="2" t="s">
        <v>102</v>
      </c>
      <c r="S730" s="1">
        <v>43444.816388888888</v>
      </c>
      <c r="U730" s="1">
        <v>43444.821400462963</v>
      </c>
      <c r="X730" s="1">
        <f t="shared" si="318"/>
        <v>43444.808032407411</v>
      </c>
      <c r="Y730" s="28">
        <f t="shared" si="319"/>
        <v>0</v>
      </c>
      <c r="Z730" s="28">
        <f t="shared" si="320"/>
        <v>0</v>
      </c>
      <c r="AA730" s="25"/>
      <c r="AB730" s="8">
        <f t="shared" si="321"/>
        <v>0</v>
      </c>
      <c r="AC730" s="8">
        <f t="shared" si="323"/>
        <v>8.3564814776764251E-3</v>
      </c>
      <c r="AD730" s="25"/>
      <c r="AE730" s="25"/>
    </row>
    <row r="731" spans="1:33" s="2" customFormat="1" hidden="1" x14ac:dyDescent="0.4">
      <c r="A731" s="14" t="str">
        <f t="shared" si="316"/>
        <v>-</v>
      </c>
      <c r="B731" s="14" t="str">
        <f t="shared" si="317"/>
        <v>☆</v>
      </c>
      <c r="C731" s="6">
        <v>19</v>
      </c>
      <c r="D731" s="1">
        <v>43444.819988425923</v>
      </c>
      <c r="E731" s="2" t="s">
        <v>1774</v>
      </c>
      <c r="F731" s="2">
        <v>29604</v>
      </c>
      <c r="G731" s="2" t="s">
        <v>32</v>
      </c>
      <c r="H731" s="2">
        <v>5021</v>
      </c>
      <c r="I731" s="2">
        <v>133</v>
      </c>
      <c r="J731" s="2">
        <v>7</v>
      </c>
      <c r="K731" s="2">
        <v>2</v>
      </c>
      <c r="L731" s="1">
        <v>43444.8203587963</v>
      </c>
      <c r="O731" s="2" t="s">
        <v>30</v>
      </c>
      <c r="P731" s="2" t="s">
        <v>31</v>
      </c>
      <c r="Q731" s="2" t="s">
        <v>71</v>
      </c>
      <c r="R731" s="2" t="s">
        <v>72</v>
      </c>
      <c r="S731" s="1">
        <v>43444.823414351849</v>
      </c>
      <c r="U731" s="1">
        <v>43444.829317129632</v>
      </c>
      <c r="X731" s="1">
        <f t="shared" si="318"/>
        <v>43444.819988425923</v>
      </c>
      <c r="Y731" s="28">
        <f t="shared" si="319"/>
        <v>0</v>
      </c>
      <c r="Z731" s="28">
        <f t="shared" si="320"/>
        <v>0</v>
      </c>
      <c r="AA731" s="25"/>
      <c r="AB731" s="8">
        <f t="shared" si="321"/>
        <v>0</v>
      </c>
      <c r="AC731" s="8">
        <f t="shared" si="323"/>
        <v>3.425925926421769E-3</v>
      </c>
      <c r="AD731" s="25"/>
      <c r="AE731" s="25"/>
    </row>
    <row r="732" spans="1:33" s="4" customFormat="1" hidden="1" x14ac:dyDescent="0.4">
      <c r="A732" s="15" t="str">
        <f t="shared" si="316"/>
        <v>-</v>
      </c>
      <c r="B732" s="15" t="str">
        <f t="shared" si="317"/>
        <v>☆</v>
      </c>
      <c r="C732" s="10">
        <v>19</v>
      </c>
      <c r="D732" s="3">
        <v>43444.820057870369</v>
      </c>
      <c r="E732" s="4" t="s">
        <v>1310</v>
      </c>
      <c r="F732" s="4">
        <v>29605</v>
      </c>
      <c r="G732" s="4" t="s">
        <v>32</v>
      </c>
      <c r="H732" s="4">
        <v>8404</v>
      </c>
      <c r="I732" s="4">
        <v>289</v>
      </c>
      <c r="J732" s="4">
        <v>10</v>
      </c>
      <c r="K732" s="4">
        <v>1</v>
      </c>
      <c r="L732" s="3">
        <v>43444.820289351854</v>
      </c>
      <c r="O732" s="4" t="s">
        <v>43</v>
      </c>
      <c r="P732" s="4" t="s">
        <v>89</v>
      </c>
      <c r="Q732" s="4" t="s">
        <v>100</v>
      </c>
      <c r="R732" s="4" t="s">
        <v>19</v>
      </c>
      <c r="S732" s="3">
        <v>43444.821111111109</v>
      </c>
      <c r="U732" s="3">
        <v>43444.827743055554</v>
      </c>
      <c r="X732" s="3">
        <f t="shared" si="318"/>
        <v>43444.820057870369</v>
      </c>
      <c r="Y732" s="29">
        <f t="shared" si="319"/>
        <v>0</v>
      </c>
      <c r="Z732" s="29">
        <f t="shared" si="320"/>
        <v>0</v>
      </c>
      <c r="AA732" s="26"/>
      <c r="AB732" s="16">
        <f t="shared" si="321"/>
        <v>0</v>
      </c>
      <c r="AC732" s="16">
        <f t="shared" si="323"/>
        <v>1.0532407395658083E-3</v>
      </c>
      <c r="AD732" s="26"/>
      <c r="AE732" s="26"/>
    </row>
    <row r="733" spans="1:33" s="18" customFormat="1" hidden="1" x14ac:dyDescent="0.4">
      <c r="A733" s="17" t="str">
        <f t="shared" si="316"/>
        <v>★</v>
      </c>
      <c r="B733" s="17" t="str">
        <f t="shared" si="317"/>
        <v>-</v>
      </c>
      <c r="C733" s="20">
        <v>20</v>
      </c>
      <c r="D733" s="19">
        <v>43444.808356481481</v>
      </c>
      <c r="E733" s="18" t="s">
        <v>1683</v>
      </c>
      <c r="F733" s="18">
        <v>29596</v>
      </c>
      <c r="G733" s="18" t="s">
        <v>107</v>
      </c>
      <c r="H733" s="18">
        <v>5528</v>
      </c>
      <c r="I733" s="18">
        <v>737</v>
      </c>
      <c r="J733" s="18">
        <v>15</v>
      </c>
      <c r="K733" s="18">
        <v>2</v>
      </c>
      <c r="M733" s="19">
        <v>43444.847372685188</v>
      </c>
      <c r="N733" s="19">
        <v>43444.852465277778</v>
      </c>
      <c r="O733" s="18" t="s">
        <v>41</v>
      </c>
      <c r="P733" s="18" t="s">
        <v>42</v>
      </c>
      <c r="Q733" s="18" t="s">
        <v>48</v>
      </c>
      <c r="R733" s="18" t="s">
        <v>49</v>
      </c>
      <c r="S733" s="19">
        <v>43444.85</v>
      </c>
      <c r="T733" s="19">
        <v>43444.85</v>
      </c>
      <c r="U733" s="19">
        <v>43444.855300925927</v>
      </c>
      <c r="V733" s="19">
        <v>43444.855300925927</v>
      </c>
      <c r="W733" s="19">
        <v>43444.85</v>
      </c>
      <c r="X733" s="19">
        <f t="shared" si="318"/>
        <v>43444.85</v>
      </c>
      <c r="Y733" s="30">
        <f t="shared" si="319"/>
        <v>5.0925925897900015E-3</v>
      </c>
      <c r="Z733" s="30">
        <f t="shared" si="320"/>
        <v>1.0185185179580003E-2</v>
      </c>
      <c r="AA733" s="27">
        <f>SUM(Z733:Z788)</f>
        <v>0.34281250003550667</v>
      </c>
      <c r="AB733" s="22">
        <f t="shared" si="321"/>
        <v>0</v>
      </c>
      <c r="AC733" s="22">
        <f t="shared" si="323"/>
        <v>0</v>
      </c>
      <c r="AD733" s="27">
        <f>AVERAGE(AC733:AC788)</f>
        <v>2.5447676448922445E-3</v>
      </c>
      <c r="AE733" s="27">
        <f>MEDIAN(AC733:AC788)</f>
        <v>2.4652777792653069E-3</v>
      </c>
    </row>
    <row r="734" spans="1:33" s="2" customFormat="1" hidden="1" x14ac:dyDescent="0.4">
      <c r="A734" s="14" t="str">
        <f t="shared" si="316"/>
        <v>★</v>
      </c>
      <c r="B734" s="14" t="str">
        <f t="shared" si="317"/>
        <v>-</v>
      </c>
      <c r="C734" s="6">
        <v>20</v>
      </c>
      <c r="D734" s="1">
        <v>43444.819652777776</v>
      </c>
      <c r="E734" s="2" t="s">
        <v>1429</v>
      </c>
      <c r="F734" s="2">
        <v>29603</v>
      </c>
      <c r="G734" s="2" t="s">
        <v>32</v>
      </c>
      <c r="H734" s="2">
        <v>6751</v>
      </c>
      <c r="I734" s="2">
        <v>605</v>
      </c>
      <c r="J734" s="2">
        <v>1</v>
      </c>
      <c r="K734" s="2">
        <v>2</v>
      </c>
      <c r="M734" s="1">
        <v>43444.859548611108</v>
      </c>
      <c r="N734" s="1">
        <v>43444.868020833332</v>
      </c>
      <c r="O734" s="2" t="s">
        <v>24</v>
      </c>
      <c r="P734" s="2" t="s">
        <v>25</v>
      </c>
      <c r="Q734" s="2" t="s">
        <v>26</v>
      </c>
      <c r="R734" s="2" t="s">
        <v>27</v>
      </c>
      <c r="S734" s="1">
        <v>43444.861307870371</v>
      </c>
      <c r="T734" s="1">
        <v>43444.861307870371</v>
      </c>
      <c r="U734" s="1">
        <v>43444.869363425925</v>
      </c>
      <c r="V734" s="1">
        <v>43444.869363425925</v>
      </c>
      <c r="W734" s="1">
        <v>43444.861307870371</v>
      </c>
      <c r="X734" s="1">
        <f t="shared" si="318"/>
        <v>43444.861307870371</v>
      </c>
      <c r="Y734" s="28">
        <f t="shared" si="319"/>
        <v>8.4722222236450762E-3</v>
      </c>
      <c r="Z734" s="28">
        <f t="shared" si="320"/>
        <v>1.6944444447290152E-2</v>
      </c>
      <c r="AA734" s="25"/>
      <c r="AB734" s="8">
        <f t="shared" si="321"/>
        <v>0</v>
      </c>
      <c r="AC734" s="8">
        <f t="shared" si="323"/>
        <v>0</v>
      </c>
      <c r="AD734" s="25"/>
      <c r="AE734" s="25"/>
    </row>
    <row r="735" spans="1:33" s="2" customFormat="1" hidden="1" x14ac:dyDescent="0.4">
      <c r="A735" s="14" t="str">
        <f t="shared" si="309"/>
        <v>-</v>
      </c>
      <c r="B735" s="14" t="str">
        <f t="shared" si="310"/>
        <v>-</v>
      </c>
      <c r="C735" s="6">
        <v>20</v>
      </c>
      <c r="D735" s="1">
        <v>43444.837071759262</v>
      </c>
      <c r="E735" s="2" t="s">
        <v>1975</v>
      </c>
      <c r="F735" s="2">
        <v>29616</v>
      </c>
      <c r="G735" s="2" t="s">
        <v>94</v>
      </c>
      <c r="H735" s="2">
        <v>0</v>
      </c>
      <c r="I735" s="2">
        <v>13</v>
      </c>
      <c r="J735" s="2">
        <v>6</v>
      </c>
      <c r="K735" s="2">
        <v>5</v>
      </c>
      <c r="M735" s="1">
        <v>43444.839629629627</v>
      </c>
      <c r="N735" s="1">
        <v>43444.844687500001</v>
      </c>
      <c r="O735" s="2" t="s">
        <v>30</v>
      </c>
      <c r="P735" s="2" t="s">
        <v>31</v>
      </c>
      <c r="Q735" s="2" t="s">
        <v>26</v>
      </c>
      <c r="R735" s="2" t="s">
        <v>27</v>
      </c>
      <c r="S735" s="1">
        <v>43444.838703703703</v>
      </c>
      <c r="T735" s="1">
        <v>43444.838703703703</v>
      </c>
      <c r="U735" s="1">
        <v>43444.847997685189</v>
      </c>
      <c r="V735" s="1">
        <v>43444.847997685189</v>
      </c>
      <c r="X735" s="1">
        <f t="shared" si="311"/>
        <v>43444.837071759262</v>
      </c>
      <c r="Y735" s="28">
        <f t="shared" si="312"/>
        <v>5.0578703740029596E-3</v>
      </c>
      <c r="Z735" s="28">
        <f t="shared" si="313"/>
        <v>2.5289351870014798E-2</v>
      </c>
      <c r="AA735" s="25"/>
      <c r="AB735" s="8">
        <f t="shared" si="314"/>
        <v>9.2592592409346253E-4</v>
      </c>
      <c r="AC735" s="8">
        <f t="shared" si="315"/>
        <v>2.5578703643986955E-3</v>
      </c>
      <c r="AD735" s="25"/>
      <c r="AE735" s="25"/>
    </row>
    <row r="736" spans="1:33" s="2" customFormat="1" hidden="1" x14ac:dyDescent="0.4">
      <c r="A736" s="14" t="str">
        <f t="shared" si="309"/>
        <v>-</v>
      </c>
      <c r="B736" s="14" t="str">
        <f t="shared" si="310"/>
        <v>-</v>
      </c>
      <c r="C736" s="6">
        <v>20</v>
      </c>
      <c r="D736" s="1">
        <v>43444.838923611111</v>
      </c>
      <c r="E736" s="2" t="s">
        <v>1976</v>
      </c>
      <c r="F736" s="2">
        <v>29618</v>
      </c>
      <c r="G736" s="2" t="s">
        <v>94</v>
      </c>
      <c r="H736" s="2">
        <v>0</v>
      </c>
      <c r="I736" s="2">
        <v>641</v>
      </c>
      <c r="J736" s="2">
        <v>5</v>
      </c>
      <c r="K736" s="2">
        <v>1</v>
      </c>
      <c r="M736" s="1">
        <v>43444.840231481481</v>
      </c>
      <c r="N736" s="1">
        <v>43444.842881944445</v>
      </c>
      <c r="O736" s="2" t="s">
        <v>30</v>
      </c>
      <c r="P736" s="2" t="s">
        <v>31</v>
      </c>
      <c r="Q736" s="2" t="s">
        <v>36</v>
      </c>
      <c r="R736" s="2" t="s">
        <v>37</v>
      </c>
      <c r="S736" s="1">
        <v>43444.840856481482</v>
      </c>
      <c r="T736" s="1">
        <v>43444.840856481482</v>
      </c>
      <c r="U736" s="1">
        <v>43444.849236111113</v>
      </c>
      <c r="V736" s="1">
        <v>43444.846828703703</v>
      </c>
      <c r="X736" s="1">
        <f t="shared" si="311"/>
        <v>43444.838923611111</v>
      </c>
      <c r="Y736" s="28">
        <f t="shared" si="312"/>
        <v>2.6504629640839994E-3</v>
      </c>
      <c r="Z736" s="28">
        <f t="shared" si="313"/>
        <v>2.6504629640839994E-3</v>
      </c>
      <c r="AA736" s="25"/>
      <c r="AB736" s="8">
        <f t="shared" si="314"/>
        <v>0</v>
      </c>
      <c r="AC736" s="8">
        <f t="shared" si="315"/>
        <v>1.3078703705104999E-3</v>
      </c>
      <c r="AD736" s="25"/>
      <c r="AE736" s="25"/>
    </row>
    <row r="737" spans="1:31" s="2" customFormat="1" hidden="1" x14ac:dyDescent="0.4">
      <c r="A737" s="14" t="str">
        <f t="shared" si="309"/>
        <v>-</v>
      </c>
      <c r="B737" s="14" t="str">
        <f t="shared" si="310"/>
        <v>-</v>
      </c>
      <c r="C737" s="6">
        <v>20</v>
      </c>
      <c r="D737" s="1">
        <v>43444.839085648149</v>
      </c>
      <c r="E737" s="2" t="s">
        <v>1540</v>
      </c>
      <c r="F737" s="2">
        <v>29619</v>
      </c>
      <c r="G737" s="2" t="s">
        <v>107</v>
      </c>
      <c r="H737" s="2">
        <v>2902</v>
      </c>
      <c r="I737" s="2">
        <v>927</v>
      </c>
      <c r="J737" s="2">
        <v>13</v>
      </c>
      <c r="K737" s="2">
        <v>1</v>
      </c>
      <c r="M737" s="1">
        <v>43444.840775462966</v>
      </c>
      <c r="N737" s="1">
        <v>43444.842928240738</v>
      </c>
      <c r="O737" s="2" t="s">
        <v>30</v>
      </c>
      <c r="P737" s="2" t="s">
        <v>31</v>
      </c>
      <c r="Q737" s="2" t="s">
        <v>36</v>
      </c>
      <c r="R737" s="2" t="s">
        <v>37</v>
      </c>
      <c r="S737" s="1">
        <v>43444.840312499997</v>
      </c>
      <c r="T737" s="1">
        <v>43444.840312499997</v>
      </c>
      <c r="U737" s="1">
        <v>43444.848692129628</v>
      </c>
      <c r="V737" s="1">
        <v>43444.848692129628</v>
      </c>
      <c r="X737" s="1">
        <f t="shared" si="311"/>
        <v>43444.839085648149</v>
      </c>
      <c r="Y737" s="28">
        <f t="shared" si="312"/>
        <v>2.152777771698311E-3</v>
      </c>
      <c r="Z737" s="28">
        <f t="shared" si="313"/>
        <v>2.152777771698311E-3</v>
      </c>
      <c r="AA737" s="25"/>
      <c r="AB737" s="8">
        <f t="shared" si="314"/>
        <v>4.6296296932268888E-4</v>
      </c>
      <c r="AC737" s="8">
        <f t="shared" si="315"/>
        <v>1.6898148169275373E-3</v>
      </c>
      <c r="AD737" s="25"/>
      <c r="AE737" s="25"/>
    </row>
    <row r="738" spans="1:31" s="2" customFormat="1" hidden="1" x14ac:dyDescent="0.4">
      <c r="A738" s="14" t="str">
        <f t="shared" si="309"/>
        <v>-</v>
      </c>
      <c r="B738" s="14" t="str">
        <f t="shared" si="310"/>
        <v>-</v>
      </c>
      <c r="C738" s="6">
        <v>20</v>
      </c>
      <c r="D738" s="1">
        <v>43444.839236111111</v>
      </c>
      <c r="E738" s="2" t="s">
        <v>1924</v>
      </c>
      <c r="F738" s="2">
        <v>29620</v>
      </c>
      <c r="G738" s="2" t="s">
        <v>94</v>
      </c>
      <c r="H738" s="2">
        <v>0</v>
      </c>
      <c r="I738" s="2">
        <v>136</v>
      </c>
      <c r="J738" s="2">
        <v>4</v>
      </c>
      <c r="K738" s="2">
        <v>1</v>
      </c>
      <c r="M738" s="1">
        <v>43444.840868055559</v>
      </c>
      <c r="N738" s="1">
        <v>43444.845775462964</v>
      </c>
      <c r="O738" s="2" t="s">
        <v>44</v>
      </c>
      <c r="P738" s="2" t="s">
        <v>45</v>
      </c>
      <c r="Q738" s="2" t="s">
        <v>68</v>
      </c>
      <c r="R738" s="2" t="s">
        <v>69</v>
      </c>
      <c r="S738" s="1">
        <v>43444.840277777781</v>
      </c>
      <c r="T738" s="1">
        <v>43444.840277777781</v>
      </c>
      <c r="U738" s="1">
        <v>43444.847534722219</v>
      </c>
      <c r="V738" s="1">
        <v>43444.846863425926</v>
      </c>
      <c r="X738" s="1">
        <f t="shared" si="311"/>
        <v>43444.839236111111</v>
      </c>
      <c r="Y738" s="28">
        <f t="shared" si="312"/>
        <v>4.907407404971309E-3</v>
      </c>
      <c r="Z738" s="28">
        <f t="shared" si="313"/>
        <v>4.907407404971309E-3</v>
      </c>
      <c r="AA738" s="25"/>
      <c r="AB738" s="8">
        <f t="shared" si="314"/>
        <v>5.9027777751907706E-4</v>
      </c>
      <c r="AC738" s="8">
        <f t="shared" si="315"/>
        <v>1.6319444475811906E-3</v>
      </c>
      <c r="AD738" s="25"/>
      <c r="AE738" s="25"/>
    </row>
    <row r="739" spans="1:31" s="2" customFormat="1" hidden="1" x14ac:dyDescent="0.4">
      <c r="A739" s="14" t="str">
        <f t="shared" si="309"/>
        <v>-</v>
      </c>
      <c r="B739" s="14" t="str">
        <f t="shared" si="310"/>
        <v>-</v>
      </c>
      <c r="C739" s="6">
        <v>20</v>
      </c>
      <c r="D739" s="1">
        <v>43444.839479166665</v>
      </c>
      <c r="E739" s="2" t="s">
        <v>1652</v>
      </c>
      <c r="F739" s="2">
        <v>29621</v>
      </c>
      <c r="G739" s="2" t="s">
        <v>107</v>
      </c>
      <c r="H739" s="2">
        <v>5081</v>
      </c>
      <c r="I739" s="2">
        <v>311</v>
      </c>
      <c r="J739" s="2">
        <v>10</v>
      </c>
      <c r="K739" s="2">
        <v>1</v>
      </c>
      <c r="M739" s="1">
        <v>43444.842094907406</v>
      </c>
      <c r="N739" s="1">
        <v>43444.848564814813</v>
      </c>
      <c r="O739" s="2" t="s">
        <v>44</v>
      </c>
      <c r="P739" s="2" t="s">
        <v>45</v>
      </c>
      <c r="Q739" s="2" t="s">
        <v>100</v>
      </c>
      <c r="R739" s="2" t="s">
        <v>19</v>
      </c>
      <c r="S739" s="1">
        <v>43444.841689814813</v>
      </c>
      <c r="T739" s="1">
        <v>43444.841886574075</v>
      </c>
      <c r="U739" s="1">
        <v>43444.84783564815</v>
      </c>
      <c r="V739" s="1">
        <v>43444.850335648145</v>
      </c>
      <c r="X739" s="1">
        <f t="shared" si="311"/>
        <v>43444.839479166665</v>
      </c>
      <c r="Y739" s="28">
        <f t="shared" si="312"/>
        <v>6.4699074064265005E-3</v>
      </c>
      <c r="Z739" s="28">
        <f t="shared" si="313"/>
        <v>6.4699074064265005E-3</v>
      </c>
      <c r="AA739" s="25"/>
      <c r="AB739" s="8">
        <f t="shared" si="314"/>
        <v>4.0509259270038456E-4</v>
      </c>
      <c r="AC739" s="8">
        <f t="shared" si="315"/>
        <v>2.6157407410209998E-3</v>
      </c>
      <c r="AD739" s="25"/>
      <c r="AE739" s="25"/>
    </row>
    <row r="740" spans="1:31" s="2" customFormat="1" hidden="1" x14ac:dyDescent="0.4">
      <c r="A740" s="14" t="str">
        <f t="shared" si="309"/>
        <v>-</v>
      </c>
      <c r="B740" s="14" t="str">
        <f t="shared" si="310"/>
        <v>-</v>
      </c>
      <c r="C740" s="6">
        <v>20</v>
      </c>
      <c r="D740" s="1">
        <v>43444.839583333334</v>
      </c>
      <c r="E740" s="2" t="s">
        <v>1977</v>
      </c>
      <c r="F740" s="2">
        <v>29622</v>
      </c>
      <c r="G740" s="2" t="s">
        <v>107</v>
      </c>
      <c r="H740" s="2">
        <v>4852</v>
      </c>
      <c r="I740" s="2">
        <v>227</v>
      </c>
      <c r="J740" s="2">
        <v>7</v>
      </c>
      <c r="K740" s="2">
        <v>2</v>
      </c>
      <c r="M740" s="1">
        <v>43444.842476851853</v>
      </c>
      <c r="N740" s="1">
        <v>43444.845011574071</v>
      </c>
      <c r="O740" s="2" t="s">
        <v>44</v>
      </c>
      <c r="P740" s="2" t="s">
        <v>45</v>
      </c>
      <c r="Q740" s="2" t="s">
        <v>66</v>
      </c>
      <c r="R740" s="2" t="s">
        <v>67</v>
      </c>
      <c r="S740" s="1">
        <v>43444.843275462961</v>
      </c>
      <c r="T740" s="1">
        <v>43444.843275462961</v>
      </c>
      <c r="U740" s="1">
        <v>43444.847974537035</v>
      </c>
      <c r="V740" s="1">
        <v>43444.845706018517</v>
      </c>
      <c r="X740" s="1">
        <f t="shared" si="311"/>
        <v>43444.839583333334</v>
      </c>
      <c r="Y740" s="28">
        <f t="shared" si="312"/>
        <v>2.5347222181153484E-3</v>
      </c>
      <c r="Z740" s="28">
        <f t="shared" si="313"/>
        <v>5.0694444362306967E-3</v>
      </c>
      <c r="AA740" s="25"/>
      <c r="AB740" s="8">
        <f t="shared" si="314"/>
        <v>0</v>
      </c>
      <c r="AC740" s="8">
        <f t="shared" si="315"/>
        <v>2.8935185182490386E-3</v>
      </c>
      <c r="AD740" s="25"/>
      <c r="AE740" s="25"/>
    </row>
    <row r="741" spans="1:31" s="2" customFormat="1" hidden="1" x14ac:dyDescent="0.4">
      <c r="A741" s="14" t="str">
        <f t="shared" si="309"/>
        <v>-</v>
      </c>
      <c r="B741" s="14" t="str">
        <f t="shared" si="310"/>
        <v>-</v>
      </c>
      <c r="C741" s="6">
        <v>20</v>
      </c>
      <c r="D741" s="1">
        <v>43444.840277777781</v>
      </c>
      <c r="E741" s="2" t="s">
        <v>1457</v>
      </c>
      <c r="F741" s="2">
        <v>29623</v>
      </c>
      <c r="G741" s="2" t="s">
        <v>95</v>
      </c>
      <c r="H741" s="2">
        <v>0</v>
      </c>
      <c r="I741" s="2">
        <v>652</v>
      </c>
      <c r="J741" s="2">
        <v>3</v>
      </c>
      <c r="K741" s="2">
        <v>1</v>
      </c>
      <c r="M741" s="1">
        <v>43444.842129629629</v>
      </c>
      <c r="N741" s="1">
        <v>43444.849050925928</v>
      </c>
      <c r="O741" s="2" t="s">
        <v>63</v>
      </c>
      <c r="P741" s="2" t="s">
        <v>64</v>
      </c>
      <c r="Q741" s="2" t="s">
        <v>43</v>
      </c>
      <c r="R741" s="2" t="s">
        <v>89</v>
      </c>
      <c r="S741" s="1">
        <v>43444.841319444444</v>
      </c>
      <c r="T741" s="1">
        <v>43444.841319444444</v>
      </c>
      <c r="U741" s="1">
        <v>43444.850636574076</v>
      </c>
      <c r="V741" s="1">
        <v>43444.849652777775</v>
      </c>
      <c r="X741" s="1">
        <f t="shared" si="311"/>
        <v>43444.840277777781</v>
      </c>
      <c r="Y741" s="28">
        <f t="shared" si="312"/>
        <v>6.921296298969537E-3</v>
      </c>
      <c r="Z741" s="28">
        <f t="shared" si="313"/>
        <v>6.921296298969537E-3</v>
      </c>
      <c r="AA741" s="25"/>
      <c r="AB741" s="8">
        <f t="shared" si="314"/>
        <v>8.1018518540076911E-4</v>
      </c>
      <c r="AC741" s="8">
        <f t="shared" si="315"/>
        <v>1.8518518481869251E-3</v>
      </c>
      <c r="AD741" s="25"/>
      <c r="AE741" s="25"/>
    </row>
    <row r="742" spans="1:31" s="2" customFormat="1" hidden="1" x14ac:dyDescent="0.4">
      <c r="A742" s="14" t="str">
        <f t="shared" si="309"/>
        <v>★</v>
      </c>
      <c r="B742" s="14" t="str">
        <f t="shared" si="310"/>
        <v>-</v>
      </c>
      <c r="C742" s="6">
        <v>20</v>
      </c>
      <c r="D742" s="1">
        <v>43444.840405092589</v>
      </c>
      <c r="E742" s="2" t="s">
        <v>1978</v>
      </c>
      <c r="F742" s="2">
        <v>29624</v>
      </c>
      <c r="G742" s="2" t="s">
        <v>94</v>
      </c>
      <c r="H742" s="2">
        <v>0</v>
      </c>
      <c r="I742" s="2">
        <v>501</v>
      </c>
      <c r="J742" s="2">
        <v>10</v>
      </c>
      <c r="K742" s="2">
        <v>2</v>
      </c>
      <c r="M742" s="1">
        <v>43444.844340277778</v>
      </c>
      <c r="N742" s="1">
        <v>43444.848692129628</v>
      </c>
      <c r="O742" s="2" t="s">
        <v>30</v>
      </c>
      <c r="P742" s="2" t="s">
        <v>31</v>
      </c>
      <c r="Q742" s="2" t="s">
        <v>100</v>
      </c>
      <c r="R742" s="2" t="s">
        <v>19</v>
      </c>
      <c r="S742" s="1">
        <v>43444.846851851849</v>
      </c>
      <c r="T742" s="1">
        <v>43444.846851851849</v>
      </c>
      <c r="U742" s="1">
        <v>43444.854756944442</v>
      </c>
      <c r="V742" s="1">
        <v>43444.851030092592</v>
      </c>
      <c r="W742" s="1">
        <v>43444.846851851849</v>
      </c>
      <c r="X742" s="1">
        <f t="shared" si="311"/>
        <v>43444.846851851849</v>
      </c>
      <c r="Y742" s="28">
        <f t="shared" si="312"/>
        <v>4.3518518505152315E-3</v>
      </c>
      <c r="Z742" s="28">
        <f t="shared" si="313"/>
        <v>8.703703701030463E-3</v>
      </c>
      <c r="AA742" s="25"/>
      <c r="AB742" s="8">
        <f t="shared" si="314"/>
        <v>0</v>
      </c>
      <c r="AC742" s="8">
        <f t="shared" si="315"/>
        <v>0</v>
      </c>
      <c r="AD742" s="25"/>
      <c r="AE742" s="25"/>
    </row>
    <row r="743" spans="1:31" s="2" customFormat="1" hidden="1" x14ac:dyDescent="0.4">
      <c r="A743" s="14" t="str">
        <f t="shared" si="309"/>
        <v>-</v>
      </c>
      <c r="B743" s="14" t="str">
        <f t="shared" si="310"/>
        <v>-</v>
      </c>
      <c r="C743" s="6">
        <v>20</v>
      </c>
      <c r="D743" s="1">
        <v>43444.840624999997</v>
      </c>
      <c r="E743" s="2" t="s">
        <v>1979</v>
      </c>
      <c r="F743" s="2">
        <v>29625</v>
      </c>
      <c r="G743" s="2" t="s">
        <v>107</v>
      </c>
      <c r="H743" s="2">
        <v>2339</v>
      </c>
      <c r="I743" s="2">
        <v>770</v>
      </c>
      <c r="J743" s="2">
        <v>11</v>
      </c>
      <c r="K743" s="2">
        <v>1</v>
      </c>
      <c r="M743" s="1">
        <v>43444.843923611108</v>
      </c>
      <c r="N743" s="1">
        <v>43444.847326388888</v>
      </c>
      <c r="O743" s="2" t="s">
        <v>22</v>
      </c>
      <c r="P743" s="2" t="s">
        <v>23</v>
      </c>
      <c r="Q743" s="2" t="s">
        <v>36</v>
      </c>
      <c r="R743" s="2" t="s">
        <v>37</v>
      </c>
      <c r="S743" s="1">
        <v>43444.842048611114</v>
      </c>
      <c r="T743" s="1">
        <v>43444.842048611114</v>
      </c>
      <c r="U743" s="1">
        <v>43444.849027777775</v>
      </c>
      <c r="V743" s="1">
        <v>43444.851238425923</v>
      </c>
      <c r="X743" s="1">
        <f t="shared" si="311"/>
        <v>43444.840624999997</v>
      </c>
      <c r="Y743" s="28">
        <f t="shared" si="312"/>
        <v>3.4027777801384218E-3</v>
      </c>
      <c r="Z743" s="28">
        <f t="shared" si="313"/>
        <v>3.4027777801384218E-3</v>
      </c>
      <c r="AA743" s="25"/>
      <c r="AB743" s="8">
        <f t="shared" si="314"/>
        <v>1.8749999944702722E-3</v>
      </c>
      <c r="AC743" s="8">
        <f t="shared" si="315"/>
        <v>3.2986111109494232E-3</v>
      </c>
      <c r="AD743" s="25"/>
      <c r="AE743" s="25"/>
    </row>
    <row r="744" spans="1:31" s="2" customFormat="1" hidden="1" x14ac:dyDescent="0.4">
      <c r="A744" s="14" t="str">
        <f t="shared" si="309"/>
        <v>-</v>
      </c>
      <c r="B744" s="14" t="str">
        <f t="shared" si="310"/>
        <v>-</v>
      </c>
      <c r="C744" s="6">
        <v>20</v>
      </c>
      <c r="D744" s="1">
        <v>43444.840868055559</v>
      </c>
      <c r="E744" s="2" t="s">
        <v>1981</v>
      </c>
      <c r="F744" s="2">
        <v>29627</v>
      </c>
      <c r="G744" s="2" t="s">
        <v>107</v>
      </c>
      <c r="H744" s="2">
        <v>3144</v>
      </c>
      <c r="I744" s="2">
        <v>173</v>
      </c>
      <c r="J744" s="2">
        <v>9</v>
      </c>
      <c r="K744" s="2">
        <v>1</v>
      </c>
      <c r="M744" s="1">
        <v>43444.844351851854</v>
      </c>
      <c r="N744" s="1">
        <v>43444.85056712963</v>
      </c>
      <c r="O744" s="2" t="s">
        <v>36</v>
      </c>
      <c r="P744" s="2" t="s">
        <v>37</v>
      </c>
      <c r="Q744" s="2" t="s">
        <v>48</v>
      </c>
      <c r="R744" s="2" t="s">
        <v>49</v>
      </c>
      <c r="S744" s="1">
        <v>43444.845023148147</v>
      </c>
      <c r="T744" s="1">
        <v>43444.845023148147</v>
      </c>
      <c r="U744" s="1">
        <v>43444.852662037039</v>
      </c>
      <c r="V744" s="1">
        <v>43444.851458333331</v>
      </c>
      <c r="X744" s="1">
        <f t="shared" si="311"/>
        <v>43444.840868055559</v>
      </c>
      <c r="Y744" s="28">
        <f t="shared" si="312"/>
        <v>6.2152777754818089E-3</v>
      </c>
      <c r="Z744" s="28">
        <f t="shared" si="313"/>
        <v>6.2152777754818089E-3</v>
      </c>
      <c r="AA744" s="25"/>
      <c r="AB744" s="8">
        <f t="shared" si="314"/>
        <v>0</v>
      </c>
      <c r="AC744" s="8">
        <f t="shared" si="315"/>
        <v>3.4837962957681157E-3</v>
      </c>
      <c r="AD744" s="25"/>
      <c r="AE744" s="25"/>
    </row>
    <row r="745" spans="1:31" s="2" customFormat="1" hidden="1" x14ac:dyDescent="0.4">
      <c r="A745" s="14" t="str">
        <f t="shared" si="309"/>
        <v>-</v>
      </c>
      <c r="B745" s="14" t="str">
        <f t="shared" si="310"/>
        <v>-</v>
      </c>
      <c r="C745" s="6">
        <v>20</v>
      </c>
      <c r="D745" s="1">
        <v>43444.841041666667</v>
      </c>
      <c r="E745" s="2" t="s">
        <v>1963</v>
      </c>
      <c r="F745" s="2">
        <v>29628</v>
      </c>
      <c r="G745" s="2" t="s">
        <v>94</v>
      </c>
      <c r="H745" s="2">
        <v>0</v>
      </c>
      <c r="I745" s="2">
        <v>467</v>
      </c>
      <c r="J745" s="2">
        <v>8</v>
      </c>
      <c r="K745" s="2">
        <v>1</v>
      </c>
      <c r="M745" s="1">
        <v>43444.845127314817</v>
      </c>
      <c r="N745" s="1">
        <v>43444.850578703707</v>
      </c>
      <c r="O745" s="2" t="s">
        <v>63</v>
      </c>
      <c r="P745" s="2" t="s">
        <v>64</v>
      </c>
      <c r="Q745" s="2" t="s">
        <v>26</v>
      </c>
      <c r="R745" s="2" t="s">
        <v>27</v>
      </c>
      <c r="S745" s="1">
        <v>43444.845439814817</v>
      </c>
      <c r="T745" s="1">
        <v>43444.845439814817</v>
      </c>
      <c r="U745" s="1">
        <v>43444.853229166663</v>
      </c>
      <c r="V745" s="1">
        <v>43444.853229166663</v>
      </c>
      <c r="X745" s="1">
        <f t="shared" si="311"/>
        <v>43444.841041666667</v>
      </c>
      <c r="Y745" s="28">
        <f t="shared" si="312"/>
        <v>5.4513888899236917E-3</v>
      </c>
      <c r="Z745" s="28">
        <f t="shared" si="313"/>
        <v>5.4513888899236917E-3</v>
      </c>
      <c r="AA745" s="25"/>
      <c r="AB745" s="8">
        <f t="shared" si="314"/>
        <v>0</v>
      </c>
      <c r="AC745" s="8">
        <f t="shared" si="315"/>
        <v>4.0856481500668451E-3</v>
      </c>
      <c r="AD745" s="25"/>
      <c r="AE745" s="25"/>
    </row>
    <row r="746" spans="1:31" s="2" customFormat="1" hidden="1" x14ac:dyDescent="0.4">
      <c r="A746" s="14" t="str">
        <f t="shared" si="309"/>
        <v>-</v>
      </c>
      <c r="B746" s="14" t="str">
        <f t="shared" si="310"/>
        <v>-</v>
      </c>
      <c r="C746" s="6">
        <v>20</v>
      </c>
      <c r="D746" s="1">
        <v>43444.843032407407</v>
      </c>
      <c r="E746" s="2" t="s">
        <v>1982</v>
      </c>
      <c r="F746" s="2">
        <v>29631</v>
      </c>
      <c r="G746" s="2" t="s">
        <v>107</v>
      </c>
      <c r="H746" s="2">
        <v>2823</v>
      </c>
      <c r="I746" s="2">
        <v>854</v>
      </c>
      <c r="J746" s="2">
        <v>5</v>
      </c>
      <c r="K746" s="2">
        <v>1</v>
      </c>
      <c r="M746" s="1">
        <v>43444.845277777778</v>
      </c>
      <c r="N746" s="1">
        <v>43444.848009259258</v>
      </c>
      <c r="O746" s="2" t="s">
        <v>20</v>
      </c>
      <c r="P746" s="2" t="s">
        <v>21</v>
      </c>
      <c r="Q746" s="2" t="s">
        <v>36</v>
      </c>
      <c r="R746" s="2" t="s">
        <v>37</v>
      </c>
      <c r="S746" s="1">
        <v>43444.846296296295</v>
      </c>
      <c r="T746" s="1">
        <v>43444.846296296295</v>
      </c>
      <c r="U746" s="1">
        <v>43444.854675925926</v>
      </c>
      <c r="V746" s="1">
        <v>43444.854675925926</v>
      </c>
      <c r="X746" s="1">
        <f t="shared" si="311"/>
        <v>43444.843032407407</v>
      </c>
      <c r="Y746" s="28">
        <f t="shared" si="312"/>
        <v>2.7314814797136933E-3</v>
      </c>
      <c r="Z746" s="28">
        <f t="shared" si="313"/>
        <v>2.7314814797136933E-3</v>
      </c>
      <c r="AA746" s="25"/>
      <c r="AB746" s="8">
        <f t="shared" si="314"/>
        <v>0</v>
      </c>
      <c r="AC746" s="8">
        <f t="shared" si="315"/>
        <v>2.2453703713836148E-3</v>
      </c>
      <c r="AD746" s="25"/>
      <c r="AE746" s="25"/>
    </row>
    <row r="747" spans="1:31" s="2" customFormat="1" hidden="1" x14ac:dyDescent="0.4">
      <c r="A747" s="14" t="str">
        <f t="shared" si="309"/>
        <v>-</v>
      </c>
      <c r="B747" s="14" t="str">
        <f t="shared" si="310"/>
        <v>-</v>
      </c>
      <c r="C747" s="6">
        <v>20</v>
      </c>
      <c r="D747" s="1">
        <v>43444.843564814815</v>
      </c>
      <c r="E747" s="2" t="s">
        <v>1818</v>
      </c>
      <c r="F747" s="2">
        <v>29632</v>
      </c>
      <c r="G747" s="2" t="s">
        <v>94</v>
      </c>
      <c r="H747" s="2">
        <v>0</v>
      </c>
      <c r="I747" s="2">
        <v>911</v>
      </c>
      <c r="J747" s="2">
        <v>4</v>
      </c>
      <c r="K747" s="2">
        <v>1</v>
      </c>
      <c r="M747" s="1">
        <v>43444.846944444442</v>
      </c>
      <c r="N747" s="1">
        <v>43444.853703703702</v>
      </c>
      <c r="O747" s="2" t="s">
        <v>53</v>
      </c>
      <c r="P747" s="2" t="s">
        <v>54</v>
      </c>
      <c r="Q747" s="2" t="s">
        <v>33</v>
      </c>
      <c r="R747" s="2" t="s">
        <v>34</v>
      </c>
      <c r="S747" s="1">
        <v>43444.84851851852</v>
      </c>
      <c r="T747" s="1">
        <v>43444.84851851852</v>
      </c>
      <c r="U747" s="1">
        <v>43444.857638888891</v>
      </c>
      <c r="V747" s="1">
        <v>43444.857638888891</v>
      </c>
      <c r="X747" s="1">
        <f t="shared" si="311"/>
        <v>43444.843564814815</v>
      </c>
      <c r="Y747" s="28">
        <f t="shared" si="312"/>
        <v>6.7592592604341917E-3</v>
      </c>
      <c r="Z747" s="28">
        <f t="shared" si="313"/>
        <v>6.7592592604341917E-3</v>
      </c>
      <c r="AA747" s="25"/>
      <c r="AB747" s="8">
        <f t="shared" si="314"/>
        <v>0</v>
      </c>
      <c r="AC747" s="8">
        <f t="shared" si="315"/>
        <v>3.379629626579117E-3</v>
      </c>
      <c r="AD747" s="25"/>
      <c r="AE747" s="25"/>
    </row>
    <row r="748" spans="1:31" s="2" customFormat="1" hidden="1" x14ac:dyDescent="0.4">
      <c r="A748" s="14" t="str">
        <f t="shared" si="309"/>
        <v>-</v>
      </c>
      <c r="B748" s="14" t="str">
        <f t="shared" si="310"/>
        <v>-</v>
      </c>
      <c r="C748" s="6">
        <v>20</v>
      </c>
      <c r="D748" s="1">
        <v>43444.844513888886</v>
      </c>
      <c r="E748" s="2" t="s">
        <v>1255</v>
      </c>
      <c r="F748" s="2">
        <v>29633</v>
      </c>
      <c r="G748" s="2" t="s">
        <v>32</v>
      </c>
      <c r="H748" s="2">
        <v>8800</v>
      </c>
      <c r="I748" s="2">
        <v>919</v>
      </c>
      <c r="J748" s="2">
        <v>3</v>
      </c>
      <c r="K748" s="2">
        <v>1</v>
      </c>
      <c r="M748" s="1">
        <v>43444.850057870368</v>
      </c>
      <c r="N748" s="1">
        <v>43444.856192129628</v>
      </c>
      <c r="O748" s="2" t="s">
        <v>68</v>
      </c>
      <c r="P748" s="2" t="s">
        <v>69</v>
      </c>
      <c r="Q748" s="2" t="s">
        <v>26</v>
      </c>
      <c r="R748" s="2" t="s">
        <v>27</v>
      </c>
      <c r="S748" s="1">
        <v>43444.850636574076</v>
      </c>
      <c r="T748" s="1">
        <v>43444.850636574076</v>
      </c>
      <c r="U748" s="1">
        <v>43444.856307870374</v>
      </c>
      <c r="V748" s="1">
        <v>43444.856759259259</v>
      </c>
      <c r="X748" s="1">
        <f t="shared" si="311"/>
        <v>43444.844513888886</v>
      </c>
      <c r="Y748" s="28">
        <f t="shared" si="312"/>
        <v>6.1342592598521151E-3</v>
      </c>
      <c r="Z748" s="28">
        <f t="shared" si="313"/>
        <v>6.1342592598521151E-3</v>
      </c>
      <c r="AA748" s="25"/>
      <c r="AB748" s="8">
        <f t="shared" si="314"/>
        <v>0</v>
      </c>
      <c r="AC748" s="8">
        <f t="shared" si="315"/>
        <v>5.543981482333038E-3</v>
      </c>
      <c r="AD748" s="25"/>
      <c r="AE748" s="25"/>
    </row>
    <row r="749" spans="1:31" s="2" customFormat="1" hidden="1" x14ac:dyDescent="0.4">
      <c r="A749" s="14" t="str">
        <f t="shared" si="309"/>
        <v>-</v>
      </c>
      <c r="B749" s="14" t="str">
        <f t="shared" si="310"/>
        <v>-</v>
      </c>
      <c r="C749" s="6">
        <v>20</v>
      </c>
      <c r="D749" s="1">
        <v>43444.844988425924</v>
      </c>
      <c r="E749" s="2" t="s">
        <v>1984</v>
      </c>
      <c r="F749" s="2">
        <v>29635</v>
      </c>
      <c r="G749" s="2" t="s">
        <v>18</v>
      </c>
      <c r="H749" s="2">
        <v>4652</v>
      </c>
      <c r="I749" s="2">
        <v>673</v>
      </c>
      <c r="J749" s="2">
        <v>7</v>
      </c>
      <c r="K749" s="2">
        <v>3</v>
      </c>
      <c r="M749" s="1">
        <v>43444.850682870368</v>
      </c>
      <c r="N749" s="1">
        <v>43444.856631944444</v>
      </c>
      <c r="O749" s="2" t="s">
        <v>20</v>
      </c>
      <c r="P749" s="2" t="s">
        <v>21</v>
      </c>
      <c r="Q749" s="2" t="s">
        <v>26</v>
      </c>
      <c r="R749" s="2" t="s">
        <v>27</v>
      </c>
      <c r="S749" s="1">
        <v>43444.850173611114</v>
      </c>
      <c r="T749" s="1">
        <v>43444.850185185183</v>
      </c>
      <c r="U749" s="1">
        <v>43444.85869212963</v>
      </c>
      <c r="V749" s="1">
        <v>43444.859976851854</v>
      </c>
      <c r="X749" s="1">
        <f t="shared" si="311"/>
        <v>43444.844988425924</v>
      </c>
      <c r="Y749" s="28">
        <f t="shared" si="312"/>
        <v>5.9490740750334226E-3</v>
      </c>
      <c r="Z749" s="28">
        <f t="shared" si="313"/>
        <v>1.7847222225100268E-2</v>
      </c>
      <c r="AA749" s="25"/>
      <c r="AB749" s="8">
        <f t="shared" si="314"/>
        <v>5.0925925461342558E-4</v>
      </c>
      <c r="AC749" s="8">
        <f t="shared" si="315"/>
        <v>5.694444444088731E-3</v>
      </c>
      <c r="AD749" s="25"/>
      <c r="AE749" s="25"/>
    </row>
    <row r="750" spans="1:31" s="2" customFormat="1" hidden="1" x14ac:dyDescent="0.4">
      <c r="A750" s="14" t="str">
        <f t="shared" si="309"/>
        <v>-</v>
      </c>
      <c r="B750" s="14" t="str">
        <f t="shared" si="310"/>
        <v>-</v>
      </c>
      <c r="C750" s="6">
        <v>20</v>
      </c>
      <c r="D750" s="1">
        <v>43444.845439814817</v>
      </c>
      <c r="E750" s="2" t="s">
        <v>1985</v>
      </c>
      <c r="F750" s="2">
        <v>29637</v>
      </c>
      <c r="G750" s="2" t="s">
        <v>32</v>
      </c>
      <c r="H750" s="2">
        <v>8694</v>
      </c>
      <c r="I750" s="2">
        <v>388</v>
      </c>
      <c r="J750" s="2">
        <v>13</v>
      </c>
      <c r="K750" s="2">
        <v>2</v>
      </c>
      <c r="M750" s="1">
        <v>43444.847905092596</v>
      </c>
      <c r="N750" s="1">
        <v>43444.854375000003</v>
      </c>
      <c r="O750" s="2" t="s">
        <v>63</v>
      </c>
      <c r="P750" s="2" t="s">
        <v>64</v>
      </c>
      <c r="Q750" s="2" t="s">
        <v>48</v>
      </c>
      <c r="R750" s="2" t="s">
        <v>49</v>
      </c>
      <c r="S750" s="1">
        <v>43444.847696759258</v>
      </c>
      <c r="T750" s="1">
        <v>43444.847696759258</v>
      </c>
      <c r="U750" s="1">
        <v>43444.857106481482</v>
      </c>
      <c r="V750" s="1">
        <v>43444.857106481482</v>
      </c>
      <c r="X750" s="1">
        <f t="shared" si="311"/>
        <v>43444.845439814817</v>
      </c>
      <c r="Y750" s="28">
        <f t="shared" si="312"/>
        <v>6.4699074064265005E-3</v>
      </c>
      <c r="Z750" s="28">
        <f t="shared" si="313"/>
        <v>1.2939814812853001E-2</v>
      </c>
      <c r="AA750" s="25"/>
      <c r="AB750" s="8">
        <f t="shared" si="314"/>
        <v>2.0833333837799728E-4</v>
      </c>
      <c r="AC750" s="8">
        <f t="shared" si="315"/>
        <v>2.4652777792653069E-3</v>
      </c>
      <c r="AD750" s="25"/>
      <c r="AE750" s="25"/>
    </row>
    <row r="751" spans="1:31" s="2" customFormat="1" hidden="1" x14ac:dyDescent="0.4">
      <c r="A751" s="14" t="str">
        <f t="shared" si="309"/>
        <v>-</v>
      </c>
      <c r="B751" s="14" t="str">
        <f t="shared" si="310"/>
        <v>-</v>
      </c>
      <c r="C751" s="6">
        <v>20</v>
      </c>
      <c r="D751" s="1">
        <v>43444.846377314818</v>
      </c>
      <c r="E751" s="2" t="s">
        <v>1986</v>
      </c>
      <c r="F751" s="2">
        <v>29638</v>
      </c>
      <c r="G751" s="2" t="s">
        <v>94</v>
      </c>
      <c r="H751" s="2">
        <v>0</v>
      </c>
      <c r="I751" s="2">
        <v>33</v>
      </c>
      <c r="J751" s="2">
        <v>2</v>
      </c>
      <c r="K751" s="2">
        <v>2</v>
      </c>
      <c r="M751" s="1">
        <v>43444.849618055552</v>
      </c>
      <c r="N751" s="1">
        <v>43444.855057870373</v>
      </c>
      <c r="O751" s="2" t="s">
        <v>30</v>
      </c>
      <c r="P751" s="2" t="s">
        <v>31</v>
      </c>
      <c r="Q751" s="2" t="s">
        <v>100</v>
      </c>
      <c r="R751" s="2" t="s">
        <v>19</v>
      </c>
      <c r="S751" s="1">
        <v>43444.85260416667</v>
      </c>
      <c r="T751" s="1">
        <v>43444.85260416667</v>
      </c>
      <c r="U751" s="1">
        <v>43444.860162037039</v>
      </c>
      <c r="V751" s="1">
        <v>43444.860162037039</v>
      </c>
      <c r="X751" s="1">
        <f t="shared" si="311"/>
        <v>43444.846377314818</v>
      </c>
      <c r="Y751" s="28">
        <f t="shared" si="312"/>
        <v>5.439814820419997E-3</v>
      </c>
      <c r="Z751" s="28">
        <f t="shared" si="313"/>
        <v>1.0879629640839994E-2</v>
      </c>
      <c r="AA751" s="25"/>
      <c r="AB751" s="8">
        <f t="shared" si="314"/>
        <v>0</v>
      </c>
      <c r="AC751" s="8">
        <f t="shared" si="315"/>
        <v>3.2407407343271188E-3</v>
      </c>
      <c r="AD751" s="25"/>
      <c r="AE751" s="25"/>
    </row>
    <row r="752" spans="1:31" s="2" customFormat="1" hidden="1" x14ac:dyDescent="0.4">
      <c r="A752" s="14" t="str">
        <f t="shared" si="309"/>
        <v>-</v>
      </c>
      <c r="B752" s="14" t="str">
        <f t="shared" si="310"/>
        <v>-</v>
      </c>
      <c r="C752" s="6">
        <v>20</v>
      </c>
      <c r="D752" s="1">
        <v>43444.846863425926</v>
      </c>
      <c r="E752" s="2" t="s">
        <v>1310</v>
      </c>
      <c r="F752" s="2">
        <v>29639</v>
      </c>
      <c r="G752" s="2" t="s">
        <v>32</v>
      </c>
      <c r="H752" s="2">
        <v>8404</v>
      </c>
      <c r="I752" s="2">
        <v>159</v>
      </c>
      <c r="J752" s="2">
        <v>6</v>
      </c>
      <c r="K752" s="2">
        <v>1</v>
      </c>
      <c r="M752" s="1">
        <v>43444.849039351851</v>
      </c>
      <c r="N752" s="1">
        <v>43444.854907407411</v>
      </c>
      <c r="O752" s="2" t="s">
        <v>100</v>
      </c>
      <c r="P752" s="2" t="s">
        <v>19</v>
      </c>
      <c r="Q752" s="2" t="s">
        <v>53</v>
      </c>
      <c r="R752" s="2" t="s">
        <v>54</v>
      </c>
      <c r="S752" s="1">
        <v>43444.848124999997</v>
      </c>
      <c r="T752" s="1">
        <v>43444.848124999997</v>
      </c>
      <c r="U752" s="1">
        <v>43444.855821759258</v>
      </c>
      <c r="V752" s="1">
        <v>43444.855821759258</v>
      </c>
      <c r="X752" s="1">
        <f t="shared" si="311"/>
        <v>43444.846863425926</v>
      </c>
      <c r="Y752" s="28">
        <f t="shared" si="312"/>
        <v>5.8680555594037287E-3</v>
      </c>
      <c r="Z752" s="28">
        <f t="shared" si="313"/>
        <v>5.8680555594037287E-3</v>
      </c>
      <c r="AA752" s="25"/>
      <c r="AB752" s="8">
        <f t="shared" si="314"/>
        <v>9.1435185458976775E-4</v>
      </c>
      <c r="AC752" s="8">
        <f t="shared" si="315"/>
        <v>2.1759259252576157E-3</v>
      </c>
      <c r="AD752" s="25"/>
      <c r="AE752" s="25"/>
    </row>
    <row r="753" spans="1:31" s="2" customFormat="1" hidden="1" x14ac:dyDescent="0.4">
      <c r="A753" s="14" t="str">
        <f t="shared" si="309"/>
        <v>-</v>
      </c>
      <c r="B753" s="14" t="str">
        <f t="shared" si="310"/>
        <v>-</v>
      </c>
      <c r="C753" s="6">
        <v>20</v>
      </c>
      <c r="D753" s="1">
        <v>43444.846956018519</v>
      </c>
      <c r="E753" s="2" t="s">
        <v>1987</v>
      </c>
      <c r="F753" s="2">
        <v>29640</v>
      </c>
      <c r="G753" s="2" t="s">
        <v>94</v>
      </c>
      <c r="H753" s="2">
        <v>0</v>
      </c>
      <c r="I753" s="2">
        <v>468</v>
      </c>
      <c r="J753" s="2">
        <v>11</v>
      </c>
      <c r="K753" s="2">
        <v>1</v>
      </c>
      <c r="M753" s="1">
        <v>43444.850671296299</v>
      </c>
      <c r="N753" s="1">
        <v>43444.856979166667</v>
      </c>
      <c r="O753" s="2" t="s">
        <v>30</v>
      </c>
      <c r="P753" s="2" t="s">
        <v>31</v>
      </c>
      <c r="Q753" s="2" t="s">
        <v>53</v>
      </c>
      <c r="R753" s="2" t="s">
        <v>54</v>
      </c>
      <c r="S753" s="1">
        <v>43444.854745370372</v>
      </c>
      <c r="T753" s="1">
        <v>43444.854745370372</v>
      </c>
      <c r="U753" s="1">
        <v>43444.86173611111</v>
      </c>
      <c r="V753" s="1">
        <v>43444.86173611111</v>
      </c>
      <c r="X753" s="1">
        <f t="shared" si="311"/>
        <v>43444.846956018519</v>
      </c>
      <c r="Y753" s="28">
        <f t="shared" si="312"/>
        <v>6.3078703678911552E-3</v>
      </c>
      <c r="Z753" s="28">
        <f t="shared" si="313"/>
        <v>6.3078703678911552E-3</v>
      </c>
      <c r="AA753" s="25"/>
      <c r="AB753" s="8">
        <f t="shared" si="314"/>
        <v>0</v>
      </c>
      <c r="AC753" s="8">
        <f t="shared" si="315"/>
        <v>3.7152777804294601E-3</v>
      </c>
      <c r="AD753" s="25"/>
      <c r="AE753" s="25"/>
    </row>
    <row r="754" spans="1:31" s="2" customFormat="1" hidden="1" x14ac:dyDescent="0.4">
      <c r="A754" s="14" t="str">
        <f t="shared" si="309"/>
        <v>★</v>
      </c>
      <c r="B754" s="14" t="str">
        <f t="shared" si="310"/>
        <v>-</v>
      </c>
      <c r="C754" s="6">
        <v>20</v>
      </c>
      <c r="D754" s="1">
        <v>43444.847546296296</v>
      </c>
      <c r="E754" s="2" t="s">
        <v>1773</v>
      </c>
      <c r="F754" s="2">
        <v>29641</v>
      </c>
      <c r="G754" s="2" t="s">
        <v>95</v>
      </c>
      <c r="H754" s="2">
        <v>0</v>
      </c>
      <c r="I754" s="2">
        <v>477</v>
      </c>
      <c r="J754" s="2">
        <v>10</v>
      </c>
      <c r="K754" s="2">
        <v>1</v>
      </c>
      <c r="M754" s="1">
        <v>43444.853263888886</v>
      </c>
      <c r="N754" s="1">
        <v>43444.857951388891</v>
      </c>
      <c r="O754" s="2" t="s">
        <v>100</v>
      </c>
      <c r="P754" s="2" t="s">
        <v>19</v>
      </c>
      <c r="Q754" s="2" t="s">
        <v>61</v>
      </c>
      <c r="R754" s="2" t="s">
        <v>62</v>
      </c>
      <c r="S754" s="1">
        <v>43444.854409722226</v>
      </c>
      <c r="T754" s="1">
        <v>43444.854409722226</v>
      </c>
      <c r="U754" s="1">
        <v>43444.861006944448</v>
      </c>
      <c r="V754" s="1">
        <v>43444.861006944448</v>
      </c>
      <c r="W754" s="1">
        <v>43444.854409722226</v>
      </c>
      <c r="X754" s="1">
        <f t="shared" si="311"/>
        <v>43444.854409722226</v>
      </c>
      <c r="Y754" s="28">
        <f t="shared" si="312"/>
        <v>4.6875000043655746E-3</v>
      </c>
      <c r="Z754" s="28">
        <f t="shared" si="313"/>
        <v>4.6875000043655746E-3</v>
      </c>
      <c r="AA754" s="25"/>
      <c r="AB754" s="8">
        <f t="shared" si="314"/>
        <v>0</v>
      </c>
      <c r="AC754" s="8">
        <f t="shared" si="315"/>
        <v>0</v>
      </c>
      <c r="AD754" s="25"/>
      <c r="AE754" s="25"/>
    </row>
    <row r="755" spans="1:31" s="2" customFormat="1" hidden="1" x14ac:dyDescent="0.4">
      <c r="A755" s="14" t="str">
        <f t="shared" si="309"/>
        <v>-</v>
      </c>
      <c r="B755" s="14" t="str">
        <f t="shared" si="310"/>
        <v>-</v>
      </c>
      <c r="C755" s="6">
        <v>20</v>
      </c>
      <c r="D755" s="1">
        <v>43444.849212962959</v>
      </c>
      <c r="E755" s="2" t="s">
        <v>1988</v>
      </c>
      <c r="F755" s="2">
        <v>29642</v>
      </c>
      <c r="G755" s="2" t="s">
        <v>94</v>
      </c>
      <c r="H755" s="2">
        <v>0</v>
      </c>
      <c r="I755" s="2">
        <v>686</v>
      </c>
      <c r="J755" s="2">
        <v>5</v>
      </c>
      <c r="K755" s="2">
        <v>1</v>
      </c>
      <c r="M755" s="1">
        <v>43444.849872685183</v>
      </c>
      <c r="N755" s="1">
        <v>43444.853009259263</v>
      </c>
      <c r="O755" s="2" t="s">
        <v>44</v>
      </c>
      <c r="P755" s="2" t="s">
        <v>45</v>
      </c>
      <c r="Q755" s="2" t="s">
        <v>100</v>
      </c>
      <c r="R755" s="2" t="s">
        <v>19</v>
      </c>
      <c r="S755" s="1">
        <v>43444.850254629629</v>
      </c>
      <c r="T755" s="1">
        <v>43444.850254629629</v>
      </c>
      <c r="U755" s="1">
        <v>43444.856400462966</v>
      </c>
      <c r="V755" s="1">
        <v>43444.856400462966</v>
      </c>
      <c r="X755" s="1">
        <f t="shared" si="311"/>
        <v>43444.849212962959</v>
      </c>
      <c r="Y755" s="28">
        <f t="shared" si="312"/>
        <v>3.1365740796900354E-3</v>
      </c>
      <c r="Z755" s="28">
        <f t="shared" si="313"/>
        <v>3.1365740796900354E-3</v>
      </c>
      <c r="AA755" s="25"/>
      <c r="AB755" s="8">
        <f t="shared" si="314"/>
        <v>0</v>
      </c>
      <c r="AC755" s="8">
        <f t="shared" si="315"/>
        <v>6.5972222364507616E-4</v>
      </c>
      <c r="AD755" s="25"/>
      <c r="AE755" s="25"/>
    </row>
    <row r="756" spans="1:31" s="2" customFormat="1" hidden="1" x14ac:dyDescent="0.4">
      <c r="A756" s="14" t="str">
        <f t="shared" si="309"/>
        <v>-</v>
      </c>
      <c r="B756" s="14" t="str">
        <f t="shared" si="310"/>
        <v>-</v>
      </c>
      <c r="C756" s="6">
        <v>20</v>
      </c>
      <c r="D756" s="1">
        <v>43444.849548611113</v>
      </c>
      <c r="E756" s="2" t="s">
        <v>1989</v>
      </c>
      <c r="F756" s="2">
        <v>29643</v>
      </c>
      <c r="G756" s="2" t="s">
        <v>94</v>
      </c>
      <c r="H756" s="2">
        <v>0</v>
      </c>
      <c r="I756" s="2">
        <v>431</v>
      </c>
      <c r="J756" s="2">
        <v>9</v>
      </c>
      <c r="K756" s="2">
        <v>2</v>
      </c>
      <c r="M756" s="1">
        <v>43444.8515625</v>
      </c>
      <c r="N756" s="1">
        <v>43444.863587962966</v>
      </c>
      <c r="O756" s="2" t="s">
        <v>48</v>
      </c>
      <c r="P756" s="2" t="s">
        <v>49</v>
      </c>
      <c r="Q756" s="2" t="s">
        <v>30</v>
      </c>
      <c r="R756" s="2" t="s">
        <v>31</v>
      </c>
      <c r="S756" s="1">
        <v>43444.851458333331</v>
      </c>
      <c r="T756" s="1">
        <v>43444.851458333331</v>
      </c>
      <c r="U756" s="1">
        <v>43444.859976851854</v>
      </c>
      <c r="V756" s="1">
        <v>43444.873449074075</v>
      </c>
      <c r="X756" s="1">
        <f t="shared" ref="X756:X777" si="324">IF(W756&gt;0,W756,D756)</f>
        <v>43444.849548611113</v>
      </c>
      <c r="Y756" s="28">
        <f t="shared" ref="Y756:Y777" si="325">N756-M756</f>
        <v>1.2025462965539191E-2</v>
      </c>
      <c r="Z756" s="28">
        <f t="shared" ref="Z756:Z777" si="326">Y756*K756</f>
        <v>2.4050925931078382E-2</v>
      </c>
      <c r="AA756" s="25"/>
      <c r="AB756" s="8">
        <f t="shared" si="314"/>
        <v>1.0416666918899864E-4</v>
      </c>
      <c r="AC756" s="8">
        <f t="shared" si="315"/>
        <v>2.0138888867222704E-3</v>
      </c>
      <c r="AD756" s="25"/>
      <c r="AE756" s="25"/>
    </row>
    <row r="757" spans="1:31" s="2" customFormat="1" hidden="1" x14ac:dyDescent="0.4">
      <c r="A757" s="14" t="str">
        <f t="shared" si="309"/>
        <v>-</v>
      </c>
      <c r="B757" s="14" t="str">
        <f t="shared" si="310"/>
        <v>-</v>
      </c>
      <c r="C757" s="6">
        <v>20</v>
      </c>
      <c r="D757" s="1">
        <v>43444.849606481483</v>
      </c>
      <c r="E757" s="2" t="s">
        <v>1186</v>
      </c>
      <c r="F757" s="2">
        <v>29644</v>
      </c>
      <c r="G757" s="2" t="s">
        <v>32</v>
      </c>
      <c r="H757" s="2">
        <v>7698</v>
      </c>
      <c r="I757" s="2">
        <v>333</v>
      </c>
      <c r="J757" s="2">
        <v>7</v>
      </c>
      <c r="K757" s="2">
        <v>1</v>
      </c>
      <c r="M757" s="1">
        <v>43444.851851851854</v>
      </c>
      <c r="N757" s="1">
        <v>43444.85670138889</v>
      </c>
      <c r="O757" s="2" t="s">
        <v>30</v>
      </c>
      <c r="P757" s="2" t="s">
        <v>31</v>
      </c>
      <c r="Q757" s="2" t="s">
        <v>26</v>
      </c>
      <c r="R757" s="2" t="s">
        <v>27</v>
      </c>
      <c r="S757" s="1">
        <v>43444.852418981478</v>
      </c>
      <c r="T757" s="1">
        <v>43444.852418981478</v>
      </c>
      <c r="U757" s="1">
        <v>43444.858935185184</v>
      </c>
      <c r="V757" s="1">
        <v>43444.858935185184</v>
      </c>
      <c r="X757" s="1">
        <f t="shared" si="324"/>
        <v>43444.849606481483</v>
      </c>
      <c r="Y757" s="28">
        <f t="shared" si="325"/>
        <v>4.8495370356249623E-3</v>
      </c>
      <c r="Z757" s="28">
        <f t="shared" si="326"/>
        <v>4.8495370356249623E-3</v>
      </c>
      <c r="AA757" s="25"/>
      <c r="AB757" s="8">
        <f t="shared" si="314"/>
        <v>0</v>
      </c>
      <c r="AC757" s="8">
        <f t="shared" si="315"/>
        <v>2.2453703713836148E-3</v>
      </c>
      <c r="AD757" s="25"/>
      <c r="AE757" s="25"/>
    </row>
    <row r="758" spans="1:31" s="2" customFormat="1" hidden="1" x14ac:dyDescent="0.4">
      <c r="A758" s="14" t="str">
        <f t="shared" ref="A758:A777" si="327">IF(W758&gt;0, "★", "-")</f>
        <v>-</v>
      </c>
      <c r="B758" s="14" t="str">
        <f t="shared" ref="B758:B777" si="328">IF(L758&gt;0, "☆", "-")</f>
        <v>-</v>
      </c>
      <c r="C758" s="6">
        <v>20</v>
      </c>
      <c r="D758" s="1">
        <v>43444.851238425923</v>
      </c>
      <c r="E758" s="2" t="s">
        <v>1974</v>
      </c>
      <c r="F758" s="2">
        <v>29645</v>
      </c>
      <c r="G758" s="2" t="s">
        <v>107</v>
      </c>
      <c r="H758" s="2">
        <v>2276</v>
      </c>
      <c r="I758" s="2">
        <v>272</v>
      </c>
      <c r="J758" s="2">
        <v>8</v>
      </c>
      <c r="K758" s="2">
        <v>1</v>
      </c>
      <c r="M758" s="1">
        <v>43444.857199074075</v>
      </c>
      <c r="N758" s="1">
        <v>43444.859884259262</v>
      </c>
      <c r="O758" s="2" t="s">
        <v>30</v>
      </c>
      <c r="P758" s="2" t="s">
        <v>31</v>
      </c>
      <c r="Q758" s="2" t="s">
        <v>70</v>
      </c>
      <c r="R758" s="2" t="s">
        <v>102</v>
      </c>
      <c r="S758" s="1">
        <v>43444.857060185182</v>
      </c>
      <c r="T758" s="1">
        <v>43444.857060185182</v>
      </c>
      <c r="U758" s="1">
        <v>43444.86278935185</v>
      </c>
      <c r="V758" s="1">
        <v>43444.86278935185</v>
      </c>
      <c r="X758" s="1">
        <f t="shared" si="324"/>
        <v>43444.851238425923</v>
      </c>
      <c r="Y758" s="28">
        <f t="shared" si="325"/>
        <v>2.6851851871469989E-3</v>
      </c>
      <c r="Z758" s="28">
        <f t="shared" si="326"/>
        <v>2.6851851871469989E-3</v>
      </c>
      <c r="AA758" s="25"/>
      <c r="AB758" s="8">
        <f t="shared" si="314"/>
        <v>1.3888889225199819E-4</v>
      </c>
      <c r="AC758" s="8">
        <f t="shared" si="315"/>
        <v>5.9606481518130749E-3</v>
      </c>
      <c r="AD758" s="25"/>
      <c r="AE758" s="25"/>
    </row>
    <row r="759" spans="1:31" s="2" customFormat="1" hidden="1" x14ac:dyDescent="0.4">
      <c r="A759" s="14" t="str">
        <f t="shared" si="327"/>
        <v>-</v>
      </c>
      <c r="B759" s="14" t="str">
        <f t="shared" si="328"/>
        <v>-</v>
      </c>
      <c r="C759" s="6">
        <v>20</v>
      </c>
      <c r="D759" s="1">
        <v>43444.853136574071</v>
      </c>
      <c r="E759" s="2" t="s">
        <v>1815</v>
      </c>
      <c r="F759" s="2">
        <v>29646</v>
      </c>
      <c r="G759" s="2" t="s">
        <v>107</v>
      </c>
      <c r="H759" s="2">
        <v>5936</v>
      </c>
      <c r="I759" s="2">
        <v>138</v>
      </c>
      <c r="J759" s="2">
        <v>5</v>
      </c>
      <c r="K759" s="2">
        <v>2</v>
      </c>
      <c r="M759" s="1">
        <v>43444.85738425926</v>
      </c>
      <c r="N759" s="1">
        <v>43444.864328703705</v>
      </c>
      <c r="O759" s="2" t="s">
        <v>63</v>
      </c>
      <c r="P759" s="2" t="s">
        <v>64</v>
      </c>
      <c r="Q759" s="2" t="s">
        <v>43</v>
      </c>
      <c r="R759" s="2" t="s">
        <v>89</v>
      </c>
      <c r="S759" s="1">
        <v>43444.857488425929</v>
      </c>
      <c r="T759" s="1">
        <v>43444.857488425929</v>
      </c>
      <c r="U759" s="1">
        <v>43444.8675</v>
      </c>
      <c r="V759" s="1">
        <v>43444.8675</v>
      </c>
      <c r="X759" s="1">
        <f t="shared" si="324"/>
        <v>43444.853136574071</v>
      </c>
      <c r="Y759" s="28">
        <f t="shared" si="325"/>
        <v>6.9444444452528842E-3</v>
      </c>
      <c r="Z759" s="28">
        <f t="shared" si="326"/>
        <v>1.3888888890505768E-2</v>
      </c>
      <c r="AA759" s="25"/>
      <c r="AB759" s="8">
        <f t="shared" si="314"/>
        <v>0</v>
      </c>
      <c r="AC759" s="8">
        <f t="shared" si="315"/>
        <v>4.2476851886021905E-3</v>
      </c>
      <c r="AD759" s="25"/>
      <c r="AE759" s="25"/>
    </row>
    <row r="760" spans="1:31" s="2" customFormat="1" hidden="1" x14ac:dyDescent="0.4">
      <c r="A760" s="14" t="str">
        <f t="shared" si="327"/>
        <v>-</v>
      </c>
      <c r="B760" s="14" t="str">
        <f t="shared" si="328"/>
        <v>-</v>
      </c>
      <c r="C760" s="6">
        <v>20</v>
      </c>
      <c r="D760" s="1">
        <v>43444.855196759258</v>
      </c>
      <c r="E760" s="2" t="s">
        <v>1811</v>
      </c>
      <c r="F760" s="2">
        <v>29648</v>
      </c>
      <c r="G760" s="2" t="s">
        <v>32</v>
      </c>
      <c r="H760" s="2">
        <v>3945</v>
      </c>
      <c r="I760" s="2">
        <v>422</v>
      </c>
      <c r="J760" s="2">
        <v>2</v>
      </c>
      <c r="K760" s="2">
        <v>1</v>
      </c>
      <c r="M760" s="1">
        <v>43444.858090277776</v>
      </c>
      <c r="N760" s="1">
        <v>43444.863749999997</v>
      </c>
      <c r="O760" s="2" t="s">
        <v>30</v>
      </c>
      <c r="P760" s="2" t="s">
        <v>31</v>
      </c>
      <c r="Q760" s="2" t="s">
        <v>61</v>
      </c>
      <c r="R760" s="2" t="s">
        <v>62</v>
      </c>
      <c r="S760" s="1">
        <v>43444.86041666667</v>
      </c>
      <c r="T760" s="1">
        <v>43444.86041666667</v>
      </c>
      <c r="U760" s="1">
        <v>43444.868888888886</v>
      </c>
      <c r="V760" s="1">
        <v>43444.868888888886</v>
      </c>
      <c r="X760" s="1">
        <f t="shared" si="324"/>
        <v>43444.855196759258</v>
      </c>
      <c r="Y760" s="28">
        <f t="shared" si="325"/>
        <v>5.6597222210257314E-3</v>
      </c>
      <c r="Z760" s="28">
        <f t="shared" si="326"/>
        <v>5.6597222210257314E-3</v>
      </c>
      <c r="AA760" s="25"/>
      <c r="AB760" s="8">
        <f t="shared" si="314"/>
        <v>0</v>
      </c>
      <c r="AC760" s="8">
        <f t="shared" si="315"/>
        <v>2.8935185182490386E-3</v>
      </c>
      <c r="AD760" s="25"/>
      <c r="AE760" s="25"/>
    </row>
    <row r="761" spans="1:31" s="2" customFormat="1" hidden="1" x14ac:dyDescent="0.4">
      <c r="A761" s="14" t="str">
        <f t="shared" si="327"/>
        <v>-</v>
      </c>
      <c r="B761" s="14" t="str">
        <f t="shared" si="328"/>
        <v>-</v>
      </c>
      <c r="C761" s="6">
        <v>20</v>
      </c>
      <c r="D761" s="1">
        <v>43444.855590277781</v>
      </c>
      <c r="E761" s="2" t="s">
        <v>1806</v>
      </c>
      <c r="F761" s="2">
        <v>29649</v>
      </c>
      <c r="G761" s="2" t="s">
        <v>18</v>
      </c>
      <c r="H761" s="2">
        <v>5428</v>
      </c>
      <c r="I761" s="2">
        <v>530</v>
      </c>
      <c r="J761" s="2">
        <v>15</v>
      </c>
      <c r="K761" s="2">
        <v>1</v>
      </c>
      <c r="M761" s="1">
        <v>43444.857499999998</v>
      </c>
      <c r="N761" s="1">
        <v>43444.865023148152</v>
      </c>
      <c r="O761" s="2" t="s">
        <v>39</v>
      </c>
      <c r="P761" s="2" t="s">
        <v>40</v>
      </c>
      <c r="Q761" s="2" t="s">
        <v>61</v>
      </c>
      <c r="R761" s="2" t="s">
        <v>62</v>
      </c>
      <c r="S761" s="1">
        <v>43444.857916666668</v>
      </c>
      <c r="T761" s="1">
        <v>43444.857916666668</v>
      </c>
      <c r="U761" s="1">
        <v>43444.869016203702</v>
      </c>
      <c r="V761" s="1">
        <v>43444.869016203702</v>
      </c>
      <c r="X761" s="1">
        <f t="shared" si="324"/>
        <v>43444.855590277781</v>
      </c>
      <c r="Y761" s="28">
        <f t="shared" si="325"/>
        <v>7.5231481532682665E-3</v>
      </c>
      <c r="Z761" s="28">
        <f t="shared" si="326"/>
        <v>7.5231481532682665E-3</v>
      </c>
      <c r="AA761" s="25"/>
      <c r="AB761" s="8">
        <f t="shared" si="314"/>
        <v>0</v>
      </c>
      <c r="AC761" s="8">
        <f t="shared" si="315"/>
        <v>1.9097222175332718E-3</v>
      </c>
      <c r="AD761" s="25"/>
      <c r="AE761" s="25"/>
    </row>
    <row r="762" spans="1:31" s="2" customFormat="1" hidden="1" x14ac:dyDescent="0.4">
      <c r="A762" s="14" t="str">
        <f t="shared" si="327"/>
        <v>-</v>
      </c>
      <c r="B762" s="14" t="str">
        <f t="shared" si="328"/>
        <v>-</v>
      </c>
      <c r="C762" s="6">
        <v>20</v>
      </c>
      <c r="D762" s="1">
        <v>43444.855694444443</v>
      </c>
      <c r="E762" s="2" t="s">
        <v>1990</v>
      </c>
      <c r="F762" s="2">
        <v>29650</v>
      </c>
      <c r="G762" s="2" t="s">
        <v>95</v>
      </c>
      <c r="H762" s="2">
        <v>0</v>
      </c>
      <c r="I762" s="2">
        <v>985</v>
      </c>
      <c r="J762" s="2">
        <v>3</v>
      </c>
      <c r="K762" s="2">
        <v>1</v>
      </c>
      <c r="M762" s="1">
        <v>43444.858240740738</v>
      </c>
      <c r="N762" s="1">
        <v>43444.862546296295</v>
      </c>
      <c r="O762" s="2" t="s">
        <v>71</v>
      </c>
      <c r="P762" s="2" t="s">
        <v>72</v>
      </c>
      <c r="Q762" s="2" t="s">
        <v>24</v>
      </c>
      <c r="R762" s="2" t="s">
        <v>25</v>
      </c>
      <c r="S762" s="1">
        <v>43444.858773148146</v>
      </c>
      <c r="T762" s="1">
        <v>43444.858773148146</v>
      </c>
      <c r="U762" s="1">
        <v>43444.863553240742</v>
      </c>
      <c r="V762" s="1">
        <v>43444.863553240742</v>
      </c>
      <c r="X762" s="1">
        <f t="shared" si="324"/>
        <v>43444.855694444443</v>
      </c>
      <c r="Y762" s="28">
        <f t="shared" si="325"/>
        <v>4.3055555579485372E-3</v>
      </c>
      <c r="Z762" s="28">
        <f t="shared" si="326"/>
        <v>4.3055555579485372E-3</v>
      </c>
      <c r="AA762" s="25"/>
      <c r="AB762" s="8">
        <f t="shared" si="314"/>
        <v>0</v>
      </c>
      <c r="AC762" s="8">
        <f t="shared" si="315"/>
        <v>2.5462962948950008E-3</v>
      </c>
      <c r="AD762" s="25"/>
      <c r="AE762" s="25"/>
    </row>
    <row r="763" spans="1:31" s="2" customFormat="1" hidden="1" x14ac:dyDescent="0.4">
      <c r="A763" s="14" t="str">
        <f t="shared" si="327"/>
        <v>-</v>
      </c>
      <c r="B763" s="14" t="str">
        <f t="shared" si="328"/>
        <v>-</v>
      </c>
      <c r="C763" s="6">
        <v>20</v>
      </c>
      <c r="D763" s="1">
        <v>43444.856759259259</v>
      </c>
      <c r="E763" s="2" t="s">
        <v>1805</v>
      </c>
      <c r="F763" s="2">
        <v>29651</v>
      </c>
      <c r="G763" s="2" t="s">
        <v>18</v>
      </c>
      <c r="H763" s="2">
        <v>1328</v>
      </c>
      <c r="I763" s="2">
        <v>220</v>
      </c>
      <c r="J763" s="2">
        <v>7</v>
      </c>
      <c r="K763" s="2">
        <v>1</v>
      </c>
      <c r="M763" s="1">
        <v>43444.857592592591</v>
      </c>
      <c r="N763" s="1">
        <v>43444.862534722219</v>
      </c>
      <c r="O763" s="2" t="s">
        <v>26</v>
      </c>
      <c r="P763" s="2" t="s">
        <v>27</v>
      </c>
      <c r="Q763" s="2" t="s">
        <v>61</v>
      </c>
      <c r="R763" s="2" t="s">
        <v>62</v>
      </c>
      <c r="S763" s="1">
        <v>43444.857800925929</v>
      </c>
      <c r="T763" s="1">
        <v>43444.857800925929</v>
      </c>
      <c r="U763" s="1">
        <v>43444.866585648146</v>
      </c>
      <c r="V763" s="1">
        <v>43444.866585648146</v>
      </c>
      <c r="X763" s="1">
        <f t="shared" si="324"/>
        <v>43444.856759259259</v>
      </c>
      <c r="Y763" s="28">
        <f t="shared" si="325"/>
        <v>4.9421296280343086E-3</v>
      </c>
      <c r="Z763" s="28">
        <f t="shared" si="326"/>
        <v>4.9421296280343086E-3</v>
      </c>
      <c r="AA763" s="25"/>
      <c r="AB763" s="8">
        <f t="shared" si="314"/>
        <v>0</v>
      </c>
      <c r="AC763" s="8">
        <f t="shared" si="315"/>
        <v>8.3333333168411627E-4</v>
      </c>
      <c r="AD763" s="25"/>
      <c r="AE763" s="25"/>
    </row>
    <row r="764" spans="1:31" s="2" customFormat="1" hidden="1" x14ac:dyDescent="0.4">
      <c r="A764" s="14" t="str">
        <f t="shared" si="327"/>
        <v>-</v>
      </c>
      <c r="B764" s="14" t="str">
        <f t="shared" si="328"/>
        <v>-</v>
      </c>
      <c r="C764" s="6">
        <v>20</v>
      </c>
      <c r="D764" s="1">
        <v>43444.857118055559</v>
      </c>
      <c r="E764" s="2" t="s">
        <v>1457</v>
      </c>
      <c r="F764" s="2">
        <v>29652</v>
      </c>
      <c r="G764" s="2" t="s">
        <v>95</v>
      </c>
      <c r="H764" s="2">
        <v>0</v>
      </c>
      <c r="I764" s="2">
        <v>505</v>
      </c>
      <c r="J764" s="2">
        <v>6</v>
      </c>
      <c r="K764" s="2">
        <v>1</v>
      </c>
      <c r="M764" s="1">
        <v>43444.859652777777</v>
      </c>
      <c r="N764" s="1">
        <v>43444.862939814811</v>
      </c>
      <c r="O764" s="2" t="s">
        <v>38</v>
      </c>
      <c r="P764" s="2" t="s">
        <v>103</v>
      </c>
      <c r="Q764" s="2" t="s">
        <v>39</v>
      </c>
      <c r="R764" s="2" t="s">
        <v>40</v>
      </c>
      <c r="S764" s="1">
        <v>43444.858831018515</v>
      </c>
      <c r="T764" s="1">
        <v>43444.858831018515</v>
      </c>
      <c r="U764" s="1">
        <v>43444.863078703704</v>
      </c>
      <c r="V764" s="1">
        <v>43444.863078703704</v>
      </c>
      <c r="X764" s="1">
        <f t="shared" si="324"/>
        <v>43444.857118055559</v>
      </c>
      <c r="Y764" s="28">
        <f t="shared" si="325"/>
        <v>3.2870370341697708E-3</v>
      </c>
      <c r="Z764" s="28">
        <f t="shared" si="326"/>
        <v>3.2870370341697708E-3</v>
      </c>
      <c r="AA764" s="25"/>
      <c r="AB764" s="8">
        <f t="shared" ref="AB764:AB777" si="329">IF(IF(A764="☆",L764-S764,M764-S764)&lt;0,0,IF(A764="☆",L764-S764,M764-S764))</f>
        <v>8.217592621804215E-4</v>
      </c>
      <c r="AC764" s="8">
        <f t="shared" ref="AC764:AC777" si="330">IF(IF(B764="☆",(IF(L764&gt;S764,L764-X764,S764-X764)),M764-X764)&lt;0,0,IF(B764="☆",(IF(L764&gt;S764,L764-X764,S764-X764)),M764-X764))</f>
        <v>2.5347222181153484E-3</v>
      </c>
      <c r="AD764" s="25"/>
      <c r="AE764" s="25"/>
    </row>
    <row r="765" spans="1:31" s="2" customFormat="1" hidden="1" x14ac:dyDescent="0.4">
      <c r="A765" s="14" t="str">
        <f t="shared" si="327"/>
        <v>-</v>
      </c>
      <c r="B765" s="14" t="str">
        <f t="shared" si="328"/>
        <v>-</v>
      </c>
      <c r="C765" s="6">
        <v>20</v>
      </c>
      <c r="D765" s="1">
        <v>43444.858541666668</v>
      </c>
      <c r="E765" s="2" t="s">
        <v>1991</v>
      </c>
      <c r="F765" s="2">
        <v>29653</v>
      </c>
      <c r="G765" s="2" t="s">
        <v>32</v>
      </c>
      <c r="H765" s="2">
        <v>984</v>
      </c>
      <c r="I765" s="2">
        <v>732</v>
      </c>
      <c r="J765" s="2">
        <v>10</v>
      </c>
      <c r="K765" s="2">
        <v>1</v>
      </c>
      <c r="M765" s="1">
        <v>43444.861562500002</v>
      </c>
      <c r="N765" s="1">
        <v>43444.868101851855</v>
      </c>
      <c r="O765" s="2" t="s">
        <v>22</v>
      </c>
      <c r="P765" s="2" t="s">
        <v>23</v>
      </c>
      <c r="Q765" s="2" t="s">
        <v>100</v>
      </c>
      <c r="R765" s="2" t="s">
        <v>19</v>
      </c>
      <c r="S765" s="1">
        <v>43444.861076388886</v>
      </c>
      <c r="T765" s="1">
        <v>43444.861076388886</v>
      </c>
      <c r="U765" s="1">
        <v>43444.867743055554</v>
      </c>
      <c r="V765" s="1">
        <v>43444.867743055554</v>
      </c>
      <c r="X765" s="1">
        <f t="shared" si="324"/>
        <v>43444.858541666668</v>
      </c>
      <c r="Y765" s="28">
        <f t="shared" si="325"/>
        <v>6.5393518525524996E-3</v>
      </c>
      <c r="Z765" s="28">
        <f t="shared" si="326"/>
        <v>6.5393518525524996E-3</v>
      </c>
      <c r="AA765" s="25"/>
      <c r="AB765" s="8">
        <f t="shared" si="329"/>
        <v>4.8611111560603604E-4</v>
      </c>
      <c r="AC765" s="8">
        <f t="shared" si="330"/>
        <v>3.0208333337213844E-3</v>
      </c>
      <c r="AD765" s="25"/>
      <c r="AE765" s="25"/>
    </row>
    <row r="766" spans="1:31" s="2" customFormat="1" hidden="1" x14ac:dyDescent="0.4">
      <c r="A766" s="14" t="str">
        <f t="shared" si="327"/>
        <v>-</v>
      </c>
      <c r="B766" s="14" t="str">
        <f t="shared" si="328"/>
        <v>-</v>
      </c>
      <c r="C766" s="6">
        <v>20</v>
      </c>
      <c r="D766" s="1">
        <v>43444.859456018516</v>
      </c>
      <c r="E766" s="2" t="s">
        <v>1992</v>
      </c>
      <c r="F766" s="2">
        <v>29654</v>
      </c>
      <c r="G766" s="2" t="s">
        <v>18</v>
      </c>
      <c r="H766" s="2">
        <v>4668</v>
      </c>
      <c r="I766" s="2">
        <v>415</v>
      </c>
      <c r="J766" s="2">
        <v>4</v>
      </c>
      <c r="K766" s="2">
        <v>1</v>
      </c>
      <c r="M766" s="1">
        <v>43444.864166666666</v>
      </c>
      <c r="N766" s="1">
        <v>43444.866689814815</v>
      </c>
      <c r="O766" s="2" t="s">
        <v>63</v>
      </c>
      <c r="P766" s="2" t="s">
        <v>64</v>
      </c>
      <c r="Q766" s="2" t="s">
        <v>100</v>
      </c>
      <c r="R766" s="2" t="s">
        <v>19</v>
      </c>
      <c r="S766" s="1">
        <v>43444.865648148145</v>
      </c>
      <c r="T766" s="1">
        <v>43444.865648148145</v>
      </c>
      <c r="U766" s="1">
        <v>43444.870138888888</v>
      </c>
      <c r="V766" s="1">
        <v>43444.870138888888</v>
      </c>
      <c r="X766" s="1">
        <f t="shared" si="324"/>
        <v>43444.859456018516</v>
      </c>
      <c r="Y766" s="28">
        <f t="shared" si="325"/>
        <v>2.5231481486116536E-3</v>
      </c>
      <c r="Z766" s="28">
        <f t="shared" si="326"/>
        <v>2.5231481486116536E-3</v>
      </c>
      <c r="AA766" s="25"/>
      <c r="AB766" s="8">
        <f t="shared" si="329"/>
        <v>0</v>
      </c>
      <c r="AC766" s="8">
        <f t="shared" si="330"/>
        <v>4.7106481506489217E-3</v>
      </c>
      <c r="AD766" s="25"/>
      <c r="AE766" s="25"/>
    </row>
    <row r="767" spans="1:31" s="2" customFormat="1" hidden="1" x14ac:dyDescent="0.4">
      <c r="A767" s="14" t="str">
        <f t="shared" si="327"/>
        <v>-</v>
      </c>
      <c r="B767" s="14" t="str">
        <f t="shared" si="328"/>
        <v>-</v>
      </c>
      <c r="C767" s="6">
        <v>20</v>
      </c>
      <c r="D767" s="1">
        <v>43444.859490740739</v>
      </c>
      <c r="E767" s="2" t="s">
        <v>1993</v>
      </c>
      <c r="F767" s="2">
        <v>29655</v>
      </c>
      <c r="G767" s="2" t="s">
        <v>95</v>
      </c>
      <c r="H767" s="2">
        <v>0</v>
      </c>
      <c r="I767" s="2">
        <v>536</v>
      </c>
      <c r="J767" s="2">
        <v>13</v>
      </c>
      <c r="K767" s="2">
        <v>1</v>
      </c>
      <c r="M767" s="1">
        <v>43444.863182870373</v>
      </c>
      <c r="N767" s="1">
        <v>43444.867592592593</v>
      </c>
      <c r="O767" s="2" t="s">
        <v>30</v>
      </c>
      <c r="P767" s="2" t="s">
        <v>31</v>
      </c>
      <c r="Q767" s="2" t="s">
        <v>100</v>
      </c>
      <c r="R767" s="2" t="s">
        <v>19</v>
      </c>
      <c r="S767" s="1">
        <v>43444.863958333335</v>
      </c>
      <c r="T767" s="1">
        <v>43444.863958333335</v>
      </c>
      <c r="U767" s="1">
        <v>43444.870821759258</v>
      </c>
      <c r="V767" s="1">
        <v>43444.871516203704</v>
      </c>
      <c r="X767" s="1">
        <f t="shared" si="324"/>
        <v>43444.859490740739</v>
      </c>
      <c r="Y767" s="28">
        <f t="shared" si="325"/>
        <v>4.4097222198615782E-3</v>
      </c>
      <c r="Z767" s="28">
        <f t="shared" si="326"/>
        <v>4.4097222198615782E-3</v>
      </c>
      <c r="AA767" s="25"/>
      <c r="AB767" s="8">
        <f t="shared" si="329"/>
        <v>0</v>
      </c>
      <c r="AC767" s="8">
        <f t="shared" si="330"/>
        <v>3.6921296341461129E-3</v>
      </c>
      <c r="AD767" s="25"/>
      <c r="AE767" s="25"/>
    </row>
    <row r="768" spans="1:31" s="2" customFormat="1" hidden="1" x14ac:dyDescent="0.4">
      <c r="A768" s="14" t="str">
        <f t="shared" si="327"/>
        <v>-</v>
      </c>
      <c r="B768" s="14" t="str">
        <f t="shared" si="328"/>
        <v>-</v>
      </c>
      <c r="C768" s="6">
        <v>20</v>
      </c>
      <c r="D768" s="1">
        <v>43444.860520833332</v>
      </c>
      <c r="E768" s="2" t="s">
        <v>1994</v>
      </c>
      <c r="F768" s="2">
        <v>29656</v>
      </c>
      <c r="G768" s="2" t="s">
        <v>107</v>
      </c>
      <c r="H768" s="2">
        <v>6230</v>
      </c>
      <c r="I768" s="2">
        <v>53</v>
      </c>
      <c r="J768" s="2">
        <v>13</v>
      </c>
      <c r="K768" s="2">
        <v>1</v>
      </c>
      <c r="M768" s="1">
        <v>43444.863275462965</v>
      </c>
      <c r="N768" s="1">
        <v>43444.867476851854</v>
      </c>
      <c r="O768" s="2" t="s">
        <v>30</v>
      </c>
      <c r="P768" s="2" t="s">
        <v>31</v>
      </c>
      <c r="Q768" s="2" t="s">
        <v>100</v>
      </c>
      <c r="R768" s="2" t="s">
        <v>19</v>
      </c>
      <c r="S768" s="1">
        <v>43444.864305555559</v>
      </c>
      <c r="T768" s="1">
        <v>43444.864305555559</v>
      </c>
      <c r="U768" s="1">
        <v>43444.871168981481</v>
      </c>
      <c r="V768" s="1">
        <v>43444.871168981481</v>
      </c>
      <c r="X768" s="1">
        <f t="shared" si="324"/>
        <v>43444.860520833332</v>
      </c>
      <c r="Y768" s="28">
        <f t="shared" si="325"/>
        <v>4.2013888887595385E-3</v>
      </c>
      <c r="Z768" s="28">
        <f t="shared" si="326"/>
        <v>4.2013888887595385E-3</v>
      </c>
      <c r="AA768" s="25"/>
      <c r="AB768" s="8">
        <f t="shared" si="329"/>
        <v>0</v>
      </c>
      <c r="AC768" s="8">
        <f t="shared" si="330"/>
        <v>2.754629633272998E-3</v>
      </c>
      <c r="AD768" s="25"/>
      <c r="AE768" s="25"/>
    </row>
    <row r="769" spans="1:33" s="2" customFormat="1" hidden="1" x14ac:dyDescent="0.4">
      <c r="A769" s="14" t="str">
        <f t="shared" si="327"/>
        <v>-</v>
      </c>
      <c r="B769" s="14" t="str">
        <f t="shared" si="328"/>
        <v>-</v>
      </c>
      <c r="C769" s="6">
        <v>20</v>
      </c>
      <c r="D769" s="1">
        <v>43444.861273148148</v>
      </c>
      <c r="E769" s="2" t="s">
        <v>1480</v>
      </c>
      <c r="F769" s="2">
        <v>29657</v>
      </c>
      <c r="G769" s="2" t="s">
        <v>107</v>
      </c>
      <c r="H769" s="2">
        <v>6493</v>
      </c>
      <c r="I769" s="2">
        <v>585</v>
      </c>
      <c r="J769" s="2">
        <v>11</v>
      </c>
      <c r="K769" s="2">
        <v>1</v>
      </c>
      <c r="M769" s="1">
        <v>43444.86346064815</v>
      </c>
      <c r="N769" s="1">
        <v>43444.868067129632</v>
      </c>
      <c r="O769" s="2" t="s">
        <v>51</v>
      </c>
      <c r="P769" s="2" t="s">
        <v>52</v>
      </c>
      <c r="Q769" s="2" t="s">
        <v>26</v>
      </c>
      <c r="R769" s="2" t="s">
        <v>27</v>
      </c>
      <c r="S769" s="1">
        <v>43444.862893518519</v>
      </c>
      <c r="T769" s="1">
        <v>43444.862893518519</v>
      </c>
      <c r="U769" s="1">
        <v>43444.867534722223</v>
      </c>
      <c r="V769" s="1">
        <v>43444.867534722223</v>
      </c>
      <c r="X769" s="1">
        <f t="shared" si="324"/>
        <v>43444.861273148148</v>
      </c>
      <c r="Y769" s="28">
        <f t="shared" si="325"/>
        <v>4.6064814814599231E-3</v>
      </c>
      <c r="Z769" s="28">
        <f t="shared" si="326"/>
        <v>4.6064814814599231E-3</v>
      </c>
      <c r="AA769" s="25"/>
      <c r="AB769" s="8">
        <f t="shared" si="329"/>
        <v>5.671296312357299E-4</v>
      </c>
      <c r="AC769" s="8">
        <f t="shared" si="330"/>
        <v>2.1875000020372681E-3</v>
      </c>
      <c r="AD769" s="25"/>
      <c r="AE769" s="25"/>
    </row>
    <row r="770" spans="1:33" s="2" customFormat="1" hidden="1" x14ac:dyDescent="0.4">
      <c r="A770" s="14" t="str">
        <f t="shared" si="327"/>
        <v>-</v>
      </c>
      <c r="B770" s="14" t="str">
        <f t="shared" si="328"/>
        <v>-</v>
      </c>
      <c r="C770" s="6">
        <v>20</v>
      </c>
      <c r="D770" s="1">
        <v>43444.862905092596</v>
      </c>
      <c r="E770" s="2" t="s">
        <v>1995</v>
      </c>
      <c r="F770" s="2">
        <v>29658</v>
      </c>
      <c r="G770" s="2" t="s">
        <v>94</v>
      </c>
      <c r="H770" s="2">
        <v>0</v>
      </c>
      <c r="I770" s="2">
        <v>573</v>
      </c>
      <c r="J770" s="2">
        <v>3</v>
      </c>
      <c r="K770" s="2">
        <v>1</v>
      </c>
      <c r="M770" s="1">
        <v>43444.864305555559</v>
      </c>
      <c r="N770" s="1">
        <v>43444.877951388888</v>
      </c>
      <c r="O770" s="2" t="s">
        <v>44</v>
      </c>
      <c r="P770" s="2" t="s">
        <v>45</v>
      </c>
      <c r="Q770" s="2" t="s">
        <v>100</v>
      </c>
      <c r="R770" s="2" t="s">
        <v>19</v>
      </c>
      <c r="S770" s="1">
        <v>43444.864490740743</v>
      </c>
      <c r="T770" s="1">
        <v>43444.864490740743</v>
      </c>
      <c r="U770" s="1">
        <v>43444.870636574073</v>
      </c>
      <c r="V770" s="1">
        <v>43444.879050925927</v>
      </c>
      <c r="X770" s="1">
        <f t="shared" si="324"/>
        <v>43444.862905092596</v>
      </c>
      <c r="Y770" s="28">
        <f t="shared" si="325"/>
        <v>1.3645833329064772E-2</v>
      </c>
      <c r="Z770" s="28">
        <f t="shared" si="326"/>
        <v>1.3645833329064772E-2</v>
      </c>
      <c r="AA770" s="25"/>
      <c r="AB770" s="8">
        <f t="shared" si="329"/>
        <v>0</v>
      </c>
      <c r="AC770" s="8">
        <f t="shared" si="330"/>
        <v>1.4004629629198462E-3</v>
      </c>
      <c r="AD770" s="25"/>
      <c r="AE770" s="25"/>
    </row>
    <row r="771" spans="1:33" s="2" customFormat="1" hidden="1" x14ac:dyDescent="0.4">
      <c r="A771" s="14" t="str">
        <f t="shared" si="327"/>
        <v>★</v>
      </c>
      <c r="B771" s="14" t="str">
        <f t="shared" si="328"/>
        <v>-</v>
      </c>
      <c r="C771" s="6">
        <v>20</v>
      </c>
      <c r="D771" s="1">
        <v>43444.864178240743</v>
      </c>
      <c r="E771" s="2" t="s">
        <v>1996</v>
      </c>
      <c r="F771" s="2">
        <v>29660</v>
      </c>
      <c r="G771" s="2" t="s">
        <v>94</v>
      </c>
      <c r="H771" s="2">
        <v>0</v>
      </c>
      <c r="I771" s="2">
        <v>136</v>
      </c>
      <c r="J771" s="2">
        <v>3</v>
      </c>
      <c r="K771" s="2">
        <v>1</v>
      </c>
      <c r="M771" s="1">
        <v>43444.864641203705</v>
      </c>
      <c r="N771" s="1">
        <v>43444.877858796295</v>
      </c>
      <c r="O771" s="2" t="s">
        <v>44</v>
      </c>
      <c r="P771" s="2" t="s">
        <v>45</v>
      </c>
      <c r="Q771" s="2" t="s">
        <v>100</v>
      </c>
      <c r="R771" s="2" t="s">
        <v>19</v>
      </c>
      <c r="S771" s="1">
        <v>43444.87091435185</v>
      </c>
      <c r="T771" s="1">
        <v>43444.87091435185</v>
      </c>
      <c r="U771" s="1">
        <v>43444.877060185187</v>
      </c>
      <c r="V771" s="1">
        <v>43444.878703703704</v>
      </c>
      <c r="W771" s="1">
        <v>43444.87091435185</v>
      </c>
      <c r="X771" s="1">
        <f t="shared" si="324"/>
        <v>43444.87091435185</v>
      </c>
      <c r="Y771" s="28">
        <f t="shared" si="325"/>
        <v>1.321759259008104E-2</v>
      </c>
      <c r="Z771" s="28">
        <f t="shared" si="326"/>
        <v>1.321759259008104E-2</v>
      </c>
      <c r="AA771" s="25"/>
      <c r="AB771" s="8">
        <f t="shared" si="329"/>
        <v>0</v>
      </c>
      <c r="AC771" s="8">
        <f t="shared" si="330"/>
        <v>0</v>
      </c>
      <c r="AD771" s="25"/>
      <c r="AE771" s="25"/>
    </row>
    <row r="772" spans="1:33" s="2" customFormat="1" hidden="1" x14ac:dyDescent="0.4">
      <c r="A772" s="14" t="str">
        <f t="shared" si="327"/>
        <v>★</v>
      </c>
      <c r="B772" s="14" t="str">
        <f t="shared" si="328"/>
        <v>-</v>
      </c>
      <c r="C772" s="6">
        <v>20</v>
      </c>
      <c r="D772" s="1">
        <v>43444.864710648151</v>
      </c>
      <c r="E772" s="2" t="s">
        <v>1967</v>
      </c>
      <c r="F772" s="2">
        <v>29661</v>
      </c>
      <c r="G772" s="2" t="s">
        <v>95</v>
      </c>
      <c r="H772" s="2">
        <v>0</v>
      </c>
      <c r="I772" s="2">
        <v>296</v>
      </c>
      <c r="J772" s="2">
        <v>3</v>
      </c>
      <c r="K772" s="2">
        <v>2</v>
      </c>
      <c r="M772" s="1">
        <v>43444.873460648145</v>
      </c>
      <c r="N772" s="1">
        <v>43444.884502314817</v>
      </c>
      <c r="O772" s="2" t="s">
        <v>30</v>
      </c>
      <c r="P772" s="2" t="s">
        <v>31</v>
      </c>
      <c r="Q772" s="2" t="s">
        <v>53</v>
      </c>
      <c r="R772" s="2" t="s">
        <v>54</v>
      </c>
      <c r="S772" s="1">
        <v>43444.871493055558</v>
      </c>
      <c r="T772" s="1">
        <v>43444.871493055558</v>
      </c>
      <c r="U772" s="1">
        <v>43444.886747685188</v>
      </c>
      <c r="V772" s="1">
        <v>43444.886747685188</v>
      </c>
      <c r="W772" s="1">
        <v>43444.871493055558</v>
      </c>
      <c r="X772" s="1">
        <f t="shared" si="324"/>
        <v>43444.871493055558</v>
      </c>
      <c r="Y772" s="28">
        <f t="shared" si="325"/>
        <v>1.1041666672099382E-2</v>
      </c>
      <c r="Z772" s="28">
        <f t="shared" si="326"/>
        <v>2.2083333344198763E-2</v>
      </c>
      <c r="AA772" s="25"/>
      <c r="AB772" s="8">
        <f t="shared" si="329"/>
        <v>1.9675925868796185E-3</v>
      </c>
      <c r="AC772" s="8">
        <f t="shared" si="330"/>
        <v>1.9675925868796185E-3</v>
      </c>
      <c r="AD772" s="25"/>
      <c r="AE772" s="25"/>
    </row>
    <row r="773" spans="1:33" s="2" customFormat="1" hidden="1" x14ac:dyDescent="0.4">
      <c r="A773" s="14" t="str">
        <f t="shared" si="327"/>
        <v>-</v>
      </c>
      <c r="B773" s="14" t="str">
        <f t="shared" si="328"/>
        <v>-</v>
      </c>
      <c r="C773" s="6">
        <v>20</v>
      </c>
      <c r="D773" s="1">
        <v>43444.865613425929</v>
      </c>
      <c r="E773" s="2" t="s">
        <v>1997</v>
      </c>
      <c r="F773" s="2">
        <v>29662</v>
      </c>
      <c r="G773" s="2" t="s">
        <v>95</v>
      </c>
      <c r="H773" s="2">
        <v>0</v>
      </c>
      <c r="I773" s="2">
        <v>140</v>
      </c>
      <c r="J773" s="2">
        <v>15</v>
      </c>
      <c r="K773" s="2">
        <v>1</v>
      </c>
      <c r="M773" s="1">
        <v>43444.866979166669</v>
      </c>
      <c r="N773" s="1">
        <v>43444.870324074072</v>
      </c>
      <c r="O773" s="2" t="s">
        <v>63</v>
      </c>
      <c r="P773" s="2" t="s">
        <v>64</v>
      </c>
      <c r="Q773" s="2" t="s">
        <v>100</v>
      </c>
      <c r="R773" s="2" t="s">
        <v>19</v>
      </c>
      <c r="S773" s="1">
        <v>43444.868333333332</v>
      </c>
      <c r="T773" s="1">
        <v>43444.868333333332</v>
      </c>
      <c r="U773" s="1">
        <v>43444.872824074075</v>
      </c>
      <c r="V773" s="1">
        <v>43444.872824074075</v>
      </c>
      <c r="X773" s="1">
        <f t="shared" si="324"/>
        <v>43444.865613425929</v>
      </c>
      <c r="Y773" s="28">
        <f t="shared" si="325"/>
        <v>3.3449074035161175E-3</v>
      </c>
      <c r="Z773" s="28">
        <f t="shared" si="326"/>
        <v>3.3449074035161175E-3</v>
      </c>
      <c r="AA773" s="25"/>
      <c r="AB773" s="8">
        <f t="shared" si="329"/>
        <v>0</v>
      </c>
      <c r="AC773" s="8">
        <f t="shared" si="330"/>
        <v>1.3657407398568466E-3</v>
      </c>
      <c r="AD773" s="25"/>
      <c r="AE773" s="25"/>
    </row>
    <row r="774" spans="1:33" s="2" customFormat="1" hidden="1" x14ac:dyDescent="0.4">
      <c r="A774" s="14" t="str">
        <f t="shared" si="327"/>
        <v>★</v>
      </c>
      <c r="B774" s="14" t="str">
        <f t="shared" si="328"/>
        <v>-</v>
      </c>
      <c r="C774" s="6">
        <v>20</v>
      </c>
      <c r="D774" s="1">
        <v>43444.868009259262</v>
      </c>
      <c r="E774" s="2" t="s">
        <v>1219</v>
      </c>
      <c r="F774" s="2">
        <v>29663</v>
      </c>
      <c r="G774" s="2" t="s">
        <v>107</v>
      </c>
      <c r="H774" s="2">
        <v>1358</v>
      </c>
      <c r="I774" s="2">
        <v>647</v>
      </c>
      <c r="J774" s="2">
        <v>2</v>
      </c>
      <c r="K774" s="2">
        <v>1</v>
      </c>
      <c r="M774" s="1">
        <v>43444.874594907407</v>
      </c>
      <c r="N774" s="1">
        <v>43444.87908564815</v>
      </c>
      <c r="O774" s="2" t="s">
        <v>30</v>
      </c>
      <c r="P774" s="2" t="s">
        <v>31</v>
      </c>
      <c r="Q774" s="2" t="s">
        <v>100</v>
      </c>
      <c r="R774" s="2" t="s">
        <v>19</v>
      </c>
      <c r="S774" s="1">
        <v>43444.874942129631</v>
      </c>
      <c r="T774" s="1">
        <v>43444.874942129631</v>
      </c>
      <c r="U774" s="1">
        <v>43444.881805555553</v>
      </c>
      <c r="V774" s="1">
        <v>43444.881805555553</v>
      </c>
      <c r="W774" s="1">
        <v>43444.874942129631</v>
      </c>
      <c r="X774" s="1">
        <f t="shared" si="324"/>
        <v>43444.874942129631</v>
      </c>
      <c r="Y774" s="28">
        <f t="shared" si="325"/>
        <v>4.4907407427672297E-3</v>
      </c>
      <c r="Z774" s="28">
        <f t="shared" si="326"/>
        <v>4.4907407427672297E-3</v>
      </c>
      <c r="AA774" s="25"/>
      <c r="AB774" s="8">
        <f t="shared" si="329"/>
        <v>0</v>
      </c>
      <c r="AC774" s="8">
        <f t="shared" si="330"/>
        <v>0</v>
      </c>
      <c r="AD774" s="25"/>
      <c r="AE774" s="25"/>
    </row>
    <row r="775" spans="1:33" s="2" customFormat="1" hidden="1" x14ac:dyDescent="0.4">
      <c r="A775" s="14" t="str">
        <f t="shared" si="327"/>
        <v>-</v>
      </c>
      <c r="B775" s="14" t="str">
        <f t="shared" si="328"/>
        <v>-</v>
      </c>
      <c r="C775" s="6">
        <v>20</v>
      </c>
      <c r="D775" s="1">
        <v>43444.868460648147</v>
      </c>
      <c r="E775" s="2" t="s">
        <v>1998</v>
      </c>
      <c r="F775" s="2">
        <v>29664</v>
      </c>
      <c r="G775" s="2" t="s">
        <v>95</v>
      </c>
      <c r="H775" s="2">
        <v>0</v>
      </c>
      <c r="I775" s="2">
        <v>544</v>
      </c>
      <c r="J775" s="2">
        <v>13</v>
      </c>
      <c r="K775" s="2">
        <v>1</v>
      </c>
      <c r="M775" s="1">
        <v>43444.871782407405</v>
      </c>
      <c r="N775" s="1">
        <v>43444.875821759262</v>
      </c>
      <c r="O775" s="2" t="s">
        <v>24</v>
      </c>
      <c r="P775" s="2" t="s">
        <v>25</v>
      </c>
      <c r="Q775" s="2" t="s">
        <v>33</v>
      </c>
      <c r="R775" s="2" t="s">
        <v>34</v>
      </c>
      <c r="S775" s="1">
        <v>43444.872673611113</v>
      </c>
      <c r="T775" s="1">
        <v>43444.872673611113</v>
      </c>
      <c r="U775" s="1">
        <v>43444.878530092596</v>
      </c>
      <c r="V775" s="1">
        <v>43444.878530092596</v>
      </c>
      <c r="X775" s="1">
        <f t="shared" si="324"/>
        <v>43444.868460648147</v>
      </c>
      <c r="Y775" s="28">
        <f t="shared" si="325"/>
        <v>4.0393518575001508E-3</v>
      </c>
      <c r="Z775" s="28">
        <f t="shared" si="326"/>
        <v>4.0393518575001508E-3</v>
      </c>
      <c r="AA775" s="25"/>
      <c r="AB775" s="8">
        <f t="shared" si="329"/>
        <v>0</v>
      </c>
      <c r="AC775" s="8">
        <f t="shared" si="330"/>
        <v>3.3217592572327703E-3</v>
      </c>
      <c r="AD775" s="25"/>
      <c r="AE775" s="25"/>
    </row>
    <row r="776" spans="1:33" s="2" customFormat="1" hidden="1" x14ac:dyDescent="0.4">
      <c r="A776" s="14" t="str">
        <f t="shared" si="327"/>
        <v>-</v>
      </c>
      <c r="B776" s="14" t="str">
        <f t="shared" si="328"/>
        <v>-</v>
      </c>
      <c r="C776" s="6">
        <v>20</v>
      </c>
      <c r="D776" s="1">
        <v>43444.86990740741</v>
      </c>
      <c r="E776" s="2" t="s">
        <v>1999</v>
      </c>
      <c r="F776" s="2">
        <v>29665</v>
      </c>
      <c r="G776" s="2" t="s">
        <v>94</v>
      </c>
      <c r="H776" s="2">
        <v>0</v>
      </c>
      <c r="I776" s="2">
        <v>867</v>
      </c>
      <c r="J776" s="2">
        <v>6</v>
      </c>
      <c r="K776" s="2">
        <v>1</v>
      </c>
      <c r="M776" s="1">
        <v>43444.876562500001</v>
      </c>
      <c r="N776" s="1">
        <v>43444.878599537034</v>
      </c>
      <c r="O776" s="2" t="s">
        <v>44</v>
      </c>
      <c r="P776" s="2" t="s">
        <v>45</v>
      </c>
      <c r="Q776" s="2" t="s">
        <v>36</v>
      </c>
      <c r="R776" s="2" t="s">
        <v>37</v>
      </c>
      <c r="S776" s="1">
        <v>43444.873923611114</v>
      </c>
      <c r="T776" s="1">
        <v>43444.873923611114</v>
      </c>
      <c r="U776" s="1">
        <v>43444.881377314814</v>
      </c>
      <c r="V776" s="1">
        <v>43444.881377314814</v>
      </c>
      <c r="X776" s="1">
        <f t="shared" si="324"/>
        <v>43444.86990740741</v>
      </c>
      <c r="Y776" s="28">
        <f t="shared" si="325"/>
        <v>2.0370370330056176E-3</v>
      </c>
      <c r="Z776" s="28">
        <f t="shared" si="326"/>
        <v>2.0370370330056176E-3</v>
      </c>
      <c r="AA776" s="25"/>
      <c r="AB776" s="8">
        <f t="shared" si="329"/>
        <v>2.638888887304347E-3</v>
      </c>
      <c r="AC776" s="8">
        <f t="shared" si="330"/>
        <v>6.655092591245193E-3</v>
      </c>
      <c r="AD776" s="25"/>
      <c r="AE776" s="25"/>
    </row>
    <row r="777" spans="1:33" s="2" customFormat="1" hidden="1" x14ac:dyDescent="0.4">
      <c r="A777" s="14" t="str">
        <f t="shared" si="327"/>
        <v>-</v>
      </c>
      <c r="B777" s="14" t="str">
        <f t="shared" si="328"/>
        <v>-</v>
      </c>
      <c r="C777" s="6">
        <v>20</v>
      </c>
      <c r="D777" s="1">
        <v>43444.872337962966</v>
      </c>
      <c r="E777" s="2" t="s">
        <v>1483</v>
      </c>
      <c r="F777" s="2">
        <v>29667</v>
      </c>
      <c r="G777" s="2" t="s">
        <v>65</v>
      </c>
      <c r="H777" s="2">
        <v>6318</v>
      </c>
      <c r="I777" s="2">
        <v>661</v>
      </c>
      <c r="J777" s="2">
        <v>4</v>
      </c>
      <c r="K777" s="2">
        <v>1</v>
      </c>
      <c r="M777" s="1">
        <v>43444.876527777778</v>
      </c>
      <c r="N777" s="1">
        <v>43444.881354166668</v>
      </c>
      <c r="O777" s="2" t="s">
        <v>33</v>
      </c>
      <c r="P777" s="2" t="s">
        <v>34</v>
      </c>
      <c r="Q777" s="2" t="s">
        <v>22</v>
      </c>
      <c r="R777" s="2" t="s">
        <v>23</v>
      </c>
      <c r="S777" s="1">
        <v>43444.873715277776</v>
      </c>
      <c r="T777" s="1">
        <v>43444.873715277776</v>
      </c>
      <c r="U777" s="1">
        <v>43444.880486111113</v>
      </c>
      <c r="V777" s="1">
        <v>43444.880486111113</v>
      </c>
      <c r="X777" s="1">
        <f t="shared" si="324"/>
        <v>43444.872337962966</v>
      </c>
      <c r="Y777" s="28">
        <f t="shared" si="325"/>
        <v>4.8263888893416151E-3</v>
      </c>
      <c r="Z777" s="28">
        <f t="shared" si="326"/>
        <v>4.8263888893416151E-3</v>
      </c>
      <c r="AA777" s="25"/>
      <c r="AB777" s="8">
        <f t="shared" si="329"/>
        <v>2.8125000026193447E-3</v>
      </c>
      <c r="AC777" s="8">
        <f t="shared" si="330"/>
        <v>4.1898148119798861E-3</v>
      </c>
      <c r="AD777" s="25"/>
      <c r="AE777" s="25"/>
    </row>
    <row r="778" spans="1:33" s="2" customFormat="1" hidden="1" x14ac:dyDescent="0.4">
      <c r="A778" s="14" t="str">
        <f t="shared" ref="A778:A788" si="331">IF(W778&gt;0, "★", "-")</f>
        <v>★</v>
      </c>
      <c r="B778" s="14" t="str">
        <f t="shared" ref="B778:B788" si="332">IF(L778&gt;0, "☆", "-")</f>
        <v>☆</v>
      </c>
      <c r="C778" s="6">
        <v>20</v>
      </c>
      <c r="D778" s="1">
        <v>43444.829328703701</v>
      </c>
      <c r="E778" s="2" t="s">
        <v>1971</v>
      </c>
      <c r="F778" s="2">
        <v>29612</v>
      </c>
      <c r="G778" s="2" t="s">
        <v>94</v>
      </c>
      <c r="H778" s="2">
        <v>0</v>
      </c>
      <c r="I778" s="2">
        <v>790</v>
      </c>
      <c r="J778" s="2">
        <v>2</v>
      </c>
      <c r="K778" s="2">
        <v>2</v>
      </c>
      <c r="L778" s="1">
        <v>43444.837395833332</v>
      </c>
      <c r="O778" s="2" t="s">
        <v>48</v>
      </c>
      <c r="P778" s="2" t="s">
        <v>49</v>
      </c>
      <c r="Q778" s="2" t="s">
        <v>30</v>
      </c>
      <c r="R778" s="2" t="s">
        <v>31</v>
      </c>
      <c r="S778" s="1">
        <v>43444.835925925923</v>
      </c>
      <c r="U778" s="1">
        <v>43444.848622685182</v>
      </c>
      <c r="W778" s="1">
        <v>43444.835925925923</v>
      </c>
      <c r="X778" s="1">
        <f t="shared" ref="X778:X788" si="333">IF(W778&gt;0,W778,D778)</f>
        <v>43444.835925925923</v>
      </c>
      <c r="Y778" s="28">
        <f t="shared" ref="Y778:Y788" si="334">N778-M778</f>
        <v>0</v>
      </c>
      <c r="Z778" s="28">
        <f t="shared" ref="Z778:Z788" si="335">Y778*K778</f>
        <v>0</v>
      </c>
      <c r="AA778" s="25"/>
      <c r="AB778" s="8">
        <f t="shared" ref="AB778:AB788" si="336">IF(IF(A778="☆",L778-S778,M778-S778)&lt;0,0,IF(A778="☆",L778-S778,M778-S778))</f>
        <v>0</v>
      </c>
      <c r="AC778" s="8">
        <f>IF(IF(B778="☆",(IF(L778&gt;S778,L778-X778,S778-X778)),M778-X778)&lt;0,0,IF(B778="☆",(IF(L778&gt;S778,L778-X778,S778-X778)),M778-X778))</f>
        <v>1.4699074090458453E-3</v>
      </c>
      <c r="AD778" s="25"/>
      <c r="AE778" s="25"/>
      <c r="AG778" s="6" t="s">
        <v>2090</v>
      </c>
    </row>
    <row r="779" spans="1:33" s="2" customFormat="1" hidden="1" x14ac:dyDescent="0.4">
      <c r="A779" s="14" t="str">
        <f t="shared" si="331"/>
        <v>-</v>
      </c>
      <c r="B779" s="14" t="str">
        <f t="shared" si="332"/>
        <v>☆</v>
      </c>
      <c r="C779" s="6">
        <v>20</v>
      </c>
      <c r="D779" s="1">
        <v>43444.835775462961</v>
      </c>
      <c r="E779" s="2" t="s">
        <v>1974</v>
      </c>
      <c r="F779" s="2">
        <v>29615</v>
      </c>
      <c r="G779" s="2" t="s">
        <v>107</v>
      </c>
      <c r="H779" s="2">
        <v>2276</v>
      </c>
      <c r="I779" s="2">
        <v>608</v>
      </c>
      <c r="J779" s="2">
        <v>10</v>
      </c>
      <c r="K779" s="2">
        <v>1</v>
      </c>
      <c r="L779" s="1">
        <v>43444.83630787037</v>
      </c>
      <c r="O779" s="2" t="s">
        <v>30</v>
      </c>
      <c r="P779" s="2" t="s">
        <v>31</v>
      </c>
      <c r="Q779" s="2" t="s">
        <v>70</v>
      </c>
      <c r="R779" s="2" t="s">
        <v>102</v>
      </c>
      <c r="S779" s="1">
        <v>43444.837210648147</v>
      </c>
      <c r="U779" s="1">
        <v>43444.842939814815</v>
      </c>
      <c r="X779" s="1">
        <f t="shared" si="333"/>
        <v>43444.835775462961</v>
      </c>
      <c r="Y779" s="28">
        <f t="shared" si="334"/>
        <v>0</v>
      </c>
      <c r="Z779" s="28">
        <f t="shared" si="335"/>
        <v>0</v>
      </c>
      <c r="AA779" s="25"/>
      <c r="AB779" s="8">
        <f t="shared" si="336"/>
        <v>0</v>
      </c>
      <c r="AC779" s="8">
        <f>IF(IF(B779="☆",(IF(L779&gt;S779,L779-X779,S779-X779)),M779-X779)&lt;0,0,IF(B779="☆",(IF(L779&gt;S779,L779-X779,S779-X779)),M779-X779))</f>
        <v>1.4351851859828457E-3</v>
      </c>
      <c r="AD779" s="25"/>
      <c r="AE779" s="25"/>
    </row>
    <row r="780" spans="1:33" s="2" customFormat="1" hidden="1" x14ac:dyDescent="0.4">
      <c r="A780" s="14" t="str">
        <f t="shared" si="331"/>
        <v>-</v>
      </c>
      <c r="B780" s="14" t="str">
        <f t="shared" si="332"/>
        <v>☆</v>
      </c>
      <c r="C780" s="6">
        <v>20</v>
      </c>
      <c r="D780" s="1">
        <v>43444.838854166665</v>
      </c>
      <c r="E780" s="2" t="s">
        <v>1652</v>
      </c>
      <c r="F780" s="2">
        <v>29617</v>
      </c>
      <c r="G780" s="2" t="s">
        <v>107</v>
      </c>
      <c r="H780" s="2">
        <v>5081</v>
      </c>
      <c r="I780" s="2">
        <v>731</v>
      </c>
      <c r="J780" s="2">
        <v>13</v>
      </c>
      <c r="K780" s="2">
        <v>1</v>
      </c>
      <c r="L780" s="1">
        <v>43444.838969907411</v>
      </c>
      <c r="O780" s="2" t="s">
        <v>44</v>
      </c>
      <c r="P780" s="2" t="s">
        <v>45</v>
      </c>
      <c r="Q780" s="2" t="s">
        <v>100</v>
      </c>
      <c r="R780" s="2" t="s">
        <v>19</v>
      </c>
      <c r="S780" s="1">
        <v>43444.839895833335</v>
      </c>
      <c r="U780" s="1">
        <v>43444.846041666664</v>
      </c>
      <c r="X780" s="1">
        <f t="shared" si="333"/>
        <v>43444.838854166665</v>
      </c>
      <c r="Y780" s="28">
        <f t="shared" si="334"/>
        <v>0</v>
      </c>
      <c r="Z780" s="28">
        <f t="shared" si="335"/>
        <v>0</v>
      </c>
      <c r="AA780" s="25"/>
      <c r="AB780" s="8">
        <f t="shared" si="336"/>
        <v>0</v>
      </c>
      <c r="AC780" s="8">
        <f>IF(IF(B780="☆",(IF(L780&gt;S780,L780-X780,S780-X780)),M780-X780)&lt;0,0,IF(B780="☆",(IF(L780&gt;S780,L780-X780,S780-X780)),M780-X780))</f>
        <v>1.0416666700621136E-3</v>
      </c>
      <c r="AD780" s="25"/>
      <c r="AE780" s="25"/>
    </row>
    <row r="781" spans="1:33" s="2" customFormat="1" hidden="1" x14ac:dyDescent="0.4">
      <c r="A781" s="14" t="str">
        <f t="shared" si="331"/>
        <v>-</v>
      </c>
      <c r="B781" s="14" t="str">
        <f t="shared" si="332"/>
        <v>☆</v>
      </c>
      <c r="C781" s="6">
        <v>20</v>
      </c>
      <c r="D781" s="1">
        <v>43444.840844907405</v>
      </c>
      <c r="E781" s="2" t="s">
        <v>1980</v>
      </c>
      <c r="F781" s="2">
        <v>29626</v>
      </c>
      <c r="G781" s="2" t="s">
        <v>94</v>
      </c>
      <c r="H781" s="2">
        <v>0</v>
      </c>
      <c r="I781" s="2">
        <v>507</v>
      </c>
      <c r="J781" s="2">
        <v>1</v>
      </c>
      <c r="K781" s="2">
        <v>2</v>
      </c>
      <c r="L781" s="1">
        <v>43444.845914351848</v>
      </c>
      <c r="O781" s="2" t="s">
        <v>48</v>
      </c>
      <c r="P781" s="2" t="s">
        <v>49</v>
      </c>
      <c r="Q781" s="2" t="s">
        <v>30</v>
      </c>
      <c r="R781" s="2" t="s">
        <v>31</v>
      </c>
      <c r="S781" s="1">
        <v>43444.843564814815</v>
      </c>
      <c r="U781" s="1">
        <v>43444.852083333331</v>
      </c>
      <c r="X781" s="1">
        <f t="shared" si="333"/>
        <v>43444.840844907405</v>
      </c>
      <c r="Y781" s="28">
        <f t="shared" si="334"/>
        <v>0</v>
      </c>
      <c r="Z781" s="28">
        <f t="shared" si="335"/>
        <v>0</v>
      </c>
      <c r="AA781" s="25"/>
      <c r="AB781" s="8">
        <f t="shared" si="336"/>
        <v>0</v>
      </c>
      <c r="AC781" s="8"/>
      <c r="AD781" s="25"/>
      <c r="AE781" s="25"/>
      <c r="AG781" s="6" t="s">
        <v>2089</v>
      </c>
    </row>
    <row r="782" spans="1:33" s="2" customFormat="1" hidden="1" x14ac:dyDescent="0.4">
      <c r="A782" s="14" t="str">
        <f t="shared" si="331"/>
        <v>-</v>
      </c>
      <c r="B782" s="14" t="str">
        <f t="shared" si="332"/>
        <v>☆</v>
      </c>
      <c r="C782" s="6">
        <v>20</v>
      </c>
      <c r="D782" s="1">
        <v>43444.842314814814</v>
      </c>
      <c r="E782" s="2" t="s">
        <v>1982</v>
      </c>
      <c r="F782" s="2">
        <v>29629</v>
      </c>
      <c r="G782" s="2" t="s">
        <v>107</v>
      </c>
      <c r="H782" s="2">
        <v>2823</v>
      </c>
      <c r="I782" s="2">
        <v>953</v>
      </c>
      <c r="J782" s="2">
        <v>5</v>
      </c>
      <c r="K782" s="2">
        <v>1</v>
      </c>
      <c r="L782" s="1">
        <v>43444.842638888891</v>
      </c>
      <c r="O782" s="2" t="s">
        <v>20</v>
      </c>
      <c r="P782" s="2" t="s">
        <v>21</v>
      </c>
      <c r="Q782" s="2" t="s">
        <v>36</v>
      </c>
      <c r="R782" s="2" t="s">
        <v>37</v>
      </c>
      <c r="S782" s="1">
        <v>43444.850127314814</v>
      </c>
      <c r="U782" s="1">
        <v>43444.858506944445</v>
      </c>
      <c r="X782" s="1">
        <f t="shared" si="333"/>
        <v>43444.842314814814</v>
      </c>
      <c r="Y782" s="28">
        <f t="shared" si="334"/>
        <v>0</v>
      </c>
      <c r="Z782" s="28">
        <f t="shared" si="335"/>
        <v>0</v>
      </c>
      <c r="AA782" s="25"/>
      <c r="AB782" s="8">
        <f t="shared" si="336"/>
        <v>0</v>
      </c>
      <c r="AC782" s="8"/>
      <c r="AD782" s="25"/>
      <c r="AE782" s="25"/>
      <c r="AG782" s="6" t="s">
        <v>2091</v>
      </c>
    </row>
    <row r="783" spans="1:33" s="2" customFormat="1" hidden="1" x14ac:dyDescent="0.4">
      <c r="A783" s="14" t="str">
        <f t="shared" si="331"/>
        <v>-</v>
      </c>
      <c r="B783" s="14" t="str">
        <f t="shared" si="332"/>
        <v>☆</v>
      </c>
      <c r="C783" s="6">
        <v>20</v>
      </c>
      <c r="D783" s="1">
        <v>43444.842743055553</v>
      </c>
      <c r="E783" s="2" t="s">
        <v>1982</v>
      </c>
      <c r="F783" s="2">
        <v>29630</v>
      </c>
      <c r="G783" s="2" t="s">
        <v>107</v>
      </c>
      <c r="H783" s="2">
        <v>2823</v>
      </c>
      <c r="I783" s="2">
        <v>503</v>
      </c>
      <c r="J783" s="2">
        <v>2</v>
      </c>
      <c r="K783" s="2">
        <v>1</v>
      </c>
      <c r="L783" s="1">
        <v>43444.842939814815</v>
      </c>
      <c r="O783" s="2" t="s">
        <v>20</v>
      </c>
      <c r="P783" s="2" t="s">
        <v>21</v>
      </c>
      <c r="Q783" s="2" t="s">
        <v>36</v>
      </c>
      <c r="R783" s="2" t="s">
        <v>37</v>
      </c>
      <c r="S783" s="1">
        <v>43444.850057870368</v>
      </c>
      <c r="U783" s="1">
        <v>43444.858437499999</v>
      </c>
      <c r="X783" s="1">
        <f t="shared" si="333"/>
        <v>43444.842743055553</v>
      </c>
      <c r="Y783" s="28">
        <f t="shared" si="334"/>
        <v>0</v>
      </c>
      <c r="Z783" s="28">
        <f t="shared" si="335"/>
        <v>0</v>
      </c>
      <c r="AA783" s="25"/>
      <c r="AB783" s="8">
        <f t="shared" si="336"/>
        <v>0</v>
      </c>
      <c r="AC783" s="8">
        <f>IF(IF(B783="☆",(IF(L783&gt;S783,L783-X783,S783-X783)),M783-X783)&lt;0,0,IF(B783="☆",(IF(L783&gt;S783,L783-X783,S783-X783)),M783-X783))</f>
        <v>7.3148148148902692E-3</v>
      </c>
      <c r="AD783" s="25"/>
      <c r="AE783" s="25"/>
      <c r="AG783" s="6" t="s">
        <v>2092</v>
      </c>
    </row>
    <row r="784" spans="1:33" s="2" customFormat="1" hidden="1" x14ac:dyDescent="0.4">
      <c r="A784" s="14" t="str">
        <f t="shared" si="331"/>
        <v>-</v>
      </c>
      <c r="B784" s="14" t="str">
        <f t="shared" si="332"/>
        <v>☆</v>
      </c>
      <c r="C784" s="6">
        <v>20</v>
      </c>
      <c r="D784" s="1">
        <v>43444.844780092593</v>
      </c>
      <c r="E784" s="2" t="s">
        <v>1983</v>
      </c>
      <c r="F784" s="2">
        <v>29634</v>
      </c>
      <c r="G784" s="2" t="s">
        <v>32</v>
      </c>
      <c r="H784" s="2">
        <v>8694</v>
      </c>
      <c r="I784" s="2">
        <v>218</v>
      </c>
      <c r="J784" s="2">
        <v>13</v>
      </c>
      <c r="K784" s="2">
        <v>1</v>
      </c>
      <c r="L784" s="1">
        <v>43444.845034722224</v>
      </c>
      <c r="O784" s="2" t="s">
        <v>63</v>
      </c>
      <c r="P784" s="2" t="s">
        <v>64</v>
      </c>
      <c r="Q784" s="2" t="s">
        <v>48</v>
      </c>
      <c r="R784" s="2" t="s">
        <v>49</v>
      </c>
      <c r="S784" s="1">
        <v>43444.847708333335</v>
      </c>
      <c r="U784" s="1">
        <v>43444.856423611112</v>
      </c>
      <c r="X784" s="1">
        <f t="shared" si="333"/>
        <v>43444.844780092593</v>
      </c>
      <c r="Y784" s="28">
        <f t="shared" si="334"/>
        <v>0</v>
      </c>
      <c r="Z784" s="28">
        <f t="shared" si="335"/>
        <v>0</v>
      </c>
      <c r="AA784" s="25"/>
      <c r="AB784" s="8">
        <f t="shared" si="336"/>
        <v>0</v>
      </c>
      <c r="AC784" s="8">
        <f>IF(IF(B784="☆",(IF(L784&gt;S784,L784-X784,S784-X784)),M784-X784)&lt;0,0,IF(B784="☆",(IF(L784&gt;S784,L784-X784,S784-X784)),M784-X784))</f>
        <v>2.9282407413120382E-3</v>
      </c>
      <c r="AD784" s="25"/>
      <c r="AE784" s="25"/>
    </row>
    <row r="785" spans="1:33" s="2" customFormat="1" hidden="1" x14ac:dyDescent="0.4">
      <c r="A785" s="14" t="str">
        <f t="shared" si="331"/>
        <v>★</v>
      </c>
      <c r="B785" s="14" t="str">
        <f t="shared" si="332"/>
        <v>☆</v>
      </c>
      <c r="C785" s="6">
        <v>20</v>
      </c>
      <c r="D785" s="1">
        <v>43444.845312500001</v>
      </c>
      <c r="E785" s="2" t="s">
        <v>1866</v>
      </c>
      <c r="F785" s="2">
        <v>29636</v>
      </c>
      <c r="G785" s="2" t="s">
        <v>32</v>
      </c>
      <c r="H785" s="2">
        <v>8889</v>
      </c>
      <c r="I785" s="2">
        <v>968</v>
      </c>
      <c r="J785" s="2">
        <v>9</v>
      </c>
      <c r="K785" s="2">
        <v>1</v>
      </c>
      <c r="L785" s="1">
        <v>43444.845648148148</v>
      </c>
      <c r="O785" s="2" t="s">
        <v>55</v>
      </c>
      <c r="P785" s="2" t="s">
        <v>56</v>
      </c>
      <c r="Q785" s="2" t="s">
        <v>53</v>
      </c>
      <c r="R785" s="2" t="s">
        <v>54</v>
      </c>
      <c r="S785" s="1">
        <v>43444.85224537037</v>
      </c>
      <c r="U785" s="1">
        <v>43444.857418981483</v>
      </c>
      <c r="W785" s="1">
        <v>43444.85224537037</v>
      </c>
      <c r="X785" s="1">
        <f t="shared" si="333"/>
        <v>43444.85224537037</v>
      </c>
      <c r="Y785" s="28">
        <f t="shared" si="334"/>
        <v>0</v>
      </c>
      <c r="Z785" s="28">
        <f t="shared" si="335"/>
        <v>0</v>
      </c>
      <c r="AA785" s="25"/>
      <c r="AB785" s="8">
        <f t="shared" si="336"/>
        <v>0</v>
      </c>
      <c r="AC785" s="8">
        <f>IF(IF(B785="☆",(IF(L785&gt;S785,L785-X785,S785-X785)),M785-X785)&lt;0,0,IF(B785="☆",(IF(L785&gt;S785,L785-X785,S785-X785)),M785-X785))</f>
        <v>0</v>
      </c>
      <c r="AD785" s="25"/>
      <c r="AE785" s="25"/>
      <c r="AG785" s="6" t="s">
        <v>2094</v>
      </c>
    </row>
    <row r="786" spans="1:33" s="2" customFormat="1" hidden="1" x14ac:dyDescent="0.4">
      <c r="A786" s="14" t="str">
        <f t="shared" si="331"/>
        <v>★</v>
      </c>
      <c r="B786" s="14" t="str">
        <f t="shared" si="332"/>
        <v>☆</v>
      </c>
      <c r="C786" s="6">
        <v>20</v>
      </c>
      <c r="D786" s="1">
        <v>43444.855127314811</v>
      </c>
      <c r="E786" s="2" t="s">
        <v>1480</v>
      </c>
      <c r="F786" s="2">
        <v>29647</v>
      </c>
      <c r="G786" s="2" t="s">
        <v>107</v>
      </c>
      <c r="H786" s="2">
        <v>6493</v>
      </c>
      <c r="I786" s="2">
        <v>81</v>
      </c>
      <c r="J786" s="2">
        <v>9</v>
      </c>
      <c r="K786" s="2">
        <v>1</v>
      </c>
      <c r="L786" s="1">
        <v>43444.86109953704</v>
      </c>
      <c r="O786" s="2" t="s">
        <v>51</v>
      </c>
      <c r="P786" s="2" t="s">
        <v>52</v>
      </c>
      <c r="Q786" s="2" t="s">
        <v>26</v>
      </c>
      <c r="R786" s="2" t="s">
        <v>27</v>
      </c>
      <c r="S786" s="1">
        <v>43444.86204861111</v>
      </c>
      <c r="U786" s="1">
        <v>43444.866689814815</v>
      </c>
      <c r="W786" s="1">
        <v>43444.86204861111</v>
      </c>
      <c r="X786" s="1">
        <f t="shared" si="333"/>
        <v>43444.86204861111</v>
      </c>
      <c r="Y786" s="28">
        <f t="shared" si="334"/>
        <v>0</v>
      </c>
      <c r="Z786" s="28">
        <f t="shared" si="335"/>
        <v>0</v>
      </c>
      <c r="AA786" s="25"/>
      <c r="AB786" s="8">
        <f t="shared" si="336"/>
        <v>0</v>
      </c>
      <c r="AC786" s="8">
        <f>IF(IF(B786="☆",(IF(L786&gt;S786,L786-X786,S786-X786)),M786-X786)&lt;0,0,IF(B786="☆",(IF(L786&gt;S786,L786-X786,S786-X786)),M786-X786))</f>
        <v>0</v>
      </c>
      <c r="AD786" s="25"/>
      <c r="AE786" s="25"/>
    </row>
    <row r="787" spans="1:33" s="2" customFormat="1" hidden="1" x14ac:dyDescent="0.4">
      <c r="A787" s="14" t="str">
        <f t="shared" si="331"/>
        <v>-</v>
      </c>
      <c r="B787" s="14" t="str">
        <f t="shared" si="332"/>
        <v>☆</v>
      </c>
      <c r="C787" s="6">
        <v>20</v>
      </c>
      <c r="D787" s="1">
        <v>43444.863912037035</v>
      </c>
      <c r="E787" s="2" t="s">
        <v>1866</v>
      </c>
      <c r="F787" s="2">
        <v>29659</v>
      </c>
      <c r="G787" s="2" t="s">
        <v>32</v>
      </c>
      <c r="H787" s="2">
        <v>8889</v>
      </c>
      <c r="I787" s="2">
        <v>322</v>
      </c>
      <c r="J787" s="2">
        <v>6</v>
      </c>
      <c r="K787" s="2">
        <v>1</v>
      </c>
      <c r="L787" s="1">
        <v>43444.864108796297</v>
      </c>
      <c r="O787" s="2" t="s">
        <v>26</v>
      </c>
      <c r="P787" s="2" t="s">
        <v>27</v>
      </c>
      <c r="Q787" s="2" t="s">
        <v>53</v>
      </c>
      <c r="R787" s="2" t="s">
        <v>54</v>
      </c>
      <c r="S787" s="1">
        <v>43444.867928240739</v>
      </c>
      <c r="U787" s="1">
        <v>43444.874247685184</v>
      </c>
      <c r="X787" s="1">
        <f t="shared" si="333"/>
        <v>43444.863912037035</v>
      </c>
      <c r="Y787" s="28">
        <f t="shared" si="334"/>
        <v>0</v>
      </c>
      <c r="Z787" s="28">
        <f t="shared" si="335"/>
        <v>0</v>
      </c>
      <c r="AA787" s="25"/>
      <c r="AB787" s="8">
        <f t="shared" si="336"/>
        <v>0</v>
      </c>
      <c r="AC787" s="8"/>
      <c r="AD787" s="25"/>
      <c r="AE787" s="25"/>
      <c r="AG787" s="6" t="s">
        <v>2093</v>
      </c>
    </row>
    <row r="788" spans="1:33" s="4" customFormat="1" hidden="1" x14ac:dyDescent="0.4">
      <c r="A788" s="15" t="str">
        <f t="shared" si="331"/>
        <v>-</v>
      </c>
      <c r="B788" s="15" t="str">
        <f t="shared" si="332"/>
        <v>☆</v>
      </c>
      <c r="C788" s="10">
        <v>20</v>
      </c>
      <c r="D788" s="3">
        <v>43444.87190972222</v>
      </c>
      <c r="E788" s="4" t="s">
        <v>1765</v>
      </c>
      <c r="F788" s="4">
        <v>29666</v>
      </c>
      <c r="G788" s="4" t="s">
        <v>32</v>
      </c>
      <c r="H788" s="4">
        <v>2535</v>
      </c>
      <c r="I788" s="4">
        <v>511</v>
      </c>
      <c r="J788" s="4">
        <v>1</v>
      </c>
      <c r="K788" s="4">
        <v>1</v>
      </c>
      <c r="L788" s="3">
        <v>43444.871990740743</v>
      </c>
      <c r="O788" s="4" t="s">
        <v>53</v>
      </c>
      <c r="P788" s="4" t="s">
        <v>54</v>
      </c>
      <c r="Q788" s="4" t="s">
        <v>22</v>
      </c>
      <c r="R788" s="4" t="s">
        <v>23</v>
      </c>
      <c r="S788" s="3">
        <v>43444.877604166664</v>
      </c>
      <c r="U788" s="3">
        <v>43444.890300925923</v>
      </c>
      <c r="X788" s="3">
        <f t="shared" si="333"/>
        <v>43444.87190972222</v>
      </c>
      <c r="Y788" s="29">
        <f t="shared" si="334"/>
        <v>0</v>
      </c>
      <c r="Z788" s="29">
        <f t="shared" si="335"/>
        <v>0</v>
      </c>
      <c r="AA788" s="26"/>
      <c r="AB788" s="16">
        <f t="shared" si="336"/>
        <v>0</v>
      </c>
      <c r="AC788" s="16">
        <f>IF(IF(B788="☆",(IF(L788&gt;S788,L788-X788,S788-X788)),M788-X788)&lt;0,0,IF(B788="☆",(IF(L788&gt;S788,L788-X788,S788-X788)),M788-X788))</f>
        <v>5.694444444088731E-3</v>
      </c>
      <c r="AD788" s="26"/>
      <c r="AE788" s="26"/>
    </row>
    <row r="790" spans="1:33" x14ac:dyDescent="0.4">
      <c r="H790">
        <f>SUMPRODUCT(1/COUNTIF(H2:H788,H2:H788))</f>
        <v>221.99999999999883</v>
      </c>
    </row>
  </sheetData>
  <autoFilter ref="A1:AE788">
    <filterColumn colId="2">
      <filters>
        <filter val="18"/>
      </filters>
    </filterColumn>
  </autoFilter>
  <phoneticPr fontId="18"/>
  <conditionalFormatting sqref="A2:AE788">
    <cfRule type="expression" dxfId="0" priority="1">
      <formula>$B2="☆"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★12月7日</vt:lpstr>
      <vt:lpstr>★12月8日</vt:lpstr>
      <vt:lpstr>★12月9日</vt:lpstr>
      <vt:lpstr>★12月10日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H3039214</dc:creator>
  <cp:lastModifiedBy>Corporate Sales and Marketing Division</cp:lastModifiedBy>
  <cp:lastPrinted>2018-10-09T02:08:18Z</cp:lastPrinted>
  <dcterms:created xsi:type="dcterms:W3CDTF">2018-10-09T09:13:17Z</dcterms:created>
  <dcterms:modified xsi:type="dcterms:W3CDTF">2018-12-19T03:17:48Z</dcterms:modified>
</cp:coreProperties>
</file>