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qsx\Desktop\"/>
    </mc:Choice>
  </mc:AlternateContent>
  <xr:revisionPtr revIDLastSave="0" documentId="13_ncr:1_{0AE326E9-4856-400E-A248-9615C0B43F52}" xr6:coauthVersionLast="47" xr6:coauthVersionMax="47" xr10:uidLastSave="{00000000-0000-0000-0000-000000000000}"/>
  <bookViews>
    <workbookView xWindow="-120" yWindow="-120" windowWidth="29040" windowHeight="15720" firstSheet="1" activeTab="1" xr2:uid="{DBA79AA0-2E99-482A-ABE5-CF2E2EABE4C6}"/>
  </bookViews>
  <sheets>
    <sheet name="Kursy i wyliczenia" sheetId="3" state="hidden" r:id="rId1"/>
    <sheet name="Wycena VPSów" sheetId="2" r:id="rId2"/>
  </sheets>
  <externalReferences>
    <externalReference r:id="rId3"/>
  </externalReferences>
  <definedNames>
    <definedName name="tabela_a" localSheetId="0">'Kursy i wyliczenia'!$A$1:$C$34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3" l="1"/>
  <c r="H13" i="3"/>
  <c r="H14" i="3" s="1"/>
  <c r="H15" i="3" s="1"/>
  <c r="H9" i="3"/>
  <c r="H10" i="3" s="1"/>
  <c r="H11" i="3" s="1"/>
  <c r="H5" i="3"/>
  <c r="H6" i="3" s="1"/>
  <c r="H1" i="3"/>
  <c r="H2" i="3" l="1"/>
  <c r="H3" i="3" s="1"/>
  <c r="H7" i="3"/>
  <c r="H18" i="3"/>
  <c r="H19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CD6A1F-10F0-470B-B902-34D1A761AC0E}" interval="30" name="Połączenie" type="4" refreshedVersion="8" background="1" refreshOnLoad="1" saveData="1">
    <webPr sourceData="1" parsePre="1" consecutive="1" url="https://nbp.pl/statystyka-i-sprawozdawczosc/kursy/tabela-a" htmlTables="1"/>
  </connection>
</connections>
</file>

<file path=xl/sharedStrings.xml><?xml version="1.0" encoding="utf-8"?>
<sst xmlns="http://schemas.openxmlformats.org/spreadsheetml/2006/main" count="84" uniqueCount="76">
  <si>
    <t>Nazwa waluty</t>
  </si>
  <si>
    <t>Kod waluty</t>
  </si>
  <si>
    <t>Kurs średni</t>
  </si>
  <si>
    <t>Machine #1</t>
  </si>
  <si>
    <t>Wyliczenia dysków</t>
  </si>
  <si>
    <t>bat (Tajlandia)</t>
  </si>
  <si>
    <t>1 THB</t>
  </si>
  <si>
    <t>Profil wydajnościowy</t>
  </si>
  <si>
    <t>dolar amerykański</t>
  </si>
  <si>
    <t>1 USD</t>
  </si>
  <si>
    <t>dolar australijski</t>
  </si>
  <si>
    <t>1 AUD</t>
  </si>
  <si>
    <t>dolar Hongkongu</t>
  </si>
  <si>
    <t>1 HKD</t>
  </si>
  <si>
    <t>Machine #2</t>
  </si>
  <si>
    <t>dolar kanadyjski</t>
  </si>
  <si>
    <t>1 CAD</t>
  </si>
  <si>
    <t>dolar nowozelandzki</t>
  </si>
  <si>
    <t>1 NZD</t>
  </si>
  <si>
    <t>dolar singapurski</t>
  </si>
  <si>
    <t>1 SGD</t>
  </si>
  <si>
    <t>euro</t>
  </si>
  <si>
    <t>1 EUR</t>
  </si>
  <si>
    <t>Machine #3</t>
  </si>
  <si>
    <t>forint (Węgry)</t>
  </si>
  <si>
    <t>100 HUF</t>
  </si>
  <si>
    <t>frank szwajcarski</t>
  </si>
  <si>
    <t>1 CHF</t>
  </si>
  <si>
    <t>funt szterling</t>
  </si>
  <si>
    <t>1 GBP</t>
  </si>
  <si>
    <t>hrywna (Ukraina)</t>
  </si>
  <si>
    <t>1 UAH</t>
  </si>
  <si>
    <t>Machine #4</t>
  </si>
  <si>
    <t>jen (Japonia)</t>
  </si>
  <si>
    <t>100 JPY</t>
  </si>
  <si>
    <t>korona czeska</t>
  </si>
  <si>
    <t>1 CZK</t>
  </si>
  <si>
    <t>korona duńska</t>
  </si>
  <si>
    <t>1 DKK</t>
  </si>
  <si>
    <t>korona islandzka</t>
  </si>
  <si>
    <t>100 ISK</t>
  </si>
  <si>
    <t>Machine #5</t>
  </si>
  <si>
    <t>korona norweska</t>
  </si>
  <si>
    <t>1 NOK</t>
  </si>
  <si>
    <t>korona szwedzka</t>
  </si>
  <si>
    <t>1 SEK</t>
  </si>
  <si>
    <t>lej rumuński</t>
  </si>
  <si>
    <t>1 RON</t>
  </si>
  <si>
    <t>lew (Bułgaria)</t>
  </si>
  <si>
    <t>1 BGN</t>
  </si>
  <si>
    <t>lira turecka</t>
  </si>
  <si>
    <t>1 TRY</t>
  </si>
  <si>
    <t>nowy izraelski szekel</t>
  </si>
  <si>
    <t>1 ILS</t>
  </si>
  <si>
    <t>peso chilijskie</t>
  </si>
  <si>
    <t>100 CLP</t>
  </si>
  <si>
    <t>peso filipińskie</t>
  </si>
  <si>
    <t>1 PHP</t>
  </si>
  <si>
    <t>peso meksykańskie</t>
  </si>
  <si>
    <t>1 MXN</t>
  </si>
  <si>
    <t>rand (Republika Południowej Afryki)</t>
  </si>
  <si>
    <t>1 ZAR</t>
  </si>
  <si>
    <t>real (Brazylia)</t>
  </si>
  <si>
    <t>1 BRL</t>
  </si>
  <si>
    <t>ringgit (Malezja)</t>
  </si>
  <si>
    <t>1 MYR</t>
  </si>
  <si>
    <t>rupia indonezyjska</t>
  </si>
  <si>
    <t>10000 IDR</t>
  </si>
  <si>
    <t>rupia indyjska</t>
  </si>
  <si>
    <t>100 INR</t>
  </si>
  <si>
    <t>won południowokoreański</t>
  </si>
  <si>
    <t>100 KRW</t>
  </si>
  <si>
    <t>yuan renminbi (Chiny)</t>
  </si>
  <si>
    <t>1 CNY</t>
  </si>
  <si>
    <t>SDR (MFW)</t>
  </si>
  <si>
    <t>1 XDR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</si>
</sst>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3" x14ac:knownFonts="1">
    <font>
      <sz val="10"/>
      <color rgb="FF00000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4" fontId="0" fillId="2" borderId="1" xfId="1" applyFont="1" applyFill="1" applyBorder="1"/>
    <xf numFmtId="44" fontId="2" fillId="0" borderId="0" xfId="0" applyNumberFormat="1" applyFont="1"/>
    <xf numFmtId="0" fontId="1" fillId="0" borderId="0" xfId="0" applyFont="1" applyAlignment="1">
      <alignment horizontal="center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mian.celebudzki\Documents\Cennik%20Dedyk%20i%20VPS%20+%20oferty%20-%2030.10.2023.xlsx" TargetMode="External"/><Relationship Id="rId1" Type="http://schemas.openxmlformats.org/officeDocument/2006/relationships/externalLinkPath" Target="/Users/damian.celebudzki/Documents/Cennik%20Dedyk%20i%20VPS%20+%20oferty%20-%2030.10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ursy i wyliczenia"/>
      <sheetName val="Wycena serwera dedykowanego v4"/>
      <sheetName val="Wycena VPSów v4"/>
      <sheetName val="Cennik - dane"/>
      <sheetName val="Wycena VPSów"/>
      <sheetName val="Wycena VPSów v3 - IDEA"/>
      <sheetName val="Oferta - dla klienta (Dedyk) v2"/>
      <sheetName val="Oferta - dla klienta (VPS) v2"/>
      <sheetName val="Oferta - dla klienta(Hybrid) v2"/>
      <sheetName val="Oferta - materiał"/>
    </sheetNames>
    <sheetDataSet>
      <sheetData sheetId="0"/>
      <sheetData sheetId="1"/>
      <sheetData sheetId="2"/>
      <sheetData sheetId="3"/>
      <sheetData sheetId="4">
        <row r="5">
          <cell r="C5">
            <v>200</v>
          </cell>
          <cell r="D5" t="str">
            <v>Profil 2</v>
          </cell>
        </row>
        <row r="6">
          <cell r="C6">
            <v>150</v>
          </cell>
          <cell r="D6" t="str">
            <v>Profil 2</v>
          </cell>
        </row>
        <row r="7">
          <cell r="C7">
            <v>300</v>
          </cell>
          <cell r="D7" t="str">
            <v>Profil 2</v>
          </cell>
        </row>
        <row r="8">
          <cell r="C8">
            <v>500</v>
          </cell>
          <cell r="D8" t="str">
            <v>Profil 2</v>
          </cell>
        </row>
        <row r="9">
          <cell r="C9">
            <v>50</v>
          </cell>
          <cell r="D9" t="str">
            <v>Profil 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ela-a" refreshOnLoad="1" connectionId="1" xr16:uid="{EECB5BD2-41FD-43D4-926C-6092ABEF6CB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E003-45E2-43CD-B617-770BE77540C8}">
  <dimension ref="A1:H34"/>
  <sheetViews>
    <sheetView workbookViewId="0">
      <selection activeCell="C9" sqref="C9"/>
    </sheetView>
  </sheetViews>
  <sheetFormatPr defaultRowHeight="12.75" x14ac:dyDescent="0.2"/>
  <cols>
    <col min="1" max="1" width="30" bestFit="1" customWidth="1"/>
    <col min="2" max="2" width="9.7109375" bestFit="1" customWidth="1"/>
    <col min="3" max="3" width="10" bestFit="1" customWidth="1"/>
    <col min="6" max="6" width="10.5703125" bestFit="1" customWidth="1"/>
    <col min="7" max="7" width="47.85546875" bestFit="1" customWidth="1"/>
    <col min="8" max="8" width="9.7109375" bestFit="1" customWidth="1"/>
  </cols>
  <sheetData>
    <row r="1" spans="1:8" x14ac:dyDescent="0.2">
      <c r="A1" t="s">
        <v>0</v>
      </c>
      <c r="B1" t="s">
        <v>1</v>
      </c>
      <c r="C1" t="s">
        <v>2</v>
      </c>
      <c r="F1" s="4" t="s">
        <v>3</v>
      </c>
      <c r="G1" s="1" t="s">
        <v>4</v>
      </c>
      <c r="H1" s="2">
        <f>IF(200&gt;'[1]Wycena VPSów'!C5,'[1]Wycena VPSów'!C5*0.45,IF(400&gt;'[1]Wycena VPSów'!C5&gt;200,'[1]Wycena VPSów'!C5*0.37,IF(500&gt;'[1]Wycena VPSów'!C5&gt;400,'[1]Wycena VPSów'!C5*0.32,"Niepoprawna wartość dysku")))</f>
        <v>74</v>
      </c>
    </row>
    <row r="2" spans="1:8" x14ac:dyDescent="0.2">
      <c r="A2" t="s">
        <v>5</v>
      </c>
      <c r="B2" t="s">
        <v>6</v>
      </c>
      <c r="C2">
        <v>0.1139</v>
      </c>
      <c r="F2" s="4"/>
      <c r="G2" s="1" t="s">
        <v>7</v>
      </c>
      <c r="H2">
        <f>IF('[1]Wycena VPSów'!D5="Profil 1",0,IF('[1]Wycena VPSów'!D5="Profil 2",H1*0.1,IF('[1]Wycena VPSów'!D5="Profil 3",H1*(0.2))))</f>
        <v>7.4</v>
      </c>
    </row>
    <row r="3" spans="1:8" x14ac:dyDescent="0.2">
      <c r="A3" t="s">
        <v>8</v>
      </c>
      <c r="B3" t="s">
        <v>9</v>
      </c>
      <c r="C3">
        <v>3.7136999999999998</v>
      </c>
      <c r="H3" s="3">
        <f>SUM(H1:H2)</f>
        <v>81.400000000000006</v>
      </c>
    </row>
    <row r="4" spans="1:8" x14ac:dyDescent="0.2">
      <c r="A4" t="s">
        <v>10</v>
      </c>
      <c r="B4" t="s">
        <v>11</v>
      </c>
      <c r="C4">
        <v>2.4131999999999998</v>
      </c>
    </row>
    <row r="5" spans="1:8" x14ac:dyDescent="0.2">
      <c r="A5" t="s">
        <v>12</v>
      </c>
      <c r="B5" t="s">
        <v>13</v>
      </c>
      <c r="C5">
        <v>0.47310000000000002</v>
      </c>
      <c r="F5" s="4" t="s">
        <v>14</v>
      </c>
      <c r="G5" s="1" t="s">
        <v>4</v>
      </c>
      <c r="H5" s="2">
        <f>IF(200&gt;'[1]Wycena VPSów'!C6,'[1]Wycena VPSów'!C6*0.45,IF(400&gt;'[1]Wycena VPSów'!C6&gt;200,'[1]Wycena VPSów'!C6*0.37,IF(500&gt;'[1]Wycena VPSów'!C6&gt;400,'[1]Wycena VPSów'!C6*0.32,"Niepoprawna wartość dysku")))</f>
        <v>67.5</v>
      </c>
    </row>
    <row r="6" spans="1:8" x14ac:dyDescent="0.2">
      <c r="A6" t="s">
        <v>15</v>
      </c>
      <c r="B6" t="s">
        <v>16</v>
      </c>
      <c r="C6">
        <v>2.7174999999999998</v>
      </c>
      <c r="F6" s="4"/>
      <c r="G6" s="1" t="s">
        <v>7</v>
      </c>
      <c r="H6">
        <f>IF('[1]Wycena VPSów'!D6="Profil 1",0,IF('[1]Wycena VPSów'!D6="Profil 2",H5*0.1,IF('[1]Wycena VPSów'!D6="Profil 3",H5*(0.2))))</f>
        <v>6.75</v>
      </c>
    </row>
    <row r="7" spans="1:8" x14ac:dyDescent="0.2">
      <c r="A7" t="s">
        <v>17</v>
      </c>
      <c r="B7" t="s">
        <v>18</v>
      </c>
      <c r="C7">
        <v>2.2376999999999998</v>
      </c>
      <c r="H7" s="3">
        <f>SUM(H5:H6)</f>
        <v>74.25</v>
      </c>
    </row>
    <row r="8" spans="1:8" x14ac:dyDescent="0.2">
      <c r="A8" t="s">
        <v>19</v>
      </c>
      <c r="B8" t="s">
        <v>20</v>
      </c>
      <c r="C8">
        <v>2.89</v>
      </c>
    </row>
    <row r="9" spans="1:8" x14ac:dyDescent="0.2">
      <c r="A9" t="s">
        <v>21</v>
      </c>
      <c r="B9" t="s">
        <v>22</v>
      </c>
      <c r="C9">
        <v>4.2717000000000001</v>
      </c>
      <c r="F9" s="4" t="s">
        <v>23</v>
      </c>
      <c r="G9" s="1" t="s">
        <v>4</v>
      </c>
      <c r="H9" s="2">
        <f>IF(200&gt;'[1]Wycena VPSów'!C7,'[1]Wycena VPSów'!C7*0.45,IF(400&gt;'[1]Wycena VPSów'!C7&gt;200,'[1]Wycena VPSów'!C7*0.37,IF(500&gt;'[1]Wycena VPSów'!C7&gt;400,'[1]Wycena VPSów'!C7*0.32,"Niepoprawna wartość dysku")))</f>
        <v>111</v>
      </c>
    </row>
    <row r="10" spans="1:8" x14ac:dyDescent="0.2">
      <c r="A10" t="s">
        <v>24</v>
      </c>
      <c r="B10" t="s">
        <v>25</v>
      </c>
      <c r="C10">
        <v>1.0580000000000001</v>
      </c>
      <c r="F10" s="4"/>
      <c r="G10" s="1" t="s">
        <v>7</v>
      </c>
      <c r="H10">
        <f>IF('[1]Wycena VPSów'!D7="Profil 1",0,IF('[1]Wycena VPSów'!D7="Profil 2",H9*0.1,IF('[1]Wycena VPSów'!D7="Profil 3",H9*(0.2))))</f>
        <v>11.100000000000001</v>
      </c>
    </row>
    <row r="11" spans="1:8" x14ac:dyDescent="0.2">
      <c r="A11" t="s">
        <v>26</v>
      </c>
      <c r="B11" t="s">
        <v>27</v>
      </c>
      <c r="C11">
        <v>4.5446</v>
      </c>
      <c r="H11" s="3">
        <f>SUM(H9:H10)</f>
        <v>122.1</v>
      </c>
    </row>
    <row r="12" spans="1:8" x14ac:dyDescent="0.2">
      <c r="A12" t="s">
        <v>28</v>
      </c>
      <c r="B12" t="s">
        <v>29</v>
      </c>
      <c r="C12">
        <v>4.9964000000000004</v>
      </c>
    </row>
    <row r="13" spans="1:8" x14ac:dyDescent="0.2">
      <c r="A13" t="s">
        <v>30</v>
      </c>
      <c r="B13" t="s">
        <v>31</v>
      </c>
      <c r="C13">
        <v>8.9200000000000002E-2</v>
      </c>
      <c r="F13" s="4" t="s">
        <v>32</v>
      </c>
      <c r="G13" s="1" t="s">
        <v>4</v>
      </c>
      <c r="H13" s="2">
        <f>IF(200&gt;'[1]Wycena VPSów'!C8,'[1]Wycena VPSów'!C8*0.45,IF(400&gt;'[1]Wycena VPSów'!C8&gt;200,'[1]Wycena VPSów'!C8*0.37,IF(500&gt;'[1]Wycena VPSów'!C8&gt;400,'[1]Wycena VPSów'!C8*0.32,"Niepoprawna wartość dysku")))</f>
        <v>185</v>
      </c>
    </row>
    <row r="14" spans="1:8" x14ac:dyDescent="0.2">
      <c r="A14" t="s">
        <v>33</v>
      </c>
      <c r="B14" t="s">
        <v>34</v>
      </c>
      <c r="C14">
        <v>2.5617000000000001</v>
      </c>
      <c r="F14" s="4"/>
      <c r="G14" s="1" t="s">
        <v>7</v>
      </c>
      <c r="H14">
        <f>IF('[1]Wycena VPSów'!D8="Profil 1",0,IF('[1]Wycena VPSów'!D8="Profil 2",H13*0.1,IF('[1]Wycena VPSów'!D8="Profil 3",H13*(0.2))))</f>
        <v>18.5</v>
      </c>
    </row>
    <row r="15" spans="1:8" x14ac:dyDescent="0.2">
      <c r="A15" t="s">
        <v>35</v>
      </c>
      <c r="B15" t="s">
        <v>36</v>
      </c>
      <c r="C15">
        <v>0.17219999999999999</v>
      </c>
      <c r="H15" s="3">
        <f>SUM(H13:H14)</f>
        <v>203.5</v>
      </c>
    </row>
    <row r="16" spans="1:8" x14ac:dyDescent="0.2">
      <c r="A16" t="s">
        <v>37</v>
      </c>
      <c r="B16" t="s">
        <v>38</v>
      </c>
      <c r="C16">
        <v>0.57269999999999999</v>
      </c>
    </row>
    <row r="17" spans="1:8" x14ac:dyDescent="0.2">
      <c r="A17" t="s">
        <v>39</v>
      </c>
      <c r="B17" t="s">
        <v>40</v>
      </c>
      <c r="C17">
        <v>2.9746999999999999</v>
      </c>
      <c r="F17" s="4" t="s">
        <v>41</v>
      </c>
      <c r="G17" s="1" t="s">
        <v>4</v>
      </c>
      <c r="H17" s="2">
        <f>IF(200&gt;'[1]Wycena VPSów'!C9,'[1]Wycena VPSów'!C9*0.45,IF(400&gt;'[1]Wycena VPSów'!C9&gt;200,'[1]Wycena VPSów'!C9*0.37,IF(500&gt;'[1]Wycena VPSów'!C33&gt;400,'[1]Wycena VPSów'!C9*0.32,"Niepoprawna wartość dysku")))</f>
        <v>22.5</v>
      </c>
    </row>
    <row r="18" spans="1:8" x14ac:dyDescent="0.2">
      <c r="A18" t="s">
        <v>42</v>
      </c>
      <c r="B18" t="s">
        <v>43</v>
      </c>
      <c r="C18">
        <v>0.37330000000000002</v>
      </c>
      <c r="F18" s="4"/>
      <c r="G18" s="1" t="s">
        <v>7</v>
      </c>
      <c r="H18">
        <f>IF('[1]Wycena VPSów'!D9="Profil 1",0,IF('[1]Wycena VPSów'!D9="Profil 2",H17*0.1,IF('[1]Wycena VPSów'!D9="Profil 3",H17*(0.2))))</f>
        <v>2.25</v>
      </c>
    </row>
    <row r="19" spans="1:8" x14ac:dyDescent="0.2">
      <c r="A19" t="s">
        <v>44</v>
      </c>
      <c r="B19" t="s">
        <v>45</v>
      </c>
      <c r="C19">
        <v>0.38800000000000001</v>
      </c>
      <c r="H19" s="3">
        <f>SUM(H17:H18)</f>
        <v>24.75</v>
      </c>
    </row>
    <row r="20" spans="1:8" x14ac:dyDescent="0.2">
      <c r="A20" t="s">
        <v>46</v>
      </c>
      <c r="B20" t="s">
        <v>47</v>
      </c>
      <c r="C20">
        <v>0.84919999999999995</v>
      </c>
    </row>
    <row r="21" spans="1:8" x14ac:dyDescent="0.2">
      <c r="A21" t="s">
        <v>48</v>
      </c>
      <c r="B21" t="s">
        <v>49</v>
      </c>
      <c r="C21">
        <v>2.1840999999999999</v>
      </c>
    </row>
    <row r="22" spans="1:8" x14ac:dyDescent="0.2">
      <c r="A22" t="s">
        <v>50</v>
      </c>
      <c r="B22" t="s">
        <v>51</v>
      </c>
      <c r="C22">
        <v>9.3899999999999997E-2</v>
      </c>
    </row>
    <row r="23" spans="1:8" x14ac:dyDescent="0.2">
      <c r="A23" t="s">
        <v>52</v>
      </c>
      <c r="B23" t="s">
        <v>53</v>
      </c>
      <c r="C23">
        <v>1.0607</v>
      </c>
    </row>
    <row r="24" spans="1:8" x14ac:dyDescent="0.2">
      <c r="A24" t="s">
        <v>54</v>
      </c>
      <c r="B24" t="s">
        <v>55</v>
      </c>
      <c r="C24">
        <v>0.39290000000000003</v>
      </c>
    </row>
    <row r="25" spans="1:8" x14ac:dyDescent="0.2">
      <c r="A25" t="s">
        <v>56</v>
      </c>
      <c r="B25" t="s">
        <v>57</v>
      </c>
      <c r="C25">
        <v>6.5100000000000005E-2</v>
      </c>
    </row>
    <row r="26" spans="1:8" x14ac:dyDescent="0.2">
      <c r="A26" t="s">
        <v>58</v>
      </c>
      <c r="B26" t="s">
        <v>59</v>
      </c>
      <c r="C26">
        <v>0.19550000000000001</v>
      </c>
    </row>
    <row r="27" spans="1:8" x14ac:dyDescent="0.2">
      <c r="A27" t="s">
        <v>60</v>
      </c>
      <c r="B27" t="s">
        <v>61</v>
      </c>
      <c r="C27">
        <v>0.2059</v>
      </c>
    </row>
    <row r="28" spans="1:8" x14ac:dyDescent="0.2">
      <c r="A28" t="s">
        <v>62</v>
      </c>
      <c r="B28" t="s">
        <v>63</v>
      </c>
      <c r="C28">
        <v>0.67600000000000005</v>
      </c>
    </row>
    <row r="29" spans="1:8" x14ac:dyDescent="0.2">
      <c r="A29" t="s">
        <v>64</v>
      </c>
      <c r="B29" t="s">
        <v>65</v>
      </c>
      <c r="C29">
        <v>0.87370000000000003</v>
      </c>
    </row>
    <row r="30" spans="1:8" x14ac:dyDescent="0.2">
      <c r="A30" t="s">
        <v>66</v>
      </c>
      <c r="B30" t="s">
        <v>67</v>
      </c>
      <c r="C30">
        <v>2.2784</v>
      </c>
    </row>
    <row r="31" spans="1:8" x14ac:dyDescent="0.2">
      <c r="A31" t="s">
        <v>68</v>
      </c>
      <c r="B31" t="s">
        <v>69</v>
      </c>
      <c r="C31">
        <v>4.2952000000000004</v>
      </c>
    </row>
    <row r="32" spans="1:8" x14ac:dyDescent="0.2">
      <c r="A32" t="s">
        <v>70</v>
      </c>
      <c r="B32" t="s">
        <v>71</v>
      </c>
      <c r="C32">
        <v>0.27</v>
      </c>
    </row>
    <row r="33" spans="1:3" x14ac:dyDescent="0.2">
      <c r="A33" t="s">
        <v>72</v>
      </c>
      <c r="B33" t="s">
        <v>73</v>
      </c>
      <c r="C33">
        <v>0.51680000000000004</v>
      </c>
    </row>
    <row r="34" spans="1:3" x14ac:dyDescent="0.2">
      <c r="A34" t="s">
        <v>74</v>
      </c>
      <c r="B34" t="s">
        <v>75</v>
      </c>
      <c r="C34">
        <v>5.0456000000000003</v>
      </c>
    </row>
  </sheetData>
  <mergeCells count="5">
    <mergeCell ref="F1:F2"/>
    <mergeCell ref="F5:F6"/>
    <mergeCell ref="F9:F10"/>
    <mergeCell ref="F13:F14"/>
    <mergeCell ref="F17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0A03-F699-4173-B1CF-8A10C41B9642}">
  <dimension ref="A1"/>
  <sheetViews>
    <sheetView tabSelected="1" zoomScale="120" zoomScaleNormal="120" workbookViewId="0">
      <selection activeCell="C14" sqref="C14"/>
    </sheetView>
  </sheetViews>
  <sheetFormatPr defaultColWidth="12.5703125" defaultRowHeight="15" customHeight="1" x14ac:dyDescent="0.2"/>
  <sheetData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Kursy i wyliczenia</vt:lpstr>
      <vt:lpstr>Wycena VPSów</vt:lpstr>
      <vt:lpstr>'Kursy i wyliczenia'!tabela_a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Celebudzki</dc:creator>
  <cp:lastModifiedBy>Damian Golał</cp:lastModifiedBy>
  <dcterms:created xsi:type="dcterms:W3CDTF">2023-11-02T09:39:03Z</dcterms:created>
  <dcterms:modified xsi:type="dcterms:W3CDTF">2025-06-19T08:49:18Z</dcterms:modified>
</cp:coreProperties>
</file>