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105" windowHeight="3930" activeTab="3"/>
  </bookViews>
  <sheets>
    <sheet name="baseline2010" sheetId="1" r:id="rId1"/>
    <sheet name="80%budget" sheetId="2" r:id="rId2"/>
    <sheet name="60%budget" sheetId="3" r:id="rId3"/>
    <sheet name="new 60%" sheetId="4" r:id="rId4"/>
  </sheets>
  <calcPr calcId="145621"/>
</workbook>
</file>

<file path=xl/calcChain.xml><?xml version="1.0" encoding="utf-8"?>
<calcChain xmlns="http://schemas.openxmlformats.org/spreadsheetml/2006/main">
  <c r="A4" i="4" l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3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3" i="4"/>
  <c r="F4" i="4"/>
  <c r="F5" i="4"/>
  <c r="F6" i="4"/>
  <c r="F7" i="4"/>
  <c r="F2" i="4"/>
  <c r="E76" i="4"/>
  <c r="K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2" i="4"/>
  <c r="F2" i="3"/>
  <c r="K3" i="3"/>
  <c r="E2" i="3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3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2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</calcChain>
</file>

<file path=xl/sharedStrings.xml><?xml version="1.0" encoding="utf-8"?>
<sst xmlns="http://schemas.openxmlformats.org/spreadsheetml/2006/main" count="31" uniqueCount="14">
  <si>
    <t>Time: 4 min</t>
  </si>
  <si>
    <t>Energy: 2060</t>
  </si>
  <si>
    <t>time</t>
  </si>
  <si>
    <t>energy</t>
  </si>
  <si>
    <t>loop</t>
  </si>
  <si>
    <t>energy left</t>
  </si>
  <si>
    <t>work left</t>
  </si>
  <si>
    <t>Budegt: 1600</t>
  </si>
  <si>
    <t>consume: 1540</t>
  </si>
  <si>
    <t xml:space="preserve">budget: 1200 </t>
  </si>
  <si>
    <t>consume: 1160</t>
  </si>
  <si>
    <t>go</t>
  </si>
  <si>
    <t>supply used</t>
  </si>
  <si>
    <t>energy lefo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</si>
</sst>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supply</c:v>
          </c:tx>
          <c:marker>
            <c:symbol val="none"/>
          </c:marker>
          <c:cat>
            <c:strRef>
              <c:f>baseline2010!$A$2:$A$164</c:f>
              <c:strCache>
                <c:ptCount val="10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6">
                  <c:v>3000</c:v>
                </c:pt>
                <c:pt idx="107">
                  <c:v>Time: 4 min</c:v>
                </c:pt>
                <c:pt idx="108">
                  <c:v>Energy: 2060</c:v>
                </c:pt>
              </c:strCache>
            </c:strRef>
          </c:cat>
          <c:val>
            <c:numRef>
              <c:f>baseline2010!$E$2:$E$106</c:f>
              <c:numCache>
                <c:formatCode>General</c:formatCode>
                <c:ptCount val="10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94.174757281553397</c:v>
                </c:pt>
                <c:pt idx="8">
                  <c:v>94.174757281553397</c:v>
                </c:pt>
                <c:pt idx="9">
                  <c:v>94.174757281553397</c:v>
                </c:pt>
                <c:pt idx="10">
                  <c:v>94.174757281553397</c:v>
                </c:pt>
                <c:pt idx="11">
                  <c:v>94.174757281553397</c:v>
                </c:pt>
                <c:pt idx="12">
                  <c:v>94.174757281553397</c:v>
                </c:pt>
                <c:pt idx="13">
                  <c:v>94.174757281553397</c:v>
                </c:pt>
                <c:pt idx="14">
                  <c:v>94.174757281553397</c:v>
                </c:pt>
                <c:pt idx="15">
                  <c:v>87.378640776699029</c:v>
                </c:pt>
                <c:pt idx="16">
                  <c:v>87.378640776699029</c:v>
                </c:pt>
                <c:pt idx="17">
                  <c:v>87.378640776699029</c:v>
                </c:pt>
                <c:pt idx="18">
                  <c:v>87.378640776699029</c:v>
                </c:pt>
                <c:pt idx="19">
                  <c:v>87.378640776699029</c:v>
                </c:pt>
                <c:pt idx="20">
                  <c:v>87.378640776699029</c:v>
                </c:pt>
                <c:pt idx="21">
                  <c:v>87.378640776699029</c:v>
                </c:pt>
                <c:pt idx="22">
                  <c:v>81.067961165048544</c:v>
                </c:pt>
                <c:pt idx="23">
                  <c:v>81.067961165048544</c:v>
                </c:pt>
                <c:pt idx="24">
                  <c:v>81.067961165048544</c:v>
                </c:pt>
                <c:pt idx="25">
                  <c:v>81.067961165048544</c:v>
                </c:pt>
                <c:pt idx="26">
                  <c:v>81.067961165048544</c:v>
                </c:pt>
                <c:pt idx="27">
                  <c:v>81.067961165048544</c:v>
                </c:pt>
                <c:pt idx="28">
                  <c:v>81.067961165048544</c:v>
                </c:pt>
                <c:pt idx="29">
                  <c:v>81.067961165048544</c:v>
                </c:pt>
                <c:pt idx="30">
                  <c:v>74.271844660194176</c:v>
                </c:pt>
                <c:pt idx="31">
                  <c:v>74.271844660194176</c:v>
                </c:pt>
                <c:pt idx="32">
                  <c:v>74.271844660194176</c:v>
                </c:pt>
                <c:pt idx="33">
                  <c:v>74.271844660194176</c:v>
                </c:pt>
                <c:pt idx="34">
                  <c:v>74.271844660194176</c:v>
                </c:pt>
                <c:pt idx="35">
                  <c:v>74.271844660194176</c:v>
                </c:pt>
                <c:pt idx="36">
                  <c:v>74.271844660194176</c:v>
                </c:pt>
                <c:pt idx="37">
                  <c:v>66.50485436893203</c:v>
                </c:pt>
                <c:pt idx="38">
                  <c:v>66.50485436893203</c:v>
                </c:pt>
                <c:pt idx="39">
                  <c:v>66.50485436893203</c:v>
                </c:pt>
                <c:pt idx="40">
                  <c:v>66.50485436893203</c:v>
                </c:pt>
                <c:pt idx="41">
                  <c:v>66.50485436893203</c:v>
                </c:pt>
                <c:pt idx="42">
                  <c:v>66.50485436893203</c:v>
                </c:pt>
                <c:pt idx="43">
                  <c:v>66.50485436893203</c:v>
                </c:pt>
                <c:pt idx="44">
                  <c:v>60.194174757281552</c:v>
                </c:pt>
                <c:pt idx="45">
                  <c:v>60.194174757281552</c:v>
                </c:pt>
                <c:pt idx="46">
                  <c:v>60.194174757281552</c:v>
                </c:pt>
                <c:pt idx="47">
                  <c:v>60.194174757281552</c:v>
                </c:pt>
                <c:pt idx="48">
                  <c:v>60.194174757281552</c:v>
                </c:pt>
                <c:pt idx="49">
                  <c:v>60.194174757281552</c:v>
                </c:pt>
                <c:pt idx="50">
                  <c:v>60.194174757281552</c:v>
                </c:pt>
                <c:pt idx="51">
                  <c:v>53.883495145631066</c:v>
                </c:pt>
                <c:pt idx="52">
                  <c:v>53.883495145631066</c:v>
                </c:pt>
                <c:pt idx="53">
                  <c:v>53.883495145631066</c:v>
                </c:pt>
                <c:pt idx="54">
                  <c:v>53.883495145631066</c:v>
                </c:pt>
                <c:pt idx="55">
                  <c:v>53.883495145631066</c:v>
                </c:pt>
                <c:pt idx="56">
                  <c:v>53.883495145631066</c:v>
                </c:pt>
                <c:pt idx="57">
                  <c:v>53.883495145631066</c:v>
                </c:pt>
                <c:pt idx="58">
                  <c:v>53.883495145631066</c:v>
                </c:pt>
                <c:pt idx="59">
                  <c:v>47.572815533980581</c:v>
                </c:pt>
                <c:pt idx="60">
                  <c:v>47.572815533980581</c:v>
                </c:pt>
                <c:pt idx="61">
                  <c:v>47.572815533980581</c:v>
                </c:pt>
                <c:pt idx="62">
                  <c:v>47.572815533980581</c:v>
                </c:pt>
                <c:pt idx="63">
                  <c:v>47.572815533980581</c:v>
                </c:pt>
                <c:pt idx="64">
                  <c:v>47.572815533980581</c:v>
                </c:pt>
                <c:pt idx="65">
                  <c:v>47.572815533980581</c:v>
                </c:pt>
                <c:pt idx="66">
                  <c:v>41.262135922330103</c:v>
                </c:pt>
                <c:pt idx="67">
                  <c:v>41.262135922330103</c:v>
                </c:pt>
                <c:pt idx="68">
                  <c:v>33.495145631067956</c:v>
                </c:pt>
                <c:pt idx="69">
                  <c:v>33.495145631067956</c:v>
                </c:pt>
                <c:pt idx="70">
                  <c:v>33.495145631067956</c:v>
                </c:pt>
                <c:pt idx="71">
                  <c:v>33.495145631067956</c:v>
                </c:pt>
                <c:pt idx="72">
                  <c:v>33.495145631067956</c:v>
                </c:pt>
                <c:pt idx="73">
                  <c:v>33.495145631067956</c:v>
                </c:pt>
                <c:pt idx="74">
                  <c:v>33.495145631067956</c:v>
                </c:pt>
                <c:pt idx="75">
                  <c:v>33.495145631067956</c:v>
                </c:pt>
                <c:pt idx="76">
                  <c:v>26.699029126213592</c:v>
                </c:pt>
                <c:pt idx="77">
                  <c:v>26.699029126213592</c:v>
                </c:pt>
                <c:pt idx="78">
                  <c:v>26.699029126213592</c:v>
                </c:pt>
                <c:pt idx="79">
                  <c:v>26.699029126213592</c:v>
                </c:pt>
                <c:pt idx="80">
                  <c:v>26.699029126213592</c:v>
                </c:pt>
                <c:pt idx="81">
                  <c:v>20.38834951456311</c:v>
                </c:pt>
                <c:pt idx="82">
                  <c:v>20.38834951456311</c:v>
                </c:pt>
                <c:pt idx="83">
                  <c:v>20.38834951456311</c:v>
                </c:pt>
                <c:pt idx="84">
                  <c:v>20.38834951456311</c:v>
                </c:pt>
                <c:pt idx="85">
                  <c:v>20.38834951456311</c:v>
                </c:pt>
                <c:pt idx="86">
                  <c:v>20.38834951456311</c:v>
                </c:pt>
                <c:pt idx="87">
                  <c:v>13.592233009708742</c:v>
                </c:pt>
                <c:pt idx="88">
                  <c:v>13.592233009708742</c:v>
                </c:pt>
                <c:pt idx="89">
                  <c:v>13.592233009708742</c:v>
                </c:pt>
                <c:pt idx="90">
                  <c:v>13.592233009708742</c:v>
                </c:pt>
                <c:pt idx="91">
                  <c:v>13.592233009708742</c:v>
                </c:pt>
                <c:pt idx="92">
                  <c:v>13.592233009708742</c:v>
                </c:pt>
                <c:pt idx="93">
                  <c:v>13.592233009708742</c:v>
                </c:pt>
                <c:pt idx="94">
                  <c:v>6.3106796116504826</c:v>
                </c:pt>
                <c:pt idx="95">
                  <c:v>6.3106796116504826</c:v>
                </c:pt>
                <c:pt idx="96">
                  <c:v>6.3106796116504826</c:v>
                </c:pt>
                <c:pt idx="97">
                  <c:v>6.3106796116504826</c:v>
                </c:pt>
                <c:pt idx="98">
                  <c:v>6.3106796116504826</c:v>
                </c:pt>
                <c:pt idx="99">
                  <c:v>6.3106796116504826</c:v>
                </c:pt>
                <c:pt idx="100">
                  <c:v>6.3106796116504826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demand</c:v>
          </c:tx>
          <c:marker>
            <c:symbol val="none"/>
          </c:marker>
          <c:cat>
            <c:strRef>
              <c:f>baseline2010!$A$2:$A$164</c:f>
              <c:strCache>
                <c:ptCount val="10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6">
                  <c:v>3000</c:v>
                </c:pt>
                <c:pt idx="107">
                  <c:v>Time: 4 min</c:v>
                </c:pt>
                <c:pt idx="108">
                  <c:v>Energy: 2060</c:v>
                </c:pt>
              </c:strCache>
            </c:strRef>
          </c:cat>
          <c:val>
            <c:numRef>
              <c:f>baseline2010!$F$2:$F$106</c:f>
              <c:numCache>
                <c:formatCode>General</c:formatCode>
                <c:ptCount val="105"/>
                <c:pt idx="0">
                  <c:v>100</c:v>
                </c:pt>
                <c:pt idx="1">
                  <c:v>99.285714285714292</c:v>
                </c:pt>
                <c:pt idx="2">
                  <c:v>98.214285714285708</c:v>
                </c:pt>
                <c:pt idx="3">
                  <c:v>97.5</c:v>
                </c:pt>
                <c:pt idx="4">
                  <c:v>96.428571428571431</c:v>
                </c:pt>
                <c:pt idx="5">
                  <c:v>95.357142857142861</c:v>
                </c:pt>
                <c:pt idx="6">
                  <c:v>94.642857142857139</c:v>
                </c:pt>
                <c:pt idx="7">
                  <c:v>93.571428571428569</c:v>
                </c:pt>
                <c:pt idx="8">
                  <c:v>92.5</c:v>
                </c:pt>
                <c:pt idx="9">
                  <c:v>91.428571428571431</c:v>
                </c:pt>
                <c:pt idx="10">
                  <c:v>90.714285714285708</c:v>
                </c:pt>
                <c:pt idx="11">
                  <c:v>89.642857142857139</c:v>
                </c:pt>
                <c:pt idx="12">
                  <c:v>88.928571428571431</c:v>
                </c:pt>
                <c:pt idx="13">
                  <c:v>87.857142857142861</c:v>
                </c:pt>
                <c:pt idx="14">
                  <c:v>86.785714285714292</c:v>
                </c:pt>
                <c:pt idx="15">
                  <c:v>86.071428571428569</c:v>
                </c:pt>
                <c:pt idx="16">
                  <c:v>85</c:v>
                </c:pt>
                <c:pt idx="17">
                  <c:v>83.928571428571431</c:v>
                </c:pt>
                <c:pt idx="18">
                  <c:v>82.857142857142861</c:v>
                </c:pt>
                <c:pt idx="19">
                  <c:v>81.785714285714292</c:v>
                </c:pt>
                <c:pt idx="20">
                  <c:v>80.714285714285708</c:v>
                </c:pt>
                <c:pt idx="21">
                  <c:v>80</c:v>
                </c:pt>
                <c:pt idx="22">
                  <c:v>79.285714285714292</c:v>
                </c:pt>
                <c:pt idx="23">
                  <c:v>78.214285714285708</c:v>
                </c:pt>
                <c:pt idx="24">
                  <c:v>77.142857142857139</c:v>
                </c:pt>
                <c:pt idx="25">
                  <c:v>76.428571428571431</c:v>
                </c:pt>
                <c:pt idx="26">
                  <c:v>75.357142857142861</c:v>
                </c:pt>
                <c:pt idx="27">
                  <c:v>74.285714285714292</c:v>
                </c:pt>
                <c:pt idx="28">
                  <c:v>73.214285714285708</c:v>
                </c:pt>
                <c:pt idx="29">
                  <c:v>72.142857142857139</c:v>
                </c:pt>
                <c:pt idx="30">
                  <c:v>71.785714285714292</c:v>
                </c:pt>
                <c:pt idx="31">
                  <c:v>70.714285714285708</c:v>
                </c:pt>
                <c:pt idx="32">
                  <c:v>69.642857142857139</c:v>
                </c:pt>
                <c:pt idx="33">
                  <c:v>68.571428571428569</c:v>
                </c:pt>
                <c:pt idx="34">
                  <c:v>67.857142857142861</c:v>
                </c:pt>
                <c:pt idx="35">
                  <c:v>66.785714285714292</c:v>
                </c:pt>
                <c:pt idx="36">
                  <c:v>65.714285714285708</c:v>
                </c:pt>
                <c:pt idx="37">
                  <c:v>64.642857142857139</c:v>
                </c:pt>
                <c:pt idx="38">
                  <c:v>63.571428571428569</c:v>
                </c:pt>
                <c:pt idx="39">
                  <c:v>62.5</c:v>
                </c:pt>
                <c:pt idx="40">
                  <c:v>61.428571428571431</c:v>
                </c:pt>
                <c:pt idx="41">
                  <c:v>60.357142857142854</c:v>
                </c:pt>
                <c:pt idx="42">
                  <c:v>59.285714285714285</c:v>
                </c:pt>
                <c:pt idx="43">
                  <c:v>58.214285714285715</c:v>
                </c:pt>
                <c:pt idx="44">
                  <c:v>57.142857142857146</c:v>
                </c:pt>
                <c:pt idx="45">
                  <c:v>56.071428571428569</c:v>
                </c:pt>
                <c:pt idx="46">
                  <c:v>55</c:v>
                </c:pt>
                <c:pt idx="47">
                  <c:v>53.928571428571431</c:v>
                </c:pt>
                <c:pt idx="48">
                  <c:v>53.214285714285715</c:v>
                </c:pt>
                <c:pt idx="49">
                  <c:v>52.5</c:v>
                </c:pt>
                <c:pt idx="50">
                  <c:v>51.428571428571431</c:v>
                </c:pt>
                <c:pt idx="51">
                  <c:v>50.714285714285715</c:v>
                </c:pt>
                <c:pt idx="52">
                  <c:v>49.642857142857146</c:v>
                </c:pt>
                <c:pt idx="53">
                  <c:v>48.571428571428569</c:v>
                </c:pt>
                <c:pt idx="54">
                  <c:v>47.5</c:v>
                </c:pt>
                <c:pt idx="55">
                  <c:v>46.428571428571431</c:v>
                </c:pt>
                <c:pt idx="56">
                  <c:v>45.357142857142854</c:v>
                </c:pt>
                <c:pt idx="57">
                  <c:v>44.285714285714285</c:v>
                </c:pt>
                <c:pt idx="58">
                  <c:v>43.928571428571431</c:v>
                </c:pt>
                <c:pt idx="59">
                  <c:v>42.857142857142854</c:v>
                </c:pt>
                <c:pt idx="60">
                  <c:v>41.785714285714285</c:v>
                </c:pt>
                <c:pt idx="61">
                  <c:v>40.714285714285715</c:v>
                </c:pt>
                <c:pt idx="62">
                  <c:v>39.642857142857146</c:v>
                </c:pt>
                <c:pt idx="63">
                  <c:v>38.571428571428569</c:v>
                </c:pt>
                <c:pt idx="64">
                  <c:v>37.5</c:v>
                </c:pt>
                <c:pt idx="65">
                  <c:v>36.428571428571431</c:v>
                </c:pt>
                <c:pt idx="66">
                  <c:v>35.357142857142854</c:v>
                </c:pt>
                <c:pt idx="67">
                  <c:v>34.642857142857146</c:v>
                </c:pt>
                <c:pt idx="68">
                  <c:v>33.571428571428569</c:v>
                </c:pt>
                <c:pt idx="69">
                  <c:v>32.5</c:v>
                </c:pt>
                <c:pt idx="70">
                  <c:v>31.428571428571427</c:v>
                </c:pt>
                <c:pt idx="71">
                  <c:v>30.357142857142858</c:v>
                </c:pt>
                <c:pt idx="72">
                  <c:v>29.642857142857142</c:v>
                </c:pt>
                <c:pt idx="73">
                  <c:v>28.571428571428573</c:v>
                </c:pt>
                <c:pt idx="74">
                  <c:v>27.5</c:v>
                </c:pt>
                <c:pt idx="75">
                  <c:v>26.428571428571427</c:v>
                </c:pt>
                <c:pt idx="76">
                  <c:v>25.357142857142858</c:v>
                </c:pt>
                <c:pt idx="77">
                  <c:v>24.285714285714285</c:v>
                </c:pt>
                <c:pt idx="78">
                  <c:v>23.928571428571427</c:v>
                </c:pt>
                <c:pt idx="79">
                  <c:v>22.857142857142858</c:v>
                </c:pt>
                <c:pt idx="80">
                  <c:v>21.785714285714285</c:v>
                </c:pt>
                <c:pt idx="81">
                  <c:v>20.714285714285715</c:v>
                </c:pt>
                <c:pt idx="82">
                  <c:v>20</c:v>
                </c:pt>
                <c:pt idx="83">
                  <c:v>18.928571428571427</c:v>
                </c:pt>
                <c:pt idx="84">
                  <c:v>18.571428571428573</c:v>
                </c:pt>
                <c:pt idx="85">
                  <c:v>17.5</c:v>
                </c:pt>
                <c:pt idx="86">
                  <c:v>16.428571428571427</c:v>
                </c:pt>
                <c:pt idx="87">
                  <c:v>15.357142857142858</c:v>
                </c:pt>
                <c:pt idx="88">
                  <c:v>14.285714285714286</c:v>
                </c:pt>
                <c:pt idx="89">
                  <c:v>13.214285714285714</c:v>
                </c:pt>
                <c:pt idx="90">
                  <c:v>13.214285714285714</c:v>
                </c:pt>
                <c:pt idx="91">
                  <c:v>12.142857142857142</c:v>
                </c:pt>
                <c:pt idx="92">
                  <c:v>11.071428571428571</c:v>
                </c:pt>
                <c:pt idx="93">
                  <c:v>10</c:v>
                </c:pt>
                <c:pt idx="94">
                  <c:v>8.9285714285714288</c:v>
                </c:pt>
                <c:pt idx="95">
                  <c:v>8.2142857142857135</c:v>
                </c:pt>
                <c:pt idx="96">
                  <c:v>7.1428571428571432</c:v>
                </c:pt>
                <c:pt idx="97">
                  <c:v>6.0714285714285712</c:v>
                </c:pt>
                <c:pt idx="98">
                  <c:v>5.3571428571428568</c:v>
                </c:pt>
                <c:pt idx="99">
                  <c:v>4.6428571428571432</c:v>
                </c:pt>
                <c:pt idx="100">
                  <c:v>3.5714285714285716</c:v>
                </c:pt>
                <c:pt idx="101">
                  <c:v>2.5</c:v>
                </c:pt>
                <c:pt idx="102">
                  <c:v>1.7857142857142858</c:v>
                </c:pt>
                <c:pt idx="103">
                  <c:v>0.7142857142857143</c:v>
                </c:pt>
                <c:pt idx="10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67008"/>
        <c:axId val="62760064"/>
      </c:lineChart>
      <c:catAx>
        <c:axId val="81067008"/>
        <c:scaling>
          <c:orientation val="minMax"/>
        </c:scaling>
        <c:delete val="0"/>
        <c:axPos val="b"/>
        <c:majorTickMark val="out"/>
        <c:minorTickMark val="none"/>
        <c:tickLblPos val="nextTo"/>
        <c:crossAx val="62760064"/>
        <c:crosses val="autoZero"/>
        <c:auto val="1"/>
        <c:lblAlgn val="ctr"/>
        <c:lblOffset val="100"/>
        <c:tickLblSkip val="10"/>
        <c:noMultiLvlLbl val="0"/>
      </c:catAx>
      <c:valAx>
        <c:axId val="6276006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067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finish line</c:v>
          </c:tx>
          <c:marker>
            <c:symbol val="none"/>
          </c:marker>
          <c:cat>
            <c:strRef>
              <c:f>baseline2010!$A$2:$A$164</c:f>
              <c:strCache>
                <c:ptCount val="10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6">
                  <c:v>3000</c:v>
                </c:pt>
                <c:pt idx="107">
                  <c:v>Time: 4 min</c:v>
                </c:pt>
                <c:pt idx="108">
                  <c:v>Energy: 2060</c:v>
                </c:pt>
              </c:strCache>
            </c:strRef>
          </c:cat>
          <c:val>
            <c:numRef>
              <c:f>baseline2010!$C$2:$C$106</c:f>
              <c:numCache>
                <c:formatCode>General</c:formatCode>
                <c:ptCount val="105"/>
                <c:pt idx="0">
                  <c:v>300000</c:v>
                </c:pt>
                <c:pt idx="1">
                  <c:v>300000</c:v>
                </c:pt>
                <c:pt idx="2">
                  <c:v>300000</c:v>
                </c:pt>
                <c:pt idx="3">
                  <c:v>300000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  <c:pt idx="10">
                  <c:v>300000</c:v>
                </c:pt>
                <c:pt idx="11">
                  <c:v>300000</c:v>
                </c:pt>
                <c:pt idx="12">
                  <c:v>300000</c:v>
                </c:pt>
                <c:pt idx="13">
                  <c:v>300000</c:v>
                </c:pt>
                <c:pt idx="14">
                  <c:v>300000</c:v>
                </c:pt>
                <c:pt idx="15">
                  <c:v>300000</c:v>
                </c:pt>
                <c:pt idx="16">
                  <c:v>300000</c:v>
                </c:pt>
                <c:pt idx="17">
                  <c:v>300000</c:v>
                </c:pt>
                <c:pt idx="18">
                  <c:v>300000</c:v>
                </c:pt>
                <c:pt idx="19">
                  <c:v>300000</c:v>
                </c:pt>
                <c:pt idx="20">
                  <c:v>300000</c:v>
                </c:pt>
                <c:pt idx="21">
                  <c:v>300000</c:v>
                </c:pt>
                <c:pt idx="22">
                  <c:v>300000</c:v>
                </c:pt>
                <c:pt idx="23">
                  <c:v>300000</c:v>
                </c:pt>
                <c:pt idx="24">
                  <c:v>300000</c:v>
                </c:pt>
                <c:pt idx="25">
                  <c:v>300000</c:v>
                </c:pt>
                <c:pt idx="26">
                  <c:v>300000</c:v>
                </c:pt>
                <c:pt idx="27">
                  <c:v>300000</c:v>
                </c:pt>
                <c:pt idx="28">
                  <c:v>300000</c:v>
                </c:pt>
                <c:pt idx="29">
                  <c:v>300000</c:v>
                </c:pt>
                <c:pt idx="30">
                  <c:v>300000</c:v>
                </c:pt>
                <c:pt idx="31">
                  <c:v>300000</c:v>
                </c:pt>
                <c:pt idx="32">
                  <c:v>300000</c:v>
                </c:pt>
                <c:pt idx="33">
                  <c:v>300000</c:v>
                </c:pt>
                <c:pt idx="34">
                  <c:v>300000</c:v>
                </c:pt>
                <c:pt idx="35">
                  <c:v>300000</c:v>
                </c:pt>
                <c:pt idx="36">
                  <c:v>300000</c:v>
                </c:pt>
                <c:pt idx="37">
                  <c:v>300000</c:v>
                </c:pt>
                <c:pt idx="38">
                  <c:v>300000</c:v>
                </c:pt>
                <c:pt idx="39">
                  <c:v>300000</c:v>
                </c:pt>
                <c:pt idx="40">
                  <c:v>300000</c:v>
                </c:pt>
                <c:pt idx="41">
                  <c:v>300000</c:v>
                </c:pt>
                <c:pt idx="42">
                  <c:v>300000</c:v>
                </c:pt>
                <c:pt idx="43">
                  <c:v>300000</c:v>
                </c:pt>
                <c:pt idx="44">
                  <c:v>300000</c:v>
                </c:pt>
                <c:pt idx="45">
                  <c:v>300000</c:v>
                </c:pt>
                <c:pt idx="46">
                  <c:v>300000</c:v>
                </c:pt>
                <c:pt idx="47">
                  <c:v>300000</c:v>
                </c:pt>
                <c:pt idx="48">
                  <c:v>300000</c:v>
                </c:pt>
                <c:pt idx="49">
                  <c:v>300000</c:v>
                </c:pt>
                <c:pt idx="50">
                  <c:v>300000</c:v>
                </c:pt>
                <c:pt idx="51">
                  <c:v>300000</c:v>
                </c:pt>
                <c:pt idx="52">
                  <c:v>300000</c:v>
                </c:pt>
                <c:pt idx="53">
                  <c:v>300000</c:v>
                </c:pt>
                <c:pt idx="54">
                  <c:v>300000</c:v>
                </c:pt>
                <c:pt idx="55">
                  <c:v>300000</c:v>
                </c:pt>
                <c:pt idx="56">
                  <c:v>300000</c:v>
                </c:pt>
                <c:pt idx="57">
                  <c:v>300000</c:v>
                </c:pt>
                <c:pt idx="58">
                  <c:v>300000</c:v>
                </c:pt>
                <c:pt idx="59">
                  <c:v>300000</c:v>
                </c:pt>
                <c:pt idx="60">
                  <c:v>300000</c:v>
                </c:pt>
                <c:pt idx="61">
                  <c:v>300000</c:v>
                </c:pt>
                <c:pt idx="62">
                  <c:v>300000</c:v>
                </c:pt>
                <c:pt idx="63">
                  <c:v>300000</c:v>
                </c:pt>
                <c:pt idx="64">
                  <c:v>300000</c:v>
                </c:pt>
                <c:pt idx="65">
                  <c:v>300000</c:v>
                </c:pt>
                <c:pt idx="66">
                  <c:v>300000</c:v>
                </c:pt>
                <c:pt idx="67">
                  <c:v>300000</c:v>
                </c:pt>
                <c:pt idx="68">
                  <c:v>300000</c:v>
                </c:pt>
                <c:pt idx="69">
                  <c:v>300000</c:v>
                </c:pt>
                <c:pt idx="70">
                  <c:v>300000</c:v>
                </c:pt>
                <c:pt idx="71">
                  <c:v>300000</c:v>
                </c:pt>
                <c:pt idx="72">
                  <c:v>300000</c:v>
                </c:pt>
                <c:pt idx="73">
                  <c:v>300000</c:v>
                </c:pt>
                <c:pt idx="74">
                  <c:v>300000</c:v>
                </c:pt>
                <c:pt idx="75">
                  <c:v>300000</c:v>
                </c:pt>
                <c:pt idx="76">
                  <c:v>300000</c:v>
                </c:pt>
                <c:pt idx="77">
                  <c:v>300000</c:v>
                </c:pt>
                <c:pt idx="78">
                  <c:v>300000</c:v>
                </c:pt>
                <c:pt idx="79">
                  <c:v>300000</c:v>
                </c:pt>
                <c:pt idx="80">
                  <c:v>300000</c:v>
                </c:pt>
                <c:pt idx="81">
                  <c:v>300000</c:v>
                </c:pt>
                <c:pt idx="82">
                  <c:v>300000</c:v>
                </c:pt>
                <c:pt idx="83">
                  <c:v>300000</c:v>
                </c:pt>
                <c:pt idx="84">
                  <c:v>300000</c:v>
                </c:pt>
                <c:pt idx="85">
                  <c:v>300000</c:v>
                </c:pt>
                <c:pt idx="86">
                  <c:v>300000</c:v>
                </c:pt>
                <c:pt idx="87">
                  <c:v>300000</c:v>
                </c:pt>
                <c:pt idx="88">
                  <c:v>300000</c:v>
                </c:pt>
                <c:pt idx="89">
                  <c:v>300000</c:v>
                </c:pt>
                <c:pt idx="90">
                  <c:v>300000</c:v>
                </c:pt>
                <c:pt idx="91">
                  <c:v>300000</c:v>
                </c:pt>
                <c:pt idx="92">
                  <c:v>300000</c:v>
                </c:pt>
                <c:pt idx="93">
                  <c:v>300000</c:v>
                </c:pt>
                <c:pt idx="94">
                  <c:v>300000</c:v>
                </c:pt>
                <c:pt idx="95">
                  <c:v>300000</c:v>
                </c:pt>
                <c:pt idx="96">
                  <c:v>300000</c:v>
                </c:pt>
                <c:pt idx="97">
                  <c:v>300000</c:v>
                </c:pt>
                <c:pt idx="98">
                  <c:v>300000</c:v>
                </c:pt>
                <c:pt idx="99">
                  <c:v>300000</c:v>
                </c:pt>
                <c:pt idx="100">
                  <c:v>300000</c:v>
                </c:pt>
                <c:pt idx="101">
                  <c:v>300000</c:v>
                </c:pt>
                <c:pt idx="102">
                  <c:v>300000</c:v>
                </c:pt>
                <c:pt idx="103">
                  <c:v>300000</c:v>
                </c:pt>
                <c:pt idx="104">
                  <c:v>300000</c:v>
                </c:pt>
              </c:numCache>
            </c:numRef>
          </c:val>
          <c:smooth val="0"/>
        </c:ser>
        <c:ser>
          <c:idx val="1"/>
          <c:order val="1"/>
          <c:tx>
            <c:v>progress</c:v>
          </c:tx>
          <c:marker>
            <c:symbol val="none"/>
          </c:marker>
          <c:cat>
            <c:strRef>
              <c:f>baseline2010!$A$2:$A$164</c:f>
              <c:strCache>
                <c:ptCount val="10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6">
                  <c:v>3000</c:v>
                </c:pt>
                <c:pt idx="107">
                  <c:v>Time: 4 min</c:v>
                </c:pt>
                <c:pt idx="108">
                  <c:v>Energy: 2060</c:v>
                </c:pt>
              </c:strCache>
            </c:strRef>
          </c:cat>
          <c:val>
            <c:numRef>
              <c:f>baseline2010!$D$2:$D$106</c:f>
              <c:numCache>
                <c:formatCode>General</c:formatCode>
                <c:ptCount val="105"/>
                <c:pt idx="0">
                  <c:v>0</c:v>
                </c:pt>
                <c:pt idx="1">
                  <c:v>2000</c:v>
                </c:pt>
                <c:pt idx="2">
                  <c:v>5000</c:v>
                </c:pt>
                <c:pt idx="3">
                  <c:v>7000</c:v>
                </c:pt>
                <c:pt idx="4">
                  <c:v>10000</c:v>
                </c:pt>
                <c:pt idx="5">
                  <c:v>13000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29000</c:v>
                </c:pt>
                <c:pt idx="12">
                  <c:v>31000</c:v>
                </c:pt>
                <c:pt idx="13">
                  <c:v>34000</c:v>
                </c:pt>
                <c:pt idx="14">
                  <c:v>37000</c:v>
                </c:pt>
                <c:pt idx="15">
                  <c:v>39000</c:v>
                </c:pt>
                <c:pt idx="16">
                  <c:v>42000</c:v>
                </c:pt>
                <c:pt idx="17">
                  <c:v>45000</c:v>
                </c:pt>
                <c:pt idx="18">
                  <c:v>48000</c:v>
                </c:pt>
                <c:pt idx="19">
                  <c:v>51000</c:v>
                </c:pt>
                <c:pt idx="20">
                  <c:v>54000</c:v>
                </c:pt>
                <c:pt idx="21">
                  <c:v>56000</c:v>
                </c:pt>
                <c:pt idx="22">
                  <c:v>58000</c:v>
                </c:pt>
                <c:pt idx="23">
                  <c:v>61000</c:v>
                </c:pt>
                <c:pt idx="24">
                  <c:v>64000</c:v>
                </c:pt>
                <c:pt idx="25">
                  <c:v>66000</c:v>
                </c:pt>
                <c:pt idx="26">
                  <c:v>69000</c:v>
                </c:pt>
                <c:pt idx="27">
                  <c:v>72000</c:v>
                </c:pt>
                <c:pt idx="28">
                  <c:v>75000</c:v>
                </c:pt>
                <c:pt idx="29">
                  <c:v>78000</c:v>
                </c:pt>
                <c:pt idx="30">
                  <c:v>79000</c:v>
                </c:pt>
                <c:pt idx="31">
                  <c:v>82000</c:v>
                </c:pt>
                <c:pt idx="32">
                  <c:v>85000</c:v>
                </c:pt>
                <c:pt idx="33">
                  <c:v>88000</c:v>
                </c:pt>
                <c:pt idx="34">
                  <c:v>90000</c:v>
                </c:pt>
                <c:pt idx="35">
                  <c:v>93000</c:v>
                </c:pt>
                <c:pt idx="36">
                  <c:v>96000</c:v>
                </c:pt>
                <c:pt idx="37">
                  <c:v>99000</c:v>
                </c:pt>
                <c:pt idx="38">
                  <c:v>102000</c:v>
                </c:pt>
                <c:pt idx="39">
                  <c:v>105000</c:v>
                </c:pt>
                <c:pt idx="40">
                  <c:v>108000</c:v>
                </c:pt>
                <c:pt idx="41">
                  <c:v>111000</c:v>
                </c:pt>
                <c:pt idx="42">
                  <c:v>114000</c:v>
                </c:pt>
                <c:pt idx="43">
                  <c:v>117000</c:v>
                </c:pt>
                <c:pt idx="44">
                  <c:v>120000</c:v>
                </c:pt>
                <c:pt idx="45">
                  <c:v>123000</c:v>
                </c:pt>
                <c:pt idx="46">
                  <c:v>126000</c:v>
                </c:pt>
                <c:pt idx="47">
                  <c:v>129000</c:v>
                </c:pt>
                <c:pt idx="48">
                  <c:v>131000</c:v>
                </c:pt>
                <c:pt idx="49">
                  <c:v>133000</c:v>
                </c:pt>
                <c:pt idx="50">
                  <c:v>136000</c:v>
                </c:pt>
                <c:pt idx="51">
                  <c:v>138000</c:v>
                </c:pt>
                <c:pt idx="52">
                  <c:v>141000</c:v>
                </c:pt>
                <c:pt idx="53">
                  <c:v>144000</c:v>
                </c:pt>
                <c:pt idx="54">
                  <c:v>147000</c:v>
                </c:pt>
                <c:pt idx="55">
                  <c:v>150000</c:v>
                </c:pt>
                <c:pt idx="56">
                  <c:v>153000</c:v>
                </c:pt>
                <c:pt idx="57">
                  <c:v>156000</c:v>
                </c:pt>
                <c:pt idx="58">
                  <c:v>157000</c:v>
                </c:pt>
                <c:pt idx="59">
                  <c:v>160000</c:v>
                </c:pt>
                <c:pt idx="60">
                  <c:v>163000</c:v>
                </c:pt>
                <c:pt idx="61">
                  <c:v>166000</c:v>
                </c:pt>
                <c:pt idx="62">
                  <c:v>169000</c:v>
                </c:pt>
                <c:pt idx="63">
                  <c:v>172000</c:v>
                </c:pt>
                <c:pt idx="64">
                  <c:v>175000</c:v>
                </c:pt>
                <c:pt idx="65">
                  <c:v>178000</c:v>
                </c:pt>
                <c:pt idx="66">
                  <c:v>181000</c:v>
                </c:pt>
                <c:pt idx="67">
                  <c:v>183000</c:v>
                </c:pt>
                <c:pt idx="68">
                  <c:v>186000</c:v>
                </c:pt>
                <c:pt idx="69">
                  <c:v>189000</c:v>
                </c:pt>
                <c:pt idx="70">
                  <c:v>192000</c:v>
                </c:pt>
                <c:pt idx="71">
                  <c:v>195000</c:v>
                </c:pt>
                <c:pt idx="72">
                  <c:v>197000</c:v>
                </c:pt>
                <c:pt idx="73">
                  <c:v>200000</c:v>
                </c:pt>
                <c:pt idx="74">
                  <c:v>203000</c:v>
                </c:pt>
                <c:pt idx="75">
                  <c:v>206000</c:v>
                </c:pt>
                <c:pt idx="76">
                  <c:v>209000</c:v>
                </c:pt>
                <c:pt idx="77">
                  <c:v>212000</c:v>
                </c:pt>
                <c:pt idx="78">
                  <c:v>213000</c:v>
                </c:pt>
                <c:pt idx="79">
                  <c:v>216000</c:v>
                </c:pt>
                <c:pt idx="80">
                  <c:v>219000</c:v>
                </c:pt>
                <c:pt idx="81">
                  <c:v>222000</c:v>
                </c:pt>
                <c:pt idx="82">
                  <c:v>224000</c:v>
                </c:pt>
                <c:pt idx="83">
                  <c:v>227000</c:v>
                </c:pt>
                <c:pt idx="84">
                  <c:v>228000</c:v>
                </c:pt>
                <c:pt idx="85">
                  <c:v>231000</c:v>
                </c:pt>
                <c:pt idx="86">
                  <c:v>234000</c:v>
                </c:pt>
                <c:pt idx="87">
                  <c:v>237000</c:v>
                </c:pt>
                <c:pt idx="88">
                  <c:v>240000</c:v>
                </c:pt>
                <c:pt idx="89">
                  <c:v>243000</c:v>
                </c:pt>
                <c:pt idx="90">
                  <c:v>243000</c:v>
                </c:pt>
                <c:pt idx="91">
                  <c:v>246000</c:v>
                </c:pt>
                <c:pt idx="92">
                  <c:v>249000</c:v>
                </c:pt>
                <c:pt idx="93">
                  <c:v>252000</c:v>
                </c:pt>
                <c:pt idx="94">
                  <c:v>255000</c:v>
                </c:pt>
                <c:pt idx="95">
                  <c:v>257000</c:v>
                </c:pt>
                <c:pt idx="96">
                  <c:v>260000</c:v>
                </c:pt>
                <c:pt idx="97">
                  <c:v>263000</c:v>
                </c:pt>
                <c:pt idx="98">
                  <c:v>265000</c:v>
                </c:pt>
                <c:pt idx="99">
                  <c:v>267000</c:v>
                </c:pt>
                <c:pt idx="100">
                  <c:v>270000</c:v>
                </c:pt>
                <c:pt idx="101">
                  <c:v>273000</c:v>
                </c:pt>
                <c:pt idx="102">
                  <c:v>275000</c:v>
                </c:pt>
                <c:pt idx="103">
                  <c:v>278000</c:v>
                </c:pt>
                <c:pt idx="104">
                  <c:v>280000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29856"/>
        <c:axId val="62761792"/>
      </c:lineChart>
      <c:catAx>
        <c:axId val="9272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62761792"/>
        <c:crosses val="autoZero"/>
        <c:auto val="1"/>
        <c:lblAlgn val="ctr"/>
        <c:lblOffset val="100"/>
        <c:tickLblSkip val="10"/>
        <c:noMultiLvlLbl val="0"/>
      </c:catAx>
      <c:valAx>
        <c:axId val="62761792"/>
        <c:scaling>
          <c:orientation val="minMax"/>
          <c:max val="35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729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024467280572975E-2"/>
          <c:y val="0.18513404574428197"/>
          <c:w val="0.68096107478090662"/>
          <c:h val="0.67643325834270707"/>
        </c:manualLayout>
      </c:layout>
      <c:lineChart>
        <c:grouping val="standard"/>
        <c:varyColors val="0"/>
        <c:ser>
          <c:idx val="0"/>
          <c:order val="0"/>
          <c:tx>
            <c:v>supply(1.6wh)</c:v>
          </c:tx>
          <c:marker>
            <c:symbol val="none"/>
          </c:marker>
          <c:cat>
            <c:numRef>
              <c:f>'80%budget'!$A$2:$A$84</c:f>
              <c:numCache>
                <c:formatCode>General</c:formatCode>
                <c:ptCount val="8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</c:numCache>
            </c:numRef>
          </c:cat>
          <c:val>
            <c:numRef>
              <c:f>'80%budget'!$E$2:$E$84</c:f>
              <c:numCache>
                <c:formatCode>General</c:formatCode>
                <c:ptCount val="83"/>
                <c:pt idx="0">
                  <c:v>100</c:v>
                </c:pt>
                <c:pt idx="1">
                  <c:v>100</c:v>
                </c:pt>
                <c:pt idx="2">
                  <c:v>94.375</c:v>
                </c:pt>
                <c:pt idx="3">
                  <c:v>94.375</c:v>
                </c:pt>
                <c:pt idx="4">
                  <c:v>94.375</c:v>
                </c:pt>
                <c:pt idx="5">
                  <c:v>94.375</c:v>
                </c:pt>
                <c:pt idx="6">
                  <c:v>94.375</c:v>
                </c:pt>
                <c:pt idx="7">
                  <c:v>94.375</c:v>
                </c:pt>
                <c:pt idx="8">
                  <c:v>94.375</c:v>
                </c:pt>
                <c:pt idx="9">
                  <c:v>86.25</c:v>
                </c:pt>
                <c:pt idx="10">
                  <c:v>86.25</c:v>
                </c:pt>
                <c:pt idx="11">
                  <c:v>86.25</c:v>
                </c:pt>
                <c:pt idx="12">
                  <c:v>86.25</c:v>
                </c:pt>
                <c:pt idx="13">
                  <c:v>86.25</c:v>
                </c:pt>
                <c:pt idx="14">
                  <c:v>86.25</c:v>
                </c:pt>
                <c:pt idx="15">
                  <c:v>86.25</c:v>
                </c:pt>
                <c:pt idx="16">
                  <c:v>86.25</c:v>
                </c:pt>
                <c:pt idx="17">
                  <c:v>78.75</c:v>
                </c:pt>
                <c:pt idx="18">
                  <c:v>78.75</c:v>
                </c:pt>
                <c:pt idx="19">
                  <c:v>78.75</c:v>
                </c:pt>
                <c:pt idx="20">
                  <c:v>78.75</c:v>
                </c:pt>
                <c:pt idx="21">
                  <c:v>78.75</c:v>
                </c:pt>
                <c:pt idx="22">
                  <c:v>78.75</c:v>
                </c:pt>
                <c:pt idx="23">
                  <c:v>78.75</c:v>
                </c:pt>
                <c:pt idx="24">
                  <c:v>69.375</c:v>
                </c:pt>
                <c:pt idx="25">
                  <c:v>69.375</c:v>
                </c:pt>
                <c:pt idx="26">
                  <c:v>69.375</c:v>
                </c:pt>
                <c:pt idx="27">
                  <c:v>69.375</c:v>
                </c:pt>
                <c:pt idx="28">
                  <c:v>69.375</c:v>
                </c:pt>
                <c:pt idx="29">
                  <c:v>69.375</c:v>
                </c:pt>
                <c:pt idx="30">
                  <c:v>69.375</c:v>
                </c:pt>
                <c:pt idx="31">
                  <c:v>69.375</c:v>
                </c:pt>
                <c:pt idx="32">
                  <c:v>61.875</c:v>
                </c:pt>
                <c:pt idx="33">
                  <c:v>61.875</c:v>
                </c:pt>
                <c:pt idx="34">
                  <c:v>61.875</c:v>
                </c:pt>
                <c:pt idx="35">
                  <c:v>61.875</c:v>
                </c:pt>
                <c:pt idx="36">
                  <c:v>61.875</c:v>
                </c:pt>
                <c:pt idx="37">
                  <c:v>61.875</c:v>
                </c:pt>
                <c:pt idx="38">
                  <c:v>61.875</c:v>
                </c:pt>
                <c:pt idx="39">
                  <c:v>53.75</c:v>
                </c:pt>
                <c:pt idx="40">
                  <c:v>53.75</c:v>
                </c:pt>
                <c:pt idx="41">
                  <c:v>53.75</c:v>
                </c:pt>
                <c:pt idx="42">
                  <c:v>53.75</c:v>
                </c:pt>
                <c:pt idx="43">
                  <c:v>53.75</c:v>
                </c:pt>
                <c:pt idx="44">
                  <c:v>53.75</c:v>
                </c:pt>
                <c:pt idx="45">
                  <c:v>53.75</c:v>
                </c:pt>
                <c:pt idx="46">
                  <c:v>45.625000000000007</c:v>
                </c:pt>
                <c:pt idx="47">
                  <c:v>45.625000000000007</c:v>
                </c:pt>
                <c:pt idx="48">
                  <c:v>45.625000000000007</c:v>
                </c:pt>
                <c:pt idx="49">
                  <c:v>45.625000000000007</c:v>
                </c:pt>
                <c:pt idx="50">
                  <c:v>45.625000000000007</c:v>
                </c:pt>
                <c:pt idx="51">
                  <c:v>45.625000000000007</c:v>
                </c:pt>
                <c:pt idx="52">
                  <c:v>45.625000000000007</c:v>
                </c:pt>
                <c:pt idx="53">
                  <c:v>36.875</c:v>
                </c:pt>
                <c:pt idx="54">
                  <c:v>36.875</c:v>
                </c:pt>
                <c:pt idx="55">
                  <c:v>36.875</c:v>
                </c:pt>
                <c:pt idx="56">
                  <c:v>36.875</c:v>
                </c:pt>
                <c:pt idx="57">
                  <c:v>36.875</c:v>
                </c:pt>
                <c:pt idx="58">
                  <c:v>36.875</c:v>
                </c:pt>
                <c:pt idx="59">
                  <c:v>36.875</c:v>
                </c:pt>
                <c:pt idx="60">
                  <c:v>28.749999999999996</c:v>
                </c:pt>
                <c:pt idx="61">
                  <c:v>28.749999999999996</c:v>
                </c:pt>
                <c:pt idx="62">
                  <c:v>28.749999999999996</c:v>
                </c:pt>
                <c:pt idx="63">
                  <c:v>28.749999999999996</c:v>
                </c:pt>
                <c:pt idx="64">
                  <c:v>28.749999999999996</c:v>
                </c:pt>
                <c:pt idx="65">
                  <c:v>28.749999999999996</c:v>
                </c:pt>
                <c:pt idx="66">
                  <c:v>20.625000000000004</c:v>
                </c:pt>
                <c:pt idx="67">
                  <c:v>20.625000000000004</c:v>
                </c:pt>
                <c:pt idx="68">
                  <c:v>20.625000000000004</c:v>
                </c:pt>
                <c:pt idx="69">
                  <c:v>20.625000000000004</c:v>
                </c:pt>
                <c:pt idx="70">
                  <c:v>20.625000000000004</c:v>
                </c:pt>
                <c:pt idx="71">
                  <c:v>20.625000000000004</c:v>
                </c:pt>
                <c:pt idx="72">
                  <c:v>11.875000000000002</c:v>
                </c:pt>
                <c:pt idx="73">
                  <c:v>11.875000000000002</c:v>
                </c:pt>
                <c:pt idx="74">
                  <c:v>11.875000000000002</c:v>
                </c:pt>
                <c:pt idx="75">
                  <c:v>11.875000000000002</c:v>
                </c:pt>
                <c:pt idx="76">
                  <c:v>11.875000000000002</c:v>
                </c:pt>
                <c:pt idx="77">
                  <c:v>11.875000000000002</c:v>
                </c:pt>
                <c:pt idx="78">
                  <c:v>3.7499999999999978</c:v>
                </c:pt>
                <c:pt idx="79">
                  <c:v>3.7499999999999978</c:v>
                </c:pt>
                <c:pt idx="80">
                  <c:v>3.7499999999999978</c:v>
                </c:pt>
                <c:pt idx="81">
                  <c:v>3.7499999999999978</c:v>
                </c:pt>
                <c:pt idx="82">
                  <c:v>3.7499999999999978</c:v>
                </c:pt>
              </c:numCache>
            </c:numRef>
          </c:val>
          <c:smooth val="0"/>
        </c:ser>
        <c:ser>
          <c:idx val="1"/>
          <c:order val="1"/>
          <c:tx>
            <c:v>demand</c:v>
          </c:tx>
          <c:marker>
            <c:symbol val="none"/>
          </c:marker>
          <c:cat>
            <c:numRef>
              <c:f>'80%budget'!$A$2:$A$84</c:f>
              <c:numCache>
                <c:formatCode>General</c:formatCode>
                <c:ptCount val="8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</c:numCache>
            </c:numRef>
          </c:cat>
          <c:val>
            <c:numRef>
              <c:f>'80%budget'!$F$2:$F$84</c:f>
              <c:numCache>
                <c:formatCode>General</c:formatCode>
                <c:ptCount val="83"/>
                <c:pt idx="0">
                  <c:v>100</c:v>
                </c:pt>
                <c:pt idx="1">
                  <c:v>99.285714285714292</c:v>
                </c:pt>
                <c:pt idx="2">
                  <c:v>98.214285714285708</c:v>
                </c:pt>
                <c:pt idx="3">
                  <c:v>97.117550411984396</c:v>
                </c:pt>
                <c:pt idx="4">
                  <c:v>95.882214874263425</c:v>
                </c:pt>
                <c:pt idx="5">
                  <c:v>94.646879336542455</c:v>
                </c:pt>
                <c:pt idx="6">
                  <c:v>93.411543798821498</c:v>
                </c:pt>
                <c:pt idx="7">
                  <c:v>92.587986773674174</c:v>
                </c:pt>
                <c:pt idx="8">
                  <c:v>91.352651235953203</c:v>
                </c:pt>
                <c:pt idx="9">
                  <c:v>88.656343939651748</c:v>
                </c:pt>
                <c:pt idx="10">
                  <c:v>87.711039267956053</c:v>
                </c:pt>
                <c:pt idx="11">
                  <c:v>86.293082260412532</c:v>
                </c:pt>
                <c:pt idx="12">
                  <c:v>84.875125252868997</c:v>
                </c:pt>
                <c:pt idx="13">
                  <c:v>83.457168245325462</c:v>
                </c:pt>
                <c:pt idx="14">
                  <c:v>82.039211237781942</c:v>
                </c:pt>
                <c:pt idx="15">
                  <c:v>81.093906566086247</c:v>
                </c:pt>
                <c:pt idx="16">
                  <c:v>79.675949558542712</c:v>
                </c:pt>
                <c:pt idx="17">
                  <c:v>78.730644886847031</c:v>
                </c:pt>
                <c:pt idx="18">
                  <c:v>77.312687879303496</c:v>
                </c:pt>
                <c:pt idx="19">
                  <c:v>75.894730871759961</c:v>
                </c:pt>
                <c:pt idx="20">
                  <c:v>74.47677386421644</c:v>
                </c:pt>
                <c:pt idx="21">
                  <c:v>73.531469192520746</c:v>
                </c:pt>
                <c:pt idx="22">
                  <c:v>72.11351218497721</c:v>
                </c:pt>
                <c:pt idx="23">
                  <c:v>70.69555517743369</c:v>
                </c:pt>
                <c:pt idx="24">
                  <c:v>69.277598169890155</c:v>
                </c:pt>
                <c:pt idx="25">
                  <c:v>67.859641162346634</c:v>
                </c:pt>
                <c:pt idx="26">
                  <c:v>66.441684154803099</c:v>
                </c:pt>
                <c:pt idx="27">
                  <c:v>65.023727147259564</c:v>
                </c:pt>
                <c:pt idx="28">
                  <c:v>63.605770139716036</c:v>
                </c:pt>
                <c:pt idx="29">
                  <c:v>63.133117803868188</c:v>
                </c:pt>
                <c:pt idx="30">
                  <c:v>61.715160796324653</c:v>
                </c:pt>
                <c:pt idx="31">
                  <c:v>60.297203788781125</c:v>
                </c:pt>
                <c:pt idx="32">
                  <c:v>58.87924678123759</c:v>
                </c:pt>
                <c:pt idx="33">
                  <c:v>57.461289773694055</c:v>
                </c:pt>
                <c:pt idx="34">
                  <c:v>56.043332766150534</c:v>
                </c:pt>
                <c:pt idx="35">
                  <c:v>55.09802809445484</c:v>
                </c:pt>
                <c:pt idx="36">
                  <c:v>53.680071086911305</c:v>
                </c:pt>
                <c:pt idx="37">
                  <c:v>52.262114079367784</c:v>
                </c:pt>
                <c:pt idx="38">
                  <c:v>51.316809407672096</c:v>
                </c:pt>
                <c:pt idx="39">
                  <c:v>49.898852400128561</c:v>
                </c:pt>
                <c:pt idx="40">
                  <c:v>48.480895392585033</c:v>
                </c:pt>
                <c:pt idx="41">
                  <c:v>47.062938385041498</c:v>
                </c:pt>
                <c:pt idx="42">
                  <c:v>45.64498137749797</c:v>
                </c:pt>
                <c:pt idx="43">
                  <c:v>44.227024369954435</c:v>
                </c:pt>
                <c:pt idx="44">
                  <c:v>42.809067362410907</c:v>
                </c:pt>
                <c:pt idx="45">
                  <c:v>41.391110354867372</c:v>
                </c:pt>
                <c:pt idx="46">
                  <c:v>40.646439721085002</c:v>
                </c:pt>
                <c:pt idx="47">
                  <c:v>39.244387116071259</c:v>
                </c:pt>
                <c:pt idx="48">
                  <c:v>38.777036247733349</c:v>
                </c:pt>
                <c:pt idx="49">
                  <c:v>37.374983642719606</c:v>
                </c:pt>
                <c:pt idx="50">
                  <c:v>35.97293103770587</c:v>
                </c:pt>
                <c:pt idx="51">
                  <c:v>34.570878432692126</c:v>
                </c:pt>
                <c:pt idx="52">
                  <c:v>33.6361766960163</c:v>
                </c:pt>
                <c:pt idx="53">
                  <c:v>32.234124091002556</c:v>
                </c:pt>
                <c:pt idx="54">
                  <c:v>30.83207148598882</c:v>
                </c:pt>
                <c:pt idx="55">
                  <c:v>32.136051486714848</c:v>
                </c:pt>
                <c:pt idx="56">
                  <c:v>30.787761118901237</c:v>
                </c:pt>
                <c:pt idx="57">
                  <c:v>29.888900873692158</c:v>
                </c:pt>
                <c:pt idx="58">
                  <c:v>28.540610505878544</c:v>
                </c:pt>
                <c:pt idx="59">
                  <c:v>27.192320138064936</c:v>
                </c:pt>
                <c:pt idx="60">
                  <c:v>25.844029770251321</c:v>
                </c:pt>
                <c:pt idx="61">
                  <c:v>24.945169525042246</c:v>
                </c:pt>
                <c:pt idx="62">
                  <c:v>24.951107854087297</c:v>
                </c:pt>
                <c:pt idx="63">
                  <c:v>23.626715639747658</c:v>
                </c:pt>
                <c:pt idx="64">
                  <c:v>22.302323425408023</c:v>
                </c:pt>
                <c:pt idx="65">
                  <c:v>20.977931211068388</c:v>
                </c:pt>
                <c:pt idx="66">
                  <c:v>19.653538996728752</c:v>
                </c:pt>
                <c:pt idx="67">
                  <c:v>18.770610853835663</c:v>
                </c:pt>
                <c:pt idx="68">
                  <c:v>18.221693554382572</c:v>
                </c:pt>
                <c:pt idx="69">
                  <c:v>16.909742114078551</c:v>
                </c:pt>
                <c:pt idx="70">
                  <c:v>15.597790673774528</c:v>
                </c:pt>
                <c:pt idx="71">
                  <c:v>14.285839233470504</c:v>
                </c:pt>
                <c:pt idx="72">
                  <c:v>10.395475646931157</c:v>
                </c:pt>
                <c:pt idx="73">
                  <c:v>9.0446536717592654</c:v>
                </c:pt>
                <c:pt idx="74">
                  <c:v>7.6938316965873739</c:v>
                </c:pt>
                <c:pt idx="75">
                  <c:v>6.793283713139445</c:v>
                </c:pt>
                <c:pt idx="76">
                  <c:v>5.4424617379675535</c:v>
                </c:pt>
                <c:pt idx="77">
                  <c:v>4.9921877462435891</c:v>
                </c:pt>
                <c:pt idx="78">
                  <c:v>3.6413657710716976</c:v>
                </c:pt>
                <c:pt idx="79">
                  <c:v>3.4503104340713122</c:v>
                </c:pt>
                <c:pt idx="80">
                  <c:v>2.1093425234334142</c:v>
                </c:pt>
                <c:pt idx="81">
                  <c:v>0.76837461279551578</c:v>
                </c:pt>
                <c:pt idx="8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31392"/>
        <c:axId val="62763520"/>
      </c:lineChart>
      <c:catAx>
        <c:axId val="9273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Time(second)</a:t>
                </a:r>
              </a:p>
            </c:rich>
          </c:tx>
          <c:layout>
            <c:manualLayout>
              <c:xMode val="edge"/>
              <c:yMode val="edge"/>
              <c:x val="0.77647101739401214"/>
              <c:y val="0.8083033370828646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2763520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6276352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 sz="1400"/>
                  <a:t>%</a:t>
                </a:r>
              </a:p>
            </c:rich>
          </c:tx>
          <c:layout>
            <c:manualLayout>
              <c:xMode val="edge"/>
              <c:yMode val="edge"/>
              <c:x val="1.1299435028248588E-2"/>
              <c:y val="4.7937757780277465E-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2731392"/>
        <c:crosses val="autoZero"/>
        <c:crossBetween val="between"/>
        <c:majorUnit val="1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86918177173202"/>
          <c:y val="6.5792709244677755E-2"/>
          <c:w val="0.6983440757491689"/>
          <c:h val="0.77268614756488774"/>
        </c:manualLayout>
      </c:layout>
      <c:lineChart>
        <c:grouping val="standard"/>
        <c:varyColors val="0"/>
        <c:ser>
          <c:idx val="0"/>
          <c:order val="0"/>
          <c:tx>
            <c:v>data size</c:v>
          </c:tx>
          <c:marker>
            <c:symbol val="none"/>
          </c:marker>
          <c:cat>
            <c:numRef>
              <c:f>'80%budget'!$A$2:$A$84</c:f>
              <c:numCache>
                <c:formatCode>General</c:formatCode>
                <c:ptCount val="8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</c:numCache>
            </c:numRef>
          </c:cat>
          <c:val>
            <c:numRef>
              <c:f>'80%budget'!$C$2:$C$83</c:f>
              <c:numCache>
                <c:formatCode>General</c:formatCode>
                <c:ptCount val="82"/>
                <c:pt idx="0">
                  <c:v>280000</c:v>
                </c:pt>
                <c:pt idx="1">
                  <c:v>280000</c:v>
                </c:pt>
                <c:pt idx="2">
                  <c:v>280000</c:v>
                </c:pt>
                <c:pt idx="3">
                  <c:v>242849</c:v>
                </c:pt>
                <c:pt idx="4">
                  <c:v>242849</c:v>
                </c:pt>
                <c:pt idx="5">
                  <c:v>242849</c:v>
                </c:pt>
                <c:pt idx="6">
                  <c:v>242849</c:v>
                </c:pt>
                <c:pt idx="7">
                  <c:v>242849</c:v>
                </c:pt>
                <c:pt idx="8">
                  <c:v>242849</c:v>
                </c:pt>
                <c:pt idx="9">
                  <c:v>211572</c:v>
                </c:pt>
                <c:pt idx="10">
                  <c:v>211572</c:v>
                </c:pt>
                <c:pt idx="11">
                  <c:v>211572</c:v>
                </c:pt>
                <c:pt idx="12">
                  <c:v>211572</c:v>
                </c:pt>
                <c:pt idx="13">
                  <c:v>211572</c:v>
                </c:pt>
                <c:pt idx="14">
                  <c:v>211572</c:v>
                </c:pt>
                <c:pt idx="15">
                  <c:v>211572</c:v>
                </c:pt>
                <c:pt idx="16">
                  <c:v>211572</c:v>
                </c:pt>
                <c:pt idx="17">
                  <c:v>211572</c:v>
                </c:pt>
                <c:pt idx="18">
                  <c:v>211572</c:v>
                </c:pt>
                <c:pt idx="19">
                  <c:v>211572</c:v>
                </c:pt>
                <c:pt idx="20">
                  <c:v>211572</c:v>
                </c:pt>
                <c:pt idx="21">
                  <c:v>211572</c:v>
                </c:pt>
                <c:pt idx="22">
                  <c:v>211572</c:v>
                </c:pt>
                <c:pt idx="23">
                  <c:v>211572</c:v>
                </c:pt>
                <c:pt idx="24">
                  <c:v>211572</c:v>
                </c:pt>
                <c:pt idx="25">
                  <c:v>211572</c:v>
                </c:pt>
                <c:pt idx="26">
                  <c:v>211572</c:v>
                </c:pt>
                <c:pt idx="27">
                  <c:v>211572</c:v>
                </c:pt>
                <c:pt idx="28">
                  <c:v>211572</c:v>
                </c:pt>
                <c:pt idx="29">
                  <c:v>211572</c:v>
                </c:pt>
                <c:pt idx="30">
                  <c:v>211572</c:v>
                </c:pt>
                <c:pt idx="31">
                  <c:v>211572</c:v>
                </c:pt>
                <c:pt idx="32">
                  <c:v>211572</c:v>
                </c:pt>
                <c:pt idx="33">
                  <c:v>211572</c:v>
                </c:pt>
                <c:pt idx="34">
                  <c:v>211572</c:v>
                </c:pt>
                <c:pt idx="35">
                  <c:v>211572</c:v>
                </c:pt>
                <c:pt idx="36">
                  <c:v>211572</c:v>
                </c:pt>
                <c:pt idx="37">
                  <c:v>211572</c:v>
                </c:pt>
                <c:pt idx="38">
                  <c:v>211572</c:v>
                </c:pt>
                <c:pt idx="39">
                  <c:v>211572</c:v>
                </c:pt>
                <c:pt idx="40">
                  <c:v>211572</c:v>
                </c:pt>
                <c:pt idx="41">
                  <c:v>211572</c:v>
                </c:pt>
                <c:pt idx="42">
                  <c:v>211572</c:v>
                </c:pt>
                <c:pt idx="43">
                  <c:v>211572</c:v>
                </c:pt>
                <c:pt idx="44">
                  <c:v>211572</c:v>
                </c:pt>
                <c:pt idx="45">
                  <c:v>211572</c:v>
                </c:pt>
                <c:pt idx="46">
                  <c:v>213972</c:v>
                </c:pt>
                <c:pt idx="47">
                  <c:v>213972</c:v>
                </c:pt>
                <c:pt idx="48">
                  <c:v>213972</c:v>
                </c:pt>
                <c:pt idx="49">
                  <c:v>213972</c:v>
                </c:pt>
                <c:pt idx="50">
                  <c:v>213972</c:v>
                </c:pt>
                <c:pt idx="51">
                  <c:v>213972</c:v>
                </c:pt>
                <c:pt idx="52">
                  <c:v>213972</c:v>
                </c:pt>
                <c:pt idx="53">
                  <c:v>213972</c:v>
                </c:pt>
                <c:pt idx="54">
                  <c:v>213972</c:v>
                </c:pt>
                <c:pt idx="55">
                  <c:v>222504</c:v>
                </c:pt>
                <c:pt idx="56">
                  <c:v>222504</c:v>
                </c:pt>
                <c:pt idx="57">
                  <c:v>222504</c:v>
                </c:pt>
                <c:pt idx="58">
                  <c:v>222504</c:v>
                </c:pt>
                <c:pt idx="59">
                  <c:v>222504</c:v>
                </c:pt>
                <c:pt idx="60">
                  <c:v>222504</c:v>
                </c:pt>
                <c:pt idx="61">
                  <c:v>222504</c:v>
                </c:pt>
                <c:pt idx="62">
                  <c:v>226519</c:v>
                </c:pt>
                <c:pt idx="63">
                  <c:v>226519</c:v>
                </c:pt>
                <c:pt idx="64">
                  <c:v>226519</c:v>
                </c:pt>
                <c:pt idx="65">
                  <c:v>226519</c:v>
                </c:pt>
                <c:pt idx="66">
                  <c:v>226519</c:v>
                </c:pt>
                <c:pt idx="67">
                  <c:v>226519</c:v>
                </c:pt>
                <c:pt idx="68">
                  <c:v>228667</c:v>
                </c:pt>
                <c:pt idx="69">
                  <c:v>228667</c:v>
                </c:pt>
                <c:pt idx="70">
                  <c:v>228667</c:v>
                </c:pt>
                <c:pt idx="71">
                  <c:v>228667</c:v>
                </c:pt>
                <c:pt idx="72">
                  <c:v>222087</c:v>
                </c:pt>
                <c:pt idx="73">
                  <c:v>222087</c:v>
                </c:pt>
                <c:pt idx="74">
                  <c:v>222087</c:v>
                </c:pt>
                <c:pt idx="75">
                  <c:v>222087</c:v>
                </c:pt>
                <c:pt idx="76">
                  <c:v>222087</c:v>
                </c:pt>
                <c:pt idx="77">
                  <c:v>222087</c:v>
                </c:pt>
                <c:pt idx="78">
                  <c:v>222087</c:v>
                </c:pt>
                <c:pt idx="79">
                  <c:v>223719</c:v>
                </c:pt>
                <c:pt idx="80">
                  <c:v>223719</c:v>
                </c:pt>
                <c:pt idx="81">
                  <c:v>223719</c:v>
                </c:pt>
              </c:numCache>
            </c:numRef>
          </c:val>
          <c:smooth val="0"/>
        </c:ser>
        <c:ser>
          <c:idx val="1"/>
          <c:order val="1"/>
          <c:tx>
            <c:v>step</c:v>
          </c:tx>
          <c:marker>
            <c:symbol val="none"/>
          </c:marker>
          <c:cat>
            <c:numRef>
              <c:f>'80%budget'!$A$2:$A$84</c:f>
              <c:numCache>
                <c:formatCode>General</c:formatCode>
                <c:ptCount val="8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</c:numCache>
            </c:numRef>
          </c:cat>
          <c:val>
            <c:numRef>
              <c:f>'80%budget'!$D$2:$D$83</c:f>
              <c:numCache>
                <c:formatCode>General</c:formatCode>
                <c:ptCount val="82"/>
                <c:pt idx="0">
                  <c:v>0</c:v>
                </c:pt>
                <c:pt idx="1">
                  <c:v>2000</c:v>
                </c:pt>
                <c:pt idx="2">
                  <c:v>5000</c:v>
                </c:pt>
                <c:pt idx="3">
                  <c:v>7000</c:v>
                </c:pt>
                <c:pt idx="4">
                  <c:v>10000</c:v>
                </c:pt>
                <c:pt idx="5">
                  <c:v>13000</c:v>
                </c:pt>
                <c:pt idx="6">
                  <c:v>16000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29000</c:v>
                </c:pt>
                <c:pt idx="12">
                  <c:v>32000</c:v>
                </c:pt>
                <c:pt idx="13">
                  <c:v>35000</c:v>
                </c:pt>
                <c:pt idx="14">
                  <c:v>38000</c:v>
                </c:pt>
                <c:pt idx="15">
                  <c:v>40000</c:v>
                </c:pt>
                <c:pt idx="16">
                  <c:v>43000</c:v>
                </c:pt>
                <c:pt idx="17">
                  <c:v>45000</c:v>
                </c:pt>
                <c:pt idx="18">
                  <c:v>48000</c:v>
                </c:pt>
                <c:pt idx="19">
                  <c:v>51000</c:v>
                </c:pt>
                <c:pt idx="20">
                  <c:v>54000</c:v>
                </c:pt>
                <c:pt idx="21">
                  <c:v>56000</c:v>
                </c:pt>
                <c:pt idx="22">
                  <c:v>59000</c:v>
                </c:pt>
                <c:pt idx="23">
                  <c:v>62000</c:v>
                </c:pt>
                <c:pt idx="24">
                  <c:v>65000</c:v>
                </c:pt>
                <c:pt idx="25">
                  <c:v>68000</c:v>
                </c:pt>
                <c:pt idx="26">
                  <c:v>71000</c:v>
                </c:pt>
                <c:pt idx="27">
                  <c:v>74000</c:v>
                </c:pt>
                <c:pt idx="28">
                  <c:v>77000</c:v>
                </c:pt>
                <c:pt idx="29">
                  <c:v>78000</c:v>
                </c:pt>
                <c:pt idx="30">
                  <c:v>81000</c:v>
                </c:pt>
                <c:pt idx="31">
                  <c:v>84000</c:v>
                </c:pt>
                <c:pt idx="32">
                  <c:v>87000</c:v>
                </c:pt>
                <c:pt idx="33">
                  <c:v>90000</c:v>
                </c:pt>
                <c:pt idx="34">
                  <c:v>93000</c:v>
                </c:pt>
                <c:pt idx="35">
                  <c:v>95000</c:v>
                </c:pt>
                <c:pt idx="36">
                  <c:v>98000</c:v>
                </c:pt>
                <c:pt idx="37">
                  <c:v>101000</c:v>
                </c:pt>
                <c:pt idx="38">
                  <c:v>103000</c:v>
                </c:pt>
                <c:pt idx="39">
                  <c:v>106000</c:v>
                </c:pt>
                <c:pt idx="40">
                  <c:v>109000</c:v>
                </c:pt>
                <c:pt idx="41">
                  <c:v>112000</c:v>
                </c:pt>
                <c:pt idx="42">
                  <c:v>115000</c:v>
                </c:pt>
                <c:pt idx="43">
                  <c:v>118000</c:v>
                </c:pt>
                <c:pt idx="44">
                  <c:v>121000</c:v>
                </c:pt>
                <c:pt idx="45">
                  <c:v>124000</c:v>
                </c:pt>
                <c:pt idx="46">
                  <c:v>127000</c:v>
                </c:pt>
                <c:pt idx="47">
                  <c:v>130000</c:v>
                </c:pt>
                <c:pt idx="48">
                  <c:v>131000</c:v>
                </c:pt>
                <c:pt idx="49">
                  <c:v>134000</c:v>
                </c:pt>
                <c:pt idx="50">
                  <c:v>137000</c:v>
                </c:pt>
                <c:pt idx="51">
                  <c:v>140000</c:v>
                </c:pt>
                <c:pt idx="52">
                  <c:v>142000</c:v>
                </c:pt>
                <c:pt idx="53">
                  <c:v>145000</c:v>
                </c:pt>
                <c:pt idx="54">
                  <c:v>148000</c:v>
                </c:pt>
                <c:pt idx="55">
                  <c:v>151000</c:v>
                </c:pt>
                <c:pt idx="56">
                  <c:v>154000</c:v>
                </c:pt>
                <c:pt idx="57">
                  <c:v>156000</c:v>
                </c:pt>
                <c:pt idx="58">
                  <c:v>159000</c:v>
                </c:pt>
                <c:pt idx="59">
                  <c:v>162000</c:v>
                </c:pt>
                <c:pt idx="60">
                  <c:v>165000</c:v>
                </c:pt>
                <c:pt idx="61">
                  <c:v>167000</c:v>
                </c:pt>
                <c:pt idx="62">
                  <c:v>170000</c:v>
                </c:pt>
                <c:pt idx="63">
                  <c:v>173000</c:v>
                </c:pt>
                <c:pt idx="64">
                  <c:v>176000</c:v>
                </c:pt>
                <c:pt idx="65">
                  <c:v>179000</c:v>
                </c:pt>
                <c:pt idx="66">
                  <c:v>182000</c:v>
                </c:pt>
                <c:pt idx="67">
                  <c:v>184000</c:v>
                </c:pt>
                <c:pt idx="68">
                  <c:v>187000</c:v>
                </c:pt>
                <c:pt idx="69">
                  <c:v>190000</c:v>
                </c:pt>
                <c:pt idx="70">
                  <c:v>193000</c:v>
                </c:pt>
                <c:pt idx="71">
                  <c:v>196000</c:v>
                </c:pt>
                <c:pt idx="72">
                  <c:v>199000</c:v>
                </c:pt>
                <c:pt idx="73">
                  <c:v>202000</c:v>
                </c:pt>
                <c:pt idx="74">
                  <c:v>205000</c:v>
                </c:pt>
                <c:pt idx="75">
                  <c:v>207000</c:v>
                </c:pt>
                <c:pt idx="76">
                  <c:v>210000</c:v>
                </c:pt>
                <c:pt idx="77">
                  <c:v>211000</c:v>
                </c:pt>
                <c:pt idx="78">
                  <c:v>214000</c:v>
                </c:pt>
                <c:pt idx="79">
                  <c:v>216000</c:v>
                </c:pt>
                <c:pt idx="80">
                  <c:v>219000</c:v>
                </c:pt>
                <c:pt idx="81">
                  <c:v>222000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32928"/>
        <c:axId val="62765248"/>
      </c:lineChart>
      <c:catAx>
        <c:axId val="9273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Time(second)</a:t>
                </a:r>
              </a:p>
            </c:rich>
          </c:tx>
          <c:layout>
            <c:manualLayout>
              <c:xMode val="edge"/>
              <c:yMode val="edge"/>
              <c:x val="0.82165264540325755"/>
              <c:y val="0.797303470399533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2765248"/>
        <c:crosses val="autoZero"/>
        <c:auto val="1"/>
        <c:lblAlgn val="ctr"/>
        <c:lblOffset val="100"/>
        <c:tickLblSkip val="10"/>
        <c:noMultiLvlLbl val="0"/>
      </c:catAx>
      <c:valAx>
        <c:axId val="6276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732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143354321796358E-2"/>
          <c:y val="0.16653344998541847"/>
          <c:w val="0.70876159155827079"/>
          <c:h val="0.71342688830562839"/>
        </c:manualLayout>
      </c:layout>
      <c:lineChart>
        <c:grouping val="standard"/>
        <c:varyColors val="0"/>
        <c:ser>
          <c:idx val="0"/>
          <c:order val="0"/>
          <c:tx>
            <c:v>supply(1.2wh)</c:v>
          </c:tx>
          <c:marker>
            <c:symbol val="none"/>
          </c:marker>
          <c:cat>
            <c:numRef>
              <c:f>'60%budget'!$A$2:$A$67</c:f>
              <c:numCache>
                <c:formatCode>General</c:formatCode>
                <c:ptCount val="6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</c:numCache>
            </c:numRef>
          </c:cat>
          <c:val>
            <c:numRef>
              <c:f>'60%budget'!$E$2:$E$67</c:f>
              <c:numCache>
                <c:formatCode>General</c:formatCode>
                <c:ptCount val="6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93.75</c:v>
                </c:pt>
                <c:pt idx="5">
                  <c:v>93.75</c:v>
                </c:pt>
                <c:pt idx="6">
                  <c:v>93.75</c:v>
                </c:pt>
                <c:pt idx="7">
                  <c:v>93.75</c:v>
                </c:pt>
                <c:pt idx="8">
                  <c:v>93.75</c:v>
                </c:pt>
                <c:pt idx="9">
                  <c:v>93.75</c:v>
                </c:pt>
                <c:pt idx="10">
                  <c:v>93.75</c:v>
                </c:pt>
                <c:pt idx="11">
                  <c:v>93.75</c:v>
                </c:pt>
                <c:pt idx="12">
                  <c:v>84.375</c:v>
                </c:pt>
                <c:pt idx="13">
                  <c:v>84.375</c:v>
                </c:pt>
                <c:pt idx="14">
                  <c:v>84.375</c:v>
                </c:pt>
                <c:pt idx="15">
                  <c:v>84.375</c:v>
                </c:pt>
                <c:pt idx="16">
                  <c:v>84.375</c:v>
                </c:pt>
                <c:pt idx="17">
                  <c:v>84.375</c:v>
                </c:pt>
                <c:pt idx="18">
                  <c:v>84.375</c:v>
                </c:pt>
                <c:pt idx="19">
                  <c:v>76.875</c:v>
                </c:pt>
                <c:pt idx="20">
                  <c:v>76.875</c:v>
                </c:pt>
                <c:pt idx="21">
                  <c:v>76.875</c:v>
                </c:pt>
                <c:pt idx="22">
                  <c:v>76.875</c:v>
                </c:pt>
                <c:pt idx="23">
                  <c:v>76.875</c:v>
                </c:pt>
                <c:pt idx="24">
                  <c:v>76.875</c:v>
                </c:pt>
                <c:pt idx="25">
                  <c:v>76.875</c:v>
                </c:pt>
                <c:pt idx="26">
                  <c:v>76.875</c:v>
                </c:pt>
                <c:pt idx="27">
                  <c:v>68.75</c:v>
                </c:pt>
                <c:pt idx="28">
                  <c:v>68.75</c:v>
                </c:pt>
                <c:pt idx="29">
                  <c:v>68.75</c:v>
                </c:pt>
                <c:pt idx="30">
                  <c:v>68.75</c:v>
                </c:pt>
                <c:pt idx="31">
                  <c:v>68.75</c:v>
                </c:pt>
                <c:pt idx="32">
                  <c:v>68.75</c:v>
                </c:pt>
                <c:pt idx="33">
                  <c:v>60.624999999999993</c:v>
                </c:pt>
                <c:pt idx="34">
                  <c:v>60.624999999999993</c:v>
                </c:pt>
                <c:pt idx="35">
                  <c:v>60.624999999999993</c:v>
                </c:pt>
                <c:pt idx="36">
                  <c:v>60.624999999999993</c:v>
                </c:pt>
                <c:pt idx="37">
                  <c:v>60.624999999999993</c:v>
                </c:pt>
                <c:pt idx="38">
                  <c:v>60.624999999999993</c:v>
                </c:pt>
                <c:pt idx="39">
                  <c:v>60.624999999999993</c:v>
                </c:pt>
                <c:pt idx="40">
                  <c:v>60.624999999999993</c:v>
                </c:pt>
                <c:pt idx="41">
                  <c:v>51.249999999999993</c:v>
                </c:pt>
                <c:pt idx="42">
                  <c:v>51.249999999999993</c:v>
                </c:pt>
                <c:pt idx="43">
                  <c:v>51.249999999999993</c:v>
                </c:pt>
                <c:pt idx="44">
                  <c:v>51.249999999999993</c:v>
                </c:pt>
                <c:pt idx="45">
                  <c:v>51.249999999999993</c:v>
                </c:pt>
                <c:pt idx="46">
                  <c:v>51.249999999999993</c:v>
                </c:pt>
                <c:pt idx="47">
                  <c:v>51.249999999999993</c:v>
                </c:pt>
                <c:pt idx="48">
                  <c:v>43.125</c:v>
                </c:pt>
                <c:pt idx="49">
                  <c:v>43.125</c:v>
                </c:pt>
                <c:pt idx="50">
                  <c:v>43.125</c:v>
                </c:pt>
                <c:pt idx="51">
                  <c:v>43.125</c:v>
                </c:pt>
                <c:pt idx="52">
                  <c:v>43.125</c:v>
                </c:pt>
                <c:pt idx="53">
                  <c:v>43.125</c:v>
                </c:pt>
                <c:pt idx="54">
                  <c:v>43.125</c:v>
                </c:pt>
                <c:pt idx="55">
                  <c:v>43.125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27.500000000000004</c:v>
                </c:pt>
                <c:pt idx="64">
                  <c:v>27.500000000000004</c:v>
                </c:pt>
                <c:pt idx="65">
                  <c:v>27.500000000000004</c:v>
                </c:pt>
              </c:numCache>
            </c:numRef>
          </c:val>
          <c:smooth val="0"/>
        </c:ser>
        <c:ser>
          <c:idx val="1"/>
          <c:order val="1"/>
          <c:tx>
            <c:v>demand</c:v>
          </c:tx>
          <c:marker>
            <c:symbol val="none"/>
          </c:marker>
          <c:cat>
            <c:numRef>
              <c:f>'60%budget'!$A$2:$A$67</c:f>
              <c:numCache>
                <c:formatCode>General</c:formatCode>
                <c:ptCount val="6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</c:numCache>
            </c:numRef>
          </c:cat>
          <c:val>
            <c:numRef>
              <c:f>'60%budget'!$F$2:$F$67</c:f>
              <c:numCache>
                <c:formatCode>General</c:formatCode>
                <c:ptCount val="66"/>
                <c:pt idx="0">
                  <c:v>100</c:v>
                </c:pt>
                <c:pt idx="1">
                  <c:v>98.928571428571431</c:v>
                </c:pt>
                <c:pt idx="2">
                  <c:v>98.214285714285708</c:v>
                </c:pt>
                <c:pt idx="3">
                  <c:v>97.142857142857139</c:v>
                </c:pt>
                <c:pt idx="4">
                  <c:v>96.071428571428569</c:v>
                </c:pt>
                <c:pt idx="5">
                  <c:v>94.211670925223061</c:v>
                </c:pt>
                <c:pt idx="6">
                  <c:v>93.384766771683488</c:v>
                </c:pt>
                <c:pt idx="7">
                  <c:v>92.144410541374143</c:v>
                </c:pt>
                <c:pt idx="8">
                  <c:v>90.904054311064812</c:v>
                </c:pt>
                <c:pt idx="9">
                  <c:v>89.663698080755466</c:v>
                </c:pt>
                <c:pt idx="10">
                  <c:v>88.836793927215894</c:v>
                </c:pt>
                <c:pt idx="11">
                  <c:v>87.596437696906548</c:v>
                </c:pt>
                <c:pt idx="12">
                  <c:v>86.76953354336699</c:v>
                </c:pt>
                <c:pt idx="13">
                  <c:v>85.529177313057644</c:v>
                </c:pt>
                <c:pt idx="14">
                  <c:v>81.632751703803947</c:v>
                </c:pt>
                <c:pt idx="15">
                  <c:v>80.666054425056785</c:v>
                </c:pt>
                <c:pt idx="16">
                  <c:v>79.216008506936049</c:v>
                </c:pt>
                <c:pt idx="17">
                  <c:v>77.765962588815313</c:v>
                </c:pt>
                <c:pt idx="18">
                  <c:v>76.315916670694577</c:v>
                </c:pt>
                <c:pt idx="19">
                  <c:v>74.865870752573827</c:v>
                </c:pt>
                <c:pt idx="20">
                  <c:v>69.748472297851038</c:v>
                </c:pt>
                <c:pt idx="21">
                  <c:v>68.648416745045623</c:v>
                </c:pt>
                <c:pt idx="22">
                  <c:v>66.998333415837493</c:v>
                </c:pt>
                <c:pt idx="23">
                  <c:v>65.898277863032078</c:v>
                </c:pt>
                <c:pt idx="24">
                  <c:v>64.248194533823948</c:v>
                </c:pt>
                <c:pt idx="25">
                  <c:v>62.598111204615833</c:v>
                </c:pt>
                <c:pt idx="26">
                  <c:v>60.948027875407703</c:v>
                </c:pt>
                <c:pt idx="27">
                  <c:v>55.708249039347834</c:v>
                </c:pt>
                <c:pt idx="28">
                  <c:v>53.912637513915982</c:v>
                </c:pt>
                <c:pt idx="29">
                  <c:v>52.71556316362809</c:v>
                </c:pt>
                <c:pt idx="30">
                  <c:v>50.919951638196245</c:v>
                </c:pt>
                <c:pt idx="31">
                  <c:v>49.124340112764401</c:v>
                </c:pt>
                <c:pt idx="32">
                  <c:v>47.328728587332556</c:v>
                </c:pt>
                <c:pt idx="33">
                  <c:v>46.131654237044664</c:v>
                </c:pt>
                <c:pt idx="34">
                  <c:v>44.336042711612819</c:v>
                </c:pt>
                <c:pt idx="35">
                  <c:v>42.942728763996861</c:v>
                </c:pt>
                <c:pt idx="36">
                  <c:v>41.159689037871765</c:v>
                </c:pt>
                <c:pt idx="37">
                  <c:v>39.376649311746661</c:v>
                </c:pt>
                <c:pt idx="38">
                  <c:v>37.593609585621564</c:v>
                </c:pt>
                <c:pt idx="39">
                  <c:v>36.999263010246537</c:v>
                </c:pt>
                <c:pt idx="40">
                  <c:v>35.21622328412144</c:v>
                </c:pt>
                <c:pt idx="41">
                  <c:v>33.433183557996337</c:v>
                </c:pt>
                <c:pt idx="42">
                  <c:v>31.65014383187124</c:v>
                </c:pt>
                <c:pt idx="43">
                  <c:v>29.867104105746144</c:v>
                </c:pt>
                <c:pt idx="44">
                  <c:v>28.678410954996075</c:v>
                </c:pt>
                <c:pt idx="45">
                  <c:v>26.895371228870978</c:v>
                </c:pt>
                <c:pt idx="46">
                  <c:v>25.112331502745882</c:v>
                </c:pt>
                <c:pt idx="47">
                  <c:v>23.923638351995816</c:v>
                </c:pt>
                <c:pt idx="48">
                  <c:v>22.140598625870716</c:v>
                </c:pt>
                <c:pt idx="49">
                  <c:v>21.318070222143344</c:v>
                </c:pt>
                <c:pt idx="50">
                  <c:v>19.543289851214247</c:v>
                </c:pt>
                <c:pt idx="51">
                  <c:v>17.768509480285147</c:v>
                </c:pt>
                <c:pt idx="52">
                  <c:v>15.99372910935605</c:v>
                </c:pt>
                <c:pt idx="53">
                  <c:v>14.81054219540332</c:v>
                </c:pt>
                <c:pt idx="54">
                  <c:v>13.035761824474221</c:v>
                </c:pt>
                <c:pt idx="55">
                  <c:v>11.260981453545124</c:v>
                </c:pt>
                <c:pt idx="56">
                  <c:v>9.4862010826160255</c:v>
                </c:pt>
                <c:pt idx="57">
                  <c:v>11.980771183858629</c:v>
                </c:pt>
                <c:pt idx="58">
                  <c:v>10.852319532369634</c:v>
                </c:pt>
                <c:pt idx="59">
                  <c:v>9.1596420551361479</c:v>
                </c:pt>
                <c:pt idx="60">
                  <c:v>7.4669645779026599</c:v>
                </c:pt>
                <c:pt idx="61">
                  <c:v>5.7742871006691718</c:v>
                </c:pt>
                <c:pt idx="62">
                  <c:v>4.6458354491801801</c:v>
                </c:pt>
                <c:pt idx="63">
                  <c:v>2.9531579719466921</c:v>
                </c:pt>
                <c:pt idx="64">
                  <c:v>2.552565930149679</c:v>
                </c:pt>
                <c:pt idx="65">
                  <c:v>0.88203848895224513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93280"/>
        <c:axId val="95250688"/>
      </c:lineChart>
      <c:catAx>
        <c:axId val="7779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Time(second)</a:t>
                </a:r>
              </a:p>
            </c:rich>
          </c:tx>
          <c:layout>
            <c:manualLayout>
              <c:xMode val="edge"/>
              <c:yMode val="edge"/>
              <c:x val="0.79111158643369917"/>
              <c:y val="0.8210071741032370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5250688"/>
        <c:crosses val="autoZero"/>
        <c:auto val="1"/>
        <c:lblAlgn val="ctr"/>
        <c:lblOffset val="100"/>
        <c:tickLblSkip val="10"/>
        <c:noMultiLvlLbl val="0"/>
      </c:catAx>
      <c:valAx>
        <c:axId val="9525068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 sz="1400"/>
                  <a:t>%</a:t>
                </a:r>
              </a:p>
            </c:rich>
          </c:tx>
          <c:layout>
            <c:manualLayout>
              <c:xMode val="edge"/>
              <c:yMode val="edge"/>
              <c:x val="1.3582342954159592E-2"/>
              <c:y val="1.9578885972586762E-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7793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164057591273075"/>
          <c:y val="0.39284176144648586"/>
          <c:w val="0.19835942408726923"/>
          <c:h val="0.2143160104986876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93087679586549"/>
          <c:y val="6.6983559332340153E-2"/>
          <c:w val="0.68824322468117616"/>
          <c:h val="0.76857175975190783"/>
        </c:manualLayout>
      </c:layout>
      <c:lineChart>
        <c:grouping val="standard"/>
        <c:varyColors val="0"/>
        <c:ser>
          <c:idx val="0"/>
          <c:order val="0"/>
          <c:tx>
            <c:v>data size</c:v>
          </c:tx>
          <c:marker>
            <c:symbol val="none"/>
          </c:marker>
          <c:cat>
            <c:numRef>
              <c:f>'60%budget'!$A$2:$A$67</c:f>
              <c:numCache>
                <c:formatCode>General</c:formatCode>
                <c:ptCount val="6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</c:numCache>
            </c:numRef>
          </c:cat>
          <c:val>
            <c:numRef>
              <c:f>'60%budget'!$C$2:$C$67</c:f>
              <c:numCache>
                <c:formatCode>General</c:formatCode>
                <c:ptCount val="66"/>
                <c:pt idx="0">
                  <c:v>280000</c:v>
                </c:pt>
                <c:pt idx="1">
                  <c:v>280000</c:v>
                </c:pt>
                <c:pt idx="2">
                  <c:v>280000</c:v>
                </c:pt>
                <c:pt idx="3">
                  <c:v>280000</c:v>
                </c:pt>
                <c:pt idx="4">
                  <c:v>280000</c:v>
                </c:pt>
                <c:pt idx="5">
                  <c:v>241866</c:v>
                </c:pt>
                <c:pt idx="6">
                  <c:v>241866</c:v>
                </c:pt>
                <c:pt idx="7">
                  <c:v>241866</c:v>
                </c:pt>
                <c:pt idx="8">
                  <c:v>241866</c:v>
                </c:pt>
                <c:pt idx="9">
                  <c:v>241866</c:v>
                </c:pt>
                <c:pt idx="10">
                  <c:v>241866</c:v>
                </c:pt>
                <c:pt idx="11">
                  <c:v>241866</c:v>
                </c:pt>
                <c:pt idx="12">
                  <c:v>241866</c:v>
                </c:pt>
                <c:pt idx="13">
                  <c:v>241866</c:v>
                </c:pt>
                <c:pt idx="14">
                  <c:v>206890</c:v>
                </c:pt>
                <c:pt idx="15">
                  <c:v>206890</c:v>
                </c:pt>
                <c:pt idx="16">
                  <c:v>206890</c:v>
                </c:pt>
                <c:pt idx="17">
                  <c:v>206890</c:v>
                </c:pt>
                <c:pt idx="18">
                  <c:v>206890</c:v>
                </c:pt>
                <c:pt idx="19">
                  <c:v>206890</c:v>
                </c:pt>
                <c:pt idx="20">
                  <c:v>181809</c:v>
                </c:pt>
                <c:pt idx="21">
                  <c:v>181809</c:v>
                </c:pt>
                <c:pt idx="22">
                  <c:v>181809</c:v>
                </c:pt>
                <c:pt idx="23">
                  <c:v>181809</c:v>
                </c:pt>
                <c:pt idx="24">
                  <c:v>181809</c:v>
                </c:pt>
                <c:pt idx="25">
                  <c:v>181809</c:v>
                </c:pt>
                <c:pt idx="26">
                  <c:v>181809</c:v>
                </c:pt>
                <c:pt idx="27">
                  <c:v>167074</c:v>
                </c:pt>
                <c:pt idx="28">
                  <c:v>167074</c:v>
                </c:pt>
                <c:pt idx="29">
                  <c:v>167074</c:v>
                </c:pt>
                <c:pt idx="30">
                  <c:v>167074</c:v>
                </c:pt>
                <c:pt idx="31">
                  <c:v>167074</c:v>
                </c:pt>
                <c:pt idx="32">
                  <c:v>167074</c:v>
                </c:pt>
                <c:pt idx="33">
                  <c:v>167074</c:v>
                </c:pt>
                <c:pt idx="34">
                  <c:v>167074</c:v>
                </c:pt>
                <c:pt idx="35">
                  <c:v>168252</c:v>
                </c:pt>
                <c:pt idx="36">
                  <c:v>168252</c:v>
                </c:pt>
                <c:pt idx="37">
                  <c:v>168252</c:v>
                </c:pt>
                <c:pt idx="38">
                  <c:v>168252</c:v>
                </c:pt>
                <c:pt idx="39">
                  <c:v>168252</c:v>
                </c:pt>
                <c:pt idx="40">
                  <c:v>168252</c:v>
                </c:pt>
                <c:pt idx="41">
                  <c:v>168252</c:v>
                </c:pt>
                <c:pt idx="42">
                  <c:v>168252</c:v>
                </c:pt>
                <c:pt idx="43">
                  <c:v>168252</c:v>
                </c:pt>
                <c:pt idx="44">
                  <c:v>168252</c:v>
                </c:pt>
                <c:pt idx="45">
                  <c:v>168252</c:v>
                </c:pt>
                <c:pt idx="46">
                  <c:v>168252</c:v>
                </c:pt>
                <c:pt idx="47">
                  <c:v>168252</c:v>
                </c:pt>
                <c:pt idx="48">
                  <c:v>168252</c:v>
                </c:pt>
                <c:pt idx="49">
                  <c:v>169035</c:v>
                </c:pt>
                <c:pt idx="50">
                  <c:v>169035</c:v>
                </c:pt>
                <c:pt idx="51">
                  <c:v>169035</c:v>
                </c:pt>
                <c:pt idx="52">
                  <c:v>169035</c:v>
                </c:pt>
                <c:pt idx="53">
                  <c:v>169035</c:v>
                </c:pt>
                <c:pt idx="54">
                  <c:v>169035</c:v>
                </c:pt>
                <c:pt idx="55">
                  <c:v>169035</c:v>
                </c:pt>
                <c:pt idx="56">
                  <c:v>169035</c:v>
                </c:pt>
                <c:pt idx="57">
                  <c:v>177234</c:v>
                </c:pt>
                <c:pt idx="58">
                  <c:v>177234</c:v>
                </c:pt>
                <c:pt idx="59">
                  <c:v>177234</c:v>
                </c:pt>
                <c:pt idx="60">
                  <c:v>177234</c:v>
                </c:pt>
                <c:pt idx="61">
                  <c:v>177234</c:v>
                </c:pt>
                <c:pt idx="62">
                  <c:v>177234</c:v>
                </c:pt>
                <c:pt idx="63">
                  <c:v>177234</c:v>
                </c:pt>
                <c:pt idx="64">
                  <c:v>179584</c:v>
                </c:pt>
                <c:pt idx="65">
                  <c:v>179584</c:v>
                </c:pt>
              </c:numCache>
            </c:numRef>
          </c:val>
          <c:smooth val="0"/>
        </c:ser>
        <c:ser>
          <c:idx val="1"/>
          <c:order val="1"/>
          <c:tx>
            <c:v>step</c:v>
          </c:tx>
          <c:marker>
            <c:symbol val="none"/>
          </c:marker>
          <c:cat>
            <c:numRef>
              <c:f>'60%budget'!$A$2:$A$67</c:f>
              <c:numCache>
                <c:formatCode>General</c:formatCode>
                <c:ptCount val="6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</c:numCache>
            </c:numRef>
          </c:cat>
          <c:val>
            <c:numRef>
              <c:f>'60%budget'!$D$2:$D$67</c:f>
              <c:numCache>
                <c:formatCode>General</c:formatCode>
                <c:ptCount val="66"/>
                <c:pt idx="0">
                  <c:v>0</c:v>
                </c:pt>
                <c:pt idx="1">
                  <c:v>3000</c:v>
                </c:pt>
                <c:pt idx="2">
                  <c:v>5000</c:v>
                </c:pt>
                <c:pt idx="3">
                  <c:v>8000</c:v>
                </c:pt>
                <c:pt idx="4">
                  <c:v>11000</c:v>
                </c:pt>
                <c:pt idx="5">
                  <c:v>14000</c:v>
                </c:pt>
                <c:pt idx="6">
                  <c:v>16000</c:v>
                </c:pt>
                <c:pt idx="7">
                  <c:v>19000</c:v>
                </c:pt>
                <c:pt idx="8">
                  <c:v>22000</c:v>
                </c:pt>
                <c:pt idx="9">
                  <c:v>25000</c:v>
                </c:pt>
                <c:pt idx="10">
                  <c:v>27000</c:v>
                </c:pt>
                <c:pt idx="11">
                  <c:v>30000</c:v>
                </c:pt>
                <c:pt idx="12">
                  <c:v>32000</c:v>
                </c:pt>
                <c:pt idx="13">
                  <c:v>35000</c:v>
                </c:pt>
                <c:pt idx="14">
                  <c:v>38000</c:v>
                </c:pt>
                <c:pt idx="15">
                  <c:v>40000</c:v>
                </c:pt>
                <c:pt idx="16">
                  <c:v>43000</c:v>
                </c:pt>
                <c:pt idx="17">
                  <c:v>46000</c:v>
                </c:pt>
                <c:pt idx="18">
                  <c:v>49000</c:v>
                </c:pt>
                <c:pt idx="19">
                  <c:v>52000</c:v>
                </c:pt>
                <c:pt idx="20">
                  <c:v>55000</c:v>
                </c:pt>
                <c:pt idx="21">
                  <c:v>57000</c:v>
                </c:pt>
                <c:pt idx="22">
                  <c:v>60000</c:v>
                </c:pt>
                <c:pt idx="23">
                  <c:v>62000</c:v>
                </c:pt>
                <c:pt idx="24">
                  <c:v>65000</c:v>
                </c:pt>
                <c:pt idx="25">
                  <c:v>68000</c:v>
                </c:pt>
                <c:pt idx="26">
                  <c:v>71000</c:v>
                </c:pt>
                <c:pt idx="27">
                  <c:v>74000</c:v>
                </c:pt>
                <c:pt idx="28">
                  <c:v>77000</c:v>
                </c:pt>
                <c:pt idx="29">
                  <c:v>79000</c:v>
                </c:pt>
                <c:pt idx="30">
                  <c:v>82000</c:v>
                </c:pt>
                <c:pt idx="31">
                  <c:v>85000</c:v>
                </c:pt>
                <c:pt idx="32">
                  <c:v>88000</c:v>
                </c:pt>
                <c:pt idx="33">
                  <c:v>90000</c:v>
                </c:pt>
                <c:pt idx="34">
                  <c:v>93000</c:v>
                </c:pt>
                <c:pt idx="35">
                  <c:v>96000</c:v>
                </c:pt>
                <c:pt idx="36">
                  <c:v>99000</c:v>
                </c:pt>
                <c:pt idx="37">
                  <c:v>102000</c:v>
                </c:pt>
                <c:pt idx="38">
                  <c:v>105000</c:v>
                </c:pt>
                <c:pt idx="39">
                  <c:v>106000</c:v>
                </c:pt>
                <c:pt idx="40">
                  <c:v>109000</c:v>
                </c:pt>
                <c:pt idx="41">
                  <c:v>112000</c:v>
                </c:pt>
                <c:pt idx="42">
                  <c:v>115000</c:v>
                </c:pt>
                <c:pt idx="43">
                  <c:v>118000</c:v>
                </c:pt>
                <c:pt idx="44">
                  <c:v>120000</c:v>
                </c:pt>
                <c:pt idx="45">
                  <c:v>123000</c:v>
                </c:pt>
                <c:pt idx="46">
                  <c:v>126000</c:v>
                </c:pt>
                <c:pt idx="47">
                  <c:v>128000</c:v>
                </c:pt>
                <c:pt idx="48">
                  <c:v>131000</c:v>
                </c:pt>
                <c:pt idx="49">
                  <c:v>133000</c:v>
                </c:pt>
                <c:pt idx="50">
                  <c:v>136000</c:v>
                </c:pt>
                <c:pt idx="51">
                  <c:v>139000</c:v>
                </c:pt>
                <c:pt idx="52">
                  <c:v>142000</c:v>
                </c:pt>
                <c:pt idx="53">
                  <c:v>144000</c:v>
                </c:pt>
                <c:pt idx="54">
                  <c:v>147000</c:v>
                </c:pt>
                <c:pt idx="55">
                  <c:v>150000</c:v>
                </c:pt>
                <c:pt idx="56">
                  <c:v>153000</c:v>
                </c:pt>
                <c:pt idx="57">
                  <c:v>156000</c:v>
                </c:pt>
                <c:pt idx="58">
                  <c:v>158000</c:v>
                </c:pt>
                <c:pt idx="59">
                  <c:v>161000</c:v>
                </c:pt>
                <c:pt idx="60">
                  <c:v>164000</c:v>
                </c:pt>
                <c:pt idx="61">
                  <c:v>167000</c:v>
                </c:pt>
                <c:pt idx="62">
                  <c:v>169000</c:v>
                </c:pt>
                <c:pt idx="63">
                  <c:v>172000</c:v>
                </c:pt>
                <c:pt idx="64">
                  <c:v>175000</c:v>
                </c:pt>
                <c:pt idx="65">
                  <c:v>178000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79296"/>
        <c:axId val="95254720"/>
      </c:lineChart>
      <c:catAx>
        <c:axId val="9547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Time(second)</a:t>
                </a:r>
              </a:p>
            </c:rich>
          </c:tx>
          <c:layout>
            <c:manualLayout>
              <c:xMode val="edge"/>
              <c:yMode val="edge"/>
              <c:x val="0.81007448164751028"/>
              <c:y val="0.8057010276367395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5254720"/>
        <c:crosses val="autoZero"/>
        <c:auto val="1"/>
        <c:lblAlgn val="ctr"/>
        <c:lblOffset val="100"/>
        <c:tickLblSkip val="10"/>
        <c:noMultiLvlLbl val="0"/>
      </c:catAx>
      <c:valAx>
        <c:axId val="9525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47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1</xdr:row>
      <xdr:rowOff>123825</xdr:rowOff>
    </xdr:from>
    <xdr:to>
      <xdr:col>16</xdr:col>
      <xdr:colOff>247649</xdr:colOff>
      <xdr:row>16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257174</xdr:colOff>
      <xdr:row>16</xdr:row>
      <xdr:rowOff>104775</xdr:rowOff>
    </xdr:from>
    <xdr:to>
      <xdr:col>16</xdr:col>
      <xdr:colOff>247649</xdr:colOff>
      <xdr:row>28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3</xdr:row>
      <xdr:rowOff>76200</xdr:rowOff>
    </xdr:from>
    <xdr:to>
      <xdr:col>16</xdr:col>
      <xdr:colOff>447675</xdr:colOff>
      <xdr:row>14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247649</xdr:colOff>
      <xdr:row>17</xdr:row>
      <xdr:rowOff>19050</xdr:rowOff>
    </xdr:from>
    <xdr:to>
      <xdr:col>16</xdr:col>
      <xdr:colOff>409575</xdr:colOff>
      <xdr:row>28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5</xdr:row>
      <xdr:rowOff>123825</xdr:rowOff>
    </xdr:from>
    <xdr:to>
      <xdr:col>16</xdr:col>
      <xdr:colOff>419100</xdr:colOff>
      <xdr:row>16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18</xdr:row>
      <xdr:rowOff>76200</xdr:rowOff>
    </xdr:from>
    <xdr:to>
      <xdr:col>16</xdr:col>
      <xdr:colOff>400051</xdr:colOff>
      <xdr:row>29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G15" sqref="G15"/>
    </sheetView>
  </sheetViews>
  <sheetFormatPr defaultRowHeight="15" x14ac:dyDescent="0.25"/>
  <cols>
    <col min="1" max="1" width="12" bestFit="1" customWidth="1"/>
    <col min="5" max="5" width="10.7109375" bestFit="1" customWidth="1"/>
  </cols>
  <sheetData>
    <row r="1" spans="1:6" x14ac:dyDescent="0.25">
      <c r="A1" t="s">
        <v>2</v>
      </c>
      <c r="B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>
        <v>19800</v>
      </c>
      <c r="C2">
        <v>300000</v>
      </c>
      <c r="D2">
        <v>0</v>
      </c>
      <c r="E2">
        <f xml:space="preserve"> (1-(19800-B2)/2060)*100</f>
        <v>100</v>
      </c>
      <c r="F2">
        <f>100*(280000-D2) /280000</f>
        <v>100</v>
      </c>
    </row>
    <row r="3" spans="1:6" x14ac:dyDescent="0.25">
      <c r="A3">
        <f>A2+2</f>
        <v>3</v>
      </c>
      <c r="B3">
        <v>19800</v>
      </c>
      <c r="C3">
        <v>300000</v>
      </c>
      <c r="D3">
        <v>2000</v>
      </c>
      <c r="E3">
        <f t="shared" ref="E3:E66" si="0" xml:space="preserve"> (1-(19800-B3)/2060)*100</f>
        <v>100</v>
      </c>
      <c r="F3">
        <f t="shared" ref="F3:F66" si="1">100*(280000-D3) /280000</f>
        <v>99.285714285714292</v>
      </c>
    </row>
    <row r="4" spans="1:6" x14ac:dyDescent="0.25">
      <c r="A4">
        <f t="shared" ref="A4:A67" si="2">A3+2</f>
        <v>5</v>
      </c>
      <c r="B4">
        <v>19800</v>
      </c>
      <c r="C4">
        <v>300000</v>
      </c>
      <c r="D4">
        <v>5000</v>
      </c>
      <c r="E4">
        <f t="shared" si="0"/>
        <v>100</v>
      </c>
      <c r="F4">
        <f t="shared" si="1"/>
        <v>98.214285714285708</v>
      </c>
    </row>
    <row r="5" spans="1:6" x14ac:dyDescent="0.25">
      <c r="A5">
        <f t="shared" si="2"/>
        <v>7</v>
      </c>
      <c r="B5">
        <v>19800</v>
      </c>
      <c r="C5">
        <v>300000</v>
      </c>
      <c r="D5">
        <v>7000</v>
      </c>
      <c r="E5">
        <f t="shared" si="0"/>
        <v>100</v>
      </c>
      <c r="F5">
        <f t="shared" si="1"/>
        <v>97.5</v>
      </c>
    </row>
    <row r="6" spans="1:6" x14ac:dyDescent="0.25">
      <c r="A6">
        <f t="shared" si="2"/>
        <v>9</v>
      </c>
      <c r="B6">
        <v>19800</v>
      </c>
      <c r="C6">
        <v>300000</v>
      </c>
      <c r="D6">
        <v>10000</v>
      </c>
      <c r="E6">
        <f t="shared" si="0"/>
        <v>100</v>
      </c>
      <c r="F6">
        <f t="shared" si="1"/>
        <v>96.428571428571431</v>
      </c>
    </row>
    <row r="7" spans="1:6" x14ac:dyDescent="0.25">
      <c r="A7">
        <f t="shared" si="2"/>
        <v>11</v>
      </c>
      <c r="B7">
        <v>19800</v>
      </c>
      <c r="C7">
        <v>300000</v>
      </c>
      <c r="D7">
        <v>13000</v>
      </c>
      <c r="E7">
        <f t="shared" si="0"/>
        <v>100</v>
      </c>
      <c r="F7">
        <f t="shared" si="1"/>
        <v>95.357142857142861</v>
      </c>
    </row>
    <row r="8" spans="1:6" x14ac:dyDescent="0.25">
      <c r="A8">
        <f t="shared" si="2"/>
        <v>13</v>
      </c>
      <c r="B8">
        <v>19800</v>
      </c>
      <c r="C8">
        <v>300000</v>
      </c>
      <c r="D8">
        <v>15000</v>
      </c>
      <c r="E8">
        <f t="shared" si="0"/>
        <v>100</v>
      </c>
      <c r="F8">
        <f t="shared" si="1"/>
        <v>94.642857142857139</v>
      </c>
    </row>
    <row r="9" spans="1:6" x14ac:dyDescent="0.25">
      <c r="A9">
        <f t="shared" si="2"/>
        <v>15</v>
      </c>
      <c r="B9">
        <v>19680</v>
      </c>
      <c r="C9">
        <v>300000</v>
      </c>
      <c r="D9">
        <v>18000</v>
      </c>
      <c r="E9">
        <f t="shared" si="0"/>
        <v>94.174757281553397</v>
      </c>
      <c r="F9">
        <f t="shared" si="1"/>
        <v>93.571428571428569</v>
      </c>
    </row>
    <row r="10" spans="1:6" x14ac:dyDescent="0.25">
      <c r="A10">
        <f t="shared" si="2"/>
        <v>17</v>
      </c>
      <c r="B10">
        <v>19680</v>
      </c>
      <c r="C10">
        <v>300000</v>
      </c>
      <c r="D10">
        <v>21000</v>
      </c>
      <c r="E10">
        <f t="shared" si="0"/>
        <v>94.174757281553397</v>
      </c>
      <c r="F10">
        <f t="shared" si="1"/>
        <v>92.5</v>
      </c>
    </row>
    <row r="11" spans="1:6" x14ac:dyDescent="0.25">
      <c r="A11">
        <f t="shared" si="2"/>
        <v>19</v>
      </c>
      <c r="B11">
        <v>19680</v>
      </c>
      <c r="C11">
        <v>300000</v>
      </c>
      <c r="D11">
        <v>24000</v>
      </c>
      <c r="E11">
        <f t="shared" si="0"/>
        <v>94.174757281553397</v>
      </c>
      <c r="F11">
        <f t="shared" si="1"/>
        <v>91.428571428571431</v>
      </c>
    </row>
    <row r="12" spans="1:6" x14ac:dyDescent="0.25">
      <c r="A12">
        <f t="shared" si="2"/>
        <v>21</v>
      </c>
      <c r="B12">
        <v>19680</v>
      </c>
      <c r="C12">
        <v>300000</v>
      </c>
      <c r="D12">
        <v>26000</v>
      </c>
      <c r="E12">
        <f t="shared" si="0"/>
        <v>94.174757281553397</v>
      </c>
      <c r="F12">
        <f t="shared" si="1"/>
        <v>90.714285714285708</v>
      </c>
    </row>
    <row r="13" spans="1:6" x14ac:dyDescent="0.25">
      <c r="A13">
        <f t="shared" si="2"/>
        <v>23</v>
      </c>
      <c r="B13">
        <v>19680</v>
      </c>
      <c r="C13">
        <v>300000</v>
      </c>
      <c r="D13">
        <v>29000</v>
      </c>
      <c r="E13">
        <f t="shared" si="0"/>
        <v>94.174757281553397</v>
      </c>
      <c r="F13">
        <f t="shared" si="1"/>
        <v>89.642857142857139</v>
      </c>
    </row>
    <row r="14" spans="1:6" x14ac:dyDescent="0.25">
      <c r="A14">
        <f t="shared" si="2"/>
        <v>25</v>
      </c>
      <c r="B14">
        <v>19680</v>
      </c>
      <c r="C14">
        <v>300000</v>
      </c>
      <c r="D14">
        <v>31000</v>
      </c>
      <c r="E14">
        <f t="shared" si="0"/>
        <v>94.174757281553397</v>
      </c>
      <c r="F14">
        <f t="shared" si="1"/>
        <v>88.928571428571431</v>
      </c>
    </row>
    <row r="15" spans="1:6" x14ac:dyDescent="0.25">
      <c r="A15">
        <f t="shared" si="2"/>
        <v>27</v>
      </c>
      <c r="B15">
        <v>19680</v>
      </c>
      <c r="C15">
        <v>300000</v>
      </c>
      <c r="D15">
        <v>34000</v>
      </c>
      <c r="E15">
        <f t="shared" si="0"/>
        <v>94.174757281553397</v>
      </c>
      <c r="F15">
        <f t="shared" si="1"/>
        <v>87.857142857142861</v>
      </c>
    </row>
    <row r="16" spans="1:6" x14ac:dyDescent="0.25">
      <c r="A16">
        <f t="shared" si="2"/>
        <v>29</v>
      </c>
      <c r="B16">
        <v>19680</v>
      </c>
      <c r="C16">
        <v>300000</v>
      </c>
      <c r="D16">
        <v>37000</v>
      </c>
      <c r="E16">
        <f t="shared" si="0"/>
        <v>94.174757281553397</v>
      </c>
      <c r="F16">
        <f t="shared" si="1"/>
        <v>86.785714285714292</v>
      </c>
    </row>
    <row r="17" spans="1:6" x14ac:dyDescent="0.25">
      <c r="A17">
        <f t="shared" si="2"/>
        <v>31</v>
      </c>
      <c r="B17">
        <v>19540</v>
      </c>
      <c r="C17">
        <v>300000</v>
      </c>
      <c r="D17">
        <v>39000</v>
      </c>
      <c r="E17">
        <f t="shared" si="0"/>
        <v>87.378640776699029</v>
      </c>
      <c r="F17">
        <f t="shared" si="1"/>
        <v>86.071428571428569</v>
      </c>
    </row>
    <row r="18" spans="1:6" x14ac:dyDescent="0.25">
      <c r="A18">
        <f t="shared" si="2"/>
        <v>33</v>
      </c>
      <c r="B18">
        <v>19540</v>
      </c>
      <c r="C18">
        <v>300000</v>
      </c>
      <c r="D18">
        <v>42000</v>
      </c>
      <c r="E18">
        <f t="shared" si="0"/>
        <v>87.378640776699029</v>
      </c>
      <c r="F18">
        <f t="shared" si="1"/>
        <v>85</v>
      </c>
    </row>
    <row r="19" spans="1:6" x14ac:dyDescent="0.25">
      <c r="A19">
        <f t="shared" si="2"/>
        <v>35</v>
      </c>
      <c r="B19">
        <v>19540</v>
      </c>
      <c r="C19">
        <v>300000</v>
      </c>
      <c r="D19">
        <v>45000</v>
      </c>
      <c r="E19">
        <f t="shared" si="0"/>
        <v>87.378640776699029</v>
      </c>
      <c r="F19">
        <f t="shared" si="1"/>
        <v>83.928571428571431</v>
      </c>
    </row>
    <row r="20" spans="1:6" x14ac:dyDescent="0.25">
      <c r="A20">
        <f t="shared" si="2"/>
        <v>37</v>
      </c>
      <c r="B20">
        <v>19540</v>
      </c>
      <c r="C20">
        <v>300000</v>
      </c>
      <c r="D20">
        <v>48000</v>
      </c>
      <c r="E20">
        <f t="shared" si="0"/>
        <v>87.378640776699029</v>
      </c>
      <c r="F20">
        <f t="shared" si="1"/>
        <v>82.857142857142861</v>
      </c>
    </row>
    <row r="21" spans="1:6" x14ac:dyDescent="0.25">
      <c r="A21">
        <f t="shared" si="2"/>
        <v>39</v>
      </c>
      <c r="B21">
        <v>19540</v>
      </c>
      <c r="C21">
        <v>300000</v>
      </c>
      <c r="D21">
        <v>51000</v>
      </c>
      <c r="E21">
        <f t="shared" si="0"/>
        <v>87.378640776699029</v>
      </c>
      <c r="F21">
        <f t="shared" si="1"/>
        <v>81.785714285714292</v>
      </c>
    </row>
    <row r="22" spans="1:6" x14ac:dyDescent="0.25">
      <c r="A22">
        <f t="shared" si="2"/>
        <v>41</v>
      </c>
      <c r="B22">
        <v>19540</v>
      </c>
      <c r="C22">
        <v>300000</v>
      </c>
      <c r="D22">
        <v>54000</v>
      </c>
      <c r="E22">
        <f t="shared" si="0"/>
        <v>87.378640776699029</v>
      </c>
      <c r="F22">
        <f t="shared" si="1"/>
        <v>80.714285714285708</v>
      </c>
    </row>
    <row r="23" spans="1:6" x14ac:dyDescent="0.25">
      <c r="A23">
        <f t="shared" si="2"/>
        <v>43</v>
      </c>
      <c r="B23">
        <v>19540</v>
      </c>
      <c r="C23">
        <v>300000</v>
      </c>
      <c r="D23">
        <v>56000</v>
      </c>
      <c r="E23">
        <f t="shared" si="0"/>
        <v>87.378640776699029</v>
      </c>
      <c r="F23">
        <f t="shared" si="1"/>
        <v>80</v>
      </c>
    </row>
    <row r="24" spans="1:6" x14ac:dyDescent="0.25">
      <c r="A24">
        <f t="shared" si="2"/>
        <v>45</v>
      </c>
      <c r="B24">
        <v>19410</v>
      </c>
      <c r="C24">
        <v>300000</v>
      </c>
      <c r="D24">
        <v>58000</v>
      </c>
      <c r="E24">
        <f t="shared" si="0"/>
        <v>81.067961165048544</v>
      </c>
      <c r="F24">
        <f t="shared" si="1"/>
        <v>79.285714285714292</v>
      </c>
    </row>
    <row r="25" spans="1:6" x14ac:dyDescent="0.25">
      <c r="A25">
        <f t="shared" si="2"/>
        <v>47</v>
      </c>
      <c r="B25">
        <v>19410</v>
      </c>
      <c r="C25">
        <v>300000</v>
      </c>
      <c r="D25">
        <v>61000</v>
      </c>
      <c r="E25">
        <f t="shared" si="0"/>
        <v>81.067961165048544</v>
      </c>
      <c r="F25">
        <f t="shared" si="1"/>
        <v>78.214285714285708</v>
      </c>
    </row>
    <row r="26" spans="1:6" x14ac:dyDescent="0.25">
      <c r="A26">
        <f t="shared" si="2"/>
        <v>49</v>
      </c>
      <c r="B26">
        <v>19410</v>
      </c>
      <c r="C26">
        <v>300000</v>
      </c>
      <c r="D26">
        <v>64000</v>
      </c>
      <c r="E26">
        <f t="shared" si="0"/>
        <v>81.067961165048544</v>
      </c>
      <c r="F26">
        <f t="shared" si="1"/>
        <v>77.142857142857139</v>
      </c>
    </row>
    <row r="27" spans="1:6" x14ac:dyDescent="0.25">
      <c r="A27">
        <f t="shared" si="2"/>
        <v>51</v>
      </c>
      <c r="B27">
        <v>19410</v>
      </c>
      <c r="C27">
        <v>300000</v>
      </c>
      <c r="D27">
        <v>66000</v>
      </c>
      <c r="E27">
        <f t="shared" si="0"/>
        <v>81.067961165048544</v>
      </c>
      <c r="F27">
        <f t="shared" si="1"/>
        <v>76.428571428571431</v>
      </c>
    </row>
    <row r="28" spans="1:6" x14ac:dyDescent="0.25">
      <c r="A28">
        <f t="shared" si="2"/>
        <v>53</v>
      </c>
      <c r="B28">
        <v>19410</v>
      </c>
      <c r="C28">
        <v>300000</v>
      </c>
      <c r="D28">
        <v>69000</v>
      </c>
      <c r="E28">
        <f t="shared" si="0"/>
        <v>81.067961165048544</v>
      </c>
      <c r="F28">
        <f t="shared" si="1"/>
        <v>75.357142857142861</v>
      </c>
    </row>
    <row r="29" spans="1:6" x14ac:dyDescent="0.25">
      <c r="A29">
        <f t="shared" si="2"/>
        <v>55</v>
      </c>
      <c r="B29">
        <v>19410</v>
      </c>
      <c r="C29">
        <v>300000</v>
      </c>
      <c r="D29">
        <v>72000</v>
      </c>
      <c r="E29">
        <f t="shared" si="0"/>
        <v>81.067961165048544</v>
      </c>
      <c r="F29">
        <f t="shared" si="1"/>
        <v>74.285714285714292</v>
      </c>
    </row>
    <row r="30" spans="1:6" x14ac:dyDescent="0.25">
      <c r="A30">
        <f t="shared" si="2"/>
        <v>57</v>
      </c>
      <c r="B30">
        <v>19410</v>
      </c>
      <c r="C30">
        <v>300000</v>
      </c>
      <c r="D30">
        <v>75000</v>
      </c>
      <c r="E30">
        <f t="shared" si="0"/>
        <v>81.067961165048544</v>
      </c>
      <c r="F30">
        <f t="shared" si="1"/>
        <v>73.214285714285708</v>
      </c>
    </row>
    <row r="31" spans="1:6" x14ac:dyDescent="0.25">
      <c r="A31">
        <f t="shared" si="2"/>
        <v>59</v>
      </c>
      <c r="B31">
        <v>19410</v>
      </c>
      <c r="C31">
        <v>300000</v>
      </c>
      <c r="D31">
        <v>78000</v>
      </c>
      <c r="E31">
        <f t="shared" si="0"/>
        <v>81.067961165048544</v>
      </c>
      <c r="F31">
        <f t="shared" si="1"/>
        <v>72.142857142857139</v>
      </c>
    </row>
    <row r="32" spans="1:6" x14ac:dyDescent="0.25">
      <c r="A32">
        <f t="shared" si="2"/>
        <v>61</v>
      </c>
      <c r="B32">
        <v>19270</v>
      </c>
      <c r="C32">
        <v>300000</v>
      </c>
      <c r="D32">
        <v>79000</v>
      </c>
      <c r="E32">
        <f t="shared" si="0"/>
        <v>74.271844660194176</v>
      </c>
      <c r="F32">
        <f t="shared" si="1"/>
        <v>71.785714285714292</v>
      </c>
    </row>
    <row r="33" spans="1:6" x14ac:dyDescent="0.25">
      <c r="A33">
        <f t="shared" si="2"/>
        <v>63</v>
      </c>
      <c r="B33">
        <v>19270</v>
      </c>
      <c r="C33">
        <v>300000</v>
      </c>
      <c r="D33">
        <v>82000</v>
      </c>
      <c r="E33">
        <f t="shared" si="0"/>
        <v>74.271844660194176</v>
      </c>
      <c r="F33">
        <f t="shared" si="1"/>
        <v>70.714285714285708</v>
      </c>
    </row>
    <row r="34" spans="1:6" x14ac:dyDescent="0.25">
      <c r="A34">
        <f t="shared" si="2"/>
        <v>65</v>
      </c>
      <c r="B34">
        <v>19270</v>
      </c>
      <c r="C34">
        <v>300000</v>
      </c>
      <c r="D34">
        <v>85000</v>
      </c>
      <c r="E34">
        <f t="shared" si="0"/>
        <v>74.271844660194176</v>
      </c>
      <c r="F34">
        <f t="shared" si="1"/>
        <v>69.642857142857139</v>
      </c>
    </row>
    <row r="35" spans="1:6" x14ac:dyDescent="0.25">
      <c r="A35">
        <f t="shared" si="2"/>
        <v>67</v>
      </c>
      <c r="B35">
        <v>19270</v>
      </c>
      <c r="C35">
        <v>300000</v>
      </c>
      <c r="D35">
        <v>88000</v>
      </c>
      <c r="E35">
        <f t="shared" si="0"/>
        <v>74.271844660194176</v>
      </c>
      <c r="F35">
        <f t="shared" si="1"/>
        <v>68.571428571428569</v>
      </c>
    </row>
    <row r="36" spans="1:6" x14ac:dyDescent="0.25">
      <c r="A36">
        <f t="shared" si="2"/>
        <v>69</v>
      </c>
      <c r="B36">
        <v>19270</v>
      </c>
      <c r="C36">
        <v>300000</v>
      </c>
      <c r="D36">
        <v>90000</v>
      </c>
      <c r="E36">
        <f t="shared" si="0"/>
        <v>74.271844660194176</v>
      </c>
      <c r="F36">
        <f t="shared" si="1"/>
        <v>67.857142857142861</v>
      </c>
    </row>
    <row r="37" spans="1:6" x14ac:dyDescent="0.25">
      <c r="A37">
        <f t="shared" si="2"/>
        <v>71</v>
      </c>
      <c r="B37">
        <v>19270</v>
      </c>
      <c r="C37">
        <v>300000</v>
      </c>
      <c r="D37">
        <v>93000</v>
      </c>
      <c r="E37">
        <f t="shared" si="0"/>
        <v>74.271844660194176</v>
      </c>
      <c r="F37">
        <f t="shared" si="1"/>
        <v>66.785714285714292</v>
      </c>
    </row>
    <row r="38" spans="1:6" x14ac:dyDescent="0.25">
      <c r="A38">
        <f t="shared" si="2"/>
        <v>73</v>
      </c>
      <c r="B38">
        <v>19270</v>
      </c>
      <c r="C38">
        <v>300000</v>
      </c>
      <c r="D38">
        <v>96000</v>
      </c>
      <c r="E38">
        <f t="shared" si="0"/>
        <v>74.271844660194176</v>
      </c>
      <c r="F38">
        <f t="shared" si="1"/>
        <v>65.714285714285708</v>
      </c>
    </row>
    <row r="39" spans="1:6" x14ac:dyDescent="0.25">
      <c r="A39">
        <f t="shared" si="2"/>
        <v>75</v>
      </c>
      <c r="B39">
        <v>19110</v>
      </c>
      <c r="C39">
        <v>300000</v>
      </c>
      <c r="D39">
        <v>99000</v>
      </c>
      <c r="E39">
        <f t="shared" si="0"/>
        <v>66.50485436893203</v>
      </c>
      <c r="F39">
        <f t="shared" si="1"/>
        <v>64.642857142857139</v>
      </c>
    </row>
    <row r="40" spans="1:6" x14ac:dyDescent="0.25">
      <c r="A40">
        <f t="shared" si="2"/>
        <v>77</v>
      </c>
      <c r="B40">
        <v>19110</v>
      </c>
      <c r="C40">
        <v>300000</v>
      </c>
      <c r="D40">
        <v>102000</v>
      </c>
      <c r="E40">
        <f t="shared" si="0"/>
        <v>66.50485436893203</v>
      </c>
      <c r="F40">
        <f t="shared" si="1"/>
        <v>63.571428571428569</v>
      </c>
    </row>
    <row r="41" spans="1:6" x14ac:dyDescent="0.25">
      <c r="A41">
        <f t="shared" si="2"/>
        <v>79</v>
      </c>
      <c r="B41">
        <v>19110</v>
      </c>
      <c r="C41">
        <v>300000</v>
      </c>
      <c r="D41">
        <v>105000</v>
      </c>
      <c r="E41">
        <f t="shared" si="0"/>
        <v>66.50485436893203</v>
      </c>
      <c r="F41">
        <f t="shared" si="1"/>
        <v>62.5</v>
      </c>
    </row>
    <row r="42" spans="1:6" x14ac:dyDescent="0.25">
      <c r="A42">
        <f t="shared" si="2"/>
        <v>81</v>
      </c>
      <c r="B42">
        <v>19110</v>
      </c>
      <c r="C42">
        <v>300000</v>
      </c>
      <c r="D42">
        <v>108000</v>
      </c>
      <c r="E42">
        <f t="shared" si="0"/>
        <v>66.50485436893203</v>
      </c>
      <c r="F42">
        <f t="shared" si="1"/>
        <v>61.428571428571431</v>
      </c>
    </row>
    <row r="43" spans="1:6" x14ac:dyDescent="0.25">
      <c r="A43">
        <f t="shared" si="2"/>
        <v>83</v>
      </c>
      <c r="B43">
        <v>19110</v>
      </c>
      <c r="C43">
        <v>300000</v>
      </c>
      <c r="D43">
        <v>111000</v>
      </c>
      <c r="E43">
        <f t="shared" si="0"/>
        <v>66.50485436893203</v>
      </c>
      <c r="F43">
        <f t="shared" si="1"/>
        <v>60.357142857142854</v>
      </c>
    </row>
    <row r="44" spans="1:6" x14ac:dyDescent="0.25">
      <c r="A44">
        <f t="shared" si="2"/>
        <v>85</v>
      </c>
      <c r="B44">
        <v>19110</v>
      </c>
      <c r="C44">
        <v>300000</v>
      </c>
      <c r="D44">
        <v>114000</v>
      </c>
      <c r="E44">
        <f t="shared" si="0"/>
        <v>66.50485436893203</v>
      </c>
      <c r="F44">
        <f t="shared" si="1"/>
        <v>59.285714285714285</v>
      </c>
    </row>
    <row r="45" spans="1:6" x14ac:dyDescent="0.25">
      <c r="A45">
        <f t="shared" si="2"/>
        <v>87</v>
      </c>
      <c r="B45">
        <v>19110</v>
      </c>
      <c r="C45">
        <v>300000</v>
      </c>
      <c r="D45">
        <v>117000</v>
      </c>
      <c r="E45">
        <f t="shared" si="0"/>
        <v>66.50485436893203</v>
      </c>
      <c r="F45">
        <f t="shared" si="1"/>
        <v>58.214285714285715</v>
      </c>
    </row>
    <row r="46" spans="1:6" x14ac:dyDescent="0.25">
      <c r="A46">
        <f t="shared" si="2"/>
        <v>89</v>
      </c>
      <c r="B46">
        <v>18980</v>
      </c>
      <c r="C46">
        <v>300000</v>
      </c>
      <c r="D46">
        <v>120000</v>
      </c>
      <c r="E46">
        <f t="shared" si="0"/>
        <v>60.194174757281552</v>
      </c>
      <c r="F46">
        <f t="shared" si="1"/>
        <v>57.142857142857146</v>
      </c>
    </row>
    <row r="47" spans="1:6" x14ac:dyDescent="0.25">
      <c r="A47">
        <f t="shared" si="2"/>
        <v>91</v>
      </c>
      <c r="B47">
        <v>18980</v>
      </c>
      <c r="C47">
        <v>300000</v>
      </c>
      <c r="D47">
        <v>123000</v>
      </c>
      <c r="E47">
        <f t="shared" si="0"/>
        <v>60.194174757281552</v>
      </c>
      <c r="F47">
        <f t="shared" si="1"/>
        <v>56.071428571428569</v>
      </c>
    </row>
    <row r="48" spans="1:6" x14ac:dyDescent="0.25">
      <c r="A48">
        <f t="shared" si="2"/>
        <v>93</v>
      </c>
      <c r="B48">
        <v>18980</v>
      </c>
      <c r="C48">
        <v>300000</v>
      </c>
      <c r="D48">
        <v>126000</v>
      </c>
      <c r="E48">
        <f t="shared" si="0"/>
        <v>60.194174757281552</v>
      </c>
      <c r="F48">
        <f t="shared" si="1"/>
        <v>55</v>
      </c>
    </row>
    <row r="49" spans="1:6" x14ac:dyDescent="0.25">
      <c r="A49">
        <f t="shared" si="2"/>
        <v>95</v>
      </c>
      <c r="B49">
        <v>18980</v>
      </c>
      <c r="C49">
        <v>300000</v>
      </c>
      <c r="D49">
        <v>129000</v>
      </c>
      <c r="E49">
        <f t="shared" si="0"/>
        <v>60.194174757281552</v>
      </c>
      <c r="F49">
        <f t="shared" si="1"/>
        <v>53.928571428571431</v>
      </c>
    </row>
    <row r="50" spans="1:6" x14ac:dyDescent="0.25">
      <c r="A50">
        <f t="shared" si="2"/>
        <v>97</v>
      </c>
      <c r="B50">
        <v>18980</v>
      </c>
      <c r="C50">
        <v>300000</v>
      </c>
      <c r="D50">
        <v>131000</v>
      </c>
      <c r="E50">
        <f t="shared" si="0"/>
        <v>60.194174757281552</v>
      </c>
      <c r="F50">
        <f t="shared" si="1"/>
        <v>53.214285714285715</v>
      </c>
    </row>
    <row r="51" spans="1:6" x14ac:dyDescent="0.25">
      <c r="A51">
        <f t="shared" si="2"/>
        <v>99</v>
      </c>
      <c r="B51">
        <v>18980</v>
      </c>
      <c r="C51">
        <v>300000</v>
      </c>
      <c r="D51">
        <v>133000</v>
      </c>
      <c r="E51">
        <f t="shared" si="0"/>
        <v>60.194174757281552</v>
      </c>
      <c r="F51">
        <f t="shared" si="1"/>
        <v>52.5</v>
      </c>
    </row>
    <row r="52" spans="1:6" x14ac:dyDescent="0.25">
      <c r="A52">
        <f t="shared" si="2"/>
        <v>101</v>
      </c>
      <c r="B52">
        <v>18980</v>
      </c>
      <c r="C52">
        <v>300000</v>
      </c>
      <c r="D52">
        <v>136000</v>
      </c>
      <c r="E52">
        <f t="shared" si="0"/>
        <v>60.194174757281552</v>
      </c>
      <c r="F52">
        <f t="shared" si="1"/>
        <v>51.428571428571431</v>
      </c>
    </row>
    <row r="53" spans="1:6" x14ac:dyDescent="0.25">
      <c r="A53">
        <f t="shared" si="2"/>
        <v>103</v>
      </c>
      <c r="B53">
        <v>18850</v>
      </c>
      <c r="C53">
        <v>300000</v>
      </c>
      <c r="D53">
        <v>138000</v>
      </c>
      <c r="E53">
        <f t="shared" si="0"/>
        <v>53.883495145631066</v>
      </c>
      <c r="F53">
        <f t="shared" si="1"/>
        <v>50.714285714285715</v>
      </c>
    </row>
    <row r="54" spans="1:6" x14ac:dyDescent="0.25">
      <c r="A54">
        <f t="shared" si="2"/>
        <v>105</v>
      </c>
      <c r="B54">
        <v>18850</v>
      </c>
      <c r="C54">
        <v>300000</v>
      </c>
      <c r="D54">
        <v>141000</v>
      </c>
      <c r="E54">
        <f t="shared" si="0"/>
        <v>53.883495145631066</v>
      </c>
      <c r="F54">
        <f t="shared" si="1"/>
        <v>49.642857142857146</v>
      </c>
    </row>
    <row r="55" spans="1:6" x14ac:dyDescent="0.25">
      <c r="A55">
        <f t="shared" si="2"/>
        <v>107</v>
      </c>
      <c r="B55">
        <v>18850</v>
      </c>
      <c r="C55">
        <v>300000</v>
      </c>
      <c r="D55">
        <v>144000</v>
      </c>
      <c r="E55">
        <f t="shared" si="0"/>
        <v>53.883495145631066</v>
      </c>
      <c r="F55">
        <f t="shared" si="1"/>
        <v>48.571428571428569</v>
      </c>
    </row>
    <row r="56" spans="1:6" x14ac:dyDescent="0.25">
      <c r="A56">
        <f t="shared" si="2"/>
        <v>109</v>
      </c>
      <c r="B56">
        <v>18850</v>
      </c>
      <c r="C56">
        <v>300000</v>
      </c>
      <c r="D56">
        <v>147000</v>
      </c>
      <c r="E56">
        <f t="shared" si="0"/>
        <v>53.883495145631066</v>
      </c>
      <c r="F56">
        <f t="shared" si="1"/>
        <v>47.5</v>
      </c>
    </row>
    <row r="57" spans="1:6" x14ac:dyDescent="0.25">
      <c r="A57">
        <f t="shared" si="2"/>
        <v>111</v>
      </c>
      <c r="B57">
        <v>18850</v>
      </c>
      <c r="C57">
        <v>300000</v>
      </c>
      <c r="D57">
        <v>150000</v>
      </c>
      <c r="E57">
        <f t="shared" si="0"/>
        <v>53.883495145631066</v>
      </c>
      <c r="F57">
        <f t="shared" si="1"/>
        <v>46.428571428571431</v>
      </c>
    </row>
    <row r="58" spans="1:6" x14ac:dyDescent="0.25">
      <c r="A58">
        <f t="shared" si="2"/>
        <v>113</v>
      </c>
      <c r="B58">
        <v>18850</v>
      </c>
      <c r="C58">
        <v>300000</v>
      </c>
      <c r="D58">
        <v>153000</v>
      </c>
      <c r="E58">
        <f t="shared" si="0"/>
        <v>53.883495145631066</v>
      </c>
      <c r="F58">
        <f t="shared" si="1"/>
        <v>45.357142857142854</v>
      </c>
    </row>
    <row r="59" spans="1:6" x14ac:dyDescent="0.25">
      <c r="A59">
        <f t="shared" si="2"/>
        <v>115</v>
      </c>
      <c r="B59">
        <v>18850</v>
      </c>
      <c r="C59">
        <v>300000</v>
      </c>
      <c r="D59">
        <v>156000</v>
      </c>
      <c r="E59">
        <f t="shared" si="0"/>
        <v>53.883495145631066</v>
      </c>
      <c r="F59">
        <f t="shared" si="1"/>
        <v>44.285714285714285</v>
      </c>
    </row>
    <row r="60" spans="1:6" x14ac:dyDescent="0.25">
      <c r="A60">
        <f t="shared" si="2"/>
        <v>117</v>
      </c>
      <c r="B60">
        <v>18850</v>
      </c>
      <c r="C60">
        <v>300000</v>
      </c>
      <c r="D60">
        <v>157000</v>
      </c>
      <c r="E60">
        <f t="shared" si="0"/>
        <v>53.883495145631066</v>
      </c>
      <c r="F60">
        <f t="shared" si="1"/>
        <v>43.928571428571431</v>
      </c>
    </row>
    <row r="61" spans="1:6" x14ac:dyDescent="0.25">
      <c r="A61">
        <f t="shared" si="2"/>
        <v>119</v>
      </c>
      <c r="B61">
        <v>18720</v>
      </c>
      <c r="C61">
        <v>300000</v>
      </c>
      <c r="D61">
        <v>160000</v>
      </c>
      <c r="E61">
        <f t="shared" si="0"/>
        <v>47.572815533980581</v>
      </c>
      <c r="F61">
        <f t="shared" si="1"/>
        <v>42.857142857142854</v>
      </c>
    </row>
    <row r="62" spans="1:6" x14ac:dyDescent="0.25">
      <c r="A62">
        <f t="shared" si="2"/>
        <v>121</v>
      </c>
      <c r="B62">
        <v>18720</v>
      </c>
      <c r="C62">
        <v>300000</v>
      </c>
      <c r="D62">
        <v>163000</v>
      </c>
      <c r="E62">
        <f t="shared" si="0"/>
        <v>47.572815533980581</v>
      </c>
      <c r="F62">
        <f t="shared" si="1"/>
        <v>41.785714285714285</v>
      </c>
    </row>
    <row r="63" spans="1:6" x14ac:dyDescent="0.25">
      <c r="A63">
        <f t="shared" si="2"/>
        <v>123</v>
      </c>
      <c r="B63">
        <v>18720</v>
      </c>
      <c r="C63">
        <v>300000</v>
      </c>
      <c r="D63">
        <v>166000</v>
      </c>
      <c r="E63">
        <f t="shared" si="0"/>
        <v>47.572815533980581</v>
      </c>
      <c r="F63">
        <f t="shared" si="1"/>
        <v>40.714285714285715</v>
      </c>
    </row>
    <row r="64" spans="1:6" x14ac:dyDescent="0.25">
      <c r="A64">
        <f t="shared" si="2"/>
        <v>125</v>
      </c>
      <c r="B64">
        <v>18720</v>
      </c>
      <c r="C64">
        <v>300000</v>
      </c>
      <c r="D64">
        <v>169000</v>
      </c>
      <c r="E64">
        <f t="shared" si="0"/>
        <v>47.572815533980581</v>
      </c>
      <c r="F64">
        <f t="shared" si="1"/>
        <v>39.642857142857146</v>
      </c>
    </row>
    <row r="65" spans="1:6" x14ac:dyDescent="0.25">
      <c r="A65">
        <f t="shared" si="2"/>
        <v>127</v>
      </c>
      <c r="B65">
        <v>18720</v>
      </c>
      <c r="C65">
        <v>300000</v>
      </c>
      <c r="D65">
        <v>172000</v>
      </c>
      <c r="E65">
        <f t="shared" si="0"/>
        <v>47.572815533980581</v>
      </c>
      <c r="F65">
        <f t="shared" si="1"/>
        <v>38.571428571428569</v>
      </c>
    </row>
    <row r="66" spans="1:6" x14ac:dyDescent="0.25">
      <c r="A66">
        <f t="shared" si="2"/>
        <v>129</v>
      </c>
      <c r="B66">
        <v>18720</v>
      </c>
      <c r="C66">
        <v>300000</v>
      </c>
      <c r="D66">
        <v>175000</v>
      </c>
      <c r="E66">
        <f t="shared" si="0"/>
        <v>47.572815533980581</v>
      </c>
      <c r="F66">
        <f t="shared" si="1"/>
        <v>37.5</v>
      </c>
    </row>
    <row r="67" spans="1:6" x14ac:dyDescent="0.25">
      <c r="A67">
        <f t="shared" si="2"/>
        <v>131</v>
      </c>
      <c r="B67">
        <v>18720</v>
      </c>
      <c r="C67">
        <v>300000</v>
      </c>
      <c r="D67">
        <v>178000</v>
      </c>
      <c r="E67">
        <f t="shared" ref="E67:E106" si="3" xml:space="preserve"> (1-(19800-B67)/2060)*100</f>
        <v>47.572815533980581</v>
      </c>
      <c r="F67">
        <f t="shared" ref="F67:F106" si="4">100*(280000-D67) /280000</f>
        <v>36.428571428571431</v>
      </c>
    </row>
    <row r="68" spans="1:6" x14ac:dyDescent="0.25">
      <c r="A68">
        <f t="shared" ref="A68:A106" si="5">A67+2</f>
        <v>133</v>
      </c>
      <c r="B68">
        <v>18590</v>
      </c>
      <c r="C68">
        <v>300000</v>
      </c>
      <c r="D68">
        <v>181000</v>
      </c>
      <c r="E68">
        <f t="shared" si="3"/>
        <v>41.262135922330103</v>
      </c>
      <c r="F68">
        <f t="shared" si="4"/>
        <v>35.357142857142854</v>
      </c>
    </row>
    <row r="69" spans="1:6" x14ac:dyDescent="0.25">
      <c r="A69">
        <f t="shared" si="5"/>
        <v>135</v>
      </c>
      <c r="B69">
        <v>18590</v>
      </c>
      <c r="C69">
        <v>300000</v>
      </c>
      <c r="D69">
        <v>183000</v>
      </c>
      <c r="E69">
        <f t="shared" si="3"/>
        <v>41.262135922330103</v>
      </c>
      <c r="F69">
        <f t="shared" si="4"/>
        <v>34.642857142857146</v>
      </c>
    </row>
    <row r="70" spans="1:6" x14ac:dyDescent="0.25">
      <c r="A70">
        <f t="shared" si="5"/>
        <v>137</v>
      </c>
      <c r="B70">
        <v>18430</v>
      </c>
      <c r="C70">
        <v>300000</v>
      </c>
      <c r="D70">
        <v>186000</v>
      </c>
      <c r="E70">
        <f t="shared" si="3"/>
        <v>33.495145631067956</v>
      </c>
      <c r="F70">
        <f t="shared" si="4"/>
        <v>33.571428571428569</v>
      </c>
    </row>
    <row r="71" spans="1:6" x14ac:dyDescent="0.25">
      <c r="A71">
        <f t="shared" si="5"/>
        <v>139</v>
      </c>
      <c r="B71">
        <v>18430</v>
      </c>
      <c r="C71">
        <v>300000</v>
      </c>
      <c r="D71">
        <v>189000</v>
      </c>
      <c r="E71">
        <f t="shared" si="3"/>
        <v>33.495145631067956</v>
      </c>
      <c r="F71">
        <f t="shared" si="4"/>
        <v>32.5</v>
      </c>
    </row>
    <row r="72" spans="1:6" x14ac:dyDescent="0.25">
      <c r="A72">
        <f t="shared" si="5"/>
        <v>141</v>
      </c>
      <c r="B72">
        <v>18430</v>
      </c>
      <c r="C72">
        <v>300000</v>
      </c>
      <c r="D72">
        <v>192000</v>
      </c>
      <c r="E72">
        <f t="shared" si="3"/>
        <v>33.495145631067956</v>
      </c>
      <c r="F72">
        <f t="shared" si="4"/>
        <v>31.428571428571427</v>
      </c>
    </row>
    <row r="73" spans="1:6" x14ac:dyDescent="0.25">
      <c r="A73">
        <f t="shared" si="5"/>
        <v>143</v>
      </c>
      <c r="B73">
        <v>18430</v>
      </c>
      <c r="C73">
        <v>300000</v>
      </c>
      <c r="D73">
        <v>195000</v>
      </c>
      <c r="E73">
        <f t="shared" si="3"/>
        <v>33.495145631067956</v>
      </c>
      <c r="F73">
        <f t="shared" si="4"/>
        <v>30.357142857142858</v>
      </c>
    </row>
    <row r="74" spans="1:6" x14ac:dyDescent="0.25">
      <c r="A74">
        <f t="shared" si="5"/>
        <v>145</v>
      </c>
      <c r="B74">
        <v>18430</v>
      </c>
      <c r="C74">
        <v>300000</v>
      </c>
      <c r="D74">
        <v>197000</v>
      </c>
      <c r="E74">
        <f t="shared" si="3"/>
        <v>33.495145631067956</v>
      </c>
      <c r="F74">
        <f t="shared" si="4"/>
        <v>29.642857142857142</v>
      </c>
    </row>
    <row r="75" spans="1:6" x14ac:dyDescent="0.25">
      <c r="A75">
        <f t="shared" si="5"/>
        <v>147</v>
      </c>
      <c r="B75">
        <v>18430</v>
      </c>
      <c r="C75">
        <v>300000</v>
      </c>
      <c r="D75">
        <v>200000</v>
      </c>
      <c r="E75">
        <f t="shared" si="3"/>
        <v>33.495145631067956</v>
      </c>
      <c r="F75">
        <f t="shared" si="4"/>
        <v>28.571428571428573</v>
      </c>
    </row>
    <row r="76" spans="1:6" x14ac:dyDescent="0.25">
      <c r="A76">
        <f t="shared" si="5"/>
        <v>149</v>
      </c>
      <c r="B76">
        <v>18430</v>
      </c>
      <c r="C76">
        <v>300000</v>
      </c>
      <c r="D76">
        <v>203000</v>
      </c>
      <c r="E76">
        <f t="shared" si="3"/>
        <v>33.495145631067956</v>
      </c>
      <c r="F76">
        <f t="shared" si="4"/>
        <v>27.5</v>
      </c>
    </row>
    <row r="77" spans="1:6" x14ac:dyDescent="0.25">
      <c r="A77">
        <f t="shared" si="5"/>
        <v>151</v>
      </c>
      <c r="B77">
        <v>18430</v>
      </c>
      <c r="C77">
        <v>300000</v>
      </c>
      <c r="D77">
        <v>206000</v>
      </c>
      <c r="E77">
        <f t="shared" si="3"/>
        <v>33.495145631067956</v>
      </c>
      <c r="F77">
        <f t="shared" si="4"/>
        <v>26.428571428571427</v>
      </c>
    </row>
    <row r="78" spans="1:6" x14ac:dyDescent="0.25">
      <c r="A78">
        <f t="shared" si="5"/>
        <v>153</v>
      </c>
      <c r="B78">
        <v>18290</v>
      </c>
      <c r="C78">
        <v>300000</v>
      </c>
      <c r="D78">
        <v>209000</v>
      </c>
      <c r="E78">
        <f t="shared" si="3"/>
        <v>26.699029126213592</v>
      </c>
      <c r="F78">
        <f t="shared" si="4"/>
        <v>25.357142857142858</v>
      </c>
    </row>
    <row r="79" spans="1:6" x14ac:dyDescent="0.25">
      <c r="A79">
        <f t="shared" si="5"/>
        <v>155</v>
      </c>
      <c r="B79">
        <v>18290</v>
      </c>
      <c r="C79">
        <v>300000</v>
      </c>
      <c r="D79">
        <v>212000</v>
      </c>
      <c r="E79">
        <f t="shared" si="3"/>
        <v>26.699029126213592</v>
      </c>
      <c r="F79">
        <f t="shared" si="4"/>
        <v>24.285714285714285</v>
      </c>
    </row>
    <row r="80" spans="1:6" x14ac:dyDescent="0.25">
      <c r="A80">
        <f t="shared" si="5"/>
        <v>157</v>
      </c>
      <c r="B80">
        <v>18290</v>
      </c>
      <c r="C80">
        <v>300000</v>
      </c>
      <c r="D80">
        <v>213000</v>
      </c>
      <c r="E80">
        <f t="shared" si="3"/>
        <v>26.699029126213592</v>
      </c>
      <c r="F80">
        <f t="shared" si="4"/>
        <v>23.928571428571427</v>
      </c>
    </row>
    <row r="81" spans="1:6" x14ac:dyDescent="0.25">
      <c r="A81">
        <f t="shared" si="5"/>
        <v>159</v>
      </c>
      <c r="B81">
        <v>18290</v>
      </c>
      <c r="C81">
        <v>300000</v>
      </c>
      <c r="D81">
        <v>216000</v>
      </c>
      <c r="E81">
        <f t="shared" si="3"/>
        <v>26.699029126213592</v>
      </c>
      <c r="F81">
        <f t="shared" si="4"/>
        <v>22.857142857142858</v>
      </c>
    </row>
    <row r="82" spans="1:6" x14ac:dyDescent="0.25">
      <c r="A82">
        <f t="shared" si="5"/>
        <v>161</v>
      </c>
      <c r="B82">
        <v>18290</v>
      </c>
      <c r="C82">
        <v>300000</v>
      </c>
      <c r="D82">
        <v>219000</v>
      </c>
      <c r="E82">
        <f t="shared" si="3"/>
        <v>26.699029126213592</v>
      </c>
      <c r="F82">
        <f t="shared" si="4"/>
        <v>21.785714285714285</v>
      </c>
    </row>
    <row r="83" spans="1:6" x14ac:dyDescent="0.25">
      <c r="A83">
        <f t="shared" si="5"/>
        <v>163</v>
      </c>
      <c r="B83">
        <v>18160</v>
      </c>
      <c r="C83">
        <v>300000</v>
      </c>
      <c r="D83">
        <v>222000</v>
      </c>
      <c r="E83">
        <f t="shared" si="3"/>
        <v>20.38834951456311</v>
      </c>
      <c r="F83">
        <f t="shared" si="4"/>
        <v>20.714285714285715</v>
      </c>
    </row>
    <row r="84" spans="1:6" x14ac:dyDescent="0.25">
      <c r="A84">
        <f t="shared" si="5"/>
        <v>165</v>
      </c>
      <c r="B84">
        <v>18160</v>
      </c>
      <c r="C84">
        <v>300000</v>
      </c>
      <c r="D84">
        <v>224000</v>
      </c>
      <c r="E84">
        <f t="shared" si="3"/>
        <v>20.38834951456311</v>
      </c>
      <c r="F84">
        <f t="shared" si="4"/>
        <v>20</v>
      </c>
    </row>
    <row r="85" spans="1:6" x14ac:dyDescent="0.25">
      <c r="A85">
        <f t="shared" si="5"/>
        <v>167</v>
      </c>
      <c r="B85">
        <v>18160</v>
      </c>
      <c r="C85">
        <v>300000</v>
      </c>
      <c r="D85">
        <v>227000</v>
      </c>
      <c r="E85">
        <f t="shared" si="3"/>
        <v>20.38834951456311</v>
      </c>
      <c r="F85">
        <f t="shared" si="4"/>
        <v>18.928571428571427</v>
      </c>
    </row>
    <row r="86" spans="1:6" x14ac:dyDescent="0.25">
      <c r="A86">
        <f t="shared" si="5"/>
        <v>169</v>
      </c>
      <c r="B86">
        <v>18160</v>
      </c>
      <c r="C86">
        <v>300000</v>
      </c>
      <c r="D86">
        <v>228000</v>
      </c>
      <c r="E86">
        <f t="shared" si="3"/>
        <v>20.38834951456311</v>
      </c>
      <c r="F86">
        <f t="shared" si="4"/>
        <v>18.571428571428573</v>
      </c>
    </row>
    <row r="87" spans="1:6" x14ac:dyDescent="0.25">
      <c r="A87">
        <f t="shared" si="5"/>
        <v>171</v>
      </c>
      <c r="B87">
        <v>18160</v>
      </c>
      <c r="C87">
        <v>300000</v>
      </c>
      <c r="D87">
        <v>231000</v>
      </c>
      <c r="E87">
        <f t="shared" si="3"/>
        <v>20.38834951456311</v>
      </c>
      <c r="F87">
        <f t="shared" si="4"/>
        <v>17.5</v>
      </c>
    </row>
    <row r="88" spans="1:6" x14ac:dyDescent="0.25">
      <c r="A88">
        <f t="shared" si="5"/>
        <v>173</v>
      </c>
      <c r="B88">
        <v>18160</v>
      </c>
      <c r="C88">
        <v>300000</v>
      </c>
      <c r="D88">
        <v>234000</v>
      </c>
      <c r="E88">
        <f t="shared" si="3"/>
        <v>20.38834951456311</v>
      </c>
      <c r="F88">
        <f t="shared" si="4"/>
        <v>16.428571428571427</v>
      </c>
    </row>
    <row r="89" spans="1:6" x14ac:dyDescent="0.25">
      <c r="A89">
        <f t="shared" si="5"/>
        <v>175</v>
      </c>
      <c r="B89">
        <v>18020</v>
      </c>
      <c r="C89">
        <v>300000</v>
      </c>
      <c r="D89">
        <v>237000</v>
      </c>
      <c r="E89">
        <f t="shared" si="3"/>
        <v>13.592233009708742</v>
      </c>
      <c r="F89">
        <f t="shared" si="4"/>
        <v>15.357142857142858</v>
      </c>
    </row>
    <row r="90" spans="1:6" x14ac:dyDescent="0.25">
      <c r="A90">
        <f t="shared" si="5"/>
        <v>177</v>
      </c>
      <c r="B90">
        <v>18020</v>
      </c>
      <c r="C90">
        <v>300000</v>
      </c>
      <c r="D90">
        <v>240000</v>
      </c>
      <c r="E90">
        <f t="shared" si="3"/>
        <v>13.592233009708742</v>
      </c>
      <c r="F90">
        <f t="shared" si="4"/>
        <v>14.285714285714286</v>
      </c>
    </row>
    <row r="91" spans="1:6" x14ac:dyDescent="0.25">
      <c r="A91">
        <f t="shared" si="5"/>
        <v>179</v>
      </c>
      <c r="B91">
        <v>18020</v>
      </c>
      <c r="C91">
        <v>300000</v>
      </c>
      <c r="D91">
        <v>243000</v>
      </c>
      <c r="E91">
        <f t="shared" si="3"/>
        <v>13.592233009708742</v>
      </c>
      <c r="F91">
        <f t="shared" si="4"/>
        <v>13.214285714285714</v>
      </c>
    </row>
    <row r="92" spans="1:6" x14ac:dyDescent="0.25">
      <c r="A92">
        <f t="shared" si="5"/>
        <v>181</v>
      </c>
      <c r="B92">
        <v>18020</v>
      </c>
      <c r="C92">
        <v>300000</v>
      </c>
      <c r="D92">
        <v>243000</v>
      </c>
      <c r="E92">
        <f t="shared" si="3"/>
        <v>13.592233009708742</v>
      </c>
      <c r="F92">
        <f t="shared" si="4"/>
        <v>13.214285714285714</v>
      </c>
    </row>
    <row r="93" spans="1:6" x14ac:dyDescent="0.25">
      <c r="A93">
        <f t="shared" si="5"/>
        <v>183</v>
      </c>
      <c r="B93">
        <v>18020</v>
      </c>
      <c r="C93">
        <v>300000</v>
      </c>
      <c r="D93">
        <v>246000</v>
      </c>
      <c r="E93">
        <f t="shared" si="3"/>
        <v>13.592233009708742</v>
      </c>
      <c r="F93">
        <f t="shared" si="4"/>
        <v>12.142857142857142</v>
      </c>
    </row>
    <row r="94" spans="1:6" x14ac:dyDescent="0.25">
      <c r="A94">
        <f t="shared" si="5"/>
        <v>185</v>
      </c>
      <c r="B94">
        <v>18020</v>
      </c>
      <c r="C94">
        <v>300000</v>
      </c>
      <c r="D94">
        <v>249000</v>
      </c>
      <c r="E94">
        <f t="shared" si="3"/>
        <v>13.592233009708742</v>
      </c>
      <c r="F94">
        <f t="shared" si="4"/>
        <v>11.071428571428571</v>
      </c>
    </row>
    <row r="95" spans="1:6" x14ac:dyDescent="0.25">
      <c r="A95">
        <f t="shared" si="5"/>
        <v>187</v>
      </c>
      <c r="B95">
        <v>18020</v>
      </c>
      <c r="C95">
        <v>300000</v>
      </c>
      <c r="D95">
        <v>252000</v>
      </c>
      <c r="E95">
        <f t="shared" si="3"/>
        <v>13.592233009708742</v>
      </c>
      <c r="F95">
        <f t="shared" si="4"/>
        <v>10</v>
      </c>
    </row>
    <row r="96" spans="1:6" x14ac:dyDescent="0.25">
      <c r="A96">
        <f t="shared" si="5"/>
        <v>189</v>
      </c>
      <c r="B96">
        <v>17870</v>
      </c>
      <c r="C96">
        <v>300000</v>
      </c>
      <c r="D96">
        <v>255000</v>
      </c>
      <c r="E96">
        <f t="shared" si="3"/>
        <v>6.3106796116504826</v>
      </c>
      <c r="F96">
        <f t="shared" si="4"/>
        <v>8.9285714285714288</v>
      </c>
    </row>
    <row r="97" spans="1:6" x14ac:dyDescent="0.25">
      <c r="A97">
        <f t="shared" si="5"/>
        <v>191</v>
      </c>
      <c r="B97">
        <v>17870</v>
      </c>
      <c r="C97">
        <v>300000</v>
      </c>
      <c r="D97">
        <v>257000</v>
      </c>
      <c r="E97">
        <f t="shared" si="3"/>
        <v>6.3106796116504826</v>
      </c>
      <c r="F97">
        <f t="shared" si="4"/>
        <v>8.2142857142857135</v>
      </c>
    </row>
    <row r="98" spans="1:6" x14ac:dyDescent="0.25">
      <c r="A98">
        <f t="shared" si="5"/>
        <v>193</v>
      </c>
      <c r="B98">
        <v>17870</v>
      </c>
      <c r="C98">
        <v>300000</v>
      </c>
      <c r="D98">
        <v>260000</v>
      </c>
      <c r="E98">
        <f t="shared" si="3"/>
        <v>6.3106796116504826</v>
      </c>
      <c r="F98">
        <f t="shared" si="4"/>
        <v>7.1428571428571432</v>
      </c>
    </row>
    <row r="99" spans="1:6" x14ac:dyDescent="0.25">
      <c r="A99">
        <f t="shared" si="5"/>
        <v>195</v>
      </c>
      <c r="B99">
        <v>17870</v>
      </c>
      <c r="C99">
        <v>300000</v>
      </c>
      <c r="D99">
        <v>263000</v>
      </c>
      <c r="E99">
        <f t="shared" si="3"/>
        <v>6.3106796116504826</v>
      </c>
      <c r="F99">
        <f t="shared" si="4"/>
        <v>6.0714285714285712</v>
      </c>
    </row>
    <row r="100" spans="1:6" x14ac:dyDescent="0.25">
      <c r="A100">
        <f t="shared" si="5"/>
        <v>197</v>
      </c>
      <c r="B100">
        <v>17870</v>
      </c>
      <c r="C100">
        <v>300000</v>
      </c>
      <c r="D100">
        <v>265000</v>
      </c>
      <c r="E100">
        <f t="shared" si="3"/>
        <v>6.3106796116504826</v>
      </c>
      <c r="F100">
        <f t="shared" si="4"/>
        <v>5.3571428571428568</v>
      </c>
    </row>
    <row r="101" spans="1:6" x14ac:dyDescent="0.25">
      <c r="A101">
        <f t="shared" si="5"/>
        <v>199</v>
      </c>
      <c r="B101">
        <v>17870</v>
      </c>
      <c r="C101">
        <v>300000</v>
      </c>
      <c r="D101">
        <v>267000</v>
      </c>
      <c r="E101">
        <f t="shared" si="3"/>
        <v>6.3106796116504826</v>
      </c>
      <c r="F101">
        <f t="shared" si="4"/>
        <v>4.6428571428571432</v>
      </c>
    </row>
    <row r="102" spans="1:6" x14ac:dyDescent="0.25">
      <c r="A102">
        <f t="shared" si="5"/>
        <v>201</v>
      </c>
      <c r="B102">
        <v>17870</v>
      </c>
      <c r="C102">
        <v>300000</v>
      </c>
      <c r="D102">
        <v>270000</v>
      </c>
      <c r="E102">
        <f t="shared" si="3"/>
        <v>6.3106796116504826</v>
      </c>
      <c r="F102">
        <f t="shared" si="4"/>
        <v>3.5714285714285716</v>
      </c>
    </row>
    <row r="103" spans="1:6" x14ac:dyDescent="0.25">
      <c r="A103">
        <f t="shared" si="5"/>
        <v>203</v>
      </c>
      <c r="B103">
        <v>17740</v>
      </c>
      <c r="C103">
        <v>300000</v>
      </c>
      <c r="D103">
        <v>273000</v>
      </c>
      <c r="E103">
        <f t="shared" si="3"/>
        <v>0</v>
      </c>
      <c r="F103">
        <f t="shared" si="4"/>
        <v>2.5</v>
      </c>
    </row>
    <row r="104" spans="1:6" x14ac:dyDescent="0.25">
      <c r="A104">
        <f t="shared" si="5"/>
        <v>205</v>
      </c>
      <c r="B104">
        <v>17740</v>
      </c>
      <c r="C104">
        <v>300000</v>
      </c>
      <c r="D104">
        <v>275000</v>
      </c>
      <c r="E104">
        <f t="shared" si="3"/>
        <v>0</v>
      </c>
      <c r="F104">
        <f t="shared" si="4"/>
        <v>1.7857142857142858</v>
      </c>
    </row>
    <row r="105" spans="1:6" x14ac:dyDescent="0.25">
      <c r="A105">
        <f t="shared" si="5"/>
        <v>207</v>
      </c>
      <c r="B105">
        <v>17740</v>
      </c>
      <c r="C105">
        <v>300000</v>
      </c>
      <c r="D105">
        <v>278000</v>
      </c>
      <c r="E105">
        <f t="shared" si="3"/>
        <v>0</v>
      </c>
      <c r="F105">
        <f t="shared" si="4"/>
        <v>0.7142857142857143</v>
      </c>
    </row>
    <row r="106" spans="1:6" x14ac:dyDescent="0.25">
      <c r="A106">
        <f t="shared" si="5"/>
        <v>209</v>
      </c>
      <c r="B106">
        <v>17740</v>
      </c>
      <c r="C106">
        <v>300000</v>
      </c>
      <c r="D106">
        <v>280000</v>
      </c>
      <c r="E106">
        <f t="shared" si="3"/>
        <v>0</v>
      </c>
      <c r="F106">
        <f t="shared" si="4"/>
        <v>0</v>
      </c>
    </row>
    <row r="108" spans="1:6" x14ac:dyDescent="0.25">
      <c r="A108">
        <v>3000</v>
      </c>
      <c r="B108">
        <v>28000</v>
      </c>
    </row>
    <row r="109" spans="1:6" x14ac:dyDescent="0.25">
      <c r="A109" t="s">
        <v>0</v>
      </c>
    </row>
    <row r="110" spans="1:6" x14ac:dyDescent="0.25">
      <c r="A110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6" workbookViewId="0">
      <selection activeCell="G23" sqref="G23"/>
    </sheetView>
  </sheetViews>
  <sheetFormatPr defaultRowHeight="15" x14ac:dyDescent="0.25"/>
  <cols>
    <col min="1" max="1" width="14.140625" bestFit="1" customWidth="1"/>
    <col min="5" max="5" width="10.71093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11</v>
      </c>
      <c r="E1" t="s">
        <v>5</v>
      </c>
      <c r="F1" t="s">
        <v>6</v>
      </c>
    </row>
    <row r="2" spans="1:6" x14ac:dyDescent="0.25">
      <c r="A2">
        <v>1</v>
      </c>
      <c r="B2">
        <v>7730</v>
      </c>
      <c r="C2">
        <v>280000</v>
      </c>
      <c r="D2">
        <v>0</v>
      </c>
      <c r="E2">
        <f>(1- (7730-B2)/1600)*100</f>
        <v>100</v>
      </c>
      <c r="F2">
        <f>(C2-D2)/C2 *100</f>
        <v>100</v>
      </c>
    </row>
    <row r="3" spans="1:6" x14ac:dyDescent="0.25">
      <c r="A3">
        <f>A2+2</f>
        <v>3</v>
      </c>
      <c r="B3">
        <v>7730</v>
      </c>
      <c r="C3">
        <v>280000</v>
      </c>
      <c r="D3">
        <v>2000</v>
      </c>
      <c r="E3">
        <f t="shared" ref="E3:E66" si="0">(1- (7730-B3)/1600)*100</f>
        <v>100</v>
      </c>
      <c r="F3">
        <f t="shared" ref="F3:F66" si="1">(C3-D3)/C3 *100</f>
        <v>99.285714285714292</v>
      </c>
    </row>
    <row r="4" spans="1:6" x14ac:dyDescent="0.25">
      <c r="A4">
        <f t="shared" ref="A4:A67" si="2">A3+2</f>
        <v>5</v>
      </c>
      <c r="B4">
        <v>7640</v>
      </c>
      <c r="C4">
        <v>280000</v>
      </c>
      <c r="D4">
        <v>5000</v>
      </c>
      <c r="E4">
        <f t="shared" si="0"/>
        <v>94.375</v>
      </c>
      <c r="F4">
        <f t="shared" si="1"/>
        <v>98.214285714285708</v>
      </c>
    </row>
    <row r="5" spans="1:6" x14ac:dyDescent="0.25">
      <c r="A5">
        <f t="shared" si="2"/>
        <v>7</v>
      </c>
      <c r="B5">
        <v>7640</v>
      </c>
      <c r="C5">
        <v>242849</v>
      </c>
      <c r="D5">
        <v>7000</v>
      </c>
      <c r="E5">
        <f t="shared" si="0"/>
        <v>94.375</v>
      </c>
      <c r="F5">
        <f t="shared" si="1"/>
        <v>97.117550411984396</v>
      </c>
    </row>
    <row r="6" spans="1:6" x14ac:dyDescent="0.25">
      <c r="A6">
        <f t="shared" si="2"/>
        <v>9</v>
      </c>
      <c r="B6">
        <v>7640</v>
      </c>
      <c r="C6">
        <v>242849</v>
      </c>
      <c r="D6">
        <v>10000</v>
      </c>
      <c r="E6">
        <f t="shared" si="0"/>
        <v>94.375</v>
      </c>
      <c r="F6">
        <f t="shared" si="1"/>
        <v>95.882214874263425</v>
      </c>
    </row>
    <row r="7" spans="1:6" x14ac:dyDescent="0.25">
      <c r="A7">
        <f t="shared" si="2"/>
        <v>11</v>
      </c>
      <c r="B7">
        <v>7640</v>
      </c>
      <c r="C7">
        <v>242849</v>
      </c>
      <c r="D7">
        <v>13000</v>
      </c>
      <c r="E7">
        <f t="shared" si="0"/>
        <v>94.375</v>
      </c>
      <c r="F7">
        <f t="shared" si="1"/>
        <v>94.646879336542455</v>
      </c>
    </row>
    <row r="8" spans="1:6" x14ac:dyDescent="0.25">
      <c r="A8">
        <f t="shared" si="2"/>
        <v>13</v>
      </c>
      <c r="B8">
        <v>7640</v>
      </c>
      <c r="C8">
        <v>242849</v>
      </c>
      <c r="D8">
        <v>16000</v>
      </c>
      <c r="E8">
        <f t="shared" si="0"/>
        <v>94.375</v>
      </c>
      <c r="F8">
        <f t="shared" si="1"/>
        <v>93.411543798821498</v>
      </c>
    </row>
    <row r="9" spans="1:6" x14ac:dyDescent="0.25">
      <c r="A9">
        <f t="shared" si="2"/>
        <v>15</v>
      </c>
      <c r="B9">
        <v>7640</v>
      </c>
      <c r="C9">
        <v>242849</v>
      </c>
      <c r="D9">
        <v>18000</v>
      </c>
      <c r="E9">
        <f t="shared" si="0"/>
        <v>94.375</v>
      </c>
      <c r="F9">
        <f t="shared" si="1"/>
        <v>92.587986773674174</v>
      </c>
    </row>
    <row r="10" spans="1:6" x14ac:dyDescent="0.25">
      <c r="A10">
        <f t="shared" si="2"/>
        <v>17</v>
      </c>
      <c r="B10">
        <v>7640</v>
      </c>
      <c r="C10">
        <v>242849</v>
      </c>
      <c r="D10">
        <v>21000</v>
      </c>
      <c r="E10">
        <f t="shared" si="0"/>
        <v>94.375</v>
      </c>
      <c r="F10">
        <f t="shared" si="1"/>
        <v>91.352651235953203</v>
      </c>
    </row>
    <row r="11" spans="1:6" x14ac:dyDescent="0.25">
      <c r="A11">
        <f t="shared" si="2"/>
        <v>19</v>
      </c>
      <c r="B11">
        <v>7510</v>
      </c>
      <c r="C11">
        <v>211572</v>
      </c>
      <c r="D11">
        <v>24000</v>
      </c>
      <c r="E11">
        <f t="shared" si="0"/>
        <v>86.25</v>
      </c>
      <c r="F11">
        <f t="shared" si="1"/>
        <v>88.656343939651748</v>
      </c>
    </row>
    <row r="12" spans="1:6" x14ac:dyDescent="0.25">
      <c r="A12">
        <f t="shared" si="2"/>
        <v>21</v>
      </c>
      <c r="B12">
        <v>7510</v>
      </c>
      <c r="C12">
        <v>211572</v>
      </c>
      <c r="D12">
        <v>26000</v>
      </c>
      <c r="E12">
        <f t="shared" si="0"/>
        <v>86.25</v>
      </c>
      <c r="F12">
        <f t="shared" si="1"/>
        <v>87.711039267956053</v>
      </c>
    </row>
    <row r="13" spans="1:6" x14ac:dyDescent="0.25">
      <c r="A13">
        <f t="shared" si="2"/>
        <v>23</v>
      </c>
      <c r="B13">
        <v>7510</v>
      </c>
      <c r="C13">
        <v>211572</v>
      </c>
      <c r="D13">
        <v>29000</v>
      </c>
      <c r="E13">
        <f t="shared" si="0"/>
        <v>86.25</v>
      </c>
      <c r="F13">
        <f t="shared" si="1"/>
        <v>86.293082260412532</v>
      </c>
    </row>
    <row r="14" spans="1:6" x14ac:dyDescent="0.25">
      <c r="A14">
        <f t="shared" si="2"/>
        <v>25</v>
      </c>
      <c r="B14">
        <v>7510</v>
      </c>
      <c r="C14">
        <v>211572</v>
      </c>
      <c r="D14">
        <v>32000</v>
      </c>
      <c r="E14">
        <f t="shared" si="0"/>
        <v>86.25</v>
      </c>
      <c r="F14">
        <f t="shared" si="1"/>
        <v>84.875125252868997</v>
      </c>
    </row>
    <row r="15" spans="1:6" x14ac:dyDescent="0.25">
      <c r="A15">
        <f t="shared" si="2"/>
        <v>27</v>
      </c>
      <c r="B15">
        <v>7510</v>
      </c>
      <c r="C15">
        <v>211572</v>
      </c>
      <c r="D15">
        <v>35000</v>
      </c>
      <c r="E15">
        <f t="shared" si="0"/>
        <v>86.25</v>
      </c>
      <c r="F15">
        <f t="shared" si="1"/>
        <v>83.457168245325462</v>
      </c>
    </row>
    <row r="16" spans="1:6" x14ac:dyDescent="0.25">
      <c r="A16">
        <f t="shared" si="2"/>
        <v>29</v>
      </c>
      <c r="B16">
        <v>7510</v>
      </c>
      <c r="C16">
        <v>211572</v>
      </c>
      <c r="D16">
        <v>38000</v>
      </c>
      <c r="E16">
        <f t="shared" si="0"/>
        <v>86.25</v>
      </c>
      <c r="F16">
        <f t="shared" si="1"/>
        <v>82.039211237781942</v>
      </c>
    </row>
    <row r="17" spans="1:6" x14ac:dyDescent="0.25">
      <c r="A17">
        <f t="shared" si="2"/>
        <v>31</v>
      </c>
      <c r="B17">
        <v>7510</v>
      </c>
      <c r="C17">
        <v>211572</v>
      </c>
      <c r="D17">
        <v>40000</v>
      </c>
      <c r="E17">
        <f t="shared" si="0"/>
        <v>86.25</v>
      </c>
      <c r="F17">
        <f t="shared" si="1"/>
        <v>81.093906566086247</v>
      </c>
    </row>
    <row r="18" spans="1:6" x14ac:dyDescent="0.25">
      <c r="A18">
        <f t="shared" si="2"/>
        <v>33</v>
      </c>
      <c r="B18">
        <v>7510</v>
      </c>
      <c r="C18">
        <v>211572</v>
      </c>
      <c r="D18">
        <v>43000</v>
      </c>
      <c r="E18">
        <f t="shared" si="0"/>
        <v>86.25</v>
      </c>
      <c r="F18">
        <f t="shared" si="1"/>
        <v>79.675949558542712</v>
      </c>
    </row>
    <row r="19" spans="1:6" x14ac:dyDescent="0.25">
      <c r="A19">
        <f t="shared" si="2"/>
        <v>35</v>
      </c>
      <c r="B19">
        <v>7390</v>
      </c>
      <c r="C19">
        <v>211572</v>
      </c>
      <c r="D19">
        <v>45000</v>
      </c>
      <c r="E19">
        <f t="shared" si="0"/>
        <v>78.75</v>
      </c>
      <c r="F19">
        <f t="shared" si="1"/>
        <v>78.730644886847031</v>
      </c>
    </row>
    <row r="20" spans="1:6" x14ac:dyDescent="0.25">
      <c r="A20">
        <f t="shared" si="2"/>
        <v>37</v>
      </c>
      <c r="B20">
        <v>7390</v>
      </c>
      <c r="C20">
        <v>211572</v>
      </c>
      <c r="D20">
        <v>48000</v>
      </c>
      <c r="E20">
        <f t="shared" si="0"/>
        <v>78.75</v>
      </c>
      <c r="F20">
        <f t="shared" si="1"/>
        <v>77.312687879303496</v>
      </c>
    </row>
    <row r="21" spans="1:6" x14ac:dyDescent="0.25">
      <c r="A21">
        <f t="shared" si="2"/>
        <v>39</v>
      </c>
      <c r="B21">
        <v>7390</v>
      </c>
      <c r="C21">
        <v>211572</v>
      </c>
      <c r="D21">
        <v>51000</v>
      </c>
      <c r="E21">
        <f t="shared" si="0"/>
        <v>78.75</v>
      </c>
      <c r="F21">
        <f t="shared" si="1"/>
        <v>75.894730871759961</v>
      </c>
    </row>
    <row r="22" spans="1:6" x14ac:dyDescent="0.25">
      <c r="A22">
        <f t="shared" si="2"/>
        <v>41</v>
      </c>
      <c r="B22">
        <v>7390</v>
      </c>
      <c r="C22">
        <v>211572</v>
      </c>
      <c r="D22">
        <v>54000</v>
      </c>
      <c r="E22">
        <f t="shared" si="0"/>
        <v>78.75</v>
      </c>
      <c r="F22">
        <f t="shared" si="1"/>
        <v>74.47677386421644</v>
      </c>
    </row>
    <row r="23" spans="1:6" x14ac:dyDescent="0.25">
      <c r="A23">
        <f t="shared" si="2"/>
        <v>43</v>
      </c>
      <c r="B23">
        <v>7390</v>
      </c>
      <c r="C23">
        <v>211572</v>
      </c>
      <c r="D23">
        <v>56000</v>
      </c>
      <c r="E23">
        <f t="shared" si="0"/>
        <v>78.75</v>
      </c>
      <c r="F23">
        <f t="shared" si="1"/>
        <v>73.531469192520746</v>
      </c>
    </row>
    <row r="24" spans="1:6" x14ac:dyDescent="0.25">
      <c r="A24">
        <f t="shared" si="2"/>
        <v>45</v>
      </c>
      <c r="B24">
        <v>7390</v>
      </c>
      <c r="C24">
        <v>211572</v>
      </c>
      <c r="D24">
        <v>59000</v>
      </c>
      <c r="E24">
        <f t="shared" si="0"/>
        <v>78.75</v>
      </c>
      <c r="F24">
        <f t="shared" si="1"/>
        <v>72.11351218497721</v>
      </c>
    </row>
    <row r="25" spans="1:6" x14ac:dyDescent="0.25">
      <c r="A25">
        <f t="shared" si="2"/>
        <v>47</v>
      </c>
      <c r="B25">
        <v>7390</v>
      </c>
      <c r="C25">
        <v>211572</v>
      </c>
      <c r="D25">
        <v>62000</v>
      </c>
      <c r="E25">
        <f t="shared" si="0"/>
        <v>78.75</v>
      </c>
      <c r="F25">
        <f t="shared" si="1"/>
        <v>70.69555517743369</v>
      </c>
    </row>
    <row r="26" spans="1:6" x14ac:dyDescent="0.25">
      <c r="A26">
        <f t="shared" si="2"/>
        <v>49</v>
      </c>
      <c r="B26">
        <v>7240</v>
      </c>
      <c r="C26">
        <v>211572</v>
      </c>
      <c r="D26">
        <v>65000</v>
      </c>
      <c r="E26">
        <f t="shared" si="0"/>
        <v>69.375</v>
      </c>
      <c r="F26">
        <f t="shared" si="1"/>
        <v>69.277598169890155</v>
      </c>
    </row>
    <row r="27" spans="1:6" x14ac:dyDescent="0.25">
      <c r="A27">
        <f t="shared" si="2"/>
        <v>51</v>
      </c>
      <c r="B27">
        <v>7240</v>
      </c>
      <c r="C27">
        <v>211572</v>
      </c>
      <c r="D27">
        <v>68000</v>
      </c>
      <c r="E27">
        <f t="shared" si="0"/>
        <v>69.375</v>
      </c>
      <c r="F27">
        <f t="shared" si="1"/>
        <v>67.859641162346634</v>
      </c>
    </row>
    <row r="28" spans="1:6" x14ac:dyDescent="0.25">
      <c r="A28">
        <f t="shared" si="2"/>
        <v>53</v>
      </c>
      <c r="B28">
        <v>7240</v>
      </c>
      <c r="C28">
        <v>211572</v>
      </c>
      <c r="D28">
        <v>71000</v>
      </c>
      <c r="E28">
        <f t="shared" si="0"/>
        <v>69.375</v>
      </c>
      <c r="F28">
        <f t="shared" si="1"/>
        <v>66.441684154803099</v>
      </c>
    </row>
    <row r="29" spans="1:6" x14ac:dyDescent="0.25">
      <c r="A29">
        <f t="shared" si="2"/>
        <v>55</v>
      </c>
      <c r="B29">
        <v>7240</v>
      </c>
      <c r="C29">
        <v>211572</v>
      </c>
      <c r="D29">
        <v>74000</v>
      </c>
      <c r="E29">
        <f t="shared" si="0"/>
        <v>69.375</v>
      </c>
      <c r="F29">
        <f t="shared" si="1"/>
        <v>65.023727147259564</v>
      </c>
    </row>
    <row r="30" spans="1:6" x14ac:dyDescent="0.25">
      <c r="A30">
        <f t="shared" si="2"/>
        <v>57</v>
      </c>
      <c r="B30">
        <v>7240</v>
      </c>
      <c r="C30">
        <v>211572</v>
      </c>
      <c r="D30">
        <v>77000</v>
      </c>
      <c r="E30">
        <f t="shared" si="0"/>
        <v>69.375</v>
      </c>
      <c r="F30">
        <f t="shared" si="1"/>
        <v>63.605770139716036</v>
      </c>
    </row>
    <row r="31" spans="1:6" x14ac:dyDescent="0.25">
      <c r="A31">
        <f t="shared" si="2"/>
        <v>59</v>
      </c>
      <c r="B31">
        <v>7240</v>
      </c>
      <c r="C31">
        <v>211572</v>
      </c>
      <c r="D31">
        <v>78000</v>
      </c>
      <c r="E31">
        <f t="shared" si="0"/>
        <v>69.375</v>
      </c>
      <c r="F31">
        <f t="shared" si="1"/>
        <v>63.133117803868188</v>
      </c>
    </row>
    <row r="32" spans="1:6" x14ac:dyDescent="0.25">
      <c r="A32">
        <f t="shared" si="2"/>
        <v>61</v>
      </c>
      <c r="B32">
        <v>7240</v>
      </c>
      <c r="C32">
        <v>211572</v>
      </c>
      <c r="D32">
        <v>81000</v>
      </c>
      <c r="E32">
        <f t="shared" si="0"/>
        <v>69.375</v>
      </c>
      <c r="F32">
        <f t="shared" si="1"/>
        <v>61.715160796324653</v>
      </c>
    </row>
    <row r="33" spans="1:6" x14ac:dyDescent="0.25">
      <c r="A33">
        <f t="shared" si="2"/>
        <v>63</v>
      </c>
      <c r="B33">
        <v>7240</v>
      </c>
      <c r="C33">
        <v>211572</v>
      </c>
      <c r="D33">
        <v>84000</v>
      </c>
      <c r="E33">
        <f t="shared" si="0"/>
        <v>69.375</v>
      </c>
      <c r="F33">
        <f t="shared" si="1"/>
        <v>60.297203788781125</v>
      </c>
    </row>
    <row r="34" spans="1:6" x14ac:dyDescent="0.25">
      <c r="A34">
        <f t="shared" si="2"/>
        <v>65</v>
      </c>
      <c r="B34">
        <v>7120</v>
      </c>
      <c r="C34">
        <v>211572</v>
      </c>
      <c r="D34">
        <v>87000</v>
      </c>
      <c r="E34">
        <f t="shared" si="0"/>
        <v>61.875</v>
      </c>
      <c r="F34">
        <f t="shared" si="1"/>
        <v>58.87924678123759</v>
      </c>
    </row>
    <row r="35" spans="1:6" x14ac:dyDescent="0.25">
      <c r="A35">
        <f t="shared" si="2"/>
        <v>67</v>
      </c>
      <c r="B35">
        <v>7120</v>
      </c>
      <c r="C35">
        <v>211572</v>
      </c>
      <c r="D35">
        <v>90000</v>
      </c>
      <c r="E35">
        <f t="shared" si="0"/>
        <v>61.875</v>
      </c>
      <c r="F35">
        <f t="shared" si="1"/>
        <v>57.461289773694055</v>
      </c>
    </row>
    <row r="36" spans="1:6" x14ac:dyDescent="0.25">
      <c r="A36">
        <f t="shared" si="2"/>
        <v>69</v>
      </c>
      <c r="B36">
        <v>7120</v>
      </c>
      <c r="C36">
        <v>211572</v>
      </c>
      <c r="D36">
        <v>93000</v>
      </c>
      <c r="E36">
        <f t="shared" si="0"/>
        <v>61.875</v>
      </c>
      <c r="F36">
        <f t="shared" si="1"/>
        <v>56.043332766150534</v>
      </c>
    </row>
    <row r="37" spans="1:6" x14ac:dyDescent="0.25">
      <c r="A37">
        <f t="shared" si="2"/>
        <v>71</v>
      </c>
      <c r="B37">
        <v>7120</v>
      </c>
      <c r="C37">
        <v>211572</v>
      </c>
      <c r="D37">
        <v>95000</v>
      </c>
      <c r="E37">
        <f t="shared" si="0"/>
        <v>61.875</v>
      </c>
      <c r="F37">
        <f t="shared" si="1"/>
        <v>55.09802809445484</v>
      </c>
    </row>
    <row r="38" spans="1:6" x14ac:dyDescent="0.25">
      <c r="A38">
        <f t="shared" si="2"/>
        <v>73</v>
      </c>
      <c r="B38">
        <v>7120</v>
      </c>
      <c r="C38">
        <v>211572</v>
      </c>
      <c r="D38">
        <v>98000</v>
      </c>
      <c r="E38">
        <f t="shared" si="0"/>
        <v>61.875</v>
      </c>
      <c r="F38">
        <f t="shared" si="1"/>
        <v>53.680071086911305</v>
      </c>
    </row>
    <row r="39" spans="1:6" x14ac:dyDescent="0.25">
      <c r="A39">
        <f t="shared" si="2"/>
        <v>75</v>
      </c>
      <c r="B39">
        <v>7120</v>
      </c>
      <c r="C39">
        <v>211572</v>
      </c>
      <c r="D39">
        <v>101000</v>
      </c>
      <c r="E39">
        <f t="shared" si="0"/>
        <v>61.875</v>
      </c>
      <c r="F39">
        <f t="shared" si="1"/>
        <v>52.262114079367784</v>
      </c>
    </row>
    <row r="40" spans="1:6" x14ac:dyDescent="0.25">
      <c r="A40">
        <f t="shared" si="2"/>
        <v>77</v>
      </c>
      <c r="B40">
        <v>7120</v>
      </c>
      <c r="C40">
        <v>211572</v>
      </c>
      <c r="D40">
        <v>103000</v>
      </c>
      <c r="E40">
        <f t="shared" si="0"/>
        <v>61.875</v>
      </c>
      <c r="F40">
        <f t="shared" si="1"/>
        <v>51.316809407672096</v>
      </c>
    </row>
    <row r="41" spans="1:6" x14ac:dyDescent="0.25">
      <c r="A41">
        <f t="shared" si="2"/>
        <v>79</v>
      </c>
      <c r="B41">
        <v>6990</v>
      </c>
      <c r="C41">
        <v>211572</v>
      </c>
      <c r="D41">
        <v>106000</v>
      </c>
      <c r="E41">
        <f t="shared" si="0"/>
        <v>53.75</v>
      </c>
      <c r="F41">
        <f t="shared" si="1"/>
        <v>49.898852400128561</v>
      </c>
    </row>
    <row r="42" spans="1:6" x14ac:dyDescent="0.25">
      <c r="A42">
        <f t="shared" si="2"/>
        <v>81</v>
      </c>
      <c r="B42">
        <v>6990</v>
      </c>
      <c r="C42">
        <v>211572</v>
      </c>
      <c r="D42">
        <v>109000</v>
      </c>
      <c r="E42">
        <f t="shared" si="0"/>
        <v>53.75</v>
      </c>
      <c r="F42">
        <f t="shared" si="1"/>
        <v>48.480895392585033</v>
      </c>
    </row>
    <row r="43" spans="1:6" x14ac:dyDescent="0.25">
      <c r="A43">
        <f t="shared" si="2"/>
        <v>83</v>
      </c>
      <c r="B43">
        <v>6990</v>
      </c>
      <c r="C43">
        <v>211572</v>
      </c>
      <c r="D43">
        <v>112000</v>
      </c>
      <c r="E43">
        <f t="shared" si="0"/>
        <v>53.75</v>
      </c>
      <c r="F43">
        <f t="shared" si="1"/>
        <v>47.062938385041498</v>
      </c>
    </row>
    <row r="44" spans="1:6" x14ac:dyDescent="0.25">
      <c r="A44">
        <f t="shared" si="2"/>
        <v>85</v>
      </c>
      <c r="B44">
        <v>6990</v>
      </c>
      <c r="C44">
        <v>211572</v>
      </c>
      <c r="D44">
        <v>115000</v>
      </c>
      <c r="E44">
        <f t="shared" si="0"/>
        <v>53.75</v>
      </c>
      <c r="F44">
        <f t="shared" si="1"/>
        <v>45.64498137749797</v>
      </c>
    </row>
    <row r="45" spans="1:6" x14ac:dyDescent="0.25">
      <c r="A45">
        <f t="shared" si="2"/>
        <v>87</v>
      </c>
      <c r="B45">
        <v>6990</v>
      </c>
      <c r="C45">
        <v>211572</v>
      </c>
      <c r="D45">
        <v>118000</v>
      </c>
      <c r="E45">
        <f t="shared" si="0"/>
        <v>53.75</v>
      </c>
      <c r="F45">
        <f t="shared" si="1"/>
        <v>44.227024369954435</v>
      </c>
    </row>
    <row r="46" spans="1:6" x14ac:dyDescent="0.25">
      <c r="A46">
        <f t="shared" si="2"/>
        <v>89</v>
      </c>
      <c r="B46">
        <v>6990</v>
      </c>
      <c r="C46">
        <v>211572</v>
      </c>
      <c r="D46">
        <v>121000</v>
      </c>
      <c r="E46">
        <f t="shared" si="0"/>
        <v>53.75</v>
      </c>
      <c r="F46">
        <f t="shared" si="1"/>
        <v>42.809067362410907</v>
      </c>
    </row>
    <row r="47" spans="1:6" x14ac:dyDescent="0.25">
      <c r="A47">
        <f t="shared" si="2"/>
        <v>91</v>
      </c>
      <c r="B47">
        <v>6990</v>
      </c>
      <c r="C47">
        <v>211572</v>
      </c>
      <c r="D47">
        <v>124000</v>
      </c>
      <c r="E47">
        <f t="shared" si="0"/>
        <v>53.75</v>
      </c>
      <c r="F47">
        <f t="shared" si="1"/>
        <v>41.391110354867372</v>
      </c>
    </row>
    <row r="48" spans="1:6" x14ac:dyDescent="0.25">
      <c r="A48">
        <f t="shared" si="2"/>
        <v>93</v>
      </c>
      <c r="B48">
        <v>6860</v>
      </c>
      <c r="C48">
        <v>213972</v>
      </c>
      <c r="D48">
        <v>127000</v>
      </c>
      <c r="E48">
        <f t="shared" si="0"/>
        <v>45.625000000000007</v>
      </c>
      <c r="F48">
        <f t="shared" si="1"/>
        <v>40.646439721085002</v>
      </c>
    </row>
    <row r="49" spans="1:6" x14ac:dyDescent="0.25">
      <c r="A49">
        <f t="shared" si="2"/>
        <v>95</v>
      </c>
      <c r="B49">
        <v>6860</v>
      </c>
      <c r="C49">
        <v>213972</v>
      </c>
      <c r="D49">
        <v>130000</v>
      </c>
      <c r="E49">
        <f t="shared" si="0"/>
        <v>45.625000000000007</v>
      </c>
      <c r="F49">
        <f t="shared" si="1"/>
        <v>39.244387116071259</v>
      </c>
    </row>
    <row r="50" spans="1:6" x14ac:dyDescent="0.25">
      <c r="A50">
        <f t="shared" si="2"/>
        <v>97</v>
      </c>
      <c r="B50">
        <v>6860</v>
      </c>
      <c r="C50">
        <v>213972</v>
      </c>
      <c r="D50">
        <v>131000</v>
      </c>
      <c r="E50">
        <f t="shared" si="0"/>
        <v>45.625000000000007</v>
      </c>
      <c r="F50">
        <f t="shared" si="1"/>
        <v>38.777036247733349</v>
      </c>
    </row>
    <row r="51" spans="1:6" x14ac:dyDescent="0.25">
      <c r="A51">
        <f t="shared" si="2"/>
        <v>99</v>
      </c>
      <c r="B51">
        <v>6860</v>
      </c>
      <c r="C51">
        <v>213972</v>
      </c>
      <c r="D51">
        <v>134000</v>
      </c>
      <c r="E51">
        <f t="shared" si="0"/>
        <v>45.625000000000007</v>
      </c>
      <c r="F51">
        <f t="shared" si="1"/>
        <v>37.374983642719606</v>
      </c>
    </row>
    <row r="52" spans="1:6" x14ac:dyDescent="0.25">
      <c r="A52">
        <f t="shared" si="2"/>
        <v>101</v>
      </c>
      <c r="B52">
        <v>6860</v>
      </c>
      <c r="C52">
        <v>213972</v>
      </c>
      <c r="D52">
        <v>137000</v>
      </c>
      <c r="E52">
        <f t="shared" si="0"/>
        <v>45.625000000000007</v>
      </c>
      <c r="F52">
        <f t="shared" si="1"/>
        <v>35.97293103770587</v>
      </c>
    </row>
    <row r="53" spans="1:6" x14ac:dyDescent="0.25">
      <c r="A53">
        <f t="shared" si="2"/>
        <v>103</v>
      </c>
      <c r="B53">
        <v>6860</v>
      </c>
      <c r="C53">
        <v>213972</v>
      </c>
      <c r="D53">
        <v>140000</v>
      </c>
      <c r="E53">
        <f t="shared" si="0"/>
        <v>45.625000000000007</v>
      </c>
      <c r="F53">
        <f t="shared" si="1"/>
        <v>34.570878432692126</v>
      </c>
    </row>
    <row r="54" spans="1:6" x14ac:dyDescent="0.25">
      <c r="A54">
        <f t="shared" si="2"/>
        <v>105</v>
      </c>
      <c r="B54">
        <v>6860</v>
      </c>
      <c r="C54">
        <v>213972</v>
      </c>
      <c r="D54">
        <v>142000</v>
      </c>
      <c r="E54">
        <f t="shared" si="0"/>
        <v>45.625000000000007</v>
      </c>
      <c r="F54">
        <f t="shared" si="1"/>
        <v>33.6361766960163</v>
      </c>
    </row>
    <row r="55" spans="1:6" x14ac:dyDescent="0.25">
      <c r="A55">
        <f t="shared" si="2"/>
        <v>107</v>
      </c>
      <c r="B55">
        <v>6720</v>
      </c>
      <c r="C55">
        <v>213972</v>
      </c>
      <c r="D55">
        <v>145000</v>
      </c>
      <c r="E55">
        <f t="shared" si="0"/>
        <v>36.875</v>
      </c>
      <c r="F55">
        <f t="shared" si="1"/>
        <v>32.234124091002556</v>
      </c>
    </row>
    <row r="56" spans="1:6" x14ac:dyDescent="0.25">
      <c r="A56">
        <f t="shared" si="2"/>
        <v>109</v>
      </c>
      <c r="B56">
        <v>6720</v>
      </c>
      <c r="C56">
        <v>213972</v>
      </c>
      <c r="D56">
        <v>148000</v>
      </c>
      <c r="E56">
        <f t="shared" si="0"/>
        <v>36.875</v>
      </c>
      <c r="F56">
        <f t="shared" si="1"/>
        <v>30.83207148598882</v>
      </c>
    </row>
    <row r="57" spans="1:6" x14ac:dyDescent="0.25">
      <c r="A57">
        <f t="shared" si="2"/>
        <v>111</v>
      </c>
      <c r="B57">
        <v>6720</v>
      </c>
      <c r="C57">
        <v>222504</v>
      </c>
      <c r="D57">
        <v>151000</v>
      </c>
      <c r="E57">
        <f t="shared" si="0"/>
        <v>36.875</v>
      </c>
      <c r="F57">
        <f t="shared" si="1"/>
        <v>32.136051486714848</v>
      </c>
    </row>
    <row r="58" spans="1:6" x14ac:dyDescent="0.25">
      <c r="A58">
        <f t="shared" si="2"/>
        <v>113</v>
      </c>
      <c r="B58">
        <v>6720</v>
      </c>
      <c r="C58">
        <v>222504</v>
      </c>
      <c r="D58">
        <v>154000</v>
      </c>
      <c r="E58">
        <f t="shared" si="0"/>
        <v>36.875</v>
      </c>
      <c r="F58">
        <f t="shared" si="1"/>
        <v>30.787761118901237</v>
      </c>
    </row>
    <row r="59" spans="1:6" x14ac:dyDescent="0.25">
      <c r="A59">
        <f t="shared" si="2"/>
        <v>115</v>
      </c>
      <c r="B59">
        <v>6720</v>
      </c>
      <c r="C59">
        <v>222504</v>
      </c>
      <c r="D59">
        <v>156000</v>
      </c>
      <c r="E59">
        <f t="shared" si="0"/>
        <v>36.875</v>
      </c>
      <c r="F59">
        <f t="shared" si="1"/>
        <v>29.888900873692158</v>
      </c>
    </row>
    <row r="60" spans="1:6" x14ac:dyDescent="0.25">
      <c r="A60">
        <f t="shared" si="2"/>
        <v>117</v>
      </c>
      <c r="B60">
        <v>6720</v>
      </c>
      <c r="C60">
        <v>222504</v>
      </c>
      <c r="D60">
        <v>159000</v>
      </c>
      <c r="E60">
        <f t="shared" si="0"/>
        <v>36.875</v>
      </c>
      <c r="F60">
        <f t="shared" si="1"/>
        <v>28.540610505878544</v>
      </c>
    </row>
    <row r="61" spans="1:6" x14ac:dyDescent="0.25">
      <c r="A61">
        <f t="shared" si="2"/>
        <v>119</v>
      </c>
      <c r="B61">
        <v>6720</v>
      </c>
      <c r="C61">
        <v>222504</v>
      </c>
      <c r="D61">
        <v>162000</v>
      </c>
      <c r="E61">
        <f t="shared" si="0"/>
        <v>36.875</v>
      </c>
      <c r="F61">
        <f t="shared" si="1"/>
        <v>27.192320138064936</v>
      </c>
    </row>
    <row r="62" spans="1:6" x14ac:dyDescent="0.25">
      <c r="A62">
        <f t="shared" si="2"/>
        <v>121</v>
      </c>
      <c r="B62">
        <v>6590</v>
      </c>
      <c r="C62">
        <v>222504</v>
      </c>
      <c r="D62">
        <v>165000</v>
      </c>
      <c r="E62">
        <f t="shared" si="0"/>
        <v>28.749999999999996</v>
      </c>
      <c r="F62">
        <f t="shared" si="1"/>
        <v>25.844029770251321</v>
      </c>
    </row>
    <row r="63" spans="1:6" x14ac:dyDescent="0.25">
      <c r="A63">
        <f t="shared" si="2"/>
        <v>123</v>
      </c>
      <c r="B63">
        <v>6590</v>
      </c>
      <c r="C63">
        <v>222504</v>
      </c>
      <c r="D63">
        <v>167000</v>
      </c>
      <c r="E63">
        <f t="shared" si="0"/>
        <v>28.749999999999996</v>
      </c>
      <c r="F63">
        <f t="shared" si="1"/>
        <v>24.945169525042246</v>
      </c>
    </row>
    <row r="64" spans="1:6" x14ac:dyDescent="0.25">
      <c r="A64">
        <f t="shared" si="2"/>
        <v>125</v>
      </c>
      <c r="B64">
        <v>6590</v>
      </c>
      <c r="C64">
        <v>226519</v>
      </c>
      <c r="D64">
        <v>170000</v>
      </c>
      <c r="E64">
        <f t="shared" si="0"/>
        <v>28.749999999999996</v>
      </c>
      <c r="F64">
        <f t="shared" si="1"/>
        <v>24.951107854087297</v>
      </c>
    </row>
    <row r="65" spans="1:6" x14ac:dyDescent="0.25">
      <c r="A65">
        <f t="shared" si="2"/>
        <v>127</v>
      </c>
      <c r="B65">
        <v>6590</v>
      </c>
      <c r="C65">
        <v>226519</v>
      </c>
      <c r="D65">
        <v>173000</v>
      </c>
      <c r="E65">
        <f t="shared" si="0"/>
        <v>28.749999999999996</v>
      </c>
      <c r="F65">
        <f t="shared" si="1"/>
        <v>23.626715639747658</v>
      </c>
    </row>
    <row r="66" spans="1:6" x14ac:dyDescent="0.25">
      <c r="A66">
        <f t="shared" si="2"/>
        <v>129</v>
      </c>
      <c r="B66">
        <v>6590</v>
      </c>
      <c r="C66">
        <v>226519</v>
      </c>
      <c r="D66">
        <v>176000</v>
      </c>
      <c r="E66">
        <f t="shared" si="0"/>
        <v>28.749999999999996</v>
      </c>
      <c r="F66">
        <f t="shared" si="1"/>
        <v>22.302323425408023</v>
      </c>
    </row>
    <row r="67" spans="1:6" x14ac:dyDescent="0.25">
      <c r="A67">
        <f t="shared" si="2"/>
        <v>131</v>
      </c>
      <c r="B67">
        <v>6590</v>
      </c>
      <c r="C67">
        <v>226519</v>
      </c>
      <c r="D67">
        <v>179000</v>
      </c>
      <c r="E67">
        <f t="shared" ref="E67:E84" si="3">(1- (7730-B67)/1600)*100</f>
        <v>28.749999999999996</v>
      </c>
      <c r="F67">
        <f t="shared" ref="F67:F84" si="4">(C67-D67)/C67 *100</f>
        <v>20.977931211068388</v>
      </c>
    </row>
    <row r="68" spans="1:6" x14ac:dyDescent="0.25">
      <c r="A68">
        <f t="shared" ref="A68:A84" si="5">A67+2</f>
        <v>133</v>
      </c>
      <c r="B68">
        <v>6460</v>
      </c>
      <c r="C68">
        <v>226519</v>
      </c>
      <c r="D68">
        <v>182000</v>
      </c>
      <c r="E68">
        <f t="shared" si="3"/>
        <v>20.625000000000004</v>
      </c>
      <c r="F68">
        <f t="shared" si="4"/>
        <v>19.653538996728752</v>
      </c>
    </row>
    <row r="69" spans="1:6" x14ac:dyDescent="0.25">
      <c r="A69">
        <f t="shared" si="5"/>
        <v>135</v>
      </c>
      <c r="B69">
        <v>6460</v>
      </c>
      <c r="C69">
        <v>226519</v>
      </c>
      <c r="D69">
        <v>184000</v>
      </c>
      <c r="E69">
        <f t="shared" si="3"/>
        <v>20.625000000000004</v>
      </c>
      <c r="F69">
        <f t="shared" si="4"/>
        <v>18.770610853835663</v>
      </c>
    </row>
    <row r="70" spans="1:6" x14ac:dyDescent="0.25">
      <c r="A70">
        <f t="shared" si="5"/>
        <v>137</v>
      </c>
      <c r="B70">
        <v>6460</v>
      </c>
      <c r="C70">
        <v>228667</v>
      </c>
      <c r="D70">
        <v>187000</v>
      </c>
      <c r="E70">
        <f t="shared" si="3"/>
        <v>20.625000000000004</v>
      </c>
      <c r="F70">
        <f t="shared" si="4"/>
        <v>18.221693554382572</v>
      </c>
    </row>
    <row r="71" spans="1:6" x14ac:dyDescent="0.25">
      <c r="A71">
        <f t="shared" si="5"/>
        <v>139</v>
      </c>
      <c r="B71">
        <v>6460</v>
      </c>
      <c r="C71">
        <v>228667</v>
      </c>
      <c r="D71">
        <v>190000</v>
      </c>
      <c r="E71">
        <f t="shared" si="3"/>
        <v>20.625000000000004</v>
      </c>
      <c r="F71">
        <f t="shared" si="4"/>
        <v>16.909742114078551</v>
      </c>
    </row>
    <row r="72" spans="1:6" x14ac:dyDescent="0.25">
      <c r="A72">
        <f t="shared" si="5"/>
        <v>141</v>
      </c>
      <c r="B72">
        <v>6460</v>
      </c>
      <c r="C72">
        <v>228667</v>
      </c>
      <c r="D72">
        <v>193000</v>
      </c>
      <c r="E72">
        <f t="shared" si="3"/>
        <v>20.625000000000004</v>
      </c>
      <c r="F72">
        <f t="shared" si="4"/>
        <v>15.597790673774528</v>
      </c>
    </row>
    <row r="73" spans="1:6" x14ac:dyDescent="0.25">
      <c r="A73">
        <f t="shared" si="5"/>
        <v>143</v>
      </c>
      <c r="B73">
        <v>6460</v>
      </c>
      <c r="C73">
        <v>228667</v>
      </c>
      <c r="D73">
        <v>196000</v>
      </c>
      <c r="E73">
        <f t="shared" si="3"/>
        <v>20.625000000000004</v>
      </c>
      <c r="F73">
        <f t="shared" si="4"/>
        <v>14.285839233470504</v>
      </c>
    </row>
    <row r="74" spans="1:6" x14ac:dyDescent="0.25">
      <c r="A74">
        <f t="shared" si="5"/>
        <v>145</v>
      </c>
      <c r="B74">
        <v>6320</v>
      </c>
      <c r="C74">
        <v>222087</v>
      </c>
      <c r="D74">
        <v>199000</v>
      </c>
      <c r="E74">
        <f t="shared" si="3"/>
        <v>11.875000000000002</v>
      </c>
      <c r="F74">
        <f t="shared" si="4"/>
        <v>10.395475646931157</v>
      </c>
    </row>
    <row r="75" spans="1:6" x14ac:dyDescent="0.25">
      <c r="A75">
        <f t="shared" si="5"/>
        <v>147</v>
      </c>
      <c r="B75">
        <v>6320</v>
      </c>
      <c r="C75">
        <v>222087</v>
      </c>
      <c r="D75">
        <v>202000</v>
      </c>
      <c r="E75">
        <f t="shared" si="3"/>
        <v>11.875000000000002</v>
      </c>
      <c r="F75">
        <f t="shared" si="4"/>
        <v>9.0446536717592654</v>
      </c>
    </row>
    <row r="76" spans="1:6" x14ac:dyDescent="0.25">
      <c r="A76">
        <f t="shared" si="5"/>
        <v>149</v>
      </c>
      <c r="B76">
        <v>6320</v>
      </c>
      <c r="C76">
        <v>222087</v>
      </c>
      <c r="D76">
        <v>205000</v>
      </c>
      <c r="E76">
        <f t="shared" si="3"/>
        <v>11.875000000000002</v>
      </c>
      <c r="F76">
        <f t="shared" si="4"/>
        <v>7.6938316965873739</v>
      </c>
    </row>
    <row r="77" spans="1:6" x14ac:dyDescent="0.25">
      <c r="A77">
        <f t="shared" si="5"/>
        <v>151</v>
      </c>
      <c r="B77">
        <v>6320</v>
      </c>
      <c r="C77">
        <v>222087</v>
      </c>
      <c r="D77">
        <v>207000</v>
      </c>
      <c r="E77">
        <f t="shared" si="3"/>
        <v>11.875000000000002</v>
      </c>
      <c r="F77">
        <f t="shared" si="4"/>
        <v>6.793283713139445</v>
      </c>
    </row>
    <row r="78" spans="1:6" x14ac:dyDescent="0.25">
      <c r="A78">
        <f t="shared" si="5"/>
        <v>153</v>
      </c>
      <c r="B78">
        <v>6320</v>
      </c>
      <c r="C78">
        <v>222087</v>
      </c>
      <c r="D78">
        <v>210000</v>
      </c>
      <c r="E78">
        <f t="shared" si="3"/>
        <v>11.875000000000002</v>
      </c>
      <c r="F78">
        <f t="shared" si="4"/>
        <v>5.4424617379675535</v>
      </c>
    </row>
    <row r="79" spans="1:6" x14ac:dyDescent="0.25">
      <c r="A79">
        <f t="shared" si="5"/>
        <v>155</v>
      </c>
      <c r="B79">
        <v>6320</v>
      </c>
      <c r="C79">
        <v>222087</v>
      </c>
      <c r="D79">
        <v>211000</v>
      </c>
      <c r="E79">
        <f t="shared" si="3"/>
        <v>11.875000000000002</v>
      </c>
      <c r="F79">
        <f t="shared" si="4"/>
        <v>4.9921877462435891</v>
      </c>
    </row>
    <row r="80" spans="1:6" x14ac:dyDescent="0.25">
      <c r="A80">
        <f t="shared" si="5"/>
        <v>157</v>
      </c>
      <c r="B80">
        <v>6190</v>
      </c>
      <c r="C80">
        <v>222087</v>
      </c>
      <c r="D80">
        <v>214000</v>
      </c>
      <c r="E80">
        <f t="shared" si="3"/>
        <v>3.7499999999999978</v>
      </c>
      <c r="F80">
        <f t="shared" si="4"/>
        <v>3.6413657710716976</v>
      </c>
    </row>
    <row r="81" spans="1:6" x14ac:dyDescent="0.25">
      <c r="A81">
        <f t="shared" si="5"/>
        <v>159</v>
      </c>
      <c r="B81">
        <v>6190</v>
      </c>
      <c r="C81">
        <v>223719</v>
      </c>
      <c r="D81">
        <v>216000</v>
      </c>
      <c r="E81">
        <f t="shared" si="3"/>
        <v>3.7499999999999978</v>
      </c>
      <c r="F81">
        <f t="shared" si="4"/>
        <v>3.4503104340713122</v>
      </c>
    </row>
    <row r="82" spans="1:6" x14ac:dyDescent="0.25">
      <c r="A82">
        <f t="shared" si="5"/>
        <v>161</v>
      </c>
      <c r="B82">
        <v>6190</v>
      </c>
      <c r="C82">
        <v>223719</v>
      </c>
      <c r="D82">
        <v>219000</v>
      </c>
      <c r="E82">
        <f t="shared" si="3"/>
        <v>3.7499999999999978</v>
      </c>
      <c r="F82">
        <f t="shared" si="4"/>
        <v>2.1093425234334142</v>
      </c>
    </row>
    <row r="83" spans="1:6" x14ac:dyDescent="0.25">
      <c r="A83">
        <f t="shared" si="5"/>
        <v>163</v>
      </c>
      <c r="B83">
        <v>6190</v>
      </c>
      <c r="C83">
        <v>223719</v>
      </c>
      <c r="D83">
        <v>222000</v>
      </c>
      <c r="E83">
        <f t="shared" si="3"/>
        <v>3.7499999999999978</v>
      </c>
      <c r="F83">
        <f t="shared" si="4"/>
        <v>0.76837461279551578</v>
      </c>
    </row>
    <row r="84" spans="1:6" x14ac:dyDescent="0.25">
      <c r="A84">
        <f t="shared" si="5"/>
        <v>165</v>
      </c>
      <c r="B84">
        <v>6190</v>
      </c>
      <c r="C84">
        <v>223719</v>
      </c>
      <c r="D84">
        <v>223719</v>
      </c>
      <c r="E84">
        <f t="shared" si="3"/>
        <v>3.7499999999999978</v>
      </c>
      <c r="F84">
        <f t="shared" si="4"/>
        <v>0</v>
      </c>
    </row>
    <row r="86" spans="1:6" x14ac:dyDescent="0.25">
      <c r="A86" t="s">
        <v>7</v>
      </c>
    </row>
    <row r="87" spans="1:6" x14ac:dyDescent="0.25">
      <c r="A87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activeCell="F3" sqref="F3"/>
    </sheetView>
  </sheetViews>
  <sheetFormatPr defaultRowHeight="15" x14ac:dyDescent="0.25"/>
  <cols>
    <col min="1" max="1" width="14.1406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11</v>
      </c>
      <c r="E1" t="s">
        <v>5</v>
      </c>
      <c r="F1" t="s">
        <v>6</v>
      </c>
    </row>
    <row r="2" spans="1:11" x14ac:dyDescent="0.25">
      <c r="A2">
        <v>1</v>
      </c>
      <c r="B2">
        <v>9540</v>
      </c>
      <c r="C2">
        <v>280000</v>
      </c>
      <c r="D2">
        <v>0</v>
      </c>
      <c r="E2">
        <f>100*(1- (9540-B2)/1600)</f>
        <v>100</v>
      </c>
      <c r="F2">
        <f>(C2-D2)/C2 *100</f>
        <v>100</v>
      </c>
    </row>
    <row r="3" spans="1:11" x14ac:dyDescent="0.25">
      <c r="A3">
        <f>A2+2</f>
        <v>3</v>
      </c>
      <c r="B3">
        <v>9540</v>
      </c>
      <c r="C3">
        <v>280000</v>
      </c>
      <c r="D3">
        <v>3000</v>
      </c>
      <c r="E3">
        <f t="shared" ref="E3:E66" si="0">100*(1- (9540-B3)/1600)</f>
        <v>100</v>
      </c>
      <c r="F3">
        <f t="shared" ref="F3:F66" si="1">(C3-D3)/C3 *100</f>
        <v>98.928571428571431</v>
      </c>
      <c r="I3" t="s">
        <v>12</v>
      </c>
      <c r="K3">
        <f>B2-B67</f>
        <v>1160</v>
      </c>
    </row>
    <row r="4" spans="1:11" x14ac:dyDescent="0.25">
      <c r="A4">
        <f t="shared" ref="A4:A67" si="2">A3+2</f>
        <v>5</v>
      </c>
      <c r="B4">
        <v>9540</v>
      </c>
      <c r="C4">
        <v>280000</v>
      </c>
      <c r="D4">
        <v>5000</v>
      </c>
      <c r="E4">
        <f t="shared" si="0"/>
        <v>100</v>
      </c>
      <c r="F4">
        <f t="shared" si="1"/>
        <v>98.214285714285708</v>
      </c>
    </row>
    <row r="5" spans="1:11" x14ac:dyDescent="0.25">
      <c r="A5">
        <f t="shared" si="2"/>
        <v>7</v>
      </c>
      <c r="B5">
        <v>9540</v>
      </c>
      <c r="C5">
        <v>280000</v>
      </c>
      <c r="D5">
        <v>8000</v>
      </c>
      <c r="E5">
        <f t="shared" si="0"/>
        <v>100</v>
      </c>
      <c r="F5">
        <f t="shared" si="1"/>
        <v>97.142857142857139</v>
      </c>
    </row>
    <row r="6" spans="1:11" x14ac:dyDescent="0.25">
      <c r="A6">
        <f t="shared" si="2"/>
        <v>9</v>
      </c>
      <c r="B6">
        <v>9440</v>
      </c>
      <c r="C6">
        <v>280000</v>
      </c>
      <c r="D6">
        <v>11000</v>
      </c>
      <c r="E6">
        <f t="shared" si="0"/>
        <v>93.75</v>
      </c>
      <c r="F6">
        <f t="shared" si="1"/>
        <v>96.071428571428569</v>
      </c>
    </row>
    <row r="7" spans="1:11" x14ac:dyDescent="0.25">
      <c r="A7">
        <f t="shared" si="2"/>
        <v>11</v>
      </c>
      <c r="B7">
        <v>9440</v>
      </c>
      <c r="C7">
        <v>241866</v>
      </c>
      <c r="D7">
        <v>14000</v>
      </c>
      <c r="E7">
        <f t="shared" si="0"/>
        <v>93.75</v>
      </c>
      <c r="F7">
        <f t="shared" si="1"/>
        <v>94.211670925223061</v>
      </c>
    </row>
    <row r="8" spans="1:11" x14ac:dyDescent="0.25">
      <c r="A8">
        <f t="shared" si="2"/>
        <v>13</v>
      </c>
      <c r="B8">
        <v>9440</v>
      </c>
      <c r="C8">
        <v>241866</v>
      </c>
      <c r="D8">
        <v>16000</v>
      </c>
      <c r="E8">
        <f t="shared" si="0"/>
        <v>93.75</v>
      </c>
      <c r="F8">
        <f t="shared" si="1"/>
        <v>93.384766771683488</v>
      </c>
    </row>
    <row r="9" spans="1:11" x14ac:dyDescent="0.25">
      <c r="A9">
        <f t="shared" si="2"/>
        <v>15</v>
      </c>
      <c r="B9">
        <v>9440</v>
      </c>
      <c r="C9">
        <v>241866</v>
      </c>
      <c r="D9">
        <v>19000</v>
      </c>
      <c r="E9">
        <f t="shared" si="0"/>
        <v>93.75</v>
      </c>
      <c r="F9">
        <f t="shared" si="1"/>
        <v>92.144410541374143</v>
      </c>
    </row>
    <row r="10" spans="1:11" x14ac:dyDescent="0.25">
      <c r="A10">
        <f t="shared" si="2"/>
        <v>17</v>
      </c>
      <c r="B10">
        <v>9440</v>
      </c>
      <c r="C10">
        <v>241866</v>
      </c>
      <c r="D10">
        <v>22000</v>
      </c>
      <c r="E10">
        <f t="shared" si="0"/>
        <v>93.75</v>
      </c>
      <c r="F10">
        <f t="shared" si="1"/>
        <v>90.904054311064812</v>
      </c>
    </row>
    <row r="11" spans="1:11" x14ac:dyDescent="0.25">
      <c r="A11">
        <f t="shared" si="2"/>
        <v>19</v>
      </c>
      <c r="B11">
        <v>9440</v>
      </c>
      <c r="C11">
        <v>241866</v>
      </c>
      <c r="D11">
        <v>25000</v>
      </c>
      <c r="E11">
        <f t="shared" si="0"/>
        <v>93.75</v>
      </c>
      <c r="F11">
        <f t="shared" si="1"/>
        <v>89.663698080755466</v>
      </c>
    </row>
    <row r="12" spans="1:11" x14ac:dyDescent="0.25">
      <c r="A12">
        <f t="shared" si="2"/>
        <v>21</v>
      </c>
      <c r="B12">
        <v>9440</v>
      </c>
      <c r="C12">
        <v>241866</v>
      </c>
      <c r="D12">
        <v>27000</v>
      </c>
      <c r="E12">
        <f t="shared" si="0"/>
        <v>93.75</v>
      </c>
      <c r="F12">
        <f t="shared" si="1"/>
        <v>88.836793927215894</v>
      </c>
    </row>
    <row r="13" spans="1:11" x14ac:dyDescent="0.25">
      <c r="A13">
        <f t="shared" si="2"/>
        <v>23</v>
      </c>
      <c r="B13">
        <v>9440</v>
      </c>
      <c r="C13">
        <v>241866</v>
      </c>
      <c r="D13">
        <v>30000</v>
      </c>
      <c r="E13">
        <f t="shared" si="0"/>
        <v>93.75</v>
      </c>
      <c r="F13">
        <f t="shared" si="1"/>
        <v>87.596437696906548</v>
      </c>
    </row>
    <row r="14" spans="1:11" x14ac:dyDescent="0.25">
      <c r="A14">
        <f t="shared" si="2"/>
        <v>25</v>
      </c>
      <c r="B14">
        <v>9290</v>
      </c>
      <c r="C14">
        <v>241866</v>
      </c>
      <c r="D14">
        <v>32000</v>
      </c>
      <c r="E14">
        <f t="shared" si="0"/>
        <v>84.375</v>
      </c>
      <c r="F14">
        <f t="shared" si="1"/>
        <v>86.76953354336699</v>
      </c>
    </row>
    <row r="15" spans="1:11" x14ac:dyDescent="0.25">
      <c r="A15">
        <f t="shared" si="2"/>
        <v>27</v>
      </c>
      <c r="B15">
        <v>9290</v>
      </c>
      <c r="C15">
        <v>241866</v>
      </c>
      <c r="D15">
        <v>35000</v>
      </c>
      <c r="E15">
        <f t="shared" si="0"/>
        <v>84.375</v>
      </c>
      <c r="F15">
        <f t="shared" si="1"/>
        <v>85.529177313057644</v>
      </c>
    </row>
    <row r="16" spans="1:11" x14ac:dyDescent="0.25">
      <c r="A16">
        <f t="shared" si="2"/>
        <v>29</v>
      </c>
      <c r="B16">
        <v>9290</v>
      </c>
      <c r="C16">
        <v>206890</v>
      </c>
      <c r="D16">
        <v>38000</v>
      </c>
      <c r="E16">
        <f t="shared" si="0"/>
        <v>84.375</v>
      </c>
      <c r="F16">
        <f t="shared" si="1"/>
        <v>81.632751703803947</v>
      </c>
    </row>
    <row r="17" spans="1:6" x14ac:dyDescent="0.25">
      <c r="A17">
        <f t="shared" si="2"/>
        <v>31</v>
      </c>
      <c r="B17">
        <v>9290</v>
      </c>
      <c r="C17">
        <v>206890</v>
      </c>
      <c r="D17">
        <v>40000</v>
      </c>
      <c r="E17">
        <f t="shared" si="0"/>
        <v>84.375</v>
      </c>
      <c r="F17">
        <f t="shared" si="1"/>
        <v>80.666054425056785</v>
      </c>
    </row>
    <row r="18" spans="1:6" x14ac:dyDescent="0.25">
      <c r="A18">
        <f t="shared" si="2"/>
        <v>33</v>
      </c>
      <c r="B18">
        <v>9290</v>
      </c>
      <c r="C18">
        <v>206890</v>
      </c>
      <c r="D18">
        <v>43000</v>
      </c>
      <c r="E18">
        <f t="shared" si="0"/>
        <v>84.375</v>
      </c>
      <c r="F18">
        <f t="shared" si="1"/>
        <v>79.216008506936049</v>
      </c>
    </row>
    <row r="19" spans="1:6" x14ac:dyDescent="0.25">
      <c r="A19">
        <f t="shared" si="2"/>
        <v>35</v>
      </c>
      <c r="B19">
        <v>9290</v>
      </c>
      <c r="C19">
        <v>206890</v>
      </c>
      <c r="D19">
        <v>46000</v>
      </c>
      <c r="E19">
        <f t="shared" si="0"/>
        <v>84.375</v>
      </c>
      <c r="F19">
        <f t="shared" si="1"/>
        <v>77.765962588815313</v>
      </c>
    </row>
    <row r="20" spans="1:6" x14ac:dyDescent="0.25">
      <c r="A20">
        <f t="shared" si="2"/>
        <v>37</v>
      </c>
      <c r="B20">
        <v>9290</v>
      </c>
      <c r="C20">
        <v>206890</v>
      </c>
      <c r="D20">
        <v>49000</v>
      </c>
      <c r="E20">
        <f t="shared" si="0"/>
        <v>84.375</v>
      </c>
      <c r="F20">
        <f t="shared" si="1"/>
        <v>76.315916670694577</v>
      </c>
    </row>
    <row r="21" spans="1:6" x14ac:dyDescent="0.25">
      <c r="A21">
        <f t="shared" si="2"/>
        <v>39</v>
      </c>
      <c r="B21">
        <v>9170</v>
      </c>
      <c r="C21">
        <v>206890</v>
      </c>
      <c r="D21">
        <v>52000</v>
      </c>
      <c r="E21">
        <f t="shared" si="0"/>
        <v>76.875</v>
      </c>
      <c r="F21">
        <f t="shared" si="1"/>
        <v>74.865870752573827</v>
      </c>
    </row>
    <row r="22" spans="1:6" x14ac:dyDescent="0.25">
      <c r="A22">
        <f t="shared" si="2"/>
        <v>41</v>
      </c>
      <c r="B22">
        <v>9170</v>
      </c>
      <c r="C22">
        <v>181809</v>
      </c>
      <c r="D22">
        <v>55000</v>
      </c>
      <c r="E22">
        <f t="shared" si="0"/>
        <v>76.875</v>
      </c>
      <c r="F22">
        <f t="shared" si="1"/>
        <v>69.748472297851038</v>
      </c>
    </row>
    <row r="23" spans="1:6" x14ac:dyDescent="0.25">
      <c r="A23">
        <f t="shared" si="2"/>
        <v>43</v>
      </c>
      <c r="B23">
        <v>9170</v>
      </c>
      <c r="C23">
        <v>181809</v>
      </c>
      <c r="D23">
        <v>57000</v>
      </c>
      <c r="E23">
        <f t="shared" si="0"/>
        <v>76.875</v>
      </c>
      <c r="F23">
        <f t="shared" si="1"/>
        <v>68.648416745045623</v>
      </c>
    </row>
    <row r="24" spans="1:6" x14ac:dyDescent="0.25">
      <c r="A24">
        <f t="shared" si="2"/>
        <v>45</v>
      </c>
      <c r="B24">
        <v>9170</v>
      </c>
      <c r="C24">
        <v>181809</v>
      </c>
      <c r="D24">
        <v>60000</v>
      </c>
      <c r="E24">
        <f t="shared" si="0"/>
        <v>76.875</v>
      </c>
      <c r="F24">
        <f t="shared" si="1"/>
        <v>66.998333415837493</v>
      </c>
    </row>
    <row r="25" spans="1:6" x14ac:dyDescent="0.25">
      <c r="A25">
        <f t="shared" si="2"/>
        <v>47</v>
      </c>
      <c r="B25">
        <v>9170</v>
      </c>
      <c r="C25">
        <v>181809</v>
      </c>
      <c r="D25">
        <v>62000</v>
      </c>
      <c r="E25">
        <f t="shared" si="0"/>
        <v>76.875</v>
      </c>
      <c r="F25">
        <f t="shared" si="1"/>
        <v>65.898277863032078</v>
      </c>
    </row>
    <row r="26" spans="1:6" x14ac:dyDescent="0.25">
      <c r="A26">
        <f t="shared" si="2"/>
        <v>49</v>
      </c>
      <c r="B26">
        <v>9170</v>
      </c>
      <c r="C26">
        <v>181809</v>
      </c>
      <c r="D26">
        <v>65000</v>
      </c>
      <c r="E26">
        <f t="shared" si="0"/>
        <v>76.875</v>
      </c>
      <c r="F26">
        <f t="shared" si="1"/>
        <v>64.248194533823948</v>
      </c>
    </row>
    <row r="27" spans="1:6" x14ac:dyDescent="0.25">
      <c r="A27">
        <f t="shared" si="2"/>
        <v>51</v>
      </c>
      <c r="B27">
        <v>9170</v>
      </c>
      <c r="C27">
        <v>181809</v>
      </c>
      <c r="D27">
        <v>68000</v>
      </c>
      <c r="E27">
        <f t="shared" si="0"/>
        <v>76.875</v>
      </c>
      <c r="F27">
        <f t="shared" si="1"/>
        <v>62.598111204615833</v>
      </c>
    </row>
    <row r="28" spans="1:6" x14ac:dyDescent="0.25">
      <c r="A28">
        <f t="shared" si="2"/>
        <v>53</v>
      </c>
      <c r="B28">
        <v>9170</v>
      </c>
      <c r="C28">
        <v>181809</v>
      </c>
      <c r="D28">
        <v>71000</v>
      </c>
      <c r="E28">
        <f t="shared" si="0"/>
        <v>76.875</v>
      </c>
      <c r="F28">
        <f t="shared" si="1"/>
        <v>60.948027875407703</v>
      </c>
    </row>
    <row r="29" spans="1:6" x14ac:dyDescent="0.25">
      <c r="A29">
        <f t="shared" si="2"/>
        <v>55</v>
      </c>
      <c r="B29">
        <v>9040</v>
      </c>
      <c r="C29">
        <v>167074</v>
      </c>
      <c r="D29">
        <v>74000</v>
      </c>
      <c r="E29">
        <f t="shared" si="0"/>
        <v>68.75</v>
      </c>
      <c r="F29">
        <f t="shared" si="1"/>
        <v>55.708249039347834</v>
      </c>
    </row>
    <row r="30" spans="1:6" x14ac:dyDescent="0.25">
      <c r="A30">
        <f t="shared" si="2"/>
        <v>57</v>
      </c>
      <c r="B30">
        <v>9040</v>
      </c>
      <c r="C30">
        <v>167074</v>
      </c>
      <c r="D30">
        <v>77000</v>
      </c>
      <c r="E30">
        <f t="shared" si="0"/>
        <v>68.75</v>
      </c>
      <c r="F30">
        <f t="shared" si="1"/>
        <v>53.912637513915982</v>
      </c>
    </row>
    <row r="31" spans="1:6" x14ac:dyDescent="0.25">
      <c r="A31">
        <f t="shared" si="2"/>
        <v>59</v>
      </c>
      <c r="B31">
        <v>9040</v>
      </c>
      <c r="C31">
        <v>167074</v>
      </c>
      <c r="D31">
        <v>79000</v>
      </c>
      <c r="E31">
        <f t="shared" si="0"/>
        <v>68.75</v>
      </c>
      <c r="F31">
        <f t="shared" si="1"/>
        <v>52.71556316362809</v>
      </c>
    </row>
    <row r="32" spans="1:6" x14ac:dyDescent="0.25">
      <c r="A32">
        <f t="shared" si="2"/>
        <v>61</v>
      </c>
      <c r="B32">
        <v>9040</v>
      </c>
      <c r="C32">
        <v>167074</v>
      </c>
      <c r="D32">
        <v>82000</v>
      </c>
      <c r="E32">
        <f t="shared" si="0"/>
        <v>68.75</v>
      </c>
      <c r="F32">
        <f t="shared" si="1"/>
        <v>50.919951638196245</v>
      </c>
    </row>
    <row r="33" spans="1:6" x14ac:dyDescent="0.25">
      <c r="A33">
        <f t="shared" si="2"/>
        <v>63</v>
      </c>
      <c r="B33">
        <v>9040</v>
      </c>
      <c r="C33">
        <v>167074</v>
      </c>
      <c r="D33">
        <v>85000</v>
      </c>
      <c r="E33">
        <f t="shared" si="0"/>
        <v>68.75</v>
      </c>
      <c r="F33">
        <f t="shared" si="1"/>
        <v>49.124340112764401</v>
      </c>
    </row>
    <row r="34" spans="1:6" x14ac:dyDescent="0.25">
      <c r="A34">
        <f t="shared" si="2"/>
        <v>65</v>
      </c>
      <c r="B34">
        <v>9040</v>
      </c>
      <c r="C34">
        <v>167074</v>
      </c>
      <c r="D34">
        <v>88000</v>
      </c>
      <c r="E34">
        <f t="shared" si="0"/>
        <v>68.75</v>
      </c>
      <c r="F34">
        <f t="shared" si="1"/>
        <v>47.328728587332556</v>
      </c>
    </row>
    <row r="35" spans="1:6" x14ac:dyDescent="0.25">
      <c r="A35">
        <f t="shared" si="2"/>
        <v>67</v>
      </c>
      <c r="B35">
        <v>8910</v>
      </c>
      <c r="C35">
        <v>167074</v>
      </c>
      <c r="D35">
        <v>90000</v>
      </c>
      <c r="E35">
        <f t="shared" si="0"/>
        <v>60.624999999999993</v>
      </c>
      <c r="F35">
        <f t="shared" si="1"/>
        <v>46.131654237044664</v>
      </c>
    </row>
    <row r="36" spans="1:6" x14ac:dyDescent="0.25">
      <c r="A36">
        <f t="shared" si="2"/>
        <v>69</v>
      </c>
      <c r="B36">
        <v>8910</v>
      </c>
      <c r="C36">
        <v>167074</v>
      </c>
      <c r="D36">
        <v>93000</v>
      </c>
      <c r="E36">
        <f t="shared" si="0"/>
        <v>60.624999999999993</v>
      </c>
      <c r="F36">
        <f t="shared" si="1"/>
        <v>44.336042711612819</v>
      </c>
    </row>
    <row r="37" spans="1:6" x14ac:dyDescent="0.25">
      <c r="A37">
        <f t="shared" si="2"/>
        <v>71</v>
      </c>
      <c r="B37">
        <v>8910</v>
      </c>
      <c r="C37">
        <v>168252</v>
      </c>
      <c r="D37">
        <v>96000</v>
      </c>
      <c r="E37">
        <f t="shared" si="0"/>
        <v>60.624999999999993</v>
      </c>
      <c r="F37">
        <f t="shared" si="1"/>
        <v>42.942728763996861</v>
      </c>
    </row>
    <row r="38" spans="1:6" x14ac:dyDescent="0.25">
      <c r="A38">
        <f t="shared" si="2"/>
        <v>73</v>
      </c>
      <c r="B38">
        <v>8910</v>
      </c>
      <c r="C38">
        <v>168252</v>
      </c>
      <c r="D38">
        <v>99000</v>
      </c>
      <c r="E38">
        <f t="shared" si="0"/>
        <v>60.624999999999993</v>
      </c>
      <c r="F38">
        <f t="shared" si="1"/>
        <v>41.159689037871765</v>
      </c>
    </row>
    <row r="39" spans="1:6" x14ac:dyDescent="0.25">
      <c r="A39">
        <f t="shared" si="2"/>
        <v>75</v>
      </c>
      <c r="B39">
        <v>8910</v>
      </c>
      <c r="C39">
        <v>168252</v>
      </c>
      <c r="D39">
        <v>102000</v>
      </c>
      <c r="E39">
        <f t="shared" si="0"/>
        <v>60.624999999999993</v>
      </c>
      <c r="F39">
        <f t="shared" si="1"/>
        <v>39.376649311746661</v>
      </c>
    </row>
    <row r="40" spans="1:6" x14ac:dyDescent="0.25">
      <c r="A40">
        <f t="shared" si="2"/>
        <v>77</v>
      </c>
      <c r="B40">
        <v>8910</v>
      </c>
      <c r="C40">
        <v>168252</v>
      </c>
      <c r="D40">
        <v>105000</v>
      </c>
      <c r="E40">
        <f t="shared" si="0"/>
        <v>60.624999999999993</v>
      </c>
      <c r="F40">
        <f t="shared" si="1"/>
        <v>37.593609585621564</v>
      </c>
    </row>
    <row r="41" spans="1:6" x14ac:dyDescent="0.25">
      <c r="A41">
        <f t="shared" si="2"/>
        <v>79</v>
      </c>
      <c r="B41">
        <v>8910</v>
      </c>
      <c r="C41">
        <v>168252</v>
      </c>
      <c r="D41">
        <v>106000</v>
      </c>
      <c r="E41">
        <f t="shared" si="0"/>
        <v>60.624999999999993</v>
      </c>
      <c r="F41">
        <f t="shared" si="1"/>
        <v>36.999263010246537</v>
      </c>
    </row>
    <row r="42" spans="1:6" x14ac:dyDescent="0.25">
      <c r="A42">
        <f t="shared" si="2"/>
        <v>81</v>
      </c>
      <c r="B42">
        <v>8910</v>
      </c>
      <c r="C42">
        <v>168252</v>
      </c>
      <c r="D42">
        <v>109000</v>
      </c>
      <c r="E42">
        <f t="shared" si="0"/>
        <v>60.624999999999993</v>
      </c>
      <c r="F42">
        <f t="shared" si="1"/>
        <v>35.21622328412144</v>
      </c>
    </row>
    <row r="43" spans="1:6" x14ac:dyDescent="0.25">
      <c r="A43">
        <f t="shared" si="2"/>
        <v>83</v>
      </c>
      <c r="B43">
        <v>8760</v>
      </c>
      <c r="C43">
        <v>168252</v>
      </c>
      <c r="D43">
        <v>112000</v>
      </c>
      <c r="E43">
        <f t="shared" si="0"/>
        <v>51.249999999999993</v>
      </c>
      <c r="F43">
        <f t="shared" si="1"/>
        <v>33.433183557996337</v>
      </c>
    </row>
    <row r="44" spans="1:6" x14ac:dyDescent="0.25">
      <c r="A44">
        <f t="shared" si="2"/>
        <v>85</v>
      </c>
      <c r="B44">
        <v>8760</v>
      </c>
      <c r="C44">
        <v>168252</v>
      </c>
      <c r="D44">
        <v>115000</v>
      </c>
      <c r="E44">
        <f t="shared" si="0"/>
        <v>51.249999999999993</v>
      </c>
      <c r="F44">
        <f t="shared" si="1"/>
        <v>31.65014383187124</v>
      </c>
    </row>
    <row r="45" spans="1:6" x14ac:dyDescent="0.25">
      <c r="A45">
        <f t="shared" si="2"/>
        <v>87</v>
      </c>
      <c r="B45">
        <v>8760</v>
      </c>
      <c r="C45">
        <v>168252</v>
      </c>
      <c r="D45">
        <v>118000</v>
      </c>
      <c r="E45">
        <f t="shared" si="0"/>
        <v>51.249999999999993</v>
      </c>
      <c r="F45">
        <f t="shared" si="1"/>
        <v>29.867104105746144</v>
      </c>
    </row>
    <row r="46" spans="1:6" x14ac:dyDescent="0.25">
      <c r="A46">
        <f t="shared" si="2"/>
        <v>89</v>
      </c>
      <c r="B46">
        <v>8760</v>
      </c>
      <c r="C46">
        <v>168252</v>
      </c>
      <c r="D46">
        <v>120000</v>
      </c>
      <c r="E46">
        <f t="shared" si="0"/>
        <v>51.249999999999993</v>
      </c>
      <c r="F46">
        <f t="shared" si="1"/>
        <v>28.678410954996075</v>
      </c>
    </row>
    <row r="47" spans="1:6" x14ac:dyDescent="0.25">
      <c r="A47">
        <f t="shared" si="2"/>
        <v>91</v>
      </c>
      <c r="B47">
        <v>8760</v>
      </c>
      <c r="C47">
        <v>168252</v>
      </c>
      <c r="D47">
        <v>123000</v>
      </c>
      <c r="E47">
        <f t="shared" si="0"/>
        <v>51.249999999999993</v>
      </c>
      <c r="F47">
        <f t="shared" si="1"/>
        <v>26.895371228870978</v>
      </c>
    </row>
    <row r="48" spans="1:6" x14ac:dyDescent="0.25">
      <c r="A48">
        <f t="shared" si="2"/>
        <v>93</v>
      </c>
      <c r="B48">
        <v>8760</v>
      </c>
      <c r="C48">
        <v>168252</v>
      </c>
      <c r="D48">
        <v>126000</v>
      </c>
      <c r="E48">
        <f t="shared" si="0"/>
        <v>51.249999999999993</v>
      </c>
      <c r="F48">
        <f t="shared" si="1"/>
        <v>25.112331502745882</v>
      </c>
    </row>
    <row r="49" spans="1:6" x14ac:dyDescent="0.25">
      <c r="A49">
        <f t="shared" si="2"/>
        <v>95</v>
      </c>
      <c r="B49">
        <v>8760</v>
      </c>
      <c r="C49">
        <v>168252</v>
      </c>
      <c r="D49">
        <v>128000</v>
      </c>
      <c r="E49">
        <f t="shared" si="0"/>
        <v>51.249999999999993</v>
      </c>
      <c r="F49">
        <f t="shared" si="1"/>
        <v>23.923638351995816</v>
      </c>
    </row>
    <row r="50" spans="1:6" x14ac:dyDescent="0.25">
      <c r="A50">
        <f t="shared" si="2"/>
        <v>97</v>
      </c>
      <c r="B50">
        <v>8630</v>
      </c>
      <c r="C50">
        <v>168252</v>
      </c>
      <c r="D50">
        <v>131000</v>
      </c>
      <c r="E50">
        <f t="shared" si="0"/>
        <v>43.125</v>
      </c>
      <c r="F50">
        <f t="shared" si="1"/>
        <v>22.140598625870716</v>
      </c>
    </row>
    <row r="51" spans="1:6" x14ac:dyDescent="0.25">
      <c r="A51">
        <f t="shared" si="2"/>
        <v>99</v>
      </c>
      <c r="B51">
        <v>8630</v>
      </c>
      <c r="C51">
        <v>169035</v>
      </c>
      <c r="D51">
        <v>133000</v>
      </c>
      <c r="E51">
        <f t="shared" si="0"/>
        <v>43.125</v>
      </c>
      <c r="F51">
        <f t="shared" si="1"/>
        <v>21.318070222143344</v>
      </c>
    </row>
    <row r="52" spans="1:6" x14ac:dyDescent="0.25">
      <c r="A52">
        <f t="shared" si="2"/>
        <v>101</v>
      </c>
      <c r="B52">
        <v>8630</v>
      </c>
      <c r="C52">
        <v>169035</v>
      </c>
      <c r="D52">
        <v>136000</v>
      </c>
      <c r="E52">
        <f t="shared" si="0"/>
        <v>43.125</v>
      </c>
      <c r="F52">
        <f t="shared" si="1"/>
        <v>19.543289851214247</v>
      </c>
    </row>
    <row r="53" spans="1:6" x14ac:dyDescent="0.25">
      <c r="A53">
        <f t="shared" si="2"/>
        <v>103</v>
      </c>
      <c r="B53">
        <v>8630</v>
      </c>
      <c r="C53">
        <v>169035</v>
      </c>
      <c r="D53">
        <v>139000</v>
      </c>
      <c r="E53">
        <f t="shared" si="0"/>
        <v>43.125</v>
      </c>
      <c r="F53">
        <f t="shared" si="1"/>
        <v>17.768509480285147</v>
      </c>
    </row>
    <row r="54" spans="1:6" x14ac:dyDescent="0.25">
      <c r="A54">
        <f t="shared" si="2"/>
        <v>105</v>
      </c>
      <c r="B54">
        <v>8630</v>
      </c>
      <c r="C54">
        <v>169035</v>
      </c>
      <c r="D54">
        <v>142000</v>
      </c>
      <c r="E54">
        <f t="shared" si="0"/>
        <v>43.125</v>
      </c>
      <c r="F54">
        <f t="shared" si="1"/>
        <v>15.99372910935605</v>
      </c>
    </row>
    <row r="55" spans="1:6" x14ac:dyDescent="0.25">
      <c r="A55">
        <f t="shared" si="2"/>
        <v>107</v>
      </c>
      <c r="B55">
        <v>8630</v>
      </c>
      <c r="C55">
        <v>169035</v>
      </c>
      <c r="D55">
        <v>144000</v>
      </c>
      <c r="E55">
        <f t="shared" si="0"/>
        <v>43.125</v>
      </c>
      <c r="F55">
        <f t="shared" si="1"/>
        <v>14.81054219540332</v>
      </c>
    </row>
    <row r="56" spans="1:6" x14ac:dyDescent="0.25">
      <c r="A56">
        <f t="shared" si="2"/>
        <v>109</v>
      </c>
      <c r="B56">
        <v>8630</v>
      </c>
      <c r="C56">
        <v>169035</v>
      </c>
      <c r="D56">
        <v>147000</v>
      </c>
      <c r="E56">
        <f t="shared" si="0"/>
        <v>43.125</v>
      </c>
      <c r="F56">
        <f t="shared" si="1"/>
        <v>13.035761824474221</v>
      </c>
    </row>
    <row r="57" spans="1:6" x14ac:dyDescent="0.25">
      <c r="A57">
        <f t="shared" si="2"/>
        <v>111</v>
      </c>
      <c r="B57">
        <v>8630</v>
      </c>
      <c r="C57">
        <v>169035</v>
      </c>
      <c r="D57">
        <v>150000</v>
      </c>
      <c r="E57">
        <f t="shared" si="0"/>
        <v>43.125</v>
      </c>
      <c r="F57">
        <f t="shared" si="1"/>
        <v>11.260981453545124</v>
      </c>
    </row>
    <row r="58" spans="1:6" x14ac:dyDescent="0.25">
      <c r="A58">
        <f t="shared" si="2"/>
        <v>113</v>
      </c>
      <c r="B58">
        <v>8500</v>
      </c>
      <c r="C58">
        <v>169035</v>
      </c>
      <c r="D58">
        <v>153000</v>
      </c>
      <c r="E58">
        <f t="shared" si="0"/>
        <v>35</v>
      </c>
      <c r="F58">
        <f t="shared" si="1"/>
        <v>9.4862010826160255</v>
      </c>
    </row>
    <row r="59" spans="1:6" x14ac:dyDescent="0.25">
      <c r="A59">
        <f t="shared" si="2"/>
        <v>115</v>
      </c>
      <c r="B59">
        <v>8500</v>
      </c>
      <c r="C59">
        <v>177234</v>
      </c>
      <c r="D59">
        <v>156000</v>
      </c>
      <c r="E59">
        <f t="shared" si="0"/>
        <v>35</v>
      </c>
      <c r="F59">
        <f t="shared" si="1"/>
        <v>11.980771183858629</v>
      </c>
    </row>
    <row r="60" spans="1:6" x14ac:dyDescent="0.25">
      <c r="A60">
        <f t="shared" si="2"/>
        <v>117</v>
      </c>
      <c r="B60">
        <v>8500</v>
      </c>
      <c r="C60">
        <v>177234</v>
      </c>
      <c r="D60">
        <v>158000</v>
      </c>
      <c r="E60">
        <f t="shared" si="0"/>
        <v>35</v>
      </c>
      <c r="F60">
        <f t="shared" si="1"/>
        <v>10.852319532369634</v>
      </c>
    </row>
    <row r="61" spans="1:6" x14ac:dyDescent="0.25">
      <c r="A61">
        <f t="shared" si="2"/>
        <v>119</v>
      </c>
      <c r="B61">
        <v>8500</v>
      </c>
      <c r="C61">
        <v>177234</v>
      </c>
      <c r="D61">
        <v>161000</v>
      </c>
      <c r="E61">
        <f t="shared" si="0"/>
        <v>35</v>
      </c>
      <c r="F61">
        <f t="shared" si="1"/>
        <v>9.1596420551361479</v>
      </c>
    </row>
    <row r="62" spans="1:6" x14ac:dyDescent="0.25">
      <c r="A62">
        <f t="shared" si="2"/>
        <v>121</v>
      </c>
      <c r="B62">
        <v>8500</v>
      </c>
      <c r="C62">
        <v>177234</v>
      </c>
      <c r="D62">
        <v>164000</v>
      </c>
      <c r="E62">
        <f t="shared" si="0"/>
        <v>35</v>
      </c>
      <c r="F62">
        <f t="shared" si="1"/>
        <v>7.4669645779026599</v>
      </c>
    </row>
    <row r="63" spans="1:6" x14ac:dyDescent="0.25">
      <c r="A63">
        <f t="shared" si="2"/>
        <v>123</v>
      </c>
      <c r="B63">
        <v>8500</v>
      </c>
      <c r="C63">
        <v>177234</v>
      </c>
      <c r="D63">
        <v>167000</v>
      </c>
      <c r="E63">
        <f t="shared" si="0"/>
        <v>35</v>
      </c>
      <c r="F63">
        <f t="shared" si="1"/>
        <v>5.7742871006691718</v>
      </c>
    </row>
    <row r="64" spans="1:6" x14ac:dyDescent="0.25">
      <c r="A64">
        <f t="shared" si="2"/>
        <v>125</v>
      </c>
      <c r="B64">
        <v>8500</v>
      </c>
      <c r="C64">
        <v>177234</v>
      </c>
      <c r="D64">
        <v>169000</v>
      </c>
      <c r="E64">
        <f t="shared" si="0"/>
        <v>35</v>
      </c>
      <c r="F64">
        <f t="shared" si="1"/>
        <v>4.6458354491801801</v>
      </c>
    </row>
    <row r="65" spans="1:6" x14ac:dyDescent="0.25">
      <c r="A65">
        <f t="shared" si="2"/>
        <v>127</v>
      </c>
      <c r="B65">
        <v>8380</v>
      </c>
      <c r="C65">
        <v>177234</v>
      </c>
      <c r="D65">
        <v>172000</v>
      </c>
      <c r="E65">
        <f t="shared" si="0"/>
        <v>27.500000000000004</v>
      </c>
      <c r="F65">
        <f t="shared" si="1"/>
        <v>2.9531579719466921</v>
      </c>
    </row>
    <row r="66" spans="1:6" x14ac:dyDescent="0.25">
      <c r="A66">
        <f t="shared" si="2"/>
        <v>129</v>
      </c>
      <c r="B66">
        <v>8380</v>
      </c>
      <c r="C66">
        <v>179584</v>
      </c>
      <c r="D66">
        <v>175000</v>
      </c>
      <c r="E66">
        <f t="shared" si="0"/>
        <v>27.500000000000004</v>
      </c>
      <c r="F66">
        <f t="shared" si="1"/>
        <v>2.552565930149679</v>
      </c>
    </row>
    <row r="67" spans="1:6" x14ac:dyDescent="0.25">
      <c r="A67">
        <f t="shared" si="2"/>
        <v>131</v>
      </c>
      <c r="B67">
        <v>8380</v>
      </c>
      <c r="C67">
        <v>179584</v>
      </c>
      <c r="D67">
        <v>178000</v>
      </c>
      <c r="E67">
        <f t="shared" ref="E67" si="3">100*(1- (9540-B67)/1600)</f>
        <v>27.500000000000004</v>
      </c>
      <c r="F67">
        <f t="shared" ref="F67" si="4">(C67-D67)/C67 *100</f>
        <v>0.88203848895224513</v>
      </c>
    </row>
    <row r="69" spans="1:6" x14ac:dyDescent="0.25">
      <c r="A69" t="s">
        <v>9</v>
      </c>
    </row>
    <row r="70" spans="1:6" x14ac:dyDescent="0.25">
      <c r="A70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47" workbookViewId="0">
      <selection activeCell="A77" sqref="A77"/>
    </sheetView>
  </sheetViews>
  <sheetFormatPr defaultRowHeight="15" x14ac:dyDescent="0.25"/>
  <cols>
    <col min="1" max="1" width="10.85546875" customWidth="1"/>
    <col min="5" max="5" width="11.1406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11</v>
      </c>
      <c r="E1" t="s">
        <v>13</v>
      </c>
      <c r="F1" t="s">
        <v>6</v>
      </c>
    </row>
    <row r="2" spans="1:11" x14ac:dyDescent="0.25">
      <c r="A2">
        <v>1</v>
      </c>
      <c r="B2">
        <v>33620</v>
      </c>
      <c r="C2">
        <v>0</v>
      </c>
      <c r="D2">
        <v>0</v>
      </c>
      <c r="E2">
        <f>100 * (1- (33620 -B2)/1600)</f>
        <v>100</v>
      </c>
      <c r="F2" t="e">
        <f xml:space="preserve"> 100 * (C2-D2)/C2</f>
        <v>#DIV/0!</v>
      </c>
      <c r="I2" t="s">
        <v>12</v>
      </c>
      <c r="K2">
        <f>B2-B76</f>
        <v>1520</v>
      </c>
    </row>
    <row r="3" spans="1:11" x14ac:dyDescent="0.25">
      <c r="A3">
        <f>A2+2</f>
        <v>3</v>
      </c>
      <c r="B3">
        <v>33620</v>
      </c>
      <c r="C3">
        <v>280000</v>
      </c>
      <c r="D3">
        <v>2000</v>
      </c>
      <c r="E3">
        <f t="shared" ref="E3:E66" si="0">100 * (1- (33620 -B3)/1600)</f>
        <v>100</v>
      </c>
      <c r="F3">
        <f t="shared" ref="F3:F66" si="1" xml:space="preserve"> 100 * (C3-D3)/C3</f>
        <v>99.285714285714292</v>
      </c>
    </row>
    <row r="4" spans="1:11" x14ac:dyDescent="0.25">
      <c r="A4">
        <f t="shared" ref="A4:A67" si="2">A3+2</f>
        <v>5</v>
      </c>
      <c r="B4">
        <v>33620</v>
      </c>
      <c r="C4">
        <v>280000</v>
      </c>
      <c r="D4">
        <v>3000</v>
      </c>
      <c r="E4">
        <f t="shared" si="0"/>
        <v>100</v>
      </c>
      <c r="F4">
        <f t="shared" si="1"/>
        <v>98.928571428571431</v>
      </c>
    </row>
    <row r="5" spans="1:11" x14ac:dyDescent="0.25">
      <c r="A5">
        <f t="shared" si="2"/>
        <v>7</v>
      </c>
      <c r="B5">
        <v>33620</v>
      </c>
      <c r="C5">
        <v>280000</v>
      </c>
      <c r="D5">
        <v>6000</v>
      </c>
      <c r="E5">
        <f t="shared" si="0"/>
        <v>100</v>
      </c>
      <c r="F5">
        <f t="shared" si="1"/>
        <v>97.857142857142861</v>
      </c>
    </row>
    <row r="6" spans="1:11" x14ac:dyDescent="0.25">
      <c r="A6">
        <f t="shared" si="2"/>
        <v>9</v>
      </c>
      <c r="B6">
        <v>33620</v>
      </c>
      <c r="C6">
        <v>280000</v>
      </c>
      <c r="D6">
        <v>8000</v>
      </c>
      <c r="E6">
        <f t="shared" si="0"/>
        <v>100</v>
      </c>
      <c r="F6">
        <f t="shared" si="1"/>
        <v>97.142857142857139</v>
      </c>
    </row>
    <row r="7" spans="1:11" x14ac:dyDescent="0.25">
      <c r="A7">
        <f t="shared" si="2"/>
        <v>11</v>
      </c>
      <c r="B7">
        <v>33620</v>
      </c>
      <c r="C7">
        <v>280000</v>
      </c>
      <c r="D7">
        <v>10000</v>
      </c>
      <c r="E7">
        <f t="shared" si="0"/>
        <v>100</v>
      </c>
      <c r="F7">
        <f t="shared" si="1"/>
        <v>96.428571428571431</v>
      </c>
    </row>
    <row r="8" spans="1:11" x14ac:dyDescent="0.25">
      <c r="A8">
        <f t="shared" si="2"/>
        <v>13</v>
      </c>
      <c r="B8">
        <v>33620</v>
      </c>
      <c r="C8">
        <v>280000</v>
      </c>
      <c r="D8">
        <v>12000</v>
      </c>
      <c r="E8">
        <f t="shared" si="0"/>
        <v>100</v>
      </c>
      <c r="F8">
        <f t="shared" si="1"/>
        <v>95.714285714285708</v>
      </c>
    </row>
    <row r="9" spans="1:11" x14ac:dyDescent="0.25">
      <c r="A9">
        <f t="shared" si="2"/>
        <v>15</v>
      </c>
      <c r="B9">
        <v>33620</v>
      </c>
      <c r="C9">
        <v>280000</v>
      </c>
      <c r="D9">
        <v>14000</v>
      </c>
      <c r="E9">
        <f t="shared" si="0"/>
        <v>100</v>
      </c>
      <c r="F9">
        <f t="shared" si="1"/>
        <v>95</v>
      </c>
    </row>
    <row r="10" spans="1:11" x14ac:dyDescent="0.25">
      <c r="A10">
        <f t="shared" si="2"/>
        <v>17</v>
      </c>
      <c r="B10">
        <v>33480</v>
      </c>
      <c r="C10">
        <v>280000</v>
      </c>
      <c r="D10">
        <v>15000</v>
      </c>
      <c r="E10">
        <f t="shared" si="0"/>
        <v>91.25</v>
      </c>
      <c r="F10">
        <f t="shared" si="1"/>
        <v>94.642857142857139</v>
      </c>
    </row>
    <row r="11" spans="1:11" x14ac:dyDescent="0.25">
      <c r="A11">
        <f t="shared" si="2"/>
        <v>19</v>
      </c>
      <c r="B11">
        <v>33480</v>
      </c>
      <c r="C11">
        <v>280000</v>
      </c>
      <c r="D11">
        <v>17000</v>
      </c>
      <c r="E11">
        <f t="shared" si="0"/>
        <v>91.25</v>
      </c>
      <c r="F11">
        <f t="shared" si="1"/>
        <v>93.928571428571431</v>
      </c>
    </row>
    <row r="12" spans="1:11" x14ac:dyDescent="0.25">
      <c r="A12">
        <f t="shared" si="2"/>
        <v>21</v>
      </c>
      <c r="B12">
        <v>33480</v>
      </c>
      <c r="C12">
        <v>280000</v>
      </c>
      <c r="D12">
        <v>19000</v>
      </c>
      <c r="E12">
        <f t="shared" si="0"/>
        <v>91.25</v>
      </c>
      <c r="F12">
        <f t="shared" si="1"/>
        <v>93.214285714285708</v>
      </c>
    </row>
    <row r="13" spans="1:11" x14ac:dyDescent="0.25">
      <c r="A13">
        <f t="shared" si="2"/>
        <v>23</v>
      </c>
      <c r="B13">
        <v>33480</v>
      </c>
      <c r="C13">
        <v>280000</v>
      </c>
      <c r="D13">
        <v>21000</v>
      </c>
      <c r="E13">
        <f t="shared" si="0"/>
        <v>91.25</v>
      </c>
      <c r="F13">
        <f t="shared" si="1"/>
        <v>92.5</v>
      </c>
    </row>
    <row r="14" spans="1:11" x14ac:dyDescent="0.25">
      <c r="A14">
        <f t="shared" si="2"/>
        <v>25</v>
      </c>
      <c r="B14">
        <v>33480</v>
      </c>
      <c r="C14">
        <v>280000</v>
      </c>
      <c r="D14">
        <v>22000</v>
      </c>
      <c r="E14">
        <f t="shared" si="0"/>
        <v>91.25</v>
      </c>
      <c r="F14">
        <f t="shared" si="1"/>
        <v>92.142857142857139</v>
      </c>
    </row>
    <row r="15" spans="1:11" x14ac:dyDescent="0.25">
      <c r="A15">
        <f t="shared" si="2"/>
        <v>27</v>
      </c>
      <c r="B15">
        <v>33480</v>
      </c>
      <c r="C15">
        <v>280000</v>
      </c>
      <c r="D15">
        <v>25000</v>
      </c>
      <c r="E15">
        <f t="shared" si="0"/>
        <v>91.25</v>
      </c>
      <c r="F15">
        <f t="shared" si="1"/>
        <v>91.071428571428569</v>
      </c>
    </row>
    <row r="16" spans="1:11" x14ac:dyDescent="0.25">
      <c r="A16">
        <f t="shared" si="2"/>
        <v>29</v>
      </c>
      <c r="B16">
        <v>33330</v>
      </c>
      <c r="C16">
        <v>280000</v>
      </c>
      <c r="D16">
        <v>28000</v>
      </c>
      <c r="E16">
        <f t="shared" si="0"/>
        <v>81.875</v>
      </c>
      <c r="F16">
        <f t="shared" si="1"/>
        <v>90</v>
      </c>
    </row>
    <row r="17" spans="1:6" x14ac:dyDescent="0.25">
      <c r="A17">
        <f t="shared" si="2"/>
        <v>31</v>
      </c>
      <c r="B17">
        <v>33330</v>
      </c>
      <c r="C17">
        <v>280000</v>
      </c>
      <c r="D17">
        <v>30000</v>
      </c>
      <c r="E17">
        <f t="shared" si="0"/>
        <v>81.875</v>
      </c>
      <c r="F17">
        <f t="shared" si="1"/>
        <v>89.285714285714292</v>
      </c>
    </row>
    <row r="18" spans="1:6" x14ac:dyDescent="0.25">
      <c r="A18">
        <f t="shared" si="2"/>
        <v>33</v>
      </c>
      <c r="B18">
        <v>33330</v>
      </c>
      <c r="C18">
        <v>236450</v>
      </c>
      <c r="D18">
        <v>33000</v>
      </c>
      <c r="E18">
        <f t="shared" si="0"/>
        <v>81.875</v>
      </c>
      <c r="F18">
        <f t="shared" si="1"/>
        <v>86.043561006555294</v>
      </c>
    </row>
    <row r="19" spans="1:6" x14ac:dyDescent="0.25">
      <c r="A19">
        <f t="shared" si="2"/>
        <v>35</v>
      </c>
      <c r="B19">
        <v>33330</v>
      </c>
      <c r="C19">
        <v>236450</v>
      </c>
      <c r="D19">
        <v>35000</v>
      </c>
      <c r="E19">
        <f t="shared" si="0"/>
        <v>81.875</v>
      </c>
      <c r="F19">
        <f t="shared" si="1"/>
        <v>85.197716219073797</v>
      </c>
    </row>
    <row r="20" spans="1:6" x14ac:dyDescent="0.25">
      <c r="A20">
        <f t="shared" si="2"/>
        <v>37</v>
      </c>
      <c r="B20">
        <v>33330</v>
      </c>
      <c r="C20">
        <v>236450</v>
      </c>
      <c r="D20">
        <v>38000</v>
      </c>
      <c r="E20">
        <f t="shared" si="0"/>
        <v>81.875</v>
      </c>
      <c r="F20">
        <f t="shared" si="1"/>
        <v>83.928949037851552</v>
      </c>
    </row>
    <row r="21" spans="1:6" x14ac:dyDescent="0.25">
      <c r="A21">
        <f t="shared" si="2"/>
        <v>39</v>
      </c>
      <c r="B21">
        <v>33330</v>
      </c>
      <c r="C21">
        <v>236450</v>
      </c>
      <c r="D21">
        <v>40000</v>
      </c>
      <c r="E21">
        <f t="shared" si="0"/>
        <v>81.875</v>
      </c>
      <c r="F21">
        <f t="shared" si="1"/>
        <v>83.083104250370056</v>
      </c>
    </row>
    <row r="22" spans="1:6" x14ac:dyDescent="0.25">
      <c r="A22">
        <f t="shared" si="2"/>
        <v>41</v>
      </c>
      <c r="B22">
        <v>33330</v>
      </c>
      <c r="C22">
        <v>236450</v>
      </c>
      <c r="D22">
        <v>43000</v>
      </c>
      <c r="E22">
        <f t="shared" si="0"/>
        <v>81.875</v>
      </c>
      <c r="F22">
        <f t="shared" si="1"/>
        <v>81.814337069147811</v>
      </c>
    </row>
    <row r="23" spans="1:6" x14ac:dyDescent="0.25">
      <c r="A23">
        <f t="shared" si="2"/>
        <v>43</v>
      </c>
      <c r="B23">
        <v>33330</v>
      </c>
      <c r="C23">
        <v>236450</v>
      </c>
      <c r="D23">
        <v>45000</v>
      </c>
      <c r="E23">
        <f t="shared" si="0"/>
        <v>81.875</v>
      </c>
      <c r="F23">
        <f t="shared" si="1"/>
        <v>80.968492281666315</v>
      </c>
    </row>
    <row r="24" spans="1:6" x14ac:dyDescent="0.25">
      <c r="A24">
        <f t="shared" si="2"/>
        <v>45</v>
      </c>
      <c r="B24">
        <v>33190</v>
      </c>
      <c r="C24">
        <v>202059</v>
      </c>
      <c r="D24">
        <v>48000</v>
      </c>
      <c r="E24">
        <f t="shared" si="0"/>
        <v>73.125</v>
      </c>
      <c r="F24">
        <f t="shared" si="1"/>
        <v>76.24456223182338</v>
      </c>
    </row>
    <row r="25" spans="1:6" x14ac:dyDescent="0.25">
      <c r="A25">
        <f t="shared" si="2"/>
        <v>47</v>
      </c>
      <c r="B25">
        <v>33190</v>
      </c>
      <c r="C25">
        <v>202059</v>
      </c>
      <c r="D25">
        <v>50000</v>
      </c>
      <c r="E25">
        <f t="shared" si="0"/>
        <v>73.125</v>
      </c>
      <c r="F25">
        <f t="shared" si="1"/>
        <v>75.254752324816025</v>
      </c>
    </row>
    <row r="26" spans="1:6" x14ac:dyDescent="0.25">
      <c r="A26">
        <f t="shared" si="2"/>
        <v>49</v>
      </c>
      <c r="B26">
        <v>33190</v>
      </c>
      <c r="C26">
        <v>202059</v>
      </c>
      <c r="D26">
        <v>52000</v>
      </c>
      <c r="E26">
        <f t="shared" si="0"/>
        <v>73.125</v>
      </c>
      <c r="F26">
        <f t="shared" si="1"/>
        <v>74.264942417808655</v>
      </c>
    </row>
    <row r="27" spans="1:6" x14ac:dyDescent="0.25">
      <c r="A27">
        <f t="shared" si="2"/>
        <v>51</v>
      </c>
      <c r="B27">
        <v>33190</v>
      </c>
      <c r="C27">
        <v>202059</v>
      </c>
      <c r="D27">
        <v>55000</v>
      </c>
      <c r="E27">
        <f t="shared" si="0"/>
        <v>73.125</v>
      </c>
      <c r="F27">
        <f t="shared" si="1"/>
        <v>72.780227557297621</v>
      </c>
    </row>
    <row r="28" spans="1:6" x14ac:dyDescent="0.25">
      <c r="A28">
        <f t="shared" si="2"/>
        <v>53</v>
      </c>
      <c r="B28">
        <v>33190</v>
      </c>
      <c r="C28">
        <v>202059</v>
      </c>
      <c r="D28">
        <v>57000</v>
      </c>
      <c r="E28">
        <f t="shared" si="0"/>
        <v>73.125</v>
      </c>
      <c r="F28">
        <f t="shared" si="1"/>
        <v>71.790417650290266</v>
      </c>
    </row>
    <row r="29" spans="1:6" x14ac:dyDescent="0.25">
      <c r="A29">
        <f t="shared" si="2"/>
        <v>55</v>
      </c>
      <c r="B29">
        <v>33190</v>
      </c>
      <c r="C29">
        <v>202059</v>
      </c>
      <c r="D29">
        <v>59000</v>
      </c>
      <c r="E29">
        <f t="shared" si="0"/>
        <v>73.125</v>
      </c>
      <c r="F29">
        <f t="shared" si="1"/>
        <v>70.800607743282896</v>
      </c>
    </row>
    <row r="30" spans="1:6" x14ac:dyDescent="0.25">
      <c r="A30">
        <f t="shared" si="2"/>
        <v>57</v>
      </c>
      <c r="B30">
        <v>33190</v>
      </c>
      <c r="C30">
        <v>202059</v>
      </c>
      <c r="D30">
        <v>62000</v>
      </c>
      <c r="E30">
        <f t="shared" si="0"/>
        <v>73.125</v>
      </c>
      <c r="F30">
        <f t="shared" si="1"/>
        <v>69.315892882771863</v>
      </c>
    </row>
    <row r="31" spans="1:6" x14ac:dyDescent="0.25">
      <c r="A31">
        <f t="shared" si="2"/>
        <v>59</v>
      </c>
      <c r="B31">
        <v>33050</v>
      </c>
      <c r="C31">
        <v>202059</v>
      </c>
      <c r="D31">
        <v>64000</v>
      </c>
      <c r="E31">
        <f t="shared" si="0"/>
        <v>64.375</v>
      </c>
      <c r="F31">
        <f t="shared" si="1"/>
        <v>68.326082975764507</v>
      </c>
    </row>
    <row r="32" spans="1:6" x14ac:dyDescent="0.25">
      <c r="A32">
        <f t="shared" si="2"/>
        <v>61</v>
      </c>
      <c r="B32">
        <v>33050</v>
      </c>
      <c r="C32">
        <v>202059</v>
      </c>
      <c r="D32">
        <v>67000</v>
      </c>
      <c r="E32">
        <f t="shared" si="0"/>
        <v>64.375</v>
      </c>
      <c r="F32">
        <f t="shared" si="1"/>
        <v>66.841368115253459</v>
      </c>
    </row>
    <row r="33" spans="1:6" x14ac:dyDescent="0.25">
      <c r="A33">
        <f t="shared" si="2"/>
        <v>63</v>
      </c>
      <c r="B33">
        <v>33050</v>
      </c>
      <c r="C33">
        <v>202059</v>
      </c>
      <c r="D33">
        <v>70000</v>
      </c>
      <c r="E33">
        <f t="shared" si="0"/>
        <v>64.375</v>
      </c>
      <c r="F33">
        <f t="shared" si="1"/>
        <v>65.356653254742426</v>
      </c>
    </row>
    <row r="34" spans="1:6" x14ac:dyDescent="0.25">
      <c r="A34">
        <f t="shared" si="2"/>
        <v>65</v>
      </c>
      <c r="B34">
        <v>33050</v>
      </c>
      <c r="C34">
        <v>202059</v>
      </c>
      <c r="D34">
        <v>72000</v>
      </c>
      <c r="E34">
        <f t="shared" si="0"/>
        <v>64.375</v>
      </c>
      <c r="F34">
        <f t="shared" si="1"/>
        <v>64.36684334773507</v>
      </c>
    </row>
    <row r="35" spans="1:6" x14ac:dyDescent="0.25">
      <c r="A35">
        <f t="shared" si="2"/>
        <v>67</v>
      </c>
      <c r="B35">
        <v>33050</v>
      </c>
      <c r="C35">
        <v>202059</v>
      </c>
      <c r="D35">
        <v>75000</v>
      </c>
      <c r="E35">
        <f t="shared" si="0"/>
        <v>64.375</v>
      </c>
      <c r="F35">
        <f t="shared" si="1"/>
        <v>62.88212848722403</v>
      </c>
    </row>
    <row r="36" spans="1:6" x14ac:dyDescent="0.25">
      <c r="A36">
        <f t="shared" si="2"/>
        <v>69</v>
      </c>
      <c r="B36">
        <v>33050</v>
      </c>
      <c r="C36">
        <v>202059</v>
      </c>
      <c r="D36">
        <v>78000</v>
      </c>
      <c r="E36">
        <f t="shared" si="0"/>
        <v>64.375</v>
      </c>
      <c r="F36">
        <f t="shared" si="1"/>
        <v>61.397413626712989</v>
      </c>
    </row>
    <row r="37" spans="1:6" x14ac:dyDescent="0.25">
      <c r="A37">
        <f t="shared" si="2"/>
        <v>71</v>
      </c>
      <c r="B37">
        <v>33050</v>
      </c>
      <c r="C37">
        <v>202059</v>
      </c>
      <c r="D37">
        <v>81000</v>
      </c>
      <c r="E37">
        <f t="shared" si="0"/>
        <v>64.375</v>
      </c>
      <c r="F37">
        <f t="shared" si="1"/>
        <v>59.912698766201949</v>
      </c>
    </row>
    <row r="38" spans="1:6" x14ac:dyDescent="0.25">
      <c r="A38">
        <f t="shared" si="2"/>
        <v>73</v>
      </c>
      <c r="B38">
        <v>33050</v>
      </c>
      <c r="C38">
        <v>202059</v>
      </c>
      <c r="D38">
        <v>84000</v>
      </c>
      <c r="E38">
        <f t="shared" si="0"/>
        <v>64.375</v>
      </c>
      <c r="F38">
        <f t="shared" si="1"/>
        <v>58.427983905690915</v>
      </c>
    </row>
    <row r="39" spans="1:6" x14ac:dyDescent="0.25">
      <c r="A39">
        <f t="shared" si="2"/>
        <v>75</v>
      </c>
      <c r="B39">
        <v>33050</v>
      </c>
      <c r="C39">
        <v>202059</v>
      </c>
      <c r="D39">
        <v>86000</v>
      </c>
      <c r="E39">
        <f t="shared" si="0"/>
        <v>64.375</v>
      </c>
      <c r="F39">
        <f t="shared" si="1"/>
        <v>57.438173998683553</v>
      </c>
    </row>
    <row r="40" spans="1:6" x14ac:dyDescent="0.25">
      <c r="A40">
        <f t="shared" si="2"/>
        <v>77</v>
      </c>
      <c r="B40">
        <v>32920</v>
      </c>
      <c r="C40">
        <v>202059</v>
      </c>
      <c r="D40">
        <v>89000</v>
      </c>
      <c r="E40">
        <f t="shared" si="0"/>
        <v>56.25</v>
      </c>
      <c r="F40">
        <f t="shared" si="1"/>
        <v>55.953459138172512</v>
      </c>
    </row>
    <row r="41" spans="1:6" x14ac:dyDescent="0.25">
      <c r="A41">
        <f t="shared" si="2"/>
        <v>79</v>
      </c>
      <c r="B41">
        <v>32920</v>
      </c>
      <c r="C41">
        <v>202059</v>
      </c>
      <c r="D41">
        <v>92000</v>
      </c>
      <c r="E41">
        <f t="shared" si="0"/>
        <v>56.25</v>
      </c>
      <c r="F41">
        <f t="shared" si="1"/>
        <v>54.468744277661472</v>
      </c>
    </row>
    <row r="42" spans="1:6" x14ac:dyDescent="0.25">
      <c r="A42">
        <f t="shared" si="2"/>
        <v>81</v>
      </c>
      <c r="B42">
        <v>32920</v>
      </c>
      <c r="C42">
        <v>202059</v>
      </c>
      <c r="D42">
        <v>95000</v>
      </c>
      <c r="E42">
        <f t="shared" si="0"/>
        <v>56.25</v>
      </c>
      <c r="F42">
        <f t="shared" si="1"/>
        <v>52.984029417150438</v>
      </c>
    </row>
    <row r="43" spans="1:6" x14ac:dyDescent="0.25">
      <c r="A43">
        <f t="shared" si="2"/>
        <v>83</v>
      </c>
      <c r="B43">
        <v>32920</v>
      </c>
      <c r="C43">
        <v>202059</v>
      </c>
      <c r="D43">
        <v>97000</v>
      </c>
      <c r="E43">
        <f t="shared" si="0"/>
        <v>56.25</v>
      </c>
      <c r="F43">
        <f t="shared" si="1"/>
        <v>51.994219510143076</v>
      </c>
    </row>
    <row r="44" spans="1:6" x14ac:dyDescent="0.25">
      <c r="A44">
        <f t="shared" si="2"/>
        <v>85</v>
      </c>
      <c r="B44">
        <v>32920</v>
      </c>
      <c r="C44">
        <v>202059</v>
      </c>
      <c r="D44">
        <v>101000</v>
      </c>
      <c r="E44">
        <f t="shared" si="0"/>
        <v>56.25</v>
      </c>
      <c r="F44">
        <f t="shared" si="1"/>
        <v>50.014599696128357</v>
      </c>
    </row>
    <row r="45" spans="1:6" x14ac:dyDescent="0.25">
      <c r="A45">
        <f t="shared" si="2"/>
        <v>87</v>
      </c>
      <c r="B45">
        <v>32780</v>
      </c>
      <c r="C45">
        <v>202059</v>
      </c>
      <c r="D45">
        <v>104000</v>
      </c>
      <c r="E45">
        <f t="shared" si="0"/>
        <v>47.5</v>
      </c>
      <c r="F45">
        <f t="shared" si="1"/>
        <v>48.529884835617317</v>
      </c>
    </row>
    <row r="46" spans="1:6" x14ac:dyDescent="0.25">
      <c r="A46">
        <f t="shared" si="2"/>
        <v>89</v>
      </c>
      <c r="B46">
        <v>32780</v>
      </c>
      <c r="C46">
        <v>202059</v>
      </c>
      <c r="D46">
        <v>107000</v>
      </c>
      <c r="E46">
        <f t="shared" si="0"/>
        <v>47.5</v>
      </c>
      <c r="F46">
        <f t="shared" si="1"/>
        <v>47.045169975106283</v>
      </c>
    </row>
    <row r="47" spans="1:6" x14ac:dyDescent="0.25">
      <c r="A47">
        <f t="shared" si="2"/>
        <v>91</v>
      </c>
      <c r="B47">
        <v>32780</v>
      </c>
      <c r="C47">
        <v>202059</v>
      </c>
      <c r="D47">
        <v>110000</v>
      </c>
      <c r="E47">
        <f t="shared" si="0"/>
        <v>47.5</v>
      </c>
      <c r="F47">
        <f t="shared" si="1"/>
        <v>45.560455114595243</v>
      </c>
    </row>
    <row r="48" spans="1:6" x14ac:dyDescent="0.25">
      <c r="A48">
        <f t="shared" si="2"/>
        <v>93</v>
      </c>
      <c r="B48">
        <v>32780</v>
      </c>
      <c r="C48">
        <v>202059</v>
      </c>
      <c r="D48">
        <v>112000</v>
      </c>
      <c r="E48">
        <f t="shared" si="0"/>
        <v>47.5</v>
      </c>
      <c r="F48">
        <f t="shared" si="1"/>
        <v>44.57064520758788</v>
      </c>
    </row>
    <row r="49" spans="1:6" x14ac:dyDescent="0.25">
      <c r="A49">
        <f t="shared" si="2"/>
        <v>95</v>
      </c>
      <c r="B49">
        <v>32780</v>
      </c>
      <c r="C49">
        <v>202059</v>
      </c>
      <c r="D49">
        <v>115000</v>
      </c>
      <c r="E49">
        <f t="shared" si="0"/>
        <v>47.5</v>
      </c>
      <c r="F49">
        <f t="shared" si="1"/>
        <v>43.085930347076847</v>
      </c>
    </row>
    <row r="50" spans="1:6" x14ac:dyDescent="0.25">
      <c r="A50">
        <f t="shared" si="2"/>
        <v>97</v>
      </c>
      <c r="B50">
        <v>32780</v>
      </c>
      <c r="C50">
        <v>202059</v>
      </c>
      <c r="D50">
        <v>123000</v>
      </c>
      <c r="E50">
        <f t="shared" si="0"/>
        <v>47.5</v>
      </c>
      <c r="F50">
        <f t="shared" si="1"/>
        <v>39.12669071904741</v>
      </c>
    </row>
    <row r="51" spans="1:6" x14ac:dyDescent="0.25">
      <c r="A51">
        <f t="shared" si="2"/>
        <v>99</v>
      </c>
      <c r="B51">
        <v>32660</v>
      </c>
      <c r="C51">
        <v>202059</v>
      </c>
      <c r="D51">
        <v>125000</v>
      </c>
      <c r="E51">
        <f t="shared" si="0"/>
        <v>40</v>
      </c>
      <c r="F51">
        <f t="shared" si="1"/>
        <v>38.136880812040047</v>
      </c>
    </row>
    <row r="52" spans="1:6" x14ac:dyDescent="0.25">
      <c r="A52">
        <f t="shared" si="2"/>
        <v>101</v>
      </c>
      <c r="B52">
        <v>32660</v>
      </c>
      <c r="C52">
        <v>202059</v>
      </c>
      <c r="D52">
        <v>128000</v>
      </c>
      <c r="E52">
        <f t="shared" si="0"/>
        <v>40</v>
      </c>
      <c r="F52">
        <f t="shared" si="1"/>
        <v>36.652165951529007</v>
      </c>
    </row>
    <row r="53" spans="1:6" x14ac:dyDescent="0.25">
      <c r="A53">
        <f t="shared" si="2"/>
        <v>103</v>
      </c>
      <c r="B53">
        <v>32660</v>
      </c>
      <c r="C53">
        <v>202059</v>
      </c>
      <c r="D53">
        <v>131000</v>
      </c>
      <c r="E53">
        <f t="shared" si="0"/>
        <v>40</v>
      </c>
      <c r="F53">
        <f t="shared" si="1"/>
        <v>35.167451091017973</v>
      </c>
    </row>
    <row r="54" spans="1:6" x14ac:dyDescent="0.25">
      <c r="A54">
        <f t="shared" si="2"/>
        <v>105</v>
      </c>
      <c r="B54">
        <v>32660</v>
      </c>
      <c r="C54">
        <v>202059</v>
      </c>
      <c r="D54">
        <v>134000</v>
      </c>
      <c r="E54">
        <f t="shared" si="0"/>
        <v>40</v>
      </c>
      <c r="F54">
        <f t="shared" si="1"/>
        <v>33.682736230506933</v>
      </c>
    </row>
    <row r="55" spans="1:6" x14ac:dyDescent="0.25">
      <c r="A55">
        <f t="shared" si="2"/>
        <v>107</v>
      </c>
      <c r="B55">
        <v>32660</v>
      </c>
      <c r="C55">
        <v>202059</v>
      </c>
      <c r="D55">
        <v>137000</v>
      </c>
      <c r="E55">
        <f t="shared" si="0"/>
        <v>40</v>
      </c>
      <c r="F55">
        <f t="shared" si="1"/>
        <v>32.198021369995892</v>
      </c>
    </row>
    <row r="56" spans="1:6" x14ac:dyDescent="0.25">
      <c r="A56">
        <f t="shared" si="2"/>
        <v>109</v>
      </c>
      <c r="B56">
        <v>32660</v>
      </c>
      <c r="C56">
        <v>202059</v>
      </c>
      <c r="D56">
        <v>139000</v>
      </c>
      <c r="E56">
        <f t="shared" si="0"/>
        <v>40</v>
      </c>
      <c r="F56">
        <f t="shared" si="1"/>
        <v>31.208211462988533</v>
      </c>
    </row>
    <row r="57" spans="1:6" x14ac:dyDescent="0.25">
      <c r="A57">
        <f t="shared" si="2"/>
        <v>111</v>
      </c>
      <c r="B57">
        <v>32660</v>
      </c>
      <c r="C57">
        <v>202059</v>
      </c>
      <c r="D57">
        <v>142000</v>
      </c>
      <c r="E57">
        <f t="shared" si="0"/>
        <v>40</v>
      </c>
      <c r="F57">
        <f t="shared" si="1"/>
        <v>29.723496602477493</v>
      </c>
    </row>
    <row r="58" spans="1:6" x14ac:dyDescent="0.25">
      <c r="A58">
        <f t="shared" si="2"/>
        <v>113</v>
      </c>
      <c r="B58">
        <v>32530</v>
      </c>
      <c r="C58">
        <v>202059</v>
      </c>
      <c r="D58">
        <v>145000</v>
      </c>
      <c r="E58">
        <f t="shared" si="0"/>
        <v>31.874999999999996</v>
      </c>
      <c r="F58">
        <f t="shared" si="1"/>
        <v>28.238781741966456</v>
      </c>
    </row>
    <row r="59" spans="1:6" x14ac:dyDescent="0.25">
      <c r="A59">
        <f t="shared" si="2"/>
        <v>115</v>
      </c>
      <c r="B59">
        <v>32530</v>
      </c>
      <c r="C59">
        <v>202059</v>
      </c>
      <c r="D59">
        <v>147000</v>
      </c>
      <c r="E59">
        <f t="shared" si="0"/>
        <v>31.874999999999996</v>
      </c>
      <c r="F59">
        <f t="shared" si="1"/>
        <v>27.248971834959097</v>
      </c>
    </row>
    <row r="60" spans="1:6" x14ac:dyDescent="0.25">
      <c r="A60">
        <f t="shared" si="2"/>
        <v>117</v>
      </c>
      <c r="B60">
        <v>32530</v>
      </c>
      <c r="C60">
        <v>207000</v>
      </c>
      <c r="D60">
        <v>149000</v>
      </c>
      <c r="E60">
        <f t="shared" si="0"/>
        <v>31.874999999999996</v>
      </c>
      <c r="F60">
        <f t="shared" si="1"/>
        <v>28.019323671497585</v>
      </c>
    </row>
    <row r="61" spans="1:6" x14ac:dyDescent="0.25">
      <c r="A61">
        <f t="shared" si="2"/>
        <v>119</v>
      </c>
      <c r="B61">
        <v>32530</v>
      </c>
      <c r="C61">
        <v>207000</v>
      </c>
      <c r="D61">
        <v>152000</v>
      </c>
      <c r="E61">
        <f t="shared" si="0"/>
        <v>31.874999999999996</v>
      </c>
      <c r="F61">
        <f t="shared" si="1"/>
        <v>26.570048309178745</v>
      </c>
    </row>
    <row r="62" spans="1:6" x14ac:dyDescent="0.25">
      <c r="A62">
        <f t="shared" si="2"/>
        <v>121</v>
      </c>
      <c r="B62">
        <v>32530</v>
      </c>
      <c r="C62">
        <v>207000</v>
      </c>
      <c r="D62">
        <v>155000</v>
      </c>
      <c r="E62">
        <f t="shared" si="0"/>
        <v>31.874999999999996</v>
      </c>
      <c r="F62">
        <f t="shared" si="1"/>
        <v>25.120772946859905</v>
      </c>
    </row>
    <row r="63" spans="1:6" x14ac:dyDescent="0.25">
      <c r="A63">
        <f t="shared" si="2"/>
        <v>123</v>
      </c>
      <c r="B63">
        <v>32530</v>
      </c>
      <c r="C63">
        <v>207000</v>
      </c>
      <c r="D63">
        <v>158000</v>
      </c>
      <c r="E63">
        <f t="shared" si="0"/>
        <v>31.874999999999996</v>
      </c>
      <c r="F63">
        <f t="shared" si="1"/>
        <v>23.671497584541061</v>
      </c>
    </row>
    <row r="64" spans="1:6" x14ac:dyDescent="0.25">
      <c r="A64">
        <f t="shared" si="2"/>
        <v>125</v>
      </c>
      <c r="B64">
        <v>32530</v>
      </c>
      <c r="C64">
        <v>207000</v>
      </c>
      <c r="D64">
        <v>161000</v>
      </c>
      <c r="E64">
        <f t="shared" si="0"/>
        <v>31.874999999999996</v>
      </c>
      <c r="F64">
        <f t="shared" si="1"/>
        <v>22.222222222222221</v>
      </c>
    </row>
    <row r="65" spans="1:6" x14ac:dyDescent="0.25">
      <c r="A65">
        <f t="shared" si="2"/>
        <v>127</v>
      </c>
      <c r="B65">
        <v>32530</v>
      </c>
      <c r="C65">
        <v>207000</v>
      </c>
      <c r="D65">
        <v>163000</v>
      </c>
      <c r="E65">
        <f t="shared" si="0"/>
        <v>31.874999999999996</v>
      </c>
      <c r="F65">
        <f t="shared" si="1"/>
        <v>21.256038647342994</v>
      </c>
    </row>
    <row r="66" spans="1:6" x14ac:dyDescent="0.25">
      <c r="A66">
        <f t="shared" si="2"/>
        <v>129</v>
      </c>
      <c r="B66">
        <v>32400</v>
      </c>
      <c r="C66">
        <v>207000</v>
      </c>
      <c r="D66">
        <v>167000</v>
      </c>
      <c r="E66">
        <f t="shared" si="0"/>
        <v>23.750000000000004</v>
      </c>
      <c r="F66">
        <f t="shared" si="1"/>
        <v>19.323671497584542</v>
      </c>
    </row>
    <row r="67" spans="1:6" x14ac:dyDescent="0.25">
      <c r="A67">
        <f t="shared" si="2"/>
        <v>131</v>
      </c>
      <c r="B67">
        <v>32290</v>
      </c>
      <c r="C67">
        <v>213262</v>
      </c>
      <c r="D67">
        <v>170000</v>
      </c>
      <c r="E67">
        <f t="shared" ref="E67:E76" si="3">100 * (1- (33620 -B67)/1600)</f>
        <v>16.874999999999996</v>
      </c>
      <c r="F67">
        <f t="shared" ref="F67:F76" si="4" xml:space="preserve"> 100 * (C67-D67)/C67</f>
        <v>20.285845579615685</v>
      </c>
    </row>
    <row r="68" spans="1:6" x14ac:dyDescent="0.25">
      <c r="A68">
        <f t="shared" ref="A68:A76" si="5">A67+2</f>
        <v>133</v>
      </c>
      <c r="B68">
        <v>32290</v>
      </c>
      <c r="C68">
        <v>203861</v>
      </c>
      <c r="D68">
        <v>173000</v>
      </c>
      <c r="E68">
        <f t="shared" si="3"/>
        <v>16.874999999999996</v>
      </c>
      <c r="F68">
        <f t="shared" si="4"/>
        <v>15.138255968527575</v>
      </c>
    </row>
    <row r="69" spans="1:6" x14ac:dyDescent="0.25">
      <c r="A69">
        <f t="shared" si="5"/>
        <v>135</v>
      </c>
      <c r="B69">
        <v>32290</v>
      </c>
      <c r="C69">
        <v>203861</v>
      </c>
      <c r="D69">
        <v>175000</v>
      </c>
      <c r="E69">
        <f t="shared" si="3"/>
        <v>16.874999999999996</v>
      </c>
      <c r="F69">
        <f t="shared" si="4"/>
        <v>14.157195343886276</v>
      </c>
    </row>
    <row r="70" spans="1:6" x14ac:dyDescent="0.25">
      <c r="A70">
        <f t="shared" si="5"/>
        <v>137</v>
      </c>
      <c r="B70">
        <v>32290</v>
      </c>
      <c r="C70">
        <v>203861</v>
      </c>
      <c r="D70">
        <v>178000</v>
      </c>
      <c r="E70">
        <f t="shared" si="3"/>
        <v>16.874999999999996</v>
      </c>
      <c r="F70">
        <f t="shared" si="4"/>
        <v>12.685604406924325</v>
      </c>
    </row>
    <row r="71" spans="1:6" x14ac:dyDescent="0.25">
      <c r="A71">
        <f t="shared" si="5"/>
        <v>139</v>
      </c>
      <c r="B71">
        <v>32290</v>
      </c>
      <c r="C71">
        <v>203861</v>
      </c>
      <c r="D71">
        <v>181000</v>
      </c>
      <c r="E71">
        <f t="shared" si="3"/>
        <v>16.874999999999996</v>
      </c>
      <c r="F71">
        <f t="shared" si="4"/>
        <v>11.214013469962376</v>
      </c>
    </row>
    <row r="72" spans="1:6" x14ac:dyDescent="0.25">
      <c r="A72">
        <f t="shared" si="5"/>
        <v>141</v>
      </c>
      <c r="B72">
        <v>32290</v>
      </c>
      <c r="C72">
        <v>203861</v>
      </c>
      <c r="D72">
        <v>184000</v>
      </c>
      <c r="E72">
        <f t="shared" si="3"/>
        <v>16.874999999999996</v>
      </c>
      <c r="F72">
        <f t="shared" si="4"/>
        <v>9.7424225330004273</v>
      </c>
    </row>
    <row r="73" spans="1:6" x14ac:dyDescent="0.25">
      <c r="A73">
        <f t="shared" si="5"/>
        <v>143</v>
      </c>
      <c r="B73">
        <v>32290</v>
      </c>
      <c r="C73">
        <v>203861</v>
      </c>
      <c r="D73">
        <v>187000</v>
      </c>
      <c r="E73">
        <f t="shared" si="3"/>
        <v>16.874999999999996</v>
      </c>
      <c r="F73">
        <f t="shared" si="4"/>
        <v>8.2708315960384766</v>
      </c>
    </row>
    <row r="74" spans="1:6" x14ac:dyDescent="0.25">
      <c r="A74">
        <f t="shared" si="5"/>
        <v>145</v>
      </c>
      <c r="B74">
        <v>32170</v>
      </c>
      <c r="C74">
        <v>203861</v>
      </c>
      <c r="D74">
        <v>189000</v>
      </c>
      <c r="E74">
        <f t="shared" si="3"/>
        <v>9.375</v>
      </c>
      <c r="F74">
        <f t="shared" si="4"/>
        <v>7.2897709713971777</v>
      </c>
    </row>
    <row r="75" spans="1:6" x14ac:dyDescent="0.25">
      <c r="A75">
        <f t="shared" si="5"/>
        <v>147</v>
      </c>
      <c r="B75">
        <v>32170</v>
      </c>
      <c r="C75">
        <v>203861</v>
      </c>
      <c r="D75">
        <v>190000</v>
      </c>
      <c r="E75">
        <f t="shared" si="3"/>
        <v>9.375</v>
      </c>
      <c r="F75">
        <f t="shared" si="4"/>
        <v>6.7992406590765277</v>
      </c>
    </row>
    <row r="76" spans="1:6" x14ac:dyDescent="0.25">
      <c r="A76">
        <f t="shared" si="5"/>
        <v>149</v>
      </c>
      <c r="B76">
        <v>32100</v>
      </c>
      <c r="C76">
        <v>203861</v>
      </c>
      <c r="D76">
        <v>203861</v>
      </c>
      <c r="E76">
        <f t="shared" si="3"/>
        <v>5.0000000000000044</v>
      </c>
      <c r="F76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baseline2010</vt:lpstr>
      <vt:lpstr>80%budget</vt:lpstr>
      <vt:lpstr>60%budget</vt:lpstr>
      <vt:lpstr>new 60%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2013-09-14T06:08:01Z</dcterms:modified>
</cp:coreProperties>
</file>