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8730" windowHeight="4695" firstSheet="1" activeTab="7"/>
  </bookViews>
  <sheets>
    <sheet name="baseline" sheetId="1" r:id="rId1"/>
    <sheet name="90%budget" sheetId="2" r:id="rId2"/>
    <sheet name="70%budget" sheetId="3" r:id="rId3"/>
    <sheet name="50%budget" sheetId="4" r:id="rId4"/>
    <sheet name="new90%budget" sheetId="5" r:id="rId5"/>
    <sheet name="new70%budget" sheetId="6" r:id="rId6"/>
    <sheet name="new50%budget" sheetId="7" r:id="rId7"/>
    <sheet name="newnew90%" sheetId="8" r:id="rId8"/>
  </sheets>
  <calcPr calcId="145621"/>
</workbook>
</file>

<file path=xl/calcChain.xml><?xml version="1.0" encoding="utf-8"?>
<calcChain xmlns="http://schemas.openxmlformats.org/spreadsheetml/2006/main">
  <c r="J3" i="8" l="1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3" i="8"/>
  <c r="D4" i="8"/>
  <c r="D5" i="8"/>
  <c r="D6" i="8"/>
  <c r="D7" i="8"/>
  <c r="D2" i="8"/>
  <c r="A4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3" i="8"/>
  <c r="I2" i="7" l="1"/>
  <c r="I2" i="6"/>
  <c r="H2" i="5"/>
  <c r="D137" i="6" l="1"/>
  <c r="A137" i="6"/>
  <c r="D136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2" i="6"/>
  <c r="A4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3" i="6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2" i="7"/>
  <c r="A4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3" i="7"/>
  <c r="D182" i="5" l="1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" i="5"/>
  <c r="A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3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2" i="4"/>
  <c r="D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2" i="2"/>
  <c r="L7" i="2" l="1"/>
  <c r="J5" i="4"/>
  <c r="B98" i="4"/>
  <c r="B125" i="3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3" i="2"/>
  <c r="F4" i="2"/>
  <c r="F5" i="2"/>
  <c r="F6" i="2"/>
  <c r="F7" i="2"/>
  <c r="F8" i="2"/>
  <c r="F9" i="2"/>
  <c r="F10" i="2"/>
  <c r="F11" i="2"/>
  <c r="F12" i="2"/>
  <c r="F13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2" i="3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3" i="4"/>
  <c r="B4" i="4"/>
  <c r="B5" i="4"/>
  <c r="B6" i="4"/>
  <c r="B2" i="4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</calcChain>
</file>

<file path=xl/sharedStrings.xml><?xml version="1.0" encoding="utf-8"?>
<sst xmlns="http://schemas.openxmlformats.org/spreadsheetml/2006/main" count="72" uniqueCount="34">
  <si>
    <t>time</t>
  </si>
  <si>
    <t>energy</t>
  </si>
  <si>
    <t>work progress</t>
  </si>
  <si>
    <t>energy reading</t>
  </si>
  <si>
    <t>energy progress</t>
  </si>
  <si>
    <t>Budget</t>
  </si>
  <si>
    <t>budget</t>
  </si>
  <si>
    <t>enegy consumption</t>
  </si>
  <si>
    <t>work left</t>
  </si>
  <si>
    <t>energy left</t>
  </si>
  <si>
    <t>actual</t>
  </si>
  <si>
    <t>greedy selection</t>
  </si>
  <si>
    <t xml:space="preserve">Job done.comment: </t>
  </si>
  <si>
    <t>./examples/wireframes/wireframe_demo_1.java: 3</t>
  </si>
  <si>
    <t>./examples/wireframes/wireframe_demo_2.java: 3</t>
  </si>
  <si>
    <t>./examples/wireframes/wireframe_demo_3.java: 2</t>
  </si>
  <si>
    <t>./examples/wireframes/wireframe_demo_4.java: 2</t>
  </si>
  <si>
    <t>./examples/wireframes/wireframe_demo_5.java: 3</t>
  </si>
  <si>
    <t>./examples/wireframes/wireframe_demo_6.java: 3</t>
  </si>
  <si>
    <t>./examples/wireframes/wireframe_demo_7.java: 2</t>
  </si>
  <si>
    <t>./examples/wireframes/wireframe_demo_8.java: 3</t>
  </si>
  <si>
    <t>./examples/wireframes/wireframe_demo_2.java: 2</t>
  </si>
  <si>
    <t>./examples/wireframes/wireframe_demo_5.java: 2</t>
  </si>
  <si>
    <t>./examples/wireframes/wireframe_demo_3.java: 1</t>
  </si>
  <si>
    <t>./examples/wireframes/wireframe_demo_4.java: 1</t>
  </si>
  <si>
    <t>./examples/wireframes/wireframe_demo_6.java: 1</t>
  </si>
  <si>
    <t>./examples/wireframes/wireframe_demo_7.java: 1</t>
  </si>
  <si>
    <t>./examples/wireframes/wireframe_demo_8.java: 1</t>
  </si>
  <si>
    <t>used</t>
  </si>
  <si>
    <t>./examples/wireframes/wireframe_demo_4.java: 3</t>
  </si>
  <si>
    <t>./examples/wireframes/wireframe_demo_6.java: 2</t>
  </si>
  <si>
    <t>./examples/wireframes/wireframe_demo_7.java: 3</t>
  </si>
  <si>
    <t>./examples/wireframes/wireframe_demo_8.java: 2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</si>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</sst>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</c:ser>
        <c:ser>
          <c:idx val="1"/>
          <c:order val="1"/>
          <c:tx>
            <c:v>90% budget</c:v>
          </c:tx>
          <c:marker>
            <c:symbol val="none"/>
          </c:marker>
          <c:val>
            <c:numRef>
              <c:f>'90%budget'!$C$2:$C$147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230</c:v>
                </c:pt>
                <c:pt idx="3">
                  <c:v>230</c:v>
                </c:pt>
                <c:pt idx="4">
                  <c:v>380</c:v>
                </c:pt>
                <c:pt idx="5">
                  <c:v>560</c:v>
                </c:pt>
                <c:pt idx="6">
                  <c:v>560</c:v>
                </c:pt>
                <c:pt idx="7">
                  <c:v>710</c:v>
                </c:pt>
                <c:pt idx="8">
                  <c:v>870</c:v>
                </c:pt>
                <c:pt idx="9">
                  <c:v>870</c:v>
                </c:pt>
                <c:pt idx="10">
                  <c:v>1030</c:v>
                </c:pt>
                <c:pt idx="11">
                  <c:v>1180</c:v>
                </c:pt>
                <c:pt idx="12">
                  <c:v>1180</c:v>
                </c:pt>
                <c:pt idx="13">
                  <c:v>1360</c:v>
                </c:pt>
                <c:pt idx="14">
                  <c:v>1520</c:v>
                </c:pt>
                <c:pt idx="15">
                  <c:v>1520</c:v>
                </c:pt>
                <c:pt idx="16">
                  <c:v>1670</c:v>
                </c:pt>
                <c:pt idx="17">
                  <c:v>1830</c:v>
                </c:pt>
                <c:pt idx="18">
                  <c:v>1830</c:v>
                </c:pt>
                <c:pt idx="19">
                  <c:v>2000</c:v>
                </c:pt>
                <c:pt idx="20">
                  <c:v>2160</c:v>
                </c:pt>
                <c:pt idx="21">
                  <c:v>2160</c:v>
                </c:pt>
                <c:pt idx="22">
                  <c:v>2320</c:v>
                </c:pt>
                <c:pt idx="23">
                  <c:v>2470</c:v>
                </c:pt>
                <c:pt idx="24">
                  <c:v>2470</c:v>
                </c:pt>
                <c:pt idx="25">
                  <c:v>2620</c:v>
                </c:pt>
                <c:pt idx="26">
                  <c:v>2800</c:v>
                </c:pt>
                <c:pt idx="27">
                  <c:v>2800</c:v>
                </c:pt>
                <c:pt idx="28">
                  <c:v>2960</c:v>
                </c:pt>
                <c:pt idx="29">
                  <c:v>3110</c:v>
                </c:pt>
                <c:pt idx="30">
                  <c:v>3110</c:v>
                </c:pt>
                <c:pt idx="31">
                  <c:v>3270</c:v>
                </c:pt>
                <c:pt idx="32">
                  <c:v>3450</c:v>
                </c:pt>
                <c:pt idx="33">
                  <c:v>3450</c:v>
                </c:pt>
                <c:pt idx="34">
                  <c:v>3600</c:v>
                </c:pt>
                <c:pt idx="35">
                  <c:v>3760</c:v>
                </c:pt>
                <c:pt idx="36">
                  <c:v>3760</c:v>
                </c:pt>
                <c:pt idx="37">
                  <c:v>3910</c:v>
                </c:pt>
                <c:pt idx="38">
                  <c:v>4070</c:v>
                </c:pt>
                <c:pt idx="39">
                  <c:v>4070</c:v>
                </c:pt>
                <c:pt idx="40">
                  <c:v>4250</c:v>
                </c:pt>
                <c:pt idx="41">
                  <c:v>4400</c:v>
                </c:pt>
                <c:pt idx="42">
                  <c:v>4400</c:v>
                </c:pt>
                <c:pt idx="43">
                  <c:v>4560</c:v>
                </c:pt>
                <c:pt idx="44">
                  <c:v>4710</c:v>
                </c:pt>
                <c:pt idx="45">
                  <c:v>4710</c:v>
                </c:pt>
                <c:pt idx="46">
                  <c:v>4890</c:v>
                </c:pt>
                <c:pt idx="47">
                  <c:v>5050</c:v>
                </c:pt>
                <c:pt idx="48">
                  <c:v>5050</c:v>
                </c:pt>
                <c:pt idx="49">
                  <c:v>5200</c:v>
                </c:pt>
                <c:pt idx="50">
                  <c:v>5360</c:v>
                </c:pt>
                <c:pt idx="51">
                  <c:v>5360</c:v>
                </c:pt>
                <c:pt idx="52">
                  <c:v>5510</c:v>
                </c:pt>
                <c:pt idx="53">
                  <c:v>5690</c:v>
                </c:pt>
                <c:pt idx="54">
                  <c:v>5690</c:v>
                </c:pt>
                <c:pt idx="55">
                  <c:v>5850</c:v>
                </c:pt>
                <c:pt idx="56">
                  <c:v>6010</c:v>
                </c:pt>
                <c:pt idx="57">
                  <c:v>6010</c:v>
                </c:pt>
                <c:pt idx="58">
                  <c:v>6160</c:v>
                </c:pt>
                <c:pt idx="59">
                  <c:v>6340</c:v>
                </c:pt>
                <c:pt idx="60">
                  <c:v>6340</c:v>
                </c:pt>
                <c:pt idx="61">
                  <c:v>6490</c:v>
                </c:pt>
                <c:pt idx="62">
                  <c:v>6650</c:v>
                </c:pt>
                <c:pt idx="63">
                  <c:v>6650</c:v>
                </c:pt>
                <c:pt idx="64">
                  <c:v>6810</c:v>
                </c:pt>
                <c:pt idx="65">
                  <c:v>6960</c:v>
                </c:pt>
                <c:pt idx="66">
                  <c:v>6960</c:v>
                </c:pt>
                <c:pt idx="67">
                  <c:v>7120</c:v>
                </c:pt>
                <c:pt idx="68">
                  <c:v>7300</c:v>
                </c:pt>
                <c:pt idx="69">
                  <c:v>7300</c:v>
                </c:pt>
                <c:pt idx="70">
                  <c:v>7460</c:v>
                </c:pt>
                <c:pt idx="71">
                  <c:v>7620</c:v>
                </c:pt>
                <c:pt idx="72">
                  <c:v>7620</c:v>
                </c:pt>
                <c:pt idx="73">
                  <c:v>7780</c:v>
                </c:pt>
                <c:pt idx="74">
                  <c:v>7960</c:v>
                </c:pt>
                <c:pt idx="75">
                  <c:v>7960</c:v>
                </c:pt>
                <c:pt idx="76">
                  <c:v>8110</c:v>
                </c:pt>
                <c:pt idx="77">
                  <c:v>8290</c:v>
                </c:pt>
                <c:pt idx="78">
                  <c:v>8290</c:v>
                </c:pt>
                <c:pt idx="79">
                  <c:v>8420</c:v>
                </c:pt>
                <c:pt idx="80">
                  <c:v>8580</c:v>
                </c:pt>
                <c:pt idx="81">
                  <c:v>8760</c:v>
                </c:pt>
                <c:pt idx="82">
                  <c:v>8760</c:v>
                </c:pt>
                <c:pt idx="83">
                  <c:v>8920</c:v>
                </c:pt>
                <c:pt idx="84">
                  <c:v>8920</c:v>
                </c:pt>
                <c:pt idx="85">
                  <c:v>9070</c:v>
                </c:pt>
                <c:pt idx="86">
                  <c:v>9230</c:v>
                </c:pt>
                <c:pt idx="87">
                  <c:v>9230</c:v>
                </c:pt>
                <c:pt idx="88">
                  <c:v>9410</c:v>
                </c:pt>
                <c:pt idx="89">
                  <c:v>9560</c:v>
                </c:pt>
                <c:pt idx="90">
                  <c:v>9560</c:v>
                </c:pt>
                <c:pt idx="91">
                  <c:v>9720</c:v>
                </c:pt>
                <c:pt idx="92">
                  <c:v>9870</c:v>
                </c:pt>
                <c:pt idx="93">
                  <c:v>9870</c:v>
                </c:pt>
                <c:pt idx="94">
                  <c:v>10030</c:v>
                </c:pt>
                <c:pt idx="95">
                  <c:v>10210</c:v>
                </c:pt>
                <c:pt idx="96">
                  <c:v>10370</c:v>
                </c:pt>
                <c:pt idx="97">
                  <c:v>10370</c:v>
                </c:pt>
                <c:pt idx="98">
                  <c:v>10520</c:v>
                </c:pt>
                <c:pt idx="99">
                  <c:v>10520</c:v>
                </c:pt>
                <c:pt idx="100">
                  <c:v>10680</c:v>
                </c:pt>
                <c:pt idx="101">
                  <c:v>10860</c:v>
                </c:pt>
                <c:pt idx="102">
                  <c:v>10860</c:v>
                </c:pt>
                <c:pt idx="103">
                  <c:v>11010</c:v>
                </c:pt>
                <c:pt idx="104">
                  <c:v>11170</c:v>
                </c:pt>
                <c:pt idx="105">
                  <c:v>11320</c:v>
                </c:pt>
                <c:pt idx="106">
                  <c:v>11320</c:v>
                </c:pt>
                <c:pt idx="107">
                  <c:v>11480</c:v>
                </c:pt>
                <c:pt idx="108">
                  <c:v>11480</c:v>
                </c:pt>
                <c:pt idx="109">
                  <c:v>11660</c:v>
                </c:pt>
                <c:pt idx="110">
                  <c:v>11810</c:v>
                </c:pt>
                <c:pt idx="111">
                  <c:v>11970</c:v>
                </c:pt>
                <c:pt idx="112">
                  <c:v>11970</c:v>
                </c:pt>
                <c:pt idx="113">
                  <c:v>12130</c:v>
                </c:pt>
                <c:pt idx="114">
                  <c:v>12130</c:v>
                </c:pt>
                <c:pt idx="115">
                  <c:v>12310</c:v>
                </c:pt>
                <c:pt idx="116">
                  <c:v>12460</c:v>
                </c:pt>
                <c:pt idx="117">
                  <c:v>12620</c:v>
                </c:pt>
                <c:pt idx="118">
                  <c:v>12620</c:v>
                </c:pt>
                <c:pt idx="119">
                  <c:v>12780</c:v>
                </c:pt>
                <c:pt idx="120">
                  <c:v>12930</c:v>
                </c:pt>
                <c:pt idx="121">
                  <c:v>12930</c:v>
                </c:pt>
                <c:pt idx="122">
                  <c:v>13090</c:v>
                </c:pt>
                <c:pt idx="123">
                  <c:v>13090</c:v>
                </c:pt>
                <c:pt idx="124">
                  <c:v>13260</c:v>
                </c:pt>
                <c:pt idx="125">
                  <c:v>13420</c:v>
                </c:pt>
                <c:pt idx="126">
                  <c:v>13570</c:v>
                </c:pt>
                <c:pt idx="127">
                  <c:v>13570</c:v>
                </c:pt>
                <c:pt idx="128">
                  <c:v>13730</c:v>
                </c:pt>
                <c:pt idx="129">
                  <c:v>13730</c:v>
                </c:pt>
                <c:pt idx="130">
                  <c:v>13890</c:v>
                </c:pt>
                <c:pt idx="131">
                  <c:v>14070</c:v>
                </c:pt>
                <c:pt idx="132">
                  <c:v>14220</c:v>
                </c:pt>
                <c:pt idx="133">
                  <c:v>14220</c:v>
                </c:pt>
                <c:pt idx="134">
                  <c:v>14380</c:v>
                </c:pt>
                <c:pt idx="135">
                  <c:v>14540</c:v>
                </c:pt>
                <c:pt idx="136">
                  <c:v>14540</c:v>
                </c:pt>
                <c:pt idx="137">
                  <c:v>14720</c:v>
                </c:pt>
                <c:pt idx="138">
                  <c:v>14720</c:v>
                </c:pt>
                <c:pt idx="139">
                  <c:v>14880</c:v>
                </c:pt>
                <c:pt idx="140">
                  <c:v>15040</c:v>
                </c:pt>
                <c:pt idx="141">
                  <c:v>15200</c:v>
                </c:pt>
                <c:pt idx="142">
                  <c:v>15200</c:v>
                </c:pt>
                <c:pt idx="143">
                  <c:v>15350</c:v>
                </c:pt>
                <c:pt idx="144">
                  <c:v>15530</c:v>
                </c:pt>
                <c:pt idx="145">
                  <c:v>15530</c:v>
                </c:pt>
              </c:numCache>
            </c:numRef>
          </c:val>
          <c:smooth val="0"/>
        </c:ser>
        <c:ser>
          <c:idx val="2"/>
          <c:order val="2"/>
          <c:tx>
            <c:v>70% budget</c:v>
          </c:tx>
          <c:marker>
            <c:symbol val="none"/>
          </c:marker>
          <c:val>
            <c:numRef>
              <c:f>'70%budget'!$B$2:$B$124</c:f>
              <c:numCache>
                <c:formatCode>General</c:formatCode>
                <c:ptCount val="123"/>
                <c:pt idx="0">
                  <c:v>0</c:v>
                </c:pt>
                <c:pt idx="1">
                  <c:v>130</c:v>
                </c:pt>
                <c:pt idx="2">
                  <c:v>130</c:v>
                </c:pt>
                <c:pt idx="3">
                  <c:v>290</c:v>
                </c:pt>
                <c:pt idx="4">
                  <c:v>450</c:v>
                </c:pt>
                <c:pt idx="5">
                  <c:v>450</c:v>
                </c:pt>
                <c:pt idx="6">
                  <c:v>610</c:v>
                </c:pt>
                <c:pt idx="7">
                  <c:v>800</c:v>
                </c:pt>
                <c:pt idx="8">
                  <c:v>800</c:v>
                </c:pt>
                <c:pt idx="9">
                  <c:v>960</c:v>
                </c:pt>
                <c:pt idx="10">
                  <c:v>1120</c:v>
                </c:pt>
                <c:pt idx="11">
                  <c:v>1120</c:v>
                </c:pt>
                <c:pt idx="12">
                  <c:v>1280</c:v>
                </c:pt>
                <c:pt idx="13">
                  <c:v>1460</c:v>
                </c:pt>
                <c:pt idx="14">
                  <c:v>1460</c:v>
                </c:pt>
                <c:pt idx="15">
                  <c:v>1620</c:v>
                </c:pt>
                <c:pt idx="16">
                  <c:v>1780</c:v>
                </c:pt>
                <c:pt idx="17">
                  <c:v>1780</c:v>
                </c:pt>
                <c:pt idx="18">
                  <c:v>1940</c:v>
                </c:pt>
                <c:pt idx="19">
                  <c:v>2100</c:v>
                </c:pt>
                <c:pt idx="20">
                  <c:v>2100</c:v>
                </c:pt>
                <c:pt idx="21">
                  <c:v>2290</c:v>
                </c:pt>
                <c:pt idx="22">
                  <c:v>2450</c:v>
                </c:pt>
                <c:pt idx="23">
                  <c:v>2450</c:v>
                </c:pt>
                <c:pt idx="24">
                  <c:v>2600</c:v>
                </c:pt>
                <c:pt idx="25">
                  <c:v>2770</c:v>
                </c:pt>
                <c:pt idx="26">
                  <c:v>2770</c:v>
                </c:pt>
                <c:pt idx="27">
                  <c:v>2950</c:v>
                </c:pt>
                <c:pt idx="28">
                  <c:v>3110</c:v>
                </c:pt>
                <c:pt idx="29">
                  <c:v>3110</c:v>
                </c:pt>
                <c:pt idx="30">
                  <c:v>3270</c:v>
                </c:pt>
                <c:pt idx="31">
                  <c:v>3430</c:v>
                </c:pt>
                <c:pt idx="32">
                  <c:v>3430</c:v>
                </c:pt>
                <c:pt idx="33">
                  <c:v>3590</c:v>
                </c:pt>
                <c:pt idx="34">
                  <c:v>3770</c:v>
                </c:pt>
                <c:pt idx="35">
                  <c:v>3770</c:v>
                </c:pt>
                <c:pt idx="36">
                  <c:v>3930</c:v>
                </c:pt>
                <c:pt idx="37">
                  <c:v>4090</c:v>
                </c:pt>
                <c:pt idx="38">
                  <c:v>4090</c:v>
                </c:pt>
                <c:pt idx="39">
                  <c:v>4250</c:v>
                </c:pt>
                <c:pt idx="40">
                  <c:v>4440</c:v>
                </c:pt>
                <c:pt idx="41">
                  <c:v>4440</c:v>
                </c:pt>
                <c:pt idx="42">
                  <c:v>4600</c:v>
                </c:pt>
                <c:pt idx="43">
                  <c:v>4760</c:v>
                </c:pt>
                <c:pt idx="44">
                  <c:v>4760</c:v>
                </c:pt>
                <c:pt idx="45">
                  <c:v>4920</c:v>
                </c:pt>
                <c:pt idx="46">
                  <c:v>5080</c:v>
                </c:pt>
                <c:pt idx="47">
                  <c:v>5080</c:v>
                </c:pt>
                <c:pt idx="48">
                  <c:v>5260</c:v>
                </c:pt>
                <c:pt idx="49">
                  <c:v>5420</c:v>
                </c:pt>
                <c:pt idx="50">
                  <c:v>5420</c:v>
                </c:pt>
                <c:pt idx="51">
                  <c:v>5580</c:v>
                </c:pt>
                <c:pt idx="52">
                  <c:v>5740</c:v>
                </c:pt>
                <c:pt idx="53">
                  <c:v>5740</c:v>
                </c:pt>
                <c:pt idx="54">
                  <c:v>5920</c:v>
                </c:pt>
                <c:pt idx="55">
                  <c:v>6080</c:v>
                </c:pt>
                <c:pt idx="56">
                  <c:v>6080</c:v>
                </c:pt>
                <c:pt idx="57">
                  <c:v>6240</c:v>
                </c:pt>
                <c:pt idx="58">
                  <c:v>6400</c:v>
                </c:pt>
                <c:pt idx="59">
                  <c:v>6400</c:v>
                </c:pt>
                <c:pt idx="60">
                  <c:v>6560</c:v>
                </c:pt>
                <c:pt idx="61">
                  <c:v>6740</c:v>
                </c:pt>
                <c:pt idx="62">
                  <c:v>6740</c:v>
                </c:pt>
                <c:pt idx="63">
                  <c:v>6900</c:v>
                </c:pt>
                <c:pt idx="64">
                  <c:v>7060</c:v>
                </c:pt>
                <c:pt idx="65">
                  <c:v>7060</c:v>
                </c:pt>
                <c:pt idx="66">
                  <c:v>7220</c:v>
                </c:pt>
                <c:pt idx="67">
                  <c:v>7380</c:v>
                </c:pt>
                <c:pt idx="68">
                  <c:v>7380</c:v>
                </c:pt>
                <c:pt idx="69">
                  <c:v>7570</c:v>
                </c:pt>
                <c:pt idx="70">
                  <c:v>7730</c:v>
                </c:pt>
                <c:pt idx="71">
                  <c:v>7730</c:v>
                </c:pt>
                <c:pt idx="72">
                  <c:v>7890</c:v>
                </c:pt>
                <c:pt idx="73">
                  <c:v>8050</c:v>
                </c:pt>
                <c:pt idx="74">
                  <c:v>8050</c:v>
                </c:pt>
                <c:pt idx="75">
                  <c:v>8230</c:v>
                </c:pt>
                <c:pt idx="76">
                  <c:v>8400</c:v>
                </c:pt>
                <c:pt idx="77">
                  <c:v>8400</c:v>
                </c:pt>
                <c:pt idx="78">
                  <c:v>8560</c:v>
                </c:pt>
                <c:pt idx="79">
                  <c:v>8720</c:v>
                </c:pt>
                <c:pt idx="80">
                  <c:v>8790</c:v>
                </c:pt>
                <c:pt idx="81">
                  <c:v>8880</c:v>
                </c:pt>
                <c:pt idx="82">
                  <c:v>9060</c:v>
                </c:pt>
                <c:pt idx="83">
                  <c:v>9060</c:v>
                </c:pt>
                <c:pt idx="84">
                  <c:v>9220</c:v>
                </c:pt>
                <c:pt idx="85">
                  <c:v>9380</c:v>
                </c:pt>
                <c:pt idx="86">
                  <c:v>9380</c:v>
                </c:pt>
                <c:pt idx="87">
                  <c:v>9530</c:v>
                </c:pt>
                <c:pt idx="88">
                  <c:v>9710</c:v>
                </c:pt>
                <c:pt idx="89">
                  <c:v>9710</c:v>
                </c:pt>
                <c:pt idx="90">
                  <c:v>9860</c:v>
                </c:pt>
                <c:pt idx="91">
                  <c:v>10020</c:v>
                </c:pt>
                <c:pt idx="92">
                  <c:v>10020</c:v>
                </c:pt>
                <c:pt idx="93">
                  <c:v>10170</c:v>
                </c:pt>
                <c:pt idx="94">
                  <c:v>10320</c:v>
                </c:pt>
                <c:pt idx="95">
                  <c:v>10320</c:v>
                </c:pt>
                <c:pt idx="96">
                  <c:v>10500</c:v>
                </c:pt>
                <c:pt idx="97">
                  <c:v>10650</c:v>
                </c:pt>
                <c:pt idx="98">
                  <c:v>10650</c:v>
                </c:pt>
                <c:pt idx="99">
                  <c:v>10800</c:v>
                </c:pt>
                <c:pt idx="100">
                  <c:v>10950</c:v>
                </c:pt>
                <c:pt idx="101">
                  <c:v>10950</c:v>
                </c:pt>
                <c:pt idx="102">
                  <c:v>11130</c:v>
                </c:pt>
                <c:pt idx="103">
                  <c:v>11280</c:v>
                </c:pt>
                <c:pt idx="104">
                  <c:v>11280</c:v>
                </c:pt>
                <c:pt idx="105">
                  <c:v>11430</c:v>
                </c:pt>
                <c:pt idx="106">
                  <c:v>11580</c:v>
                </c:pt>
                <c:pt idx="107">
                  <c:v>11580</c:v>
                </c:pt>
                <c:pt idx="108">
                  <c:v>11730</c:v>
                </c:pt>
                <c:pt idx="109">
                  <c:v>11910</c:v>
                </c:pt>
                <c:pt idx="110">
                  <c:v>11910</c:v>
                </c:pt>
                <c:pt idx="111">
                  <c:v>12060</c:v>
                </c:pt>
                <c:pt idx="112">
                  <c:v>12220</c:v>
                </c:pt>
                <c:pt idx="113">
                  <c:v>12220</c:v>
                </c:pt>
                <c:pt idx="114">
                  <c:v>12380</c:v>
                </c:pt>
                <c:pt idx="115">
                  <c:v>12550</c:v>
                </c:pt>
                <c:pt idx="116">
                  <c:v>12550</c:v>
                </c:pt>
                <c:pt idx="117">
                  <c:v>12710</c:v>
                </c:pt>
                <c:pt idx="118">
                  <c:v>12860</c:v>
                </c:pt>
                <c:pt idx="119">
                  <c:v>12860</c:v>
                </c:pt>
                <c:pt idx="120">
                  <c:v>13010</c:v>
                </c:pt>
                <c:pt idx="121">
                  <c:v>13160</c:v>
                </c:pt>
                <c:pt idx="122">
                  <c:v>13160</c:v>
                </c:pt>
              </c:numCache>
            </c:numRef>
          </c:val>
          <c:smooth val="0"/>
        </c:ser>
        <c:ser>
          <c:idx val="3"/>
          <c:order val="3"/>
          <c:tx>
            <c:v>50% budget</c:v>
          </c:tx>
          <c:marker>
            <c:symbol val="none"/>
          </c:marker>
          <c:val>
            <c:numRef>
              <c:f>'50%budget'!$B$2:$B$97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130</c:v>
                </c:pt>
                <c:pt idx="3">
                  <c:v>310</c:v>
                </c:pt>
                <c:pt idx="4">
                  <c:v>310</c:v>
                </c:pt>
                <c:pt idx="5">
                  <c:v>470</c:v>
                </c:pt>
                <c:pt idx="6">
                  <c:v>630</c:v>
                </c:pt>
                <c:pt idx="7">
                  <c:v>630</c:v>
                </c:pt>
                <c:pt idx="8">
                  <c:v>790</c:v>
                </c:pt>
                <c:pt idx="9">
                  <c:v>970</c:v>
                </c:pt>
                <c:pt idx="10">
                  <c:v>970</c:v>
                </c:pt>
                <c:pt idx="11">
                  <c:v>1130</c:v>
                </c:pt>
                <c:pt idx="12">
                  <c:v>1290</c:v>
                </c:pt>
                <c:pt idx="13">
                  <c:v>1290</c:v>
                </c:pt>
                <c:pt idx="14">
                  <c:v>1450</c:v>
                </c:pt>
                <c:pt idx="15">
                  <c:v>1610</c:v>
                </c:pt>
                <c:pt idx="16">
                  <c:v>1610</c:v>
                </c:pt>
                <c:pt idx="17">
                  <c:v>1790</c:v>
                </c:pt>
                <c:pt idx="18">
                  <c:v>1950</c:v>
                </c:pt>
                <c:pt idx="19">
                  <c:v>1950</c:v>
                </c:pt>
                <c:pt idx="20">
                  <c:v>2110</c:v>
                </c:pt>
                <c:pt idx="21">
                  <c:v>2270</c:v>
                </c:pt>
                <c:pt idx="22">
                  <c:v>2270</c:v>
                </c:pt>
                <c:pt idx="23">
                  <c:v>2450</c:v>
                </c:pt>
                <c:pt idx="24">
                  <c:v>2610</c:v>
                </c:pt>
                <c:pt idx="25">
                  <c:v>2610</c:v>
                </c:pt>
                <c:pt idx="26">
                  <c:v>2770</c:v>
                </c:pt>
                <c:pt idx="27">
                  <c:v>2930</c:v>
                </c:pt>
                <c:pt idx="28">
                  <c:v>2930</c:v>
                </c:pt>
                <c:pt idx="29">
                  <c:v>3090</c:v>
                </c:pt>
                <c:pt idx="30">
                  <c:v>3270</c:v>
                </c:pt>
                <c:pt idx="31">
                  <c:v>3430</c:v>
                </c:pt>
                <c:pt idx="32">
                  <c:v>3430</c:v>
                </c:pt>
                <c:pt idx="33">
                  <c:v>3590</c:v>
                </c:pt>
                <c:pt idx="34">
                  <c:v>3750</c:v>
                </c:pt>
                <c:pt idx="35">
                  <c:v>3750</c:v>
                </c:pt>
                <c:pt idx="36">
                  <c:v>3940</c:v>
                </c:pt>
                <c:pt idx="37">
                  <c:v>4100</c:v>
                </c:pt>
                <c:pt idx="38">
                  <c:v>4100</c:v>
                </c:pt>
                <c:pt idx="39">
                  <c:v>4260</c:v>
                </c:pt>
                <c:pt idx="40">
                  <c:v>4420</c:v>
                </c:pt>
                <c:pt idx="41">
                  <c:v>4420</c:v>
                </c:pt>
                <c:pt idx="42">
                  <c:v>4580</c:v>
                </c:pt>
                <c:pt idx="43">
                  <c:v>4760</c:v>
                </c:pt>
                <c:pt idx="44">
                  <c:v>4760</c:v>
                </c:pt>
                <c:pt idx="45">
                  <c:v>4920</c:v>
                </c:pt>
                <c:pt idx="46">
                  <c:v>5080</c:v>
                </c:pt>
                <c:pt idx="47">
                  <c:v>5080</c:v>
                </c:pt>
                <c:pt idx="48">
                  <c:v>5240</c:v>
                </c:pt>
                <c:pt idx="49">
                  <c:v>5420</c:v>
                </c:pt>
                <c:pt idx="50">
                  <c:v>5420</c:v>
                </c:pt>
                <c:pt idx="51">
                  <c:v>5580</c:v>
                </c:pt>
                <c:pt idx="52">
                  <c:v>5750</c:v>
                </c:pt>
                <c:pt idx="53">
                  <c:v>5750</c:v>
                </c:pt>
                <c:pt idx="54">
                  <c:v>5910</c:v>
                </c:pt>
                <c:pt idx="55">
                  <c:v>6070</c:v>
                </c:pt>
                <c:pt idx="56">
                  <c:v>6070</c:v>
                </c:pt>
                <c:pt idx="57">
                  <c:v>6250</c:v>
                </c:pt>
                <c:pt idx="58">
                  <c:v>6250</c:v>
                </c:pt>
                <c:pt idx="59">
                  <c:v>6410</c:v>
                </c:pt>
                <c:pt idx="60">
                  <c:v>6570</c:v>
                </c:pt>
                <c:pt idx="61">
                  <c:v>6730</c:v>
                </c:pt>
                <c:pt idx="62">
                  <c:v>6730</c:v>
                </c:pt>
                <c:pt idx="63">
                  <c:v>6920</c:v>
                </c:pt>
                <c:pt idx="64">
                  <c:v>7080</c:v>
                </c:pt>
                <c:pt idx="65">
                  <c:v>7080</c:v>
                </c:pt>
                <c:pt idx="66">
                  <c:v>7240</c:v>
                </c:pt>
                <c:pt idx="67">
                  <c:v>7400</c:v>
                </c:pt>
                <c:pt idx="68">
                  <c:v>7400</c:v>
                </c:pt>
                <c:pt idx="69">
                  <c:v>7560</c:v>
                </c:pt>
                <c:pt idx="70">
                  <c:v>7560</c:v>
                </c:pt>
                <c:pt idx="71">
                  <c:v>7740</c:v>
                </c:pt>
                <c:pt idx="72">
                  <c:v>7900</c:v>
                </c:pt>
                <c:pt idx="73">
                  <c:v>8060</c:v>
                </c:pt>
                <c:pt idx="74">
                  <c:v>8060</c:v>
                </c:pt>
                <c:pt idx="75">
                  <c:v>8220</c:v>
                </c:pt>
                <c:pt idx="76">
                  <c:v>8400</c:v>
                </c:pt>
                <c:pt idx="77">
                  <c:v>8400</c:v>
                </c:pt>
                <c:pt idx="78">
                  <c:v>8560</c:v>
                </c:pt>
                <c:pt idx="79">
                  <c:v>8720</c:v>
                </c:pt>
                <c:pt idx="80">
                  <c:v>8720</c:v>
                </c:pt>
                <c:pt idx="81">
                  <c:v>8890</c:v>
                </c:pt>
                <c:pt idx="82">
                  <c:v>9050</c:v>
                </c:pt>
                <c:pt idx="83">
                  <c:v>9050</c:v>
                </c:pt>
                <c:pt idx="84">
                  <c:v>9230</c:v>
                </c:pt>
                <c:pt idx="85">
                  <c:v>9230</c:v>
                </c:pt>
                <c:pt idx="86">
                  <c:v>9390</c:v>
                </c:pt>
                <c:pt idx="87">
                  <c:v>9550</c:v>
                </c:pt>
                <c:pt idx="88">
                  <c:v>9710</c:v>
                </c:pt>
                <c:pt idx="89">
                  <c:v>9710</c:v>
                </c:pt>
                <c:pt idx="90">
                  <c:v>9890</c:v>
                </c:pt>
                <c:pt idx="91">
                  <c:v>10060</c:v>
                </c:pt>
                <c:pt idx="92">
                  <c:v>10060</c:v>
                </c:pt>
                <c:pt idx="93">
                  <c:v>10220</c:v>
                </c:pt>
                <c:pt idx="94">
                  <c:v>10380</c:v>
                </c:pt>
                <c:pt idx="95">
                  <c:v>10380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35360"/>
        <c:axId val="77084864"/>
      </c:lineChart>
      <c:catAx>
        <c:axId val="12033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77084864"/>
        <c:crosses val="autoZero"/>
        <c:auto val="1"/>
        <c:lblAlgn val="ctr"/>
        <c:lblOffset val="100"/>
        <c:noMultiLvlLbl val="0"/>
      </c:catAx>
      <c:valAx>
        <c:axId val="7708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33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82670337043363E-2"/>
          <c:y val="0.17028652478377646"/>
          <c:w val="0.879895736636921"/>
          <c:h val="0.62520425770615551"/>
        </c:manualLayout>
      </c:layout>
      <c:lineChart>
        <c:grouping val="standard"/>
        <c:varyColors val="0"/>
        <c:ser>
          <c:idx val="0"/>
          <c:order val="0"/>
          <c:tx>
            <c:v>normalized remaining supply(100%=18.86wh)</c:v>
          </c:tx>
          <c:marker>
            <c:symbol val="none"/>
          </c:marker>
          <c:cat>
            <c:numRef>
              <c:f>'90%budget'!$A$2:$A$147</c:f>
              <c:numCache>
                <c:formatCode>General</c:formatCode>
                <c:ptCount val="1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</c:numCache>
            </c:numRef>
          </c:cat>
          <c:val>
            <c:numRef>
              <c:f>'90%budget'!$G$2:$G$147</c:f>
              <c:numCache>
                <c:formatCode>General</c:formatCode>
                <c:ptCount val="146"/>
                <c:pt idx="0">
                  <c:v>100</c:v>
                </c:pt>
                <c:pt idx="1">
                  <c:v>99.469777306468714</c:v>
                </c:pt>
                <c:pt idx="2">
                  <c:v>98.780487804878049</c:v>
                </c:pt>
                <c:pt idx="3">
                  <c:v>98.780487804878049</c:v>
                </c:pt>
                <c:pt idx="4">
                  <c:v>97.985153764581128</c:v>
                </c:pt>
                <c:pt idx="5">
                  <c:v>97.030752916224813</c:v>
                </c:pt>
                <c:pt idx="6">
                  <c:v>97.030752916224813</c:v>
                </c:pt>
                <c:pt idx="7">
                  <c:v>96.235418875927891</c:v>
                </c:pt>
                <c:pt idx="8">
                  <c:v>95.387062566277834</c:v>
                </c:pt>
                <c:pt idx="9">
                  <c:v>95.387062566277834</c:v>
                </c:pt>
                <c:pt idx="10">
                  <c:v>94.538706256627776</c:v>
                </c:pt>
                <c:pt idx="11">
                  <c:v>93.743372216330854</c:v>
                </c:pt>
                <c:pt idx="12">
                  <c:v>93.743372216330854</c:v>
                </c:pt>
                <c:pt idx="13">
                  <c:v>92.788971367974554</c:v>
                </c:pt>
                <c:pt idx="14">
                  <c:v>91.940615058324497</c:v>
                </c:pt>
                <c:pt idx="15">
                  <c:v>91.940615058324497</c:v>
                </c:pt>
                <c:pt idx="16">
                  <c:v>91.145281018027575</c:v>
                </c:pt>
                <c:pt idx="17">
                  <c:v>90.296924708377517</c:v>
                </c:pt>
                <c:pt idx="18">
                  <c:v>90.296924708377517</c:v>
                </c:pt>
                <c:pt idx="19">
                  <c:v>89.395546129374338</c:v>
                </c:pt>
                <c:pt idx="20">
                  <c:v>88.547189819724281</c:v>
                </c:pt>
                <c:pt idx="21">
                  <c:v>88.547189819724281</c:v>
                </c:pt>
                <c:pt idx="22">
                  <c:v>87.698833510074238</c:v>
                </c:pt>
                <c:pt idx="23">
                  <c:v>86.903499469777316</c:v>
                </c:pt>
                <c:pt idx="24">
                  <c:v>86.903499469777316</c:v>
                </c:pt>
                <c:pt idx="25">
                  <c:v>86.108165429480394</c:v>
                </c:pt>
                <c:pt idx="26">
                  <c:v>85.153764581124065</c:v>
                </c:pt>
                <c:pt idx="27">
                  <c:v>85.153764581124065</c:v>
                </c:pt>
                <c:pt idx="28">
                  <c:v>84.305408271474008</c:v>
                </c:pt>
                <c:pt idx="29">
                  <c:v>83.510074231177086</c:v>
                </c:pt>
                <c:pt idx="30">
                  <c:v>83.510074231177086</c:v>
                </c:pt>
                <c:pt idx="31">
                  <c:v>82.661717921527043</c:v>
                </c:pt>
                <c:pt idx="32">
                  <c:v>81.707317073170742</c:v>
                </c:pt>
                <c:pt idx="33">
                  <c:v>81.707317073170742</c:v>
                </c:pt>
                <c:pt idx="34">
                  <c:v>80.91198303287382</c:v>
                </c:pt>
                <c:pt idx="35">
                  <c:v>80.063626723223763</c:v>
                </c:pt>
                <c:pt idx="36">
                  <c:v>80.063626723223763</c:v>
                </c:pt>
                <c:pt idx="37">
                  <c:v>79.268292682926827</c:v>
                </c:pt>
                <c:pt idx="38">
                  <c:v>78.419936373276784</c:v>
                </c:pt>
                <c:pt idx="39">
                  <c:v>78.419936373276784</c:v>
                </c:pt>
                <c:pt idx="40">
                  <c:v>77.465535524920469</c:v>
                </c:pt>
                <c:pt idx="41">
                  <c:v>76.670201484623547</c:v>
                </c:pt>
                <c:pt idx="42">
                  <c:v>76.670201484623547</c:v>
                </c:pt>
                <c:pt idx="43">
                  <c:v>75.82184517497349</c:v>
                </c:pt>
                <c:pt idx="44">
                  <c:v>75.026511134676568</c:v>
                </c:pt>
                <c:pt idx="45">
                  <c:v>75.026511134676568</c:v>
                </c:pt>
                <c:pt idx="46">
                  <c:v>74.072110286320253</c:v>
                </c:pt>
                <c:pt idx="47">
                  <c:v>73.223753976670196</c:v>
                </c:pt>
                <c:pt idx="48">
                  <c:v>73.223753976670196</c:v>
                </c:pt>
                <c:pt idx="49">
                  <c:v>72.428419936373274</c:v>
                </c:pt>
                <c:pt idx="50">
                  <c:v>71.580063626723216</c:v>
                </c:pt>
                <c:pt idx="51">
                  <c:v>71.580063626723216</c:v>
                </c:pt>
                <c:pt idx="52">
                  <c:v>70.784729586426295</c:v>
                </c:pt>
                <c:pt idx="53">
                  <c:v>69.830328738069994</c:v>
                </c:pt>
                <c:pt idx="54">
                  <c:v>69.830328738069994</c:v>
                </c:pt>
                <c:pt idx="55">
                  <c:v>68.981972428419937</c:v>
                </c:pt>
                <c:pt idx="56">
                  <c:v>68.133616118769893</c:v>
                </c:pt>
                <c:pt idx="57">
                  <c:v>68.133616118769893</c:v>
                </c:pt>
                <c:pt idx="58">
                  <c:v>67.338282078472972</c:v>
                </c:pt>
                <c:pt idx="59">
                  <c:v>66.383881230116643</c:v>
                </c:pt>
                <c:pt idx="60">
                  <c:v>66.383881230116643</c:v>
                </c:pt>
                <c:pt idx="61">
                  <c:v>65.588547189819721</c:v>
                </c:pt>
                <c:pt idx="62">
                  <c:v>64.740190880169664</c:v>
                </c:pt>
                <c:pt idx="63">
                  <c:v>64.740190880169664</c:v>
                </c:pt>
                <c:pt idx="64">
                  <c:v>63.891834570519613</c:v>
                </c:pt>
                <c:pt idx="65">
                  <c:v>63.096500530222684</c:v>
                </c:pt>
                <c:pt idx="66">
                  <c:v>63.096500530222684</c:v>
                </c:pt>
                <c:pt idx="67">
                  <c:v>62.248144220572641</c:v>
                </c:pt>
                <c:pt idx="68">
                  <c:v>61.293743372216333</c:v>
                </c:pt>
                <c:pt idx="69">
                  <c:v>61.293743372216333</c:v>
                </c:pt>
                <c:pt idx="70">
                  <c:v>60.445387062566283</c:v>
                </c:pt>
                <c:pt idx="71">
                  <c:v>59.597030752916226</c:v>
                </c:pt>
                <c:pt idx="72">
                  <c:v>59.597030752916226</c:v>
                </c:pt>
                <c:pt idx="73">
                  <c:v>58.748674443266168</c:v>
                </c:pt>
                <c:pt idx="74">
                  <c:v>57.79427359490986</c:v>
                </c:pt>
                <c:pt idx="75">
                  <c:v>57.79427359490986</c:v>
                </c:pt>
                <c:pt idx="76">
                  <c:v>56.998939554612939</c:v>
                </c:pt>
                <c:pt idx="77">
                  <c:v>56.044538706256631</c:v>
                </c:pt>
                <c:pt idx="78">
                  <c:v>56.044538706256631</c:v>
                </c:pt>
                <c:pt idx="79">
                  <c:v>55.355249204665959</c:v>
                </c:pt>
                <c:pt idx="80">
                  <c:v>54.506892895015909</c:v>
                </c:pt>
                <c:pt idx="81">
                  <c:v>53.552492046659594</c:v>
                </c:pt>
                <c:pt idx="82">
                  <c:v>53.552492046659594</c:v>
                </c:pt>
                <c:pt idx="83">
                  <c:v>52.704135737009537</c:v>
                </c:pt>
                <c:pt idx="84">
                  <c:v>52.704135737009537</c:v>
                </c:pt>
                <c:pt idx="85">
                  <c:v>51.908801696712615</c:v>
                </c:pt>
                <c:pt idx="86">
                  <c:v>51.060445387062558</c:v>
                </c:pt>
                <c:pt idx="87">
                  <c:v>51.060445387062558</c:v>
                </c:pt>
                <c:pt idx="88">
                  <c:v>50.106044538706264</c:v>
                </c:pt>
                <c:pt idx="89">
                  <c:v>49.310710498409328</c:v>
                </c:pt>
                <c:pt idx="90">
                  <c:v>49.310710498409328</c:v>
                </c:pt>
                <c:pt idx="91">
                  <c:v>48.462354188759285</c:v>
                </c:pt>
                <c:pt idx="92">
                  <c:v>47.667020148462356</c:v>
                </c:pt>
                <c:pt idx="93">
                  <c:v>47.667020148462356</c:v>
                </c:pt>
                <c:pt idx="94">
                  <c:v>46.818663838812299</c:v>
                </c:pt>
                <c:pt idx="95">
                  <c:v>45.864262990455998</c:v>
                </c:pt>
                <c:pt idx="96">
                  <c:v>45.015906680805941</c:v>
                </c:pt>
                <c:pt idx="97">
                  <c:v>45.015906680805941</c:v>
                </c:pt>
                <c:pt idx="98">
                  <c:v>44.220572640509012</c:v>
                </c:pt>
                <c:pt idx="99">
                  <c:v>44.220572640509012</c:v>
                </c:pt>
                <c:pt idx="100">
                  <c:v>43.372216330858961</c:v>
                </c:pt>
                <c:pt idx="101">
                  <c:v>42.417815482502654</c:v>
                </c:pt>
                <c:pt idx="102">
                  <c:v>42.417815482502654</c:v>
                </c:pt>
                <c:pt idx="103">
                  <c:v>41.622481442205725</c:v>
                </c:pt>
                <c:pt idx="104">
                  <c:v>40.774125132555675</c:v>
                </c:pt>
                <c:pt idx="105">
                  <c:v>39.978791092258746</c:v>
                </c:pt>
                <c:pt idx="106">
                  <c:v>39.978791092258746</c:v>
                </c:pt>
                <c:pt idx="107">
                  <c:v>39.130434782608688</c:v>
                </c:pt>
                <c:pt idx="108">
                  <c:v>39.130434782608688</c:v>
                </c:pt>
                <c:pt idx="109">
                  <c:v>38.176033934252388</c:v>
                </c:pt>
                <c:pt idx="110">
                  <c:v>37.380699893955459</c:v>
                </c:pt>
                <c:pt idx="111">
                  <c:v>36.532343584305401</c:v>
                </c:pt>
                <c:pt idx="112">
                  <c:v>36.532343584305401</c:v>
                </c:pt>
                <c:pt idx="113">
                  <c:v>35.683987274655358</c:v>
                </c:pt>
                <c:pt idx="114">
                  <c:v>35.683987274655358</c:v>
                </c:pt>
                <c:pt idx="115">
                  <c:v>34.729586426299043</c:v>
                </c:pt>
                <c:pt idx="116">
                  <c:v>33.934252386002115</c:v>
                </c:pt>
                <c:pt idx="117">
                  <c:v>33.085896076352071</c:v>
                </c:pt>
                <c:pt idx="118">
                  <c:v>33.085896076352071</c:v>
                </c:pt>
                <c:pt idx="119">
                  <c:v>32.237539766702014</c:v>
                </c:pt>
                <c:pt idx="120">
                  <c:v>31.442205726405092</c:v>
                </c:pt>
                <c:pt idx="121">
                  <c:v>31.442205726405092</c:v>
                </c:pt>
                <c:pt idx="122">
                  <c:v>30.593849416755038</c:v>
                </c:pt>
                <c:pt idx="123">
                  <c:v>30.593849416755038</c:v>
                </c:pt>
                <c:pt idx="124">
                  <c:v>29.692470837751863</c:v>
                </c:pt>
                <c:pt idx="125">
                  <c:v>28.844114528101805</c:v>
                </c:pt>
                <c:pt idx="126">
                  <c:v>28.04878048780488</c:v>
                </c:pt>
                <c:pt idx="127">
                  <c:v>28.04878048780488</c:v>
                </c:pt>
                <c:pt idx="128">
                  <c:v>27.200424178154826</c:v>
                </c:pt>
                <c:pt idx="129">
                  <c:v>27.200424178154826</c:v>
                </c:pt>
                <c:pt idx="130">
                  <c:v>26.352067868504768</c:v>
                </c:pt>
                <c:pt idx="131">
                  <c:v>25.397667020148461</c:v>
                </c:pt>
                <c:pt idx="132">
                  <c:v>24.602332979851539</c:v>
                </c:pt>
                <c:pt idx="133">
                  <c:v>24.602332979851539</c:v>
                </c:pt>
                <c:pt idx="134">
                  <c:v>23.753976670201482</c:v>
                </c:pt>
                <c:pt idx="135">
                  <c:v>22.905620360551428</c:v>
                </c:pt>
                <c:pt idx="136">
                  <c:v>22.905620360551428</c:v>
                </c:pt>
                <c:pt idx="137">
                  <c:v>21.95121951219512</c:v>
                </c:pt>
                <c:pt idx="138">
                  <c:v>21.95121951219512</c:v>
                </c:pt>
                <c:pt idx="139">
                  <c:v>21.102863202545063</c:v>
                </c:pt>
                <c:pt idx="140">
                  <c:v>20.254506892895019</c:v>
                </c:pt>
                <c:pt idx="141">
                  <c:v>19.406150583244962</c:v>
                </c:pt>
                <c:pt idx="142">
                  <c:v>19.406150583244962</c:v>
                </c:pt>
                <c:pt idx="143">
                  <c:v>18.61081654294804</c:v>
                </c:pt>
                <c:pt idx="144">
                  <c:v>17.656415694591733</c:v>
                </c:pt>
                <c:pt idx="145">
                  <c:v>17.656415694591733</c:v>
                </c:pt>
              </c:numCache>
            </c:numRef>
          </c:val>
          <c:smooth val="0"/>
        </c:ser>
        <c:ser>
          <c:idx val="1"/>
          <c:order val="1"/>
          <c:tx>
            <c:v>normalized remaining demand</c:v>
          </c:tx>
          <c:marker>
            <c:symbol val="none"/>
          </c:marker>
          <c:cat>
            <c:numRef>
              <c:f>'90%budget'!$A$2:$A$147</c:f>
              <c:numCache>
                <c:formatCode>General</c:formatCode>
                <c:ptCount val="1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</c:numCache>
            </c:numRef>
          </c:cat>
          <c:val>
            <c:numRef>
              <c:f>'90%budget'!$E$2:$E$147</c:f>
              <c:numCache>
                <c:formatCode>General</c:formatCode>
                <c:ptCount val="14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75.757575757575808</c:v>
                </c:pt>
                <c:pt idx="23">
                  <c:v>75.757575757575808</c:v>
                </c:pt>
                <c:pt idx="24">
                  <c:v>75.757575757575808</c:v>
                </c:pt>
                <c:pt idx="25">
                  <c:v>75.757575757575808</c:v>
                </c:pt>
                <c:pt idx="26">
                  <c:v>75.757575757575808</c:v>
                </c:pt>
                <c:pt idx="27">
                  <c:v>75.757575757575808</c:v>
                </c:pt>
                <c:pt idx="28">
                  <c:v>75.757575757575808</c:v>
                </c:pt>
                <c:pt idx="29">
                  <c:v>75.757575757575808</c:v>
                </c:pt>
                <c:pt idx="30">
                  <c:v>75.757575757575808</c:v>
                </c:pt>
                <c:pt idx="31">
                  <c:v>66.28787878787881</c:v>
                </c:pt>
                <c:pt idx="32">
                  <c:v>66.28787878787881</c:v>
                </c:pt>
                <c:pt idx="33">
                  <c:v>66.28787878787881</c:v>
                </c:pt>
                <c:pt idx="34">
                  <c:v>66.28787878787881</c:v>
                </c:pt>
                <c:pt idx="35">
                  <c:v>66.28787878787881</c:v>
                </c:pt>
                <c:pt idx="36">
                  <c:v>66.28787878787881</c:v>
                </c:pt>
                <c:pt idx="37">
                  <c:v>66.28787878787881</c:v>
                </c:pt>
                <c:pt idx="38">
                  <c:v>66.28787878787881</c:v>
                </c:pt>
                <c:pt idx="39">
                  <c:v>66.28787878787881</c:v>
                </c:pt>
                <c:pt idx="40">
                  <c:v>56.818181818181898</c:v>
                </c:pt>
                <c:pt idx="41">
                  <c:v>56.818181818181898</c:v>
                </c:pt>
                <c:pt idx="42">
                  <c:v>56.818181818181898</c:v>
                </c:pt>
                <c:pt idx="43">
                  <c:v>56.818181818181898</c:v>
                </c:pt>
                <c:pt idx="44">
                  <c:v>56.818181818181898</c:v>
                </c:pt>
                <c:pt idx="45">
                  <c:v>56.818181818181898</c:v>
                </c:pt>
                <c:pt idx="46">
                  <c:v>56.818181818181898</c:v>
                </c:pt>
                <c:pt idx="47">
                  <c:v>56.818181818181898</c:v>
                </c:pt>
                <c:pt idx="48">
                  <c:v>47.348484848484894</c:v>
                </c:pt>
                <c:pt idx="49">
                  <c:v>47.348484848484894</c:v>
                </c:pt>
                <c:pt idx="50">
                  <c:v>47.348484848484894</c:v>
                </c:pt>
                <c:pt idx="51">
                  <c:v>47.348484848484894</c:v>
                </c:pt>
                <c:pt idx="52">
                  <c:v>47.348484848484894</c:v>
                </c:pt>
                <c:pt idx="53">
                  <c:v>47.348484848484894</c:v>
                </c:pt>
                <c:pt idx="54">
                  <c:v>47.348484848484894</c:v>
                </c:pt>
                <c:pt idx="55">
                  <c:v>47.348484848484894</c:v>
                </c:pt>
                <c:pt idx="56">
                  <c:v>47.348484848484894</c:v>
                </c:pt>
                <c:pt idx="57">
                  <c:v>60.952380952381006</c:v>
                </c:pt>
                <c:pt idx="58">
                  <c:v>60.952380952381006</c:v>
                </c:pt>
                <c:pt idx="59">
                  <c:v>60.952380952381006</c:v>
                </c:pt>
                <c:pt idx="60">
                  <c:v>60.952380952381006</c:v>
                </c:pt>
                <c:pt idx="61">
                  <c:v>60.952380952381006</c:v>
                </c:pt>
                <c:pt idx="62">
                  <c:v>60.952380952381006</c:v>
                </c:pt>
                <c:pt idx="63">
                  <c:v>60.952380952381006</c:v>
                </c:pt>
                <c:pt idx="64">
                  <c:v>60.952380952381006</c:v>
                </c:pt>
                <c:pt idx="65">
                  <c:v>60.952380952381006</c:v>
                </c:pt>
                <c:pt idx="66">
                  <c:v>60.952380952381006</c:v>
                </c:pt>
                <c:pt idx="67">
                  <c:v>60.952380952381006</c:v>
                </c:pt>
                <c:pt idx="68">
                  <c:v>60.952380952381006</c:v>
                </c:pt>
                <c:pt idx="69">
                  <c:v>60.952380952381006</c:v>
                </c:pt>
                <c:pt idx="70">
                  <c:v>60.952380952381006</c:v>
                </c:pt>
                <c:pt idx="71">
                  <c:v>60.952380952381006</c:v>
                </c:pt>
                <c:pt idx="72">
                  <c:v>60.952380952381006</c:v>
                </c:pt>
                <c:pt idx="73">
                  <c:v>60.952380952381006</c:v>
                </c:pt>
                <c:pt idx="74">
                  <c:v>60.952380952381006</c:v>
                </c:pt>
                <c:pt idx="75">
                  <c:v>60.952380952381006</c:v>
                </c:pt>
                <c:pt idx="76">
                  <c:v>60.952380952381006</c:v>
                </c:pt>
                <c:pt idx="77">
                  <c:v>60.952380952381006</c:v>
                </c:pt>
                <c:pt idx="78">
                  <c:v>60.952380952381006</c:v>
                </c:pt>
                <c:pt idx="79">
                  <c:v>45.714285714285793</c:v>
                </c:pt>
                <c:pt idx="80">
                  <c:v>45.714285714285793</c:v>
                </c:pt>
                <c:pt idx="81">
                  <c:v>45.714285714285793</c:v>
                </c:pt>
                <c:pt idx="82">
                  <c:v>45.714285714285793</c:v>
                </c:pt>
                <c:pt idx="83">
                  <c:v>45.714285714285793</c:v>
                </c:pt>
                <c:pt idx="84">
                  <c:v>45.714285714285793</c:v>
                </c:pt>
                <c:pt idx="85">
                  <c:v>45.714285714285793</c:v>
                </c:pt>
                <c:pt idx="86">
                  <c:v>45.714285714285793</c:v>
                </c:pt>
                <c:pt idx="87">
                  <c:v>45.714285714285793</c:v>
                </c:pt>
                <c:pt idx="88">
                  <c:v>45.714285714285793</c:v>
                </c:pt>
                <c:pt idx="89">
                  <c:v>45.714285714285793</c:v>
                </c:pt>
                <c:pt idx="90">
                  <c:v>45.714285714285793</c:v>
                </c:pt>
                <c:pt idx="91">
                  <c:v>45.714285714285793</c:v>
                </c:pt>
                <c:pt idx="92">
                  <c:v>45.714285714285793</c:v>
                </c:pt>
                <c:pt idx="93">
                  <c:v>45.714285714285793</c:v>
                </c:pt>
                <c:pt idx="94">
                  <c:v>45.714285714285793</c:v>
                </c:pt>
                <c:pt idx="95">
                  <c:v>45.714285714285793</c:v>
                </c:pt>
                <c:pt idx="96">
                  <c:v>45.714285714285793</c:v>
                </c:pt>
                <c:pt idx="97">
                  <c:v>45.714285714285793</c:v>
                </c:pt>
                <c:pt idx="98">
                  <c:v>45.714285714285793</c:v>
                </c:pt>
                <c:pt idx="99">
                  <c:v>45.714285714285793</c:v>
                </c:pt>
                <c:pt idx="100">
                  <c:v>45.714285714285793</c:v>
                </c:pt>
                <c:pt idx="101">
                  <c:v>30.476190476190503</c:v>
                </c:pt>
                <c:pt idx="102">
                  <c:v>30.476190476190503</c:v>
                </c:pt>
                <c:pt idx="103">
                  <c:v>30.476190476190503</c:v>
                </c:pt>
                <c:pt idx="104">
                  <c:v>30.476190476190503</c:v>
                </c:pt>
                <c:pt idx="105">
                  <c:v>30.476190476190503</c:v>
                </c:pt>
                <c:pt idx="106">
                  <c:v>30.476190476190503</c:v>
                </c:pt>
                <c:pt idx="107">
                  <c:v>30.476190476190503</c:v>
                </c:pt>
                <c:pt idx="108">
                  <c:v>30.476190476190503</c:v>
                </c:pt>
                <c:pt idx="109">
                  <c:v>30.476190476190503</c:v>
                </c:pt>
                <c:pt idx="110">
                  <c:v>30.476190476190503</c:v>
                </c:pt>
                <c:pt idx="111">
                  <c:v>30.476190476190503</c:v>
                </c:pt>
                <c:pt idx="112">
                  <c:v>30.476190476190503</c:v>
                </c:pt>
                <c:pt idx="113">
                  <c:v>30.476190476190503</c:v>
                </c:pt>
                <c:pt idx="114">
                  <c:v>30.476190476190503</c:v>
                </c:pt>
                <c:pt idx="115">
                  <c:v>30.476190476190503</c:v>
                </c:pt>
                <c:pt idx="116">
                  <c:v>30.476190476190503</c:v>
                </c:pt>
                <c:pt idx="117">
                  <c:v>30.476190476190503</c:v>
                </c:pt>
                <c:pt idx="118">
                  <c:v>30.476190476190503</c:v>
                </c:pt>
                <c:pt idx="119">
                  <c:v>30.476190476190503</c:v>
                </c:pt>
                <c:pt idx="120">
                  <c:v>30.476190476190503</c:v>
                </c:pt>
                <c:pt idx="121">
                  <c:v>30.476190476190503</c:v>
                </c:pt>
                <c:pt idx="122">
                  <c:v>30.476190476190503</c:v>
                </c:pt>
                <c:pt idx="123">
                  <c:v>15.238095238095294</c:v>
                </c:pt>
                <c:pt idx="124">
                  <c:v>15.238095238095294</c:v>
                </c:pt>
                <c:pt idx="125">
                  <c:v>15.238095238095294</c:v>
                </c:pt>
                <c:pt idx="126">
                  <c:v>15.238095238095294</c:v>
                </c:pt>
                <c:pt idx="127">
                  <c:v>15.238095238095294</c:v>
                </c:pt>
                <c:pt idx="128">
                  <c:v>15.238095238095294</c:v>
                </c:pt>
                <c:pt idx="129">
                  <c:v>15.238095238095294</c:v>
                </c:pt>
                <c:pt idx="130">
                  <c:v>15.238095238095294</c:v>
                </c:pt>
                <c:pt idx="131">
                  <c:v>15.238095238095294</c:v>
                </c:pt>
                <c:pt idx="132">
                  <c:v>15.238095238095294</c:v>
                </c:pt>
                <c:pt idx="133">
                  <c:v>15.238095238095294</c:v>
                </c:pt>
                <c:pt idx="134">
                  <c:v>15.238095238095294</c:v>
                </c:pt>
                <c:pt idx="135">
                  <c:v>15.238095238095294</c:v>
                </c:pt>
                <c:pt idx="136">
                  <c:v>15.238095238095294</c:v>
                </c:pt>
                <c:pt idx="137">
                  <c:v>15.238095238095294</c:v>
                </c:pt>
                <c:pt idx="138">
                  <c:v>15.238095238095294</c:v>
                </c:pt>
                <c:pt idx="139">
                  <c:v>15.238095238095294</c:v>
                </c:pt>
                <c:pt idx="140">
                  <c:v>15.238095238095294</c:v>
                </c:pt>
                <c:pt idx="141">
                  <c:v>15.238095238095294</c:v>
                </c:pt>
                <c:pt idx="142">
                  <c:v>15.238095238095294</c:v>
                </c:pt>
                <c:pt idx="143">
                  <c:v>15.238095238095294</c:v>
                </c:pt>
                <c:pt idx="144">
                  <c:v>15.238095238095294</c:v>
                </c:pt>
                <c:pt idx="1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46016"/>
        <c:axId val="77193216"/>
      </c:lineChart>
      <c:catAx>
        <c:axId val="6024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43702912071702871"/>
              <c:y val="0.897829228363163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7193216"/>
        <c:crosses val="autoZero"/>
        <c:auto val="1"/>
        <c:lblAlgn val="ctr"/>
        <c:lblOffset val="100"/>
        <c:tickLblSkip val="10"/>
        <c:noMultiLvlLbl val="0"/>
      </c:catAx>
      <c:valAx>
        <c:axId val="771932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%</a:t>
                </a:r>
              </a:p>
            </c:rich>
          </c:tx>
          <c:layout>
            <c:manualLayout>
              <c:xMode val="edge"/>
              <c:yMode val="edge"/>
              <c:x val="4.7365313746719389E-3"/>
              <c:y val="2.811515866555696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2460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63951862776184E-2"/>
          <c:y val="0.17678441236512102"/>
          <c:w val="0.86569593818973789"/>
          <c:h val="0.62295312044327789"/>
        </c:manualLayout>
      </c:layout>
      <c:lineChart>
        <c:grouping val="standard"/>
        <c:varyColors val="0"/>
        <c:ser>
          <c:idx val="0"/>
          <c:order val="0"/>
          <c:tx>
            <c:v>normalized remaining supply(100%=14.7wh)</c:v>
          </c:tx>
          <c:marker>
            <c:symbol val="none"/>
          </c:marker>
          <c:cat>
            <c:numRef>
              <c:f>'90%budget'!$A$2:$A$147</c:f>
              <c:numCache>
                <c:formatCode>General</c:formatCode>
                <c:ptCount val="1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</c:numCache>
            </c:numRef>
          </c:cat>
          <c:val>
            <c:numRef>
              <c:f>'70%budget'!$E$2:$E$125</c:f>
              <c:numCache>
                <c:formatCode>General</c:formatCode>
                <c:ptCount val="124"/>
                <c:pt idx="0">
                  <c:v>100</c:v>
                </c:pt>
                <c:pt idx="1">
                  <c:v>99.115646258503403</c:v>
                </c:pt>
                <c:pt idx="2">
                  <c:v>99.115646258503403</c:v>
                </c:pt>
                <c:pt idx="3">
                  <c:v>98.02721088435375</c:v>
                </c:pt>
                <c:pt idx="4">
                  <c:v>96.938775510204081</c:v>
                </c:pt>
                <c:pt idx="5">
                  <c:v>96.938775510204081</c:v>
                </c:pt>
                <c:pt idx="6">
                  <c:v>95.850340136054427</c:v>
                </c:pt>
                <c:pt idx="7">
                  <c:v>94.557823129251702</c:v>
                </c:pt>
                <c:pt idx="8">
                  <c:v>94.557823129251702</c:v>
                </c:pt>
                <c:pt idx="9">
                  <c:v>93.469387755102034</c:v>
                </c:pt>
                <c:pt idx="10">
                  <c:v>92.38095238095238</c:v>
                </c:pt>
                <c:pt idx="11">
                  <c:v>92.38095238095238</c:v>
                </c:pt>
                <c:pt idx="12">
                  <c:v>91.292517006802726</c:v>
                </c:pt>
                <c:pt idx="13">
                  <c:v>90.068027210884352</c:v>
                </c:pt>
                <c:pt idx="14">
                  <c:v>90.068027210884352</c:v>
                </c:pt>
                <c:pt idx="15">
                  <c:v>88.979591836734699</c:v>
                </c:pt>
                <c:pt idx="16">
                  <c:v>87.89115646258503</c:v>
                </c:pt>
                <c:pt idx="17">
                  <c:v>87.89115646258503</c:v>
                </c:pt>
                <c:pt idx="18">
                  <c:v>86.802721088435376</c:v>
                </c:pt>
                <c:pt idx="19">
                  <c:v>85.714285714285708</c:v>
                </c:pt>
                <c:pt idx="20">
                  <c:v>85.714285714285708</c:v>
                </c:pt>
                <c:pt idx="21">
                  <c:v>84.421768707482997</c:v>
                </c:pt>
                <c:pt idx="22">
                  <c:v>83.333333333333343</c:v>
                </c:pt>
                <c:pt idx="23">
                  <c:v>83.333333333333343</c:v>
                </c:pt>
                <c:pt idx="24">
                  <c:v>82.312925170068027</c:v>
                </c:pt>
                <c:pt idx="25">
                  <c:v>81.156462585034021</c:v>
                </c:pt>
                <c:pt idx="26">
                  <c:v>81.156462585034021</c:v>
                </c:pt>
                <c:pt idx="27">
                  <c:v>79.931972789115648</c:v>
                </c:pt>
                <c:pt idx="28">
                  <c:v>78.843537414965994</c:v>
                </c:pt>
                <c:pt idx="29">
                  <c:v>78.843537414965994</c:v>
                </c:pt>
                <c:pt idx="30">
                  <c:v>77.755102040816325</c:v>
                </c:pt>
                <c:pt idx="31">
                  <c:v>76.666666666666671</c:v>
                </c:pt>
                <c:pt idx="32">
                  <c:v>76.666666666666671</c:v>
                </c:pt>
                <c:pt idx="33">
                  <c:v>75.578231292517003</c:v>
                </c:pt>
                <c:pt idx="34">
                  <c:v>74.35374149659863</c:v>
                </c:pt>
                <c:pt idx="35">
                  <c:v>74.35374149659863</c:v>
                </c:pt>
                <c:pt idx="36">
                  <c:v>73.265306122448976</c:v>
                </c:pt>
                <c:pt idx="37">
                  <c:v>72.176870748299322</c:v>
                </c:pt>
                <c:pt idx="38">
                  <c:v>72.176870748299322</c:v>
                </c:pt>
                <c:pt idx="39">
                  <c:v>71.088435374149668</c:v>
                </c:pt>
                <c:pt idx="40">
                  <c:v>69.795918367346943</c:v>
                </c:pt>
                <c:pt idx="41">
                  <c:v>69.795918367346943</c:v>
                </c:pt>
                <c:pt idx="42">
                  <c:v>68.707482993197274</c:v>
                </c:pt>
                <c:pt idx="43">
                  <c:v>67.61904761904762</c:v>
                </c:pt>
                <c:pt idx="44">
                  <c:v>67.61904761904762</c:v>
                </c:pt>
                <c:pt idx="45">
                  <c:v>66.530612244897952</c:v>
                </c:pt>
                <c:pt idx="46">
                  <c:v>65.442176870748298</c:v>
                </c:pt>
                <c:pt idx="47">
                  <c:v>65.442176870748298</c:v>
                </c:pt>
                <c:pt idx="48">
                  <c:v>64.217687074829939</c:v>
                </c:pt>
                <c:pt idx="49">
                  <c:v>63.129251700680264</c:v>
                </c:pt>
                <c:pt idx="50">
                  <c:v>63.129251700680264</c:v>
                </c:pt>
                <c:pt idx="51">
                  <c:v>62.04081632653061</c:v>
                </c:pt>
                <c:pt idx="52">
                  <c:v>60.952380952380956</c:v>
                </c:pt>
                <c:pt idx="53">
                  <c:v>60.952380952380956</c:v>
                </c:pt>
                <c:pt idx="54">
                  <c:v>59.72789115646259</c:v>
                </c:pt>
                <c:pt idx="55">
                  <c:v>58.639455782312922</c:v>
                </c:pt>
                <c:pt idx="56">
                  <c:v>58.639455782312922</c:v>
                </c:pt>
                <c:pt idx="57">
                  <c:v>57.551020408163268</c:v>
                </c:pt>
                <c:pt idx="58">
                  <c:v>56.4625850340136</c:v>
                </c:pt>
                <c:pt idx="59">
                  <c:v>56.4625850340136</c:v>
                </c:pt>
                <c:pt idx="60">
                  <c:v>55.374149659863946</c:v>
                </c:pt>
                <c:pt idx="61">
                  <c:v>54.149659863945573</c:v>
                </c:pt>
                <c:pt idx="62">
                  <c:v>54.149659863945573</c:v>
                </c:pt>
                <c:pt idx="63">
                  <c:v>53.061224489795919</c:v>
                </c:pt>
                <c:pt idx="64">
                  <c:v>51.972789115646258</c:v>
                </c:pt>
                <c:pt idx="65">
                  <c:v>51.972789115646258</c:v>
                </c:pt>
                <c:pt idx="66">
                  <c:v>50.884353741496604</c:v>
                </c:pt>
                <c:pt idx="67">
                  <c:v>49.795918367346935</c:v>
                </c:pt>
                <c:pt idx="68">
                  <c:v>49.795918367346935</c:v>
                </c:pt>
                <c:pt idx="69">
                  <c:v>48.503401360544217</c:v>
                </c:pt>
                <c:pt idx="70">
                  <c:v>47.414965986394556</c:v>
                </c:pt>
                <c:pt idx="71">
                  <c:v>47.414965986394556</c:v>
                </c:pt>
                <c:pt idx="72">
                  <c:v>46.326530612244895</c:v>
                </c:pt>
                <c:pt idx="73">
                  <c:v>45.238095238095241</c:v>
                </c:pt>
                <c:pt idx="74">
                  <c:v>45.238095238095241</c:v>
                </c:pt>
                <c:pt idx="75">
                  <c:v>44.013605442176875</c:v>
                </c:pt>
                <c:pt idx="76">
                  <c:v>42.857142857142854</c:v>
                </c:pt>
                <c:pt idx="77">
                  <c:v>42.857142857142854</c:v>
                </c:pt>
                <c:pt idx="78">
                  <c:v>41.768707482993193</c:v>
                </c:pt>
                <c:pt idx="79">
                  <c:v>40.680272108843532</c:v>
                </c:pt>
                <c:pt idx="80">
                  <c:v>40.204081632653057</c:v>
                </c:pt>
                <c:pt idx="81">
                  <c:v>39.591836734693878</c:v>
                </c:pt>
                <c:pt idx="82">
                  <c:v>38.367346938775512</c:v>
                </c:pt>
                <c:pt idx="83">
                  <c:v>38.367346938775512</c:v>
                </c:pt>
                <c:pt idx="84">
                  <c:v>37.278911564625851</c:v>
                </c:pt>
                <c:pt idx="85">
                  <c:v>36.19047619047619</c:v>
                </c:pt>
                <c:pt idx="86">
                  <c:v>36.19047619047619</c:v>
                </c:pt>
                <c:pt idx="87">
                  <c:v>35.170068027210881</c:v>
                </c:pt>
                <c:pt idx="88">
                  <c:v>33.945578231292515</c:v>
                </c:pt>
                <c:pt idx="89">
                  <c:v>33.945578231292515</c:v>
                </c:pt>
                <c:pt idx="90">
                  <c:v>32.925170068027207</c:v>
                </c:pt>
                <c:pt idx="91">
                  <c:v>31.836734693877549</c:v>
                </c:pt>
                <c:pt idx="92">
                  <c:v>31.836734693877549</c:v>
                </c:pt>
                <c:pt idx="93">
                  <c:v>30.816326530612244</c:v>
                </c:pt>
                <c:pt idx="94">
                  <c:v>29.795918367346943</c:v>
                </c:pt>
                <c:pt idx="95">
                  <c:v>29.795918367346943</c:v>
                </c:pt>
                <c:pt idx="96">
                  <c:v>28.571428571428569</c:v>
                </c:pt>
                <c:pt idx="97">
                  <c:v>27.551020408163261</c:v>
                </c:pt>
                <c:pt idx="98">
                  <c:v>27.551020408163261</c:v>
                </c:pt>
                <c:pt idx="99">
                  <c:v>26.530612244897959</c:v>
                </c:pt>
                <c:pt idx="100">
                  <c:v>25.510204081632654</c:v>
                </c:pt>
                <c:pt idx="101">
                  <c:v>25.510204081632654</c:v>
                </c:pt>
                <c:pt idx="102">
                  <c:v>24.285714285714285</c:v>
                </c:pt>
                <c:pt idx="103">
                  <c:v>23.26530612244898</c:v>
                </c:pt>
                <c:pt idx="104">
                  <c:v>23.26530612244898</c:v>
                </c:pt>
                <c:pt idx="105">
                  <c:v>22.244897959183675</c:v>
                </c:pt>
                <c:pt idx="106">
                  <c:v>21.224489795918366</c:v>
                </c:pt>
                <c:pt idx="107">
                  <c:v>21.224489795918366</c:v>
                </c:pt>
                <c:pt idx="108">
                  <c:v>20.204081632653061</c:v>
                </c:pt>
                <c:pt idx="109">
                  <c:v>18.979591836734695</c:v>
                </c:pt>
                <c:pt idx="110">
                  <c:v>18.979591836734695</c:v>
                </c:pt>
                <c:pt idx="111">
                  <c:v>17.959183673469386</c:v>
                </c:pt>
                <c:pt idx="112">
                  <c:v>16.870748299319725</c:v>
                </c:pt>
                <c:pt idx="113">
                  <c:v>16.870748299319725</c:v>
                </c:pt>
                <c:pt idx="114">
                  <c:v>15.782312925170066</c:v>
                </c:pt>
                <c:pt idx="115">
                  <c:v>14.625850340136054</c:v>
                </c:pt>
                <c:pt idx="116">
                  <c:v>14.625850340136054</c:v>
                </c:pt>
                <c:pt idx="117">
                  <c:v>13.537414965986393</c:v>
                </c:pt>
                <c:pt idx="118">
                  <c:v>12.51700680272109</c:v>
                </c:pt>
                <c:pt idx="119">
                  <c:v>12.51700680272109</c:v>
                </c:pt>
                <c:pt idx="120">
                  <c:v>11.496598639455783</c:v>
                </c:pt>
                <c:pt idx="121">
                  <c:v>10.476190476190476</c:v>
                </c:pt>
                <c:pt idx="122">
                  <c:v>10.476190476190476</c:v>
                </c:pt>
                <c:pt idx="123">
                  <c:v>10.476190476190476</c:v>
                </c:pt>
              </c:numCache>
            </c:numRef>
          </c:val>
          <c:smooth val="0"/>
        </c:ser>
        <c:ser>
          <c:idx val="1"/>
          <c:order val="1"/>
          <c:tx>
            <c:v>normalized remaining demand</c:v>
          </c:tx>
          <c:marker>
            <c:symbol val="none"/>
          </c:marker>
          <c:cat>
            <c:numRef>
              <c:f>'90%budget'!$A$2:$A$147</c:f>
              <c:numCache>
                <c:formatCode>General</c:formatCode>
                <c:ptCount val="1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</c:numCache>
            </c:numRef>
          </c:cat>
          <c:val>
            <c:numRef>
              <c:f>'70%budget'!$D$2:$D$125</c:f>
              <c:numCache>
                <c:formatCode>General</c:formatCode>
                <c:ptCount val="1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75.757575757575808</c:v>
                </c:pt>
                <c:pt idx="25">
                  <c:v>75.757575757575808</c:v>
                </c:pt>
                <c:pt idx="26">
                  <c:v>75.757575757575808</c:v>
                </c:pt>
                <c:pt idx="27">
                  <c:v>75.757575757575808</c:v>
                </c:pt>
                <c:pt idx="28">
                  <c:v>75.757575757575808</c:v>
                </c:pt>
                <c:pt idx="29">
                  <c:v>75.757575757575808</c:v>
                </c:pt>
                <c:pt idx="30">
                  <c:v>75.757575757575808</c:v>
                </c:pt>
                <c:pt idx="31">
                  <c:v>75.757575757575808</c:v>
                </c:pt>
                <c:pt idx="32">
                  <c:v>75.757575757575808</c:v>
                </c:pt>
                <c:pt idx="33">
                  <c:v>66.28787878787881</c:v>
                </c:pt>
                <c:pt idx="34">
                  <c:v>66.28787878787881</c:v>
                </c:pt>
                <c:pt idx="35">
                  <c:v>66.28787878787881</c:v>
                </c:pt>
                <c:pt idx="36">
                  <c:v>66.28787878787881</c:v>
                </c:pt>
                <c:pt idx="37">
                  <c:v>66.28787878787881</c:v>
                </c:pt>
                <c:pt idx="38">
                  <c:v>66.28787878787881</c:v>
                </c:pt>
                <c:pt idx="39">
                  <c:v>66.28787878787881</c:v>
                </c:pt>
                <c:pt idx="40">
                  <c:v>66.28787878787881</c:v>
                </c:pt>
                <c:pt idx="41">
                  <c:v>56.818181818181898</c:v>
                </c:pt>
                <c:pt idx="42">
                  <c:v>56.818181818181898</c:v>
                </c:pt>
                <c:pt idx="43">
                  <c:v>56.818181818181898</c:v>
                </c:pt>
                <c:pt idx="44">
                  <c:v>56.818181818181898</c:v>
                </c:pt>
                <c:pt idx="45">
                  <c:v>56.818181818181898</c:v>
                </c:pt>
                <c:pt idx="46">
                  <c:v>56.818181818181898</c:v>
                </c:pt>
                <c:pt idx="47">
                  <c:v>56.818181818181898</c:v>
                </c:pt>
                <c:pt idx="48">
                  <c:v>56.818181818181898</c:v>
                </c:pt>
                <c:pt idx="49">
                  <c:v>56.818181818181898</c:v>
                </c:pt>
                <c:pt idx="50">
                  <c:v>47.348484848484894</c:v>
                </c:pt>
                <c:pt idx="51">
                  <c:v>47.348484848484894</c:v>
                </c:pt>
                <c:pt idx="52">
                  <c:v>47.348484848484894</c:v>
                </c:pt>
                <c:pt idx="53">
                  <c:v>47.348484848484894</c:v>
                </c:pt>
                <c:pt idx="54">
                  <c:v>47.348484848484894</c:v>
                </c:pt>
                <c:pt idx="55">
                  <c:v>47.348484848484894</c:v>
                </c:pt>
                <c:pt idx="56">
                  <c:v>47.348484848484894</c:v>
                </c:pt>
                <c:pt idx="57">
                  <c:v>47.348484848484894</c:v>
                </c:pt>
                <c:pt idx="58">
                  <c:v>47.348484848484894</c:v>
                </c:pt>
                <c:pt idx="59">
                  <c:v>37.878787878787904</c:v>
                </c:pt>
                <c:pt idx="60">
                  <c:v>37.878787878787904</c:v>
                </c:pt>
                <c:pt idx="61">
                  <c:v>37.878787878787904</c:v>
                </c:pt>
                <c:pt idx="62">
                  <c:v>37.878787878787904</c:v>
                </c:pt>
                <c:pt idx="63">
                  <c:v>37.878787878787904</c:v>
                </c:pt>
                <c:pt idx="64">
                  <c:v>37.878787878787904</c:v>
                </c:pt>
                <c:pt idx="65">
                  <c:v>37.878787878787904</c:v>
                </c:pt>
                <c:pt idx="66">
                  <c:v>37.878787878787904</c:v>
                </c:pt>
                <c:pt idx="67">
                  <c:v>37.878787878787904</c:v>
                </c:pt>
                <c:pt idx="68">
                  <c:v>28.409090909090995</c:v>
                </c:pt>
                <c:pt idx="69">
                  <c:v>28.409090909090995</c:v>
                </c:pt>
                <c:pt idx="70">
                  <c:v>28.409090909090995</c:v>
                </c:pt>
                <c:pt idx="71">
                  <c:v>28.409090909090995</c:v>
                </c:pt>
                <c:pt idx="72">
                  <c:v>28.409090909090995</c:v>
                </c:pt>
                <c:pt idx="73">
                  <c:v>28.409090909090995</c:v>
                </c:pt>
                <c:pt idx="74">
                  <c:v>28.409090909090995</c:v>
                </c:pt>
                <c:pt idx="75">
                  <c:v>28.409090909090995</c:v>
                </c:pt>
                <c:pt idx="76">
                  <c:v>28.409090909090995</c:v>
                </c:pt>
                <c:pt idx="77">
                  <c:v>28.409090909090995</c:v>
                </c:pt>
                <c:pt idx="78">
                  <c:v>37.426900584795398</c:v>
                </c:pt>
                <c:pt idx="79">
                  <c:v>37.426900584795398</c:v>
                </c:pt>
                <c:pt idx="80">
                  <c:v>37.426900584795398</c:v>
                </c:pt>
                <c:pt idx="81">
                  <c:v>37.426900584795398</c:v>
                </c:pt>
                <c:pt idx="82">
                  <c:v>37.426900584795398</c:v>
                </c:pt>
                <c:pt idx="83">
                  <c:v>37.426900584795398</c:v>
                </c:pt>
                <c:pt idx="84">
                  <c:v>37.426900584795398</c:v>
                </c:pt>
                <c:pt idx="85">
                  <c:v>37.426900584795398</c:v>
                </c:pt>
                <c:pt idx="86">
                  <c:v>37.426900584795398</c:v>
                </c:pt>
                <c:pt idx="87">
                  <c:v>37.426900584795398</c:v>
                </c:pt>
                <c:pt idx="88">
                  <c:v>37.426900584795398</c:v>
                </c:pt>
                <c:pt idx="89">
                  <c:v>37.426900584795398</c:v>
                </c:pt>
                <c:pt idx="90">
                  <c:v>37.426900584795398</c:v>
                </c:pt>
                <c:pt idx="91">
                  <c:v>37.426900584795398</c:v>
                </c:pt>
                <c:pt idx="92">
                  <c:v>37.426900584795398</c:v>
                </c:pt>
                <c:pt idx="93">
                  <c:v>37.426900584795398</c:v>
                </c:pt>
                <c:pt idx="94">
                  <c:v>37.426900584795398</c:v>
                </c:pt>
                <c:pt idx="95">
                  <c:v>37.426900584795398</c:v>
                </c:pt>
                <c:pt idx="96">
                  <c:v>37.426900584795398</c:v>
                </c:pt>
                <c:pt idx="97">
                  <c:v>37.426900584795398</c:v>
                </c:pt>
                <c:pt idx="98">
                  <c:v>37.426900584795398</c:v>
                </c:pt>
                <c:pt idx="99">
                  <c:v>37.426900584795398</c:v>
                </c:pt>
                <c:pt idx="100">
                  <c:v>18.713450292397702</c:v>
                </c:pt>
                <c:pt idx="101">
                  <c:v>18.713450292397702</c:v>
                </c:pt>
                <c:pt idx="102">
                  <c:v>18.713450292397702</c:v>
                </c:pt>
                <c:pt idx="103">
                  <c:v>18.713450292397702</c:v>
                </c:pt>
                <c:pt idx="104">
                  <c:v>18.713450292397702</c:v>
                </c:pt>
                <c:pt idx="105">
                  <c:v>18.713450292397702</c:v>
                </c:pt>
                <c:pt idx="106">
                  <c:v>18.713450292397702</c:v>
                </c:pt>
                <c:pt idx="107">
                  <c:v>18.713450292397702</c:v>
                </c:pt>
                <c:pt idx="108">
                  <c:v>18.713450292397702</c:v>
                </c:pt>
                <c:pt idx="109">
                  <c:v>18.713450292397702</c:v>
                </c:pt>
                <c:pt idx="110">
                  <c:v>18.713450292397702</c:v>
                </c:pt>
                <c:pt idx="111">
                  <c:v>18.713450292397702</c:v>
                </c:pt>
                <c:pt idx="112">
                  <c:v>18.713450292397702</c:v>
                </c:pt>
                <c:pt idx="113">
                  <c:v>18.713450292397702</c:v>
                </c:pt>
                <c:pt idx="114">
                  <c:v>18.713450292397702</c:v>
                </c:pt>
                <c:pt idx="115">
                  <c:v>18.713450292397702</c:v>
                </c:pt>
                <c:pt idx="116">
                  <c:v>18.713450292397702</c:v>
                </c:pt>
                <c:pt idx="117">
                  <c:v>18.713450292397702</c:v>
                </c:pt>
                <c:pt idx="118">
                  <c:v>18.713450292397702</c:v>
                </c:pt>
                <c:pt idx="119">
                  <c:v>18.713450292397702</c:v>
                </c:pt>
                <c:pt idx="120">
                  <c:v>18.713450292397702</c:v>
                </c:pt>
                <c:pt idx="121">
                  <c:v>18.713450292397702</c:v>
                </c:pt>
                <c:pt idx="122">
                  <c:v>18.713450292397702</c:v>
                </c:pt>
                <c:pt idx="1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20928"/>
        <c:axId val="77195520"/>
      </c:lineChart>
      <c:catAx>
        <c:axId val="9222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43327344708034365"/>
              <c:y val="0.887939632545931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7195520"/>
        <c:crosses val="autoZero"/>
        <c:auto val="1"/>
        <c:lblAlgn val="ctr"/>
        <c:lblOffset val="100"/>
        <c:tickLblSkip val="10"/>
        <c:noMultiLvlLbl val="0"/>
      </c:catAx>
      <c:valAx>
        <c:axId val="771955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%</a:t>
                </a:r>
              </a:p>
            </c:rich>
          </c:tx>
          <c:layout>
            <c:manualLayout>
              <c:xMode val="edge"/>
              <c:yMode val="edge"/>
              <c:x val="1.9047615476637518E-2"/>
              <c:y val="4.327245552639254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222092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52545559464644E-2"/>
          <c:y val="0.16754968128983877"/>
          <c:w val="0.88779676476610636"/>
          <c:h val="0.64551368578927637"/>
        </c:manualLayout>
      </c:layout>
      <c:lineChart>
        <c:grouping val="standard"/>
        <c:varyColors val="0"/>
        <c:ser>
          <c:idx val="0"/>
          <c:order val="0"/>
          <c:tx>
            <c:v>normalized remaining supply(100%=10.48wh)</c:v>
          </c:tx>
          <c:marker>
            <c:symbol val="none"/>
          </c:marker>
          <c:cat>
            <c:numRef>
              <c:f>'90%budget'!$A$2:$A$147</c:f>
              <c:numCache>
                <c:formatCode>General</c:formatCode>
                <c:ptCount val="1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</c:numCache>
            </c:numRef>
          </c:cat>
          <c:val>
            <c:numRef>
              <c:f>'50%budget'!$E$2:$E$98</c:f>
              <c:numCache>
                <c:formatCode>General</c:formatCode>
                <c:ptCount val="97"/>
                <c:pt idx="0">
                  <c:v>100</c:v>
                </c:pt>
                <c:pt idx="1">
                  <c:v>100</c:v>
                </c:pt>
                <c:pt idx="2">
                  <c:v>98.75954198473282</c:v>
                </c:pt>
                <c:pt idx="3">
                  <c:v>97.041984732824432</c:v>
                </c:pt>
                <c:pt idx="4">
                  <c:v>97.041984732824432</c:v>
                </c:pt>
                <c:pt idx="5">
                  <c:v>95.515267175572518</c:v>
                </c:pt>
                <c:pt idx="6">
                  <c:v>93.988549618320619</c:v>
                </c:pt>
                <c:pt idx="7">
                  <c:v>93.988549618320619</c:v>
                </c:pt>
                <c:pt idx="8">
                  <c:v>92.461832061068705</c:v>
                </c:pt>
                <c:pt idx="9">
                  <c:v>90.744274809160302</c:v>
                </c:pt>
                <c:pt idx="10">
                  <c:v>90.744274809160302</c:v>
                </c:pt>
                <c:pt idx="11">
                  <c:v>89.217557251908403</c:v>
                </c:pt>
                <c:pt idx="12">
                  <c:v>87.690839694656489</c:v>
                </c:pt>
                <c:pt idx="13">
                  <c:v>87.690839694656489</c:v>
                </c:pt>
                <c:pt idx="14">
                  <c:v>86.164122137404576</c:v>
                </c:pt>
                <c:pt idx="15">
                  <c:v>84.637404580152676</c:v>
                </c:pt>
                <c:pt idx="16">
                  <c:v>84.637404580152676</c:v>
                </c:pt>
                <c:pt idx="17">
                  <c:v>82.919847328244273</c:v>
                </c:pt>
                <c:pt idx="18">
                  <c:v>81.393129770992374</c:v>
                </c:pt>
                <c:pt idx="19">
                  <c:v>81.393129770992374</c:v>
                </c:pt>
                <c:pt idx="20">
                  <c:v>79.86641221374046</c:v>
                </c:pt>
                <c:pt idx="21">
                  <c:v>78.339694656488547</c:v>
                </c:pt>
                <c:pt idx="22">
                  <c:v>78.339694656488547</c:v>
                </c:pt>
                <c:pt idx="23">
                  <c:v>76.622137404580144</c:v>
                </c:pt>
                <c:pt idx="24">
                  <c:v>75.095419847328245</c:v>
                </c:pt>
                <c:pt idx="25">
                  <c:v>75.095419847328245</c:v>
                </c:pt>
                <c:pt idx="26">
                  <c:v>73.568702290076331</c:v>
                </c:pt>
                <c:pt idx="27">
                  <c:v>72.041984732824432</c:v>
                </c:pt>
                <c:pt idx="28">
                  <c:v>72.041984732824432</c:v>
                </c:pt>
                <c:pt idx="29">
                  <c:v>70.515267175572518</c:v>
                </c:pt>
                <c:pt idx="30">
                  <c:v>68.797709923664115</c:v>
                </c:pt>
                <c:pt idx="31">
                  <c:v>67.270992366412216</c:v>
                </c:pt>
                <c:pt idx="32">
                  <c:v>67.270992366412216</c:v>
                </c:pt>
                <c:pt idx="33">
                  <c:v>65.744274809160302</c:v>
                </c:pt>
                <c:pt idx="34">
                  <c:v>64.217557251908403</c:v>
                </c:pt>
                <c:pt idx="35">
                  <c:v>64.217557251908403</c:v>
                </c:pt>
                <c:pt idx="36">
                  <c:v>62.404580152671748</c:v>
                </c:pt>
                <c:pt idx="37">
                  <c:v>60.877862595419849</c:v>
                </c:pt>
                <c:pt idx="38">
                  <c:v>60.877862595419849</c:v>
                </c:pt>
                <c:pt idx="39">
                  <c:v>59.351145038167942</c:v>
                </c:pt>
                <c:pt idx="40">
                  <c:v>57.824427480916029</c:v>
                </c:pt>
                <c:pt idx="41">
                  <c:v>57.824427480916029</c:v>
                </c:pt>
                <c:pt idx="42">
                  <c:v>56.297709923664115</c:v>
                </c:pt>
                <c:pt idx="43">
                  <c:v>54.580152671755719</c:v>
                </c:pt>
                <c:pt idx="44">
                  <c:v>54.580152671755719</c:v>
                </c:pt>
                <c:pt idx="45">
                  <c:v>53.05343511450382</c:v>
                </c:pt>
                <c:pt idx="46">
                  <c:v>51.526717557251914</c:v>
                </c:pt>
                <c:pt idx="47">
                  <c:v>51.526717557251914</c:v>
                </c:pt>
                <c:pt idx="48">
                  <c:v>50</c:v>
                </c:pt>
                <c:pt idx="49">
                  <c:v>48.282442748091604</c:v>
                </c:pt>
                <c:pt idx="50">
                  <c:v>48.282442748091604</c:v>
                </c:pt>
                <c:pt idx="51">
                  <c:v>46.755725190839691</c:v>
                </c:pt>
                <c:pt idx="52">
                  <c:v>45.133587786259547</c:v>
                </c:pt>
                <c:pt idx="53">
                  <c:v>45.133587786259547</c:v>
                </c:pt>
                <c:pt idx="54">
                  <c:v>43.606870229007633</c:v>
                </c:pt>
                <c:pt idx="55">
                  <c:v>42.080152671755727</c:v>
                </c:pt>
                <c:pt idx="56">
                  <c:v>42.080152671755727</c:v>
                </c:pt>
                <c:pt idx="57">
                  <c:v>40.362595419847331</c:v>
                </c:pt>
                <c:pt idx="58">
                  <c:v>40.362595419847331</c:v>
                </c:pt>
                <c:pt idx="59">
                  <c:v>38.835877862595417</c:v>
                </c:pt>
                <c:pt idx="60">
                  <c:v>37.309160305343511</c:v>
                </c:pt>
                <c:pt idx="61">
                  <c:v>35.782442748091604</c:v>
                </c:pt>
                <c:pt idx="62">
                  <c:v>35.782442748091604</c:v>
                </c:pt>
                <c:pt idx="63">
                  <c:v>33.969465648854964</c:v>
                </c:pt>
                <c:pt idx="64">
                  <c:v>32.44274809160305</c:v>
                </c:pt>
                <c:pt idx="65">
                  <c:v>32.44274809160305</c:v>
                </c:pt>
                <c:pt idx="66">
                  <c:v>30.916030534351147</c:v>
                </c:pt>
                <c:pt idx="67">
                  <c:v>29.389312977099237</c:v>
                </c:pt>
                <c:pt idx="68">
                  <c:v>29.389312977099237</c:v>
                </c:pt>
                <c:pt idx="69">
                  <c:v>27.862595419847331</c:v>
                </c:pt>
                <c:pt idx="70">
                  <c:v>27.862595419847331</c:v>
                </c:pt>
                <c:pt idx="71">
                  <c:v>26.145038167938932</c:v>
                </c:pt>
                <c:pt idx="72">
                  <c:v>24.618320610687022</c:v>
                </c:pt>
                <c:pt idx="73">
                  <c:v>23.091603053435115</c:v>
                </c:pt>
                <c:pt idx="74">
                  <c:v>23.091603053435115</c:v>
                </c:pt>
                <c:pt idx="75">
                  <c:v>21.564885496183205</c:v>
                </c:pt>
                <c:pt idx="76">
                  <c:v>19.847328244274809</c:v>
                </c:pt>
                <c:pt idx="77">
                  <c:v>19.847328244274809</c:v>
                </c:pt>
                <c:pt idx="78">
                  <c:v>18.320610687022899</c:v>
                </c:pt>
                <c:pt idx="79">
                  <c:v>16.793893129770993</c:v>
                </c:pt>
                <c:pt idx="80">
                  <c:v>16.793893129770993</c:v>
                </c:pt>
                <c:pt idx="81">
                  <c:v>15.171755725190838</c:v>
                </c:pt>
                <c:pt idx="82">
                  <c:v>13.64503816793893</c:v>
                </c:pt>
                <c:pt idx="83">
                  <c:v>13.64503816793893</c:v>
                </c:pt>
                <c:pt idx="84">
                  <c:v>11.927480916030534</c:v>
                </c:pt>
                <c:pt idx="85">
                  <c:v>11.927480916030534</c:v>
                </c:pt>
                <c:pt idx="86">
                  <c:v>10.400763358778626</c:v>
                </c:pt>
                <c:pt idx="87">
                  <c:v>8.8740458015267176</c:v>
                </c:pt>
                <c:pt idx="88">
                  <c:v>7.3473282442748094</c:v>
                </c:pt>
                <c:pt idx="89">
                  <c:v>7.3473282442748094</c:v>
                </c:pt>
                <c:pt idx="90">
                  <c:v>5.6297709923664119</c:v>
                </c:pt>
                <c:pt idx="91">
                  <c:v>4.007633587786259</c:v>
                </c:pt>
                <c:pt idx="92">
                  <c:v>4.007633587786259</c:v>
                </c:pt>
                <c:pt idx="93">
                  <c:v>2.4809160305343512</c:v>
                </c:pt>
                <c:pt idx="94">
                  <c:v>0.95419847328244278</c:v>
                </c:pt>
                <c:pt idx="95">
                  <c:v>0.95419847328244278</c:v>
                </c:pt>
                <c:pt idx="96">
                  <c:v>0.95419847328244278</c:v>
                </c:pt>
              </c:numCache>
            </c:numRef>
          </c:val>
          <c:smooth val="0"/>
        </c:ser>
        <c:ser>
          <c:idx val="1"/>
          <c:order val="1"/>
          <c:tx>
            <c:v>normalized remaining demand</c:v>
          </c:tx>
          <c:marker>
            <c:symbol val="none"/>
          </c:marker>
          <c:cat>
            <c:numRef>
              <c:f>'90%budget'!$A$2:$A$147</c:f>
              <c:numCache>
                <c:formatCode>General</c:formatCode>
                <c:ptCount val="14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</c:numCache>
            </c:numRef>
          </c:cat>
          <c:val>
            <c:numRef>
              <c:f>'50%budget'!$D$2:$D$98</c:f>
              <c:numCache>
                <c:formatCode>General</c:formatCode>
                <c:ptCount val="9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75.757575757575808</c:v>
                </c:pt>
                <c:pt idx="24">
                  <c:v>75.757575757575808</c:v>
                </c:pt>
                <c:pt idx="25">
                  <c:v>75.757575757575808</c:v>
                </c:pt>
                <c:pt idx="26">
                  <c:v>75.757575757575808</c:v>
                </c:pt>
                <c:pt idx="27">
                  <c:v>75.757575757575808</c:v>
                </c:pt>
                <c:pt idx="28">
                  <c:v>75.757575757575808</c:v>
                </c:pt>
                <c:pt idx="29">
                  <c:v>75.757575757575808</c:v>
                </c:pt>
                <c:pt idx="30">
                  <c:v>75.757575757575808</c:v>
                </c:pt>
                <c:pt idx="31">
                  <c:v>75.757575757575808</c:v>
                </c:pt>
                <c:pt idx="32">
                  <c:v>66.28787878787881</c:v>
                </c:pt>
                <c:pt idx="33">
                  <c:v>66.28787878787881</c:v>
                </c:pt>
                <c:pt idx="34">
                  <c:v>66.28787878787881</c:v>
                </c:pt>
                <c:pt idx="35">
                  <c:v>66.28787878787881</c:v>
                </c:pt>
                <c:pt idx="36">
                  <c:v>66.28787878787881</c:v>
                </c:pt>
                <c:pt idx="37">
                  <c:v>66.28787878787881</c:v>
                </c:pt>
                <c:pt idx="38">
                  <c:v>66.28787878787881</c:v>
                </c:pt>
                <c:pt idx="39">
                  <c:v>66.28787878787881</c:v>
                </c:pt>
                <c:pt idx="40">
                  <c:v>56.818181818181898</c:v>
                </c:pt>
                <c:pt idx="41">
                  <c:v>56.818181818181898</c:v>
                </c:pt>
                <c:pt idx="42">
                  <c:v>56.818181818181898</c:v>
                </c:pt>
                <c:pt idx="43">
                  <c:v>56.818181818181898</c:v>
                </c:pt>
                <c:pt idx="44">
                  <c:v>56.818181818181898</c:v>
                </c:pt>
                <c:pt idx="45">
                  <c:v>56.818181818181898</c:v>
                </c:pt>
                <c:pt idx="46">
                  <c:v>56.818181818181898</c:v>
                </c:pt>
                <c:pt idx="47">
                  <c:v>56.818181818181898</c:v>
                </c:pt>
                <c:pt idx="48">
                  <c:v>56.818181818181898</c:v>
                </c:pt>
                <c:pt idx="49">
                  <c:v>47.348484848484894</c:v>
                </c:pt>
                <c:pt idx="50">
                  <c:v>47.348484848484894</c:v>
                </c:pt>
                <c:pt idx="51">
                  <c:v>47.348484848484894</c:v>
                </c:pt>
                <c:pt idx="52">
                  <c:v>47.348484848484894</c:v>
                </c:pt>
                <c:pt idx="53">
                  <c:v>47.348484848484894</c:v>
                </c:pt>
                <c:pt idx="54">
                  <c:v>47.348484848484894</c:v>
                </c:pt>
                <c:pt idx="55">
                  <c:v>47.348484848484894</c:v>
                </c:pt>
                <c:pt idx="56">
                  <c:v>47.348484848484894</c:v>
                </c:pt>
                <c:pt idx="57">
                  <c:v>47.348484848484894</c:v>
                </c:pt>
                <c:pt idx="58">
                  <c:v>37.878787878787904</c:v>
                </c:pt>
                <c:pt idx="59">
                  <c:v>37.878787878787904</c:v>
                </c:pt>
                <c:pt idx="60">
                  <c:v>37.878787878787904</c:v>
                </c:pt>
                <c:pt idx="61">
                  <c:v>37.878787878787904</c:v>
                </c:pt>
                <c:pt idx="62">
                  <c:v>37.878787878787904</c:v>
                </c:pt>
                <c:pt idx="63">
                  <c:v>37.878787878787904</c:v>
                </c:pt>
                <c:pt idx="64">
                  <c:v>37.878787878787904</c:v>
                </c:pt>
                <c:pt idx="65">
                  <c:v>37.878787878787904</c:v>
                </c:pt>
                <c:pt idx="66">
                  <c:v>37.878787878787904</c:v>
                </c:pt>
                <c:pt idx="67">
                  <c:v>37.878787878787904</c:v>
                </c:pt>
                <c:pt idx="68">
                  <c:v>28.409090909090995</c:v>
                </c:pt>
                <c:pt idx="69">
                  <c:v>28.409090909090995</c:v>
                </c:pt>
                <c:pt idx="70">
                  <c:v>28.409090909090995</c:v>
                </c:pt>
                <c:pt idx="71">
                  <c:v>28.409090909090995</c:v>
                </c:pt>
                <c:pt idx="72">
                  <c:v>28.409090909090995</c:v>
                </c:pt>
                <c:pt idx="73">
                  <c:v>28.409090909090995</c:v>
                </c:pt>
                <c:pt idx="74">
                  <c:v>28.409090909090995</c:v>
                </c:pt>
                <c:pt idx="75">
                  <c:v>28.409090909090995</c:v>
                </c:pt>
                <c:pt idx="76">
                  <c:v>28.409090909090995</c:v>
                </c:pt>
                <c:pt idx="77">
                  <c:v>18.939393939394002</c:v>
                </c:pt>
                <c:pt idx="78">
                  <c:v>18.939393939394002</c:v>
                </c:pt>
                <c:pt idx="79">
                  <c:v>18.939393939394002</c:v>
                </c:pt>
                <c:pt idx="80">
                  <c:v>18.939393939394002</c:v>
                </c:pt>
                <c:pt idx="81">
                  <c:v>18.939393939394002</c:v>
                </c:pt>
                <c:pt idx="82">
                  <c:v>18.939393939394002</c:v>
                </c:pt>
                <c:pt idx="83">
                  <c:v>18.939393939394002</c:v>
                </c:pt>
                <c:pt idx="84">
                  <c:v>18.939393939394002</c:v>
                </c:pt>
                <c:pt idx="85">
                  <c:v>18.939393939394002</c:v>
                </c:pt>
                <c:pt idx="86">
                  <c:v>9.4696969696969937</c:v>
                </c:pt>
                <c:pt idx="87">
                  <c:v>9.4696969696969937</c:v>
                </c:pt>
                <c:pt idx="88">
                  <c:v>9.4696969696969937</c:v>
                </c:pt>
                <c:pt idx="89">
                  <c:v>9.4696969696969937</c:v>
                </c:pt>
                <c:pt idx="90">
                  <c:v>9.4696969696969937</c:v>
                </c:pt>
                <c:pt idx="91">
                  <c:v>9.4696969696969937</c:v>
                </c:pt>
                <c:pt idx="92">
                  <c:v>9.4696969696969937</c:v>
                </c:pt>
                <c:pt idx="93">
                  <c:v>9.4696969696969937</c:v>
                </c:pt>
                <c:pt idx="94">
                  <c:v>9.4696969696969937</c:v>
                </c:pt>
                <c:pt idx="95">
                  <c:v>9.4696969696969937</c:v>
                </c:pt>
                <c:pt idx="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45504"/>
        <c:axId val="77197248"/>
      </c:lineChart>
      <c:catAx>
        <c:axId val="6024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42646446234068947"/>
              <c:y val="0.897168315591130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7197248"/>
        <c:crosses val="autoZero"/>
        <c:auto val="1"/>
        <c:lblAlgn val="ctr"/>
        <c:lblOffset val="100"/>
        <c:tickLblSkip val="10"/>
        <c:noMultiLvlLbl val="0"/>
      </c:catAx>
      <c:valAx>
        <c:axId val="7719724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%</a:t>
                </a:r>
              </a:p>
            </c:rich>
          </c:tx>
          <c:layout>
            <c:manualLayout>
              <c:xMode val="edge"/>
              <c:yMode val="edge"/>
              <c:x val="1.1820330969267139E-2"/>
              <c:y val="2.379452568428946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2455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63951862776184E-2"/>
          <c:y val="0.17678441236512102"/>
          <c:w val="0.86569593818973789"/>
          <c:h val="0.62295312044327789"/>
        </c:manualLayout>
      </c:layout>
      <c:lineChart>
        <c:grouping val="standard"/>
        <c:varyColors val="0"/>
        <c:ser>
          <c:idx val="0"/>
          <c:order val="0"/>
          <c:tx>
            <c:v>normalized remaining supply</c:v>
          </c:tx>
          <c:marker>
            <c:symbol val="none"/>
          </c:marker>
          <c:cat>
            <c:numRef>
              <c:f>'new90%budget'!$A$2:$A$182</c:f>
              <c:numCache>
                <c:formatCode>General</c:formatCode>
                <c:ptCount val="18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</c:numCache>
            </c:numRef>
          </c:cat>
          <c:val>
            <c:numRef>
              <c:f>'new90%budget'!$D$2:$D$182</c:f>
              <c:numCache>
                <c:formatCode>General</c:formatCode>
                <c:ptCount val="181"/>
                <c:pt idx="0">
                  <c:v>100</c:v>
                </c:pt>
                <c:pt idx="1">
                  <c:v>99.522799575821836</c:v>
                </c:pt>
                <c:pt idx="2">
                  <c:v>98.727465535524914</c:v>
                </c:pt>
                <c:pt idx="3">
                  <c:v>98.727465535524914</c:v>
                </c:pt>
                <c:pt idx="4">
                  <c:v>97.932131495227992</c:v>
                </c:pt>
                <c:pt idx="5">
                  <c:v>97.13679745493107</c:v>
                </c:pt>
                <c:pt idx="6">
                  <c:v>97.13679745493107</c:v>
                </c:pt>
                <c:pt idx="7">
                  <c:v>96.341463414634148</c:v>
                </c:pt>
                <c:pt idx="8">
                  <c:v>95.546129374337212</c:v>
                </c:pt>
                <c:pt idx="9">
                  <c:v>95.546129374337212</c:v>
                </c:pt>
                <c:pt idx="10">
                  <c:v>94.644750795334048</c:v>
                </c:pt>
                <c:pt idx="11">
                  <c:v>93.849416755037112</c:v>
                </c:pt>
                <c:pt idx="12">
                  <c:v>93.849416755037112</c:v>
                </c:pt>
                <c:pt idx="13">
                  <c:v>93.05408271474019</c:v>
                </c:pt>
                <c:pt idx="14">
                  <c:v>92.205726405090132</c:v>
                </c:pt>
                <c:pt idx="15">
                  <c:v>92.205726405090132</c:v>
                </c:pt>
                <c:pt idx="16">
                  <c:v>91.410392364793211</c:v>
                </c:pt>
                <c:pt idx="17">
                  <c:v>90.509013785790032</c:v>
                </c:pt>
                <c:pt idx="18">
                  <c:v>90.509013785790032</c:v>
                </c:pt>
                <c:pt idx="19">
                  <c:v>89.713679745493096</c:v>
                </c:pt>
                <c:pt idx="20">
                  <c:v>88.918345705196174</c:v>
                </c:pt>
                <c:pt idx="21">
                  <c:v>88.918345705196174</c:v>
                </c:pt>
                <c:pt idx="22">
                  <c:v>88.123011664899252</c:v>
                </c:pt>
                <c:pt idx="23">
                  <c:v>87.274655355249209</c:v>
                </c:pt>
                <c:pt idx="24">
                  <c:v>87.274655355249209</c:v>
                </c:pt>
                <c:pt idx="25">
                  <c:v>86.479321314952287</c:v>
                </c:pt>
                <c:pt idx="26">
                  <c:v>85.577942735949094</c:v>
                </c:pt>
                <c:pt idx="27">
                  <c:v>85.577942735949094</c:v>
                </c:pt>
                <c:pt idx="28">
                  <c:v>84.782608695652172</c:v>
                </c:pt>
                <c:pt idx="29">
                  <c:v>83.98727465535525</c:v>
                </c:pt>
                <c:pt idx="30">
                  <c:v>83.98727465535525</c:v>
                </c:pt>
                <c:pt idx="31">
                  <c:v>83.191940615058328</c:v>
                </c:pt>
                <c:pt idx="32">
                  <c:v>82.237539766702014</c:v>
                </c:pt>
                <c:pt idx="33">
                  <c:v>82.237539766702014</c:v>
                </c:pt>
                <c:pt idx="34">
                  <c:v>81.442205726405092</c:v>
                </c:pt>
                <c:pt idx="35">
                  <c:v>80.64687168610817</c:v>
                </c:pt>
                <c:pt idx="36">
                  <c:v>80.64687168610817</c:v>
                </c:pt>
                <c:pt idx="37">
                  <c:v>79.798515376458113</c:v>
                </c:pt>
                <c:pt idx="38">
                  <c:v>79.003181336161191</c:v>
                </c:pt>
                <c:pt idx="39">
                  <c:v>79.003181336161191</c:v>
                </c:pt>
                <c:pt idx="40">
                  <c:v>78.207847295864269</c:v>
                </c:pt>
                <c:pt idx="41">
                  <c:v>77.253446447507955</c:v>
                </c:pt>
                <c:pt idx="42">
                  <c:v>77.253446447507955</c:v>
                </c:pt>
                <c:pt idx="43">
                  <c:v>76.458112407211033</c:v>
                </c:pt>
                <c:pt idx="44">
                  <c:v>75.662778366914111</c:v>
                </c:pt>
                <c:pt idx="45">
                  <c:v>75.662778366914111</c:v>
                </c:pt>
                <c:pt idx="46">
                  <c:v>74.867444326617189</c:v>
                </c:pt>
                <c:pt idx="47">
                  <c:v>73.966065747613996</c:v>
                </c:pt>
                <c:pt idx="48">
                  <c:v>73.966065747613996</c:v>
                </c:pt>
                <c:pt idx="49">
                  <c:v>73.170731707317074</c:v>
                </c:pt>
                <c:pt idx="50">
                  <c:v>72.375397667020152</c:v>
                </c:pt>
                <c:pt idx="51">
                  <c:v>72.375397667020152</c:v>
                </c:pt>
                <c:pt idx="52">
                  <c:v>71.580063626723216</c:v>
                </c:pt>
                <c:pt idx="53">
                  <c:v>70.784729586426295</c:v>
                </c:pt>
                <c:pt idx="54">
                  <c:v>70.784729586426295</c:v>
                </c:pt>
                <c:pt idx="55">
                  <c:v>69.989395546129373</c:v>
                </c:pt>
                <c:pt idx="56">
                  <c:v>69.08801696712618</c:v>
                </c:pt>
                <c:pt idx="57">
                  <c:v>69.08801696712618</c:v>
                </c:pt>
                <c:pt idx="58">
                  <c:v>68.292682926829258</c:v>
                </c:pt>
                <c:pt idx="59">
                  <c:v>67.497348886532336</c:v>
                </c:pt>
                <c:pt idx="60">
                  <c:v>67.497348886532336</c:v>
                </c:pt>
                <c:pt idx="61">
                  <c:v>66.702014846235414</c:v>
                </c:pt>
                <c:pt idx="62">
                  <c:v>65.906680805938493</c:v>
                </c:pt>
                <c:pt idx="63">
                  <c:v>65.906680805938493</c:v>
                </c:pt>
                <c:pt idx="64">
                  <c:v>65.058324496288435</c:v>
                </c:pt>
                <c:pt idx="65">
                  <c:v>64.156945917285256</c:v>
                </c:pt>
                <c:pt idx="66">
                  <c:v>64.156945917285256</c:v>
                </c:pt>
                <c:pt idx="67">
                  <c:v>63.361611876988334</c:v>
                </c:pt>
                <c:pt idx="68">
                  <c:v>62.566277836691405</c:v>
                </c:pt>
                <c:pt idx="69">
                  <c:v>62.566277836691405</c:v>
                </c:pt>
                <c:pt idx="70">
                  <c:v>61.770943796394484</c:v>
                </c:pt>
                <c:pt idx="71">
                  <c:v>60.975609756097562</c:v>
                </c:pt>
                <c:pt idx="72">
                  <c:v>60.975609756097562</c:v>
                </c:pt>
                <c:pt idx="73">
                  <c:v>60.074231177094383</c:v>
                </c:pt>
                <c:pt idx="74">
                  <c:v>59.225874867444325</c:v>
                </c:pt>
                <c:pt idx="75">
                  <c:v>59.225874867444325</c:v>
                </c:pt>
                <c:pt idx="76">
                  <c:v>58.430540827147404</c:v>
                </c:pt>
                <c:pt idx="77">
                  <c:v>57.635206786850482</c:v>
                </c:pt>
                <c:pt idx="78">
                  <c:v>57.635206786850482</c:v>
                </c:pt>
                <c:pt idx="79">
                  <c:v>56.839872746553553</c:v>
                </c:pt>
                <c:pt idx="80">
                  <c:v>55.938494167550367</c:v>
                </c:pt>
                <c:pt idx="81">
                  <c:v>55.938494167550367</c:v>
                </c:pt>
                <c:pt idx="82">
                  <c:v>55.143160127253445</c:v>
                </c:pt>
                <c:pt idx="83">
                  <c:v>54.347826086956516</c:v>
                </c:pt>
                <c:pt idx="84">
                  <c:v>54.347826086956516</c:v>
                </c:pt>
                <c:pt idx="85">
                  <c:v>53.552492046659594</c:v>
                </c:pt>
                <c:pt idx="86">
                  <c:v>52.757158006362673</c:v>
                </c:pt>
                <c:pt idx="87">
                  <c:v>52.757158006362673</c:v>
                </c:pt>
                <c:pt idx="88">
                  <c:v>51.802757158006365</c:v>
                </c:pt>
                <c:pt idx="89">
                  <c:v>51.007423117709436</c:v>
                </c:pt>
                <c:pt idx="90">
                  <c:v>51.007423117709436</c:v>
                </c:pt>
                <c:pt idx="91">
                  <c:v>50.212089077412514</c:v>
                </c:pt>
                <c:pt idx="92">
                  <c:v>49.416755037115593</c:v>
                </c:pt>
                <c:pt idx="93">
                  <c:v>49.416755037115593</c:v>
                </c:pt>
                <c:pt idx="94">
                  <c:v>48.621420996818664</c:v>
                </c:pt>
                <c:pt idx="95">
                  <c:v>47.826086956521742</c:v>
                </c:pt>
                <c:pt idx="96">
                  <c:v>47.826086956521742</c:v>
                </c:pt>
                <c:pt idx="97">
                  <c:v>46.924708377518556</c:v>
                </c:pt>
                <c:pt idx="98">
                  <c:v>46.129374337221627</c:v>
                </c:pt>
                <c:pt idx="99">
                  <c:v>46.129374337221627</c:v>
                </c:pt>
                <c:pt idx="100">
                  <c:v>45.334040296924705</c:v>
                </c:pt>
                <c:pt idx="101">
                  <c:v>44.485683987274662</c:v>
                </c:pt>
                <c:pt idx="102">
                  <c:v>44.485683987274662</c:v>
                </c:pt>
                <c:pt idx="103">
                  <c:v>43.213149522799576</c:v>
                </c:pt>
                <c:pt idx="104">
                  <c:v>42.841993637327683</c:v>
                </c:pt>
                <c:pt idx="105">
                  <c:v>42.841993637327683</c:v>
                </c:pt>
                <c:pt idx="106">
                  <c:v>41.940615058324497</c:v>
                </c:pt>
                <c:pt idx="107">
                  <c:v>41.092258748674446</c:v>
                </c:pt>
                <c:pt idx="108">
                  <c:v>41.092258748674446</c:v>
                </c:pt>
                <c:pt idx="109">
                  <c:v>40.296924708377524</c:v>
                </c:pt>
                <c:pt idx="110">
                  <c:v>39.501590668080588</c:v>
                </c:pt>
                <c:pt idx="111">
                  <c:v>39.501590668080588</c:v>
                </c:pt>
                <c:pt idx="112">
                  <c:v>38.706256627783667</c:v>
                </c:pt>
                <c:pt idx="113">
                  <c:v>37.910922587486738</c:v>
                </c:pt>
                <c:pt idx="114">
                  <c:v>37.910922587486738</c:v>
                </c:pt>
                <c:pt idx="115">
                  <c:v>36.95652173913043</c:v>
                </c:pt>
                <c:pt idx="116">
                  <c:v>36.161187698833508</c:v>
                </c:pt>
                <c:pt idx="117">
                  <c:v>36.161187698833508</c:v>
                </c:pt>
                <c:pt idx="118">
                  <c:v>35.365853658536587</c:v>
                </c:pt>
                <c:pt idx="119">
                  <c:v>34.570519618239658</c:v>
                </c:pt>
                <c:pt idx="120">
                  <c:v>34.570519618239658</c:v>
                </c:pt>
                <c:pt idx="121">
                  <c:v>33.775185577942736</c:v>
                </c:pt>
                <c:pt idx="122">
                  <c:v>32.873806998939557</c:v>
                </c:pt>
                <c:pt idx="123">
                  <c:v>32.873806998939557</c:v>
                </c:pt>
                <c:pt idx="124">
                  <c:v>32.078472958642635</c:v>
                </c:pt>
                <c:pt idx="125">
                  <c:v>31.230116648992578</c:v>
                </c:pt>
                <c:pt idx="126">
                  <c:v>31.230116648992578</c:v>
                </c:pt>
                <c:pt idx="127">
                  <c:v>30.434782608695656</c:v>
                </c:pt>
                <c:pt idx="128">
                  <c:v>29.639448568398731</c:v>
                </c:pt>
                <c:pt idx="129">
                  <c:v>29.639448568398731</c:v>
                </c:pt>
                <c:pt idx="130">
                  <c:v>28.844114528101805</c:v>
                </c:pt>
                <c:pt idx="131">
                  <c:v>27.889713679745498</c:v>
                </c:pt>
                <c:pt idx="132">
                  <c:v>27.889713679745498</c:v>
                </c:pt>
                <c:pt idx="133">
                  <c:v>27.094379639448572</c:v>
                </c:pt>
                <c:pt idx="134">
                  <c:v>26.299045599151651</c:v>
                </c:pt>
                <c:pt idx="135">
                  <c:v>26.299045599151651</c:v>
                </c:pt>
                <c:pt idx="136">
                  <c:v>25.503711558854715</c:v>
                </c:pt>
                <c:pt idx="137">
                  <c:v>24.708377518557789</c:v>
                </c:pt>
                <c:pt idx="138">
                  <c:v>24.708377518557789</c:v>
                </c:pt>
                <c:pt idx="139">
                  <c:v>23.913043478260864</c:v>
                </c:pt>
                <c:pt idx="140">
                  <c:v>22.958642629904556</c:v>
                </c:pt>
                <c:pt idx="141">
                  <c:v>22.958642629904556</c:v>
                </c:pt>
                <c:pt idx="142">
                  <c:v>22.163308589607635</c:v>
                </c:pt>
                <c:pt idx="143">
                  <c:v>21.367974549310709</c:v>
                </c:pt>
                <c:pt idx="144">
                  <c:v>21.367974549310709</c:v>
                </c:pt>
                <c:pt idx="145">
                  <c:v>20.572640509013784</c:v>
                </c:pt>
                <c:pt idx="146">
                  <c:v>19.777306468716858</c:v>
                </c:pt>
                <c:pt idx="147">
                  <c:v>19.777306468716858</c:v>
                </c:pt>
                <c:pt idx="148">
                  <c:v>18.822905620360551</c:v>
                </c:pt>
                <c:pt idx="149">
                  <c:v>18.027571580063629</c:v>
                </c:pt>
                <c:pt idx="150">
                  <c:v>18.027571580063629</c:v>
                </c:pt>
                <c:pt idx="151">
                  <c:v>17.232237539766704</c:v>
                </c:pt>
                <c:pt idx="152">
                  <c:v>16.436903499469778</c:v>
                </c:pt>
                <c:pt idx="153">
                  <c:v>16.436903499469778</c:v>
                </c:pt>
                <c:pt idx="154">
                  <c:v>15.641569459172855</c:v>
                </c:pt>
                <c:pt idx="155">
                  <c:v>14.846235418875931</c:v>
                </c:pt>
                <c:pt idx="156">
                  <c:v>14.846235418875931</c:v>
                </c:pt>
                <c:pt idx="157">
                  <c:v>13.944856839872743</c:v>
                </c:pt>
                <c:pt idx="158">
                  <c:v>13.096500530222698</c:v>
                </c:pt>
                <c:pt idx="159">
                  <c:v>13.096500530222698</c:v>
                </c:pt>
                <c:pt idx="160">
                  <c:v>12.301166489925762</c:v>
                </c:pt>
                <c:pt idx="161">
                  <c:v>11.505832449628839</c:v>
                </c:pt>
                <c:pt idx="162">
                  <c:v>11.505832449628839</c:v>
                </c:pt>
                <c:pt idx="163">
                  <c:v>10.710498409331915</c:v>
                </c:pt>
                <c:pt idx="164">
                  <c:v>9.7560975609756078</c:v>
                </c:pt>
                <c:pt idx="165">
                  <c:v>9.7560975609756078</c:v>
                </c:pt>
                <c:pt idx="166">
                  <c:v>8.9607635206786824</c:v>
                </c:pt>
                <c:pt idx="167">
                  <c:v>8.1654294803817589</c:v>
                </c:pt>
                <c:pt idx="168">
                  <c:v>8.1654294803817589</c:v>
                </c:pt>
                <c:pt idx="169">
                  <c:v>7.3170731707317032</c:v>
                </c:pt>
                <c:pt idx="170">
                  <c:v>6.5217391304347778</c:v>
                </c:pt>
                <c:pt idx="171">
                  <c:v>6.5217391304347778</c:v>
                </c:pt>
                <c:pt idx="172">
                  <c:v>5.7264050901378543</c:v>
                </c:pt>
                <c:pt idx="173">
                  <c:v>4.7720042417815467</c:v>
                </c:pt>
                <c:pt idx="174">
                  <c:v>4.7720042417815467</c:v>
                </c:pt>
                <c:pt idx="175">
                  <c:v>3.9766702014846222</c:v>
                </c:pt>
                <c:pt idx="176">
                  <c:v>3.1813361611876978</c:v>
                </c:pt>
                <c:pt idx="177">
                  <c:v>3.1813361611876978</c:v>
                </c:pt>
                <c:pt idx="178">
                  <c:v>2.3860021208907733</c:v>
                </c:pt>
                <c:pt idx="179">
                  <c:v>1.5906680805938489</c:v>
                </c:pt>
                <c:pt idx="180">
                  <c:v>1.5906680805938489</c:v>
                </c:pt>
              </c:numCache>
            </c:numRef>
          </c:val>
          <c:smooth val="0"/>
        </c:ser>
        <c:ser>
          <c:idx val="1"/>
          <c:order val="1"/>
          <c:tx>
            <c:v>normalized remaining demand</c:v>
          </c:tx>
          <c:marker>
            <c:symbol val="none"/>
          </c:marker>
          <c:cat>
            <c:numRef>
              <c:f>'new90%budget'!$A$2:$A$182</c:f>
              <c:numCache>
                <c:formatCode>General</c:formatCode>
                <c:ptCount val="18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  <c:pt idx="179">
                  <c:v>1791</c:v>
                </c:pt>
                <c:pt idx="180">
                  <c:v>1801</c:v>
                </c:pt>
              </c:numCache>
            </c:numRef>
          </c:cat>
          <c:val>
            <c:numRef>
              <c:f>'new90%budget'!$C$2:$C$182</c:f>
              <c:numCache>
                <c:formatCode>General</c:formatCode>
                <c:ptCount val="18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88.8888888888888</c:v>
                </c:pt>
                <c:pt idx="26">
                  <c:v>88.8888888888888</c:v>
                </c:pt>
                <c:pt idx="27">
                  <c:v>88.8888888888888</c:v>
                </c:pt>
                <c:pt idx="28">
                  <c:v>88.8888888888888</c:v>
                </c:pt>
                <c:pt idx="29">
                  <c:v>88.8888888888888</c:v>
                </c:pt>
                <c:pt idx="30">
                  <c:v>88.8888888888888</c:v>
                </c:pt>
                <c:pt idx="31">
                  <c:v>88.8888888888888</c:v>
                </c:pt>
                <c:pt idx="32">
                  <c:v>88.8888888888888</c:v>
                </c:pt>
                <c:pt idx="33">
                  <c:v>88.8888888888888</c:v>
                </c:pt>
                <c:pt idx="34">
                  <c:v>88.8888888888888</c:v>
                </c:pt>
                <c:pt idx="35">
                  <c:v>88.8888888888888</c:v>
                </c:pt>
                <c:pt idx="36">
                  <c:v>88.8888888888888</c:v>
                </c:pt>
                <c:pt idx="37">
                  <c:v>88.8888888888888</c:v>
                </c:pt>
                <c:pt idx="38">
                  <c:v>88.8888888888888</c:v>
                </c:pt>
                <c:pt idx="39">
                  <c:v>88.8888888888888</c:v>
                </c:pt>
                <c:pt idx="40">
                  <c:v>88.8888888888888</c:v>
                </c:pt>
                <c:pt idx="41">
                  <c:v>88.8888888888888</c:v>
                </c:pt>
                <c:pt idx="42">
                  <c:v>88.8888888888888</c:v>
                </c:pt>
                <c:pt idx="43">
                  <c:v>88.8888888888888</c:v>
                </c:pt>
                <c:pt idx="44">
                  <c:v>88.8888888888888</c:v>
                </c:pt>
                <c:pt idx="45">
                  <c:v>88.8888888888888</c:v>
                </c:pt>
                <c:pt idx="46">
                  <c:v>88.8888888888888</c:v>
                </c:pt>
                <c:pt idx="47">
                  <c:v>88.8888888888888</c:v>
                </c:pt>
                <c:pt idx="48">
                  <c:v>88.8888888888888</c:v>
                </c:pt>
                <c:pt idx="49">
                  <c:v>77.7777777777777</c:v>
                </c:pt>
                <c:pt idx="50">
                  <c:v>77.7777777777777</c:v>
                </c:pt>
                <c:pt idx="51">
                  <c:v>77.7777777777777</c:v>
                </c:pt>
                <c:pt idx="52">
                  <c:v>77.7777777777777</c:v>
                </c:pt>
                <c:pt idx="53">
                  <c:v>77.7777777777777</c:v>
                </c:pt>
                <c:pt idx="54">
                  <c:v>77.7777777777777</c:v>
                </c:pt>
                <c:pt idx="55">
                  <c:v>77.7777777777777</c:v>
                </c:pt>
                <c:pt idx="56">
                  <c:v>77.7777777777777</c:v>
                </c:pt>
                <c:pt idx="57">
                  <c:v>77.7777777777777</c:v>
                </c:pt>
                <c:pt idx="58">
                  <c:v>77.7777777777777</c:v>
                </c:pt>
                <c:pt idx="59">
                  <c:v>77.7777777777777</c:v>
                </c:pt>
                <c:pt idx="60">
                  <c:v>77.7777777777777</c:v>
                </c:pt>
                <c:pt idx="61">
                  <c:v>77.7777777777777</c:v>
                </c:pt>
                <c:pt idx="62">
                  <c:v>77.7777777777777</c:v>
                </c:pt>
                <c:pt idx="63">
                  <c:v>69.683565838720597</c:v>
                </c:pt>
                <c:pt idx="64">
                  <c:v>69.683565838720597</c:v>
                </c:pt>
                <c:pt idx="65">
                  <c:v>69.683565838720597</c:v>
                </c:pt>
                <c:pt idx="66">
                  <c:v>69.683565838720597</c:v>
                </c:pt>
                <c:pt idx="67">
                  <c:v>69.683565838720597</c:v>
                </c:pt>
                <c:pt idx="68">
                  <c:v>69.683565838720597</c:v>
                </c:pt>
                <c:pt idx="69">
                  <c:v>69.683565838720597</c:v>
                </c:pt>
                <c:pt idx="70">
                  <c:v>69.683565838720597</c:v>
                </c:pt>
                <c:pt idx="71">
                  <c:v>69.683565838720597</c:v>
                </c:pt>
                <c:pt idx="72">
                  <c:v>69.683565838720597</c:v>
                </c:pt>
                <c:pt idx="73">
                  <c:v>69.683565838720597</c:v>
                </c:pt>
                <c:pt idx="74">
                  <c:v>69.683565838720597</c:v>
                </c:pt>
                <c:pt idx="75">
                  <c:v>69.683565838720597</c:v>
                </c:pt>
                <c:pt idx="76">
                  <c:v>69.683565838720597</c:v>
                </c:pt>
                <c:pt idx="77">
                  <c:v>69.683565838720597</c:v>
                </c:pt>
                <c:pt idx="78">
                  <c:v>60.822047992397202</c:v>
                </c:pt>
                <c:pt idx="79">
                  <c:v>60.822047992397202</c:v>
                </c:pt>
                <c:pt idx="80">
                  <c:v>60.822047992397202</c:v>
                </c:pt>
                <c:pt idx="81">
                  <c:v>60.822047992397202</c:v>
                </c:pt>
                <c:pt idx="82">
                  <c:v>60.822047992397202</c:v>
                </c:pt>
                <c:pt idx="83">
                  <c:v>60.822047992397202</c:v>
                </c:pt>
                <c:pt idx="84">
                  <c:v>60.822047992397202</c:v>
                </c:pt>
                <c:pt idx="85">
                  <c:v>60.822047992397202</c:v>
                </c:pt>
                <c:pt idx="86">
                  <c:v>60.822047992397202</c:v>
                </c:pt>
                <c:pt idx="87">
                  <c:v>60.822047992397202</c:v>
                </c:pt>
                <c:pt idx="88">
                  <c:v>60.822047992397202</c:v>
                </c:pt>
                <c:pt idx="89">
                  <c:v>60.822047992397202</c:v>
                </c:pt>
                <c:pt idx="90">
                  <c:v>60.822047992397202</c:v>
                </c:pt>
                <c:pt idx="91">
                  <c:v>60.822047992397202</c:v>
                </c:pt>
                <c:pt idx="92">
                  <c:v>51.0786881157251</c:v>
                </c:pt>
                <c:pt idx="93">
                  <c:v>51.0786881157251</c:v>
                </c:pt>
                <c:pt idx="94">
                  <c:v>51.0786881157251</c:v>
                </c:pt>
                <c:pt idx="95">
                  <c:v>51.0786881157251</c:v>
                </c:pt>
                <c:pt idx="96">
                  <c:v>51.0786881157251</c:v>
                </c:pt>
                <c:pt idx="97">
                  <c:v>51.0786881157251</c:v>
                </c:pt>
                <c:pt idx="98">
                  <c:v>51.0786881157251</c:v>
                </c:pt>
                <c:pt idx="99">
                  <c:v>51.0786881157251</c:v>
                </c:pt>
                <c:pt idx="100">
                  <c:v>51.0786881157251</c:v>
                </c:pt>
                <c:pt idx="101">
                  <c:v>51.0786881157251</c:v>
                </c:pt>
                <c:pt idx="102">
                  <c:v>51.0786881157251</c:v>
                </c:pt>
                <c:pt idx="103">
                  <c:v>51.0786881157251</c:v>
                </c:pt>
                <c:pt idx="104">
                  <c:v>51.0786881157251</c:v>
                </c:pt>
                <c:pt idx="105">
                  <c:v>51.0786881157251</c:v>
                </c:pt>
                <c:pt idx="106">
                  <c:v>51.0786881157251</c:v>
                </c:pt>
                <c:pt idx="107">
                  <c:v>51.0786881157251</c:v>
                </c:pt>
                <c:pt idx="108">
                  <c:v>51.0786881157251</c:v>
                </c:pt>
                <c:pt idx="109">
                  <c:v>51.0786881157251</c:v>
                </c:pt>
                <c:pt idx="110">
                  <c:v>51.0786881157251</c:v>
                </c:pt>
                <c:pt idx="111">
                  <c:v>51.0786881157251</c:v>
                </c:pt>
                <c:pt idx="112">
                  <c:v>51.0786881157251</c:v>
                </c:pt>
                <c:pt idx="113">
                  <c:v>51.0786881157251</c:v>
                </c:pt>
                <c:pt idx="114">
                  <c:v>51.0786881157251</c:v>
                </c:pt>
                <c:pt idx="115">
                  <c:v>51.0786881157251</c:v>
                </c:pt>
                <c:pt idx="116">
                  <c:v>38.309016086793797</c:v>
                </c:pt>
                <c:pt idx="117">
                  <c:v>38.309016086793797</c:v>
                </c:pt>
                <c:pt idx="118">
                  <c:v>38.309016086793797</c:v>
                </c:pt>
                <c:pt idx="119">
                  <c:v>38.309016086793797</c:v>
                </c:pt>
                <c:pt idx="120">
                  <c:v>38.309016086793797</c:v>
                </c:pt>
                <c:pt idx="121">
                  <c:v>38.309016086793797</c:v>
                </c:pt>
                <c:pt idx="122">
                  <c:v>38.309016086793797</c:v>
                </c:pt>
                <c:pt idx="123">
                  <c:v>38.309016086793797</c:v>
                </c:pt>
                <c:pt idx="124">
                  <c:v>38.309016086793797</c:v>
                </c:pt>
                <c:pt idx="125">
                  <c:v>38.309016086793797</c:v>
                </c:pt>
                <c:pt idx="126">
                  <c:v>38.309016086793797</c:v>
                </c:pt>
                <c:pt idx="127">
                  <c:v>38.309016086793797</c:v>
                </c:pt>
                <c:pt idx="128">
                  <c:v>38.309016086793797</c:v>
                </c:pt>
                <c:pt idx="129">
                  <c:v>38.309016086793797</c:v>
                </c:pt>
                <c:pt idx="130">
                  <c:v>38.309016086793797</c:v>
                </c:pt>
                <c:pt idx="131">
                  <c:v>38.309016086793797</c:v>
                </c:pt>
                <c:pt idx="132">
                  <c:v>38.309016086793797</c:v>
                </c:pt>
                <c:pt idx="133">
                  <c:v>38.309016086793797</c:v>
                </c:pt>
                <c:pt idx="134">
                  <c:v>38.309016086793797</c:v>
                </c:pt>
                <c:pt idx="135">
                  <c:v>38.309016086793797</c:v>
                </c:pt>
                <c:pt idx="136">
                  <c:v>38.309016086793797</c:v>
                </c:pt>
                <c:pt idx="137">
                  <c:v>38.309016086793797</c:v>
                </c:pt>
                <c:pt idx="138">
                  <c:v>38.309016086793797</c:v>
                </c:pt>
                <c:pt idx="139">
                  <c:v>38.309016086793797</c:v>
                </c:pt>
                <c:pt idx="140">
                  <c:v>25.5393440578625</c:v>
                </c:pt>
                <c:pt idx="141">
                  <c:v>25.5393440578625</c:v>
                </c:pt>
                <c:pt idx="142">
                  <c:v>25.5393440578625</c:v>
                </c:pt>
                <c:pt idx="143">
                  <c:v>25.5393440578625</c:v>
                </c:pt>
                <c:pt idx="144">
                  <c:v>25.5393440578625</c:v>
                </c:pt>
                <c:pt idx="145">
                  <c:v>25.5393440578625</c:v>
                </c:pt>
                <c:pt idx="146">
                  <c:v>25.5393440578625</c:v>
                </c:pt>
                <c:pt idx="147">
                  <c:v>25.5393440578625</c:v>
                </c:pt>
                <c:pt idx="148">
                  <c:v>25.5393440578625</c:v>
                </c:pt>
                <c:pt idx="149">
                  <c:v>25.5393440578625</c:v>
                </c:pt>
                <c:pt idx="150">
                  <c:v>25.5393440578625</c:v>
                </c:pt>
                <c:pt idx="151">
                  <c:v>25.5393440578625</c:v>
                </c:pt>
                <c:pt idx="152">
                  <c:v>25.5393440578625</c:v>
                </c:pt>
                <c:pt idx="153">
                  <c:v>25.5393440578625</c:v>
                </c:pt>
                <c:pt idx="154">
                  <c:v>13.4383202099737</c:v>
                </c:pt>
                <c:pt idx="155">
                  <c:v>13.4383202099737</c:v>
                </c:pt>
                <c:pt idx="156">
                  <c:v>13.4383202099737</c:v>
                </c:pt>
                <c:pt idx="157">
                  <c:v>13.4383202099737</c:v>
                </c:pt>
                <c:pt idx="158">
                  <c:v>13.4383202099737</c:v>
                </c:pt>
                <c:pt idx="159">
                  <c:v>13.4383202099737</c:v>
                </c:pt>
                <c:pt idx="160">
                  <c:v>13.4383202099737</c:v>
                </c:pt>
                <c:pt idx="161">
                  <c:v>13.4383202099737</c:v>
                </c:pt>
                <c:pt idx="162">
                  <c:v>13.4383202099737</c:v>
                </c:pt>
                <c:pt idx="163">
                  <c:v>13.4383202099737</c:v>
                </c:pt>
                <c:pt idx="164">
                  <c:v>13.4383202099737</c:v>
                </c:pt>
                <c:pt idx="165">
                  <c:v>13.4383202099737</c:v>
                </c:pt>
                <c:pt idx="166">
                  <c:v>13.4383202099737</c:v>
                </c:pt>
                <c:pt idx="167">
                  <c:v>13.4383202099737</c:v>
                </c:pt>
                <c:pt idx="168">
                  <c:v>13.4383202099737</c:v>
                </c:pt>
                <c:pt idx="169">
                  <c:v>13.4383202099737</c:v>
                </c:pt>
                <c:pt idx="170">
                  <c:v>13.4383202099737</c:v>
                </c:pt>
                <c:pt idx="171">
                  <c:v>13.4383202099737</c:v>
                </c:pt>
                <c:pt idx="172">
                  <c:v>13.4383202099737</c:v>
                </c:pt>
                <c:pt idx="173">
                  <c:v>13.4383202099737</c:v>
                </c:pt>
                <c:pt idx="174">
                  <c:v>13.4383202099737</c:v>
                </c:pt>
                <c:pt idx="175">
                  <c:v>13.4383202099737</c:v>
                </c:pt>
                <c:pt idx="176">
                  <c:v>13.4383202099737</c:v>
                </c:pt>
                <c:pt idx="177">
                  <c:v>13.4383202099737</c:v>
                </c:pt>
                <c:pt idx="178">
                  <c:v>13.4383202099737</c:v>
                </c:pt>
                <c:pt idx="179">
                  <c:v>13.4383202099737</c:v>
                </c:pt>
                <c:pt idx="18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31296"/>
        <c:axId val="77198976"/>
      </c:lineChart>
      <c:catAx>
        <c:axId val="3903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43327344708034365"/>
              <c:y val="0.887939632545931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7198976"/>
        <c:crosses val="autoZero"/>
        <c:auto val="1"/>
        <c:lblAlgn val="ctr"/>
        <c:lblOffset val="100"/>
        <c:tickLblSkip val="10"/>
        <c:noMultiLvlLbl val="0"/>
      </c:catAx>
      <c:valAx>
        <c:axId val="7719897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%</a:t>
                </a:r>
              </a:p>
            </c:rich>
          </c:tx>
          <c:layout>
            <c:manualLayout>
              <c:xMode val="edge"/>
              <c:yMode val="edge"/>
              <c:x val="1.9047615476637518E-2"/>
              <c:y val="4.327245552639254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903129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63951862776184E-2"/>
          <c:y val="0.17678441236512102"/>
          <c:w val="0.86569593818973789"/>
          <c:h val="0.62295312044327789"/>
        </c:manualLayout>
      </c:layout>
      <c:lineChart>
        <c:grouping val="standard"/>
        <c:varyColors val="0"/>
        <c:ser>
          <c:idx val="0"/>
          <c:order val="0"/>
          <c:tx>
            <c:v>normalized remaining supply</c:v>
          </c:tx>
          <c:marker>
            <c:symbol val="none"/>
          </c:marker>
          <c:cat>
            <c:numRef>
              <c:f>'new70%budget'!$A$3:$A$137</c:f>
              <c:numCache>
                <c:formatCode>General</c:formatCode>
                <c:ptCount val="135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  <c:pt idx="11">
                  <c:v>121</c:v>
                </c:pt>
                <c:pt idx="12">
                  <c:v>131</c:v>
                </c:pt>
                <c:pt idx="13">
                  <c:v>141</c:v>
                </c:pt>
                <c:pt idx="14">
                  <c:v>151</c:v>
                </c:pt>
                <c:pt idx="15">
                  <c:v>161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341</c:v>
                </c:pt>
                <c:pt idx="34">
                  <c:v>351</c:v>
                </c:pt>
                <c:pt idx="35">
                  <c:v>361</c:v>
                </c:pt>
                <c:pt idx="36">
                  <c:v>371</c:v>
                </c:pt>
                <c:pt idx="37">
                  <c:v>381</c:v>
                </c:pt>
                <c:pt idx="38">
                  <c:v>391</c:v>
                </c:pt>
                <c:pt idx="39">
                  <c:v>401</c:v>
                </c:pt>
                <c:pt idx="40">
                  <c:v>411</c:v>
                </c:pt>
                <c:pt idx="41">
                  <c:v>421</c:v>
                </c:pt>
                <c:pt idx="42">
                  <c:v>431</c:v>
                </c:pt>
                <c:pt idx="43">
                  <c:v>441</c:v>
                </c:pt>
                <c:pt idx="44">
                  <c:v>451</c:v>
                </c:pt>
                <c:pt idx="45">
                  <c:v>461</c:v>
                </c:pt>
                <c:pt idx="46">
                  <c:v>471</c:v>
                </c:pt>
                <c:pt idx="47">
                  <c:v>481</c:v>
                </c:pt>
                <c:pt idx="48">
                  <c:v>491</c:v>
                </c:pt>
                <c:pt idx="49">
                  <c:v>501</c:v>
                </c:pt>
                <c:pt idx="50">
                  <c:v>511</c:v>
                </c:pt>
                <c:pt idx="51">
                  <c:v>521</c:v>
                </c:pt>
                <c:pt idx="52">
                  <c:v>531</c:v>
                </c:pt>
                <c:pt idx="53">
                  <c:v>541</c:v>
                </c:pt>
                <c:pt idx="54">
                  <c:v>551</c:v>
                </c:pt>
                <c:pt idx="55">
                  <c:v>561</c:v>
                </c:pt>
                <c:pt idx="56">
                  <c:v>571</c:v>
                </c:pt>
                <c:pt idx="57">
                  <c:v>581</c:v>
                </c:pt>
                <c:pt idx="58">
                  <c:v>591</c:v>
                </c:pt>
                <c:pt idx="59">
                  <c:v>601</c:v>
                </c:pt>
                <c:pt idx="60">
                  <c:v>611</c:v>
                </c:pt>
                <c:pt idx="61">
                  <c:v>621</c:v>
                </c:pt>
                <c:pt idx="62">
                  <c:v>631</c:v>
                </c:pt>
                <c:pt idx="63">
                  <c:v>641</c:v>
                </c:pt>
                <c:pt idx="64">
                  <c:v>651</c:v>
                </c:pt>
                <c:pt idx="65">
                  <c:v>661</c:v>
                </c:pt>
                <c:pt idx="66">
                  <c:v>671</c:v>
                </c:pt>
                <c:pt idx="67">
                  <c:v>681</c:v>
                </c:pt>
                <c:pt idx="68">
                  <c:v>691</c:v>
                </c:pt>
                <c:pt idx="69">
                  <c:v>701</c:v>
                </c:pt>
                <c:pt idx="70">
                  <c:v>711</c:v>
                </c:pt>
                <c:pt idx="71">
                  <c:v>721</c:v>
                </c:pt>
                <c:pt idx="72">
                  <c:v>731</c:v>
                </c:pt>
                <c:pt idx="73">
                  <c:v>741</c:v>
                </c:pt>
                <c:pt idx="74">
                  <c:v>751</c:v>
                </c:pt>
                <c:pt idx="75">
                  <c:v>761</c:v>
                </c:pt>
                <c:pt idx="76">
                  <c:v>771</c:v>
                </c:pt>
                <c:pt idx="77">
                  <c:v>781</c:v>
                </c:pt>
                <c:pt idx="78">
                  <c:v>791</c:v>
                </c:pt>
                <c:pt idx="79">
                  <c:v>801</c:v>
                </c:pt>
                <c:pt idx="80">
                  <c:v>811</c:v>
                </c:pt>
                <c:pt idx="81">
                  <c:v>821</c:v>
                </c:pt>
                <c:pt idx="82">
                  <c:v>831</c:v>
                </c:pt>
                <c:pt idx="83">
                  <c:v>841</c:v>
                </c:pt>
                <c:pt idx="84">
                  <c:v>851</c:v>
                </c:pt>
                <c:pt idx="85">
                  <c:v>861</c:v>
                </c:pt>
                <c:pt idx="86">
                  <c:v>871</c:v>
                </c:pt>
                <c:pt idx="87">
                  <c:v>881</c:v>
                </c:pt>
                <c:pt idx="88">
                  <c:v>891</c:v>
                </c:pt>
                <c:pt idx="89">
                  <c:v>901</c:v>
                </c:pt>
                <c:pt idx="90">
                  <c:v>911</c:v>
                </c:pt>
                <c:pt idx="91">
                  <c:v>921</c:v>
                </c:pt>
                <c:pt idx="92">
                  <c:v>931</c:v>
                </c:pt>
                <c:pt idx="93">
                  <c:v>941</c:v>
                </c:pt>
                <c:pt idx="94">
                  <c:v>951</c:v>
                </c:pt>
                <c:pt idx="95">
                  <c:v>961</c:v>
                </c:pt>
                <c:pt idx="96">
                  <c:v>971</c:v>
                </c:pt>
                <c:pt idx="97">
                  <c:v>981</c:v>
                </c:pt>
                <c:pt idx="98">
                  <c:v>991</c:v>
                </c:pt>
                <c:pt idx="99">
                  <c:v>1001</c:v>
                </c:pt>
                <c:pt idx="100">
                  <c:v>1011</c:v>
                </c:pt>
                <c:pt idx="101">
                  <c:v>1021</c:v>
                </c:pt>
                <c:pt idx="102">
                  <c:v>1031</c:v>
                </c:pt>
                <c:pt idx="103">
                  <c:v>1041</c:v>
                </c:pt>
                <c:pt idx="104">
                  <c:v>1051</c:v>
                </c:pt>
                <c:pt idx="105">
                  <c:v>1061</c:v>
                </c:pt>
                <c:pt idx="106">
                  <c:v>1071</c:v>
                </c:pt>
                <c:pt idx="107">
                  <c:v>1081</c:v>
                </c:pt>
                <c:pt idx="108">
                  <c:v>1091</c:v>
                </c:pt>
                <c:pt idx="109">
                  <c:v>1101</c:v>
                </c:pt>
                <c:pt idx="110">
                  <c:v>1111</c:v>
                </c:pt>
                <c:pt idx="111">
                  <c:v>1121</c:v>
                </c:pt>
                <c:pt idx="112">
                  <c:v>1131</c:v>
                </c:pt>
                <c:pt idx="113">
                  <c:v>1141</c:v>
                </c:pt>
                <c:pt idx="114">
                  <c:v>1151</c:v>
                </c:pt>
                <c:pt idx="115">
                  <c:v>1161</c:v>
                </c:pt>
                <c:pt idx="116">
                  <c:v>1171</c:v>
                </c:pt>
                <c:pt idx="117">
                  <c:v>1181</c:v>
                </c:pt>
                <c:pt idx="118">
                  <c:v>1191</c:v>
                </c:pt>
                <c:pt idx="119">
                  <c:v>1201</c:v>
                </c:pt>
                <c:pt idx="120">
                  <c:v>1211</c:v>
                </c:pt>
                <c:pt idx="121">
                  <c:v>1221</c:v>
                </c:pt>
                <c:pt idx="122">
                  <c:v>1231</c:v>
                </c:pt>
                <c:pt idx="123">
                  <c:v>1241</c:v>
                </c:pt>
                <c:pt idx="124">
                  <c:v>1251</c:v>
                </c:pt>
                <c:pt idx="125">
                  <c:v>1261</c:v>
                </c:pt>
                <c:pt idx="126">
                  <c:v>1271</c:v>
                </c:pt>
                <c:pt idx="127">
                  <c:v>1281</c:v>
                </c:pt>
                <c:pt idx="128">
                  <c:v>1291</c:v>
                </c:pt>
                <c:pt idx="129">
                  <c:v>1301</c:v>
                </c:pt>
                <c:pt idx="130">
                  <c:v>1311</c:v>
                </c:pt>
                <c:pt idx="131">
                  <c:v>1321</c:v>
                </c:pt>
                <c:pt idx="132">
                  <c:v>1331</c:v>
                </c:pt>
                <c:pt idx="133">
                  <c:v>1341</c:v>
                </c:pt>
                <c:pt idx="134">
                  <c:v>1351</c:v>
                </c:pt>
              </c:numCache>
            </c:numRef>
          </c:cat>
          <c:val>
            <c:numRef>
              <c:f>'new70%budget'!$D$3:$D$137</c:f>
              <c:numCache>
                <c:formatCode>General</c:formatCode>
                <c:ptCount val="135"/>
                <c:pt idx="0">
                  <c:v>100</c:v>
                </c:pt>
                <c:pt idx="1">
                  <c:v>99.183673469387756</c:v>
                </c:pt>
                <c:pt idx="2">
                  <c:v>98.163265306122454</c:v>
                </c:pt>
                <c:pt idx="3">
                  <c:v>98.163265306122454</c:v>
                </c:pt>
                <c:pt idx="4">
                  <c:v>96.938775510204081</c:v>
                </c:pt>
                <c:pt idx="5">
                  <c:v>95.918367346938766</c:v>
                </c:pt>
                <c:pt idx="6">
                  <c:v>95.918367346938766</c:v>
                </c:pt>
                <c:pt idx="7">
                  <c:v>94.829931972789112</c:v>
                </c:pt>
                <c:pt idx="8">
                  <c:v>93.80952380952381</c:v>
                </c:pt>
                <c:pt idx="9">
                  <c:v>93.80952380952381</c:v>
                </c:pt>
                <c:pt idx="10">
                  <c:v>92.789115646258509</c:v>
                </c:pt>
                <c:pt idx="11">
                  <c:v>91.564625850340136</c:v>
                </c:pt>
                <c:pt idx="12">
                  <c:v>91.564625850340136</c:v>
                </c:pt>
                <c:pt idx="13">
                  <c:v>90.544217687074834</c:v>
                </c:pt>
                <c:pt idx="14">
                  <c:v>89.523809523809533</c:v>
                </c:pt>
                <c:pt idx="15">
                  <c:v>89.523809523809533</c:v>
                </c:pt>
                <c:pt idx="16">
                  <c:v>88.435374149659864</c:v>
                </c:pt>
                <c:pt idx="17">
                  <c:v>87.414965986394549</c:v>
                </c:pt>
                <c:pt idx="18">
                  <c:v>87.414965986394549</c:v>
                </c:pt>
                <c:pt idx="19">
                  <c:v>86.258503401360542</c:v>
                </c:pt>
                <c:pt idx="20">
                  <c:v>85.170068027210888</c:v>
                </c:pt>
                <c:pt idx="21">
                  <c:v>85.170068027210888</c:v>
                </c:pt>
                <c:pt idx="22">
                  <c:v>84.149659863945587</c:v>
                </c:pt>
                <c:pt idx="23">
                  <c:v>83.129251700680271</c:v>
                </c:pt>
                <c:pt idx="24">
                  <c:v>83.129251700680271</c:v>
                </c:pt>
                <c:pt idx="25">
                  <c:v>81.904761904761898</c:v>
                </c:pt>
                <c:pt idx="26">
                  <c:v>80.884353741496597</c:v>
                </c:pt>
                <c:pt idx="27">
                  <c:v>80.884353741496597</c:v>
                </c:pt>
                <c:pt idx="28">
                  <c:v>79.795918367346943</c:v>
                </c:pt>
                <c:pt idx="29">
                  <c:v>78.707482993197274</c:v>
                </c:pt>
                <c:pt idx="30">
                  <c:v>78.707482993197274</c:v>
                </c:pt>
                <c:pt idx="31">
                  <c:v>77.687074829931973</c:v>
                </c:pt>
                <c:pt idx="32">
                  <c:v>76.530612244897952</c:v>
                </c:pt>
                <c:pt idx="33">
                  <c:v>76.530612244897952</c:v>
                </c:pt>
                <c:pt idx="34">
                  <c:v>75.442176870748298</c:v>
                </c:pt>
                <c:pt idx="35">
                  <c:v>74.421768707482997</c:v>
                </c:pt>
                <c:pt idx="36">
                  <c:v>74.421768707482997</c:v>
                </c:pt>
                <c:pt idx="37">
                  <c:v>73.333333333333343</c:v>
                </c:pt>
                <c:pt idx="38">
                  <c:v>72.176870748299322</c:v>
                </c:pt>
                <c:pt idx="39">
                  <c:v>72.176870748299322</c:v>
                </c:pt>
                <c:pt idx="40">
                  <c:v>71.156462585034006</c:v>
                </c:pt>
                <c:pt idx="41">
                  <c:v>70.068027210884352</c:v>
                </c:pt>
                <c:pt idx="42">
                  <c:v>70.068027210884352</c:v>
                </c:pt>
                <c:pt idx="43">
                  <c:v>68.979591836734699</c:v>
                </c:pt>
                <c:pt idx="44">
                  <c:v>67.959183673469383</c:v>
                </c:pt>
                <c:pt idx="45">
                  <c:v>67.959183673469383</c:v>
                </c:pt>
                <c:pt idx="46">
                  <c:v>66.734693877551024</c:v>
                </c:pt>
                <c:pt idx="47">
                  <c:v>65.646258503401356</c:v>
                </c:pt>
                <c:pt idx="48">
                  <c:v>65.646258503401356</c:v>
                </c:pt>
                <c:pt idx="49">
                  <c:v>64.557823129251702</c:v>
                </c:pt>
                <c:pt idx="50">
                  <c:v>63.537414965986393</c:v>
                </c:pt>
                <c:pt idx="51">
                  <c:v>63.537414965986393</c:v>
                </c:pt>
                <c:pt idx="52">
                  <c:v>62.517006802721085</c:v>
                </c:pt>
                <c:pt idx="53">
                  <c:v>61.428571428571431</c:v>
                </c:pt>
                <c:pt idx="54">
                  <c:v>61.428571428571431</c:v>
                </c:pt>
                <c:pt idx="55">
                  <c:v>60.136054421768705</c:v>
                </c:pt>
                <c:pt idx="56">
                  <c:v>59.047619047619051</c:v>
                </c:pt>
                <c:pt idx="57">
                  <c:v>59.047619047619051</c:v>
                </c:pt>
                <c:pt idx="58">
                  <c:v>57.959183673469397</c:v>
                </c:pt>
                <c:pt idx="59">
                  <c:v>56.870748299319729</c:v>
                </c:pt>
                <c:pt idx="60">
                  <c:v>55.782312925170061</c:v>
                </c:pt>
                <c:pt idx="61">
                  <c:v>55.782312925170061</c:v>
                </c:pt>
                <c:pt idx="62">
                  <c:v>54.625850340136054</c:v>
                </c:pt>
                <c:pt idx="63">
                  <c:v>53.605442176870753</c:v>
                </c:pt>
                <c:pt idx="64">
                  <c:v>53.605442176870753</c:v>
                </c:pt>
                <c:pt idx="65">
                  <c:v>52.517006802721092</c:v>
                </c:pt>
                <c:pt idx="66">
                  <c:v>51.496598639455783</c:v>
                </c:pt>
                <c:pt idx="67">
                  <c:v>51.496598639455783</c:v>
                </c:pt>
                <c:pt idx="68">
                  <c:v>50.476190476190474</c:v>
                </c:pt>
                <c:pt idx="69">
                  <c:v>49.251700680272101</c:v>
                </c:pt>
                <c:pt idx="70">
                  <c:v>49.251700680272101</c:v>
                </c:pt>
                <c:pt idx="71">
                  <c:v>48.163265306122447</c:v>
                </c:pt>
                <c:pt idx="72">
                  <c:v>48.163265306122447</c:v>
                </c:pt>
                <c:pt idx="73">
                  <c:v>47.142857142857139</c:v>
                </c:pt>
                <c:pt idx="74">
                  <c:v>46.054421768707485</c:v>
                </c:pt>
                <c:pt idx="75">
                  <c:v>46.054421768707485</c:v>
                </c:pt>
                <c:pt idx="76">
                  <c:v>45.034013605442183</c:v>
                </c:pt>
                <c:pt idx="77">
                  <c:v>43.945578231292515</c:v>
                </c:pt>
                <c:pt idx="78">
                  <c:v>42.721088435374156</c:v>
                </c:pt>
                <c:pt idx="79">
                  <c:v>42.721088435374156</c:v>
                </c:pt>
                <c:pt idx="80">
                  <c:v>41.632653061224488</c:v>
                </c:pt>
                <c:pt idx="81">
                  <c:v>40.544217687074834</c:v>
                </c:pt>
                <c:pt idx="82">
                  <c:v>40.544217687074834</c:v>
                </c:pt>
                <c:pt idx="83">
                  <c:v>39.523809523809526</c:v>
                </c:pt>
                <c:pt idx="84">
                  <c:v>38.503401360544217</c:v>
                </c:pt>
                <c:pt idx="85">
                  <c:v>38.503401360544217</c:v>
                </c:pt>
                <c:pt idx="86">
                  <c:v>37.34693877551021</c:v>
                </c:pt>
                <c:pt idx="87">
                  <c:v>36.258503401360542</c:v>
                </c:pt>
                <c:pt idx="88">
                  <c:v>36.258503401360542</c:v>
                </c:pt>
                <c:pt idx="89">
                  <c:v>35.238095238095234</c:v>
                </c:pt>
                <c:pt idx="90">
                  <c:v>34.217687074829925</c:v>
                </c:pt>
                <c:pt idx="91">
                  <c:v>34.217687074829925</c:v>
                </c:pt>
                <c:pt idx="92">
                  <c:v>33.197278911564624</c:v>
                </c:pt>
                <c:pt idx="93">
                  <c:v>31.904761904761902</c:v>
                </c:pt>
                <c:pt idx="94">
                  <c:v>31.904761904761902</c:v>
                </c:pt>
                <c:pt idx="95">
                  <c:v>30.816326530612248</c:v>
                </c:pt>
                <c:pt idx="96">
                  <c:v>29.727891156462583</c:v>
                </c:pt>
                <c:pt idx="97">
                  <c:v>29.727891156462583</c:v>
                </c:pt>
                <c:pt idx="98">
                  <c:v>28.707482993197274</c:v>
                </c:pt>
                <c:pt idx="99">
                  <c:v>27.61904761904762</c:v>
                </c:pt>
                <c:pt idx="100">
                  <c:v>27.61904761904762</c:v>
                </c:pt>
                <c:pt idx="101">
                  <c:v>26.394557823129251</c:v>
                </c:pt>
                <c:pt idx="102">
                  <c:v>25.306122448979597</c:v>
                </c:pt>
                <c:pt idx="103">
                  <c:v>24.625850340136058</c:v>
                </c:pt>
                <c:pt idx="104">
                  <c:v>24.217687074829929</c:v>
                </c:pt>
                <c:pt idx="105">
                  <c:v>23.197278911564624</c:v>
                </c:pt>
                <c:pt idx="106">
                  <c:v>23.197278911564624</c:v>
                </c:pt>
                <c:pt idx="107">
                  <c:v>22.176870748299315</c:v>
                </c:pt>
                <c:pt idx="108">
                  <c:v>21.088435374149661</c:v>
                </c:pt>
                <c:pt idx="109">
                  <c:v>21.088435374149661</c:v>
                </c:pt>
                <c:pt idx="110">
                  <c:v>19.931972789115648</c:v>
                </c:pt>
                <c:pt idx="111">
                  <c:v>18.911564625850342</c:v>
                </c:pt>
                <c:pt idx="112">
                  <c:v>18.911564625850342</c:v>
                </c:pt>
                <c:pt idx="113">
                  <c:v>17.891156462585034</c:v>
                </c:pt>
                <c:pt idx="114">
                  <c:v>17.891156462585034</c:v>
                </c:pt>
                <c:pt idx="115">
                  <c:v>16.870748299319725</c:v>
                </c:pt>
                <c:pt idx="116">
                  <c:v>15.782312925170071</c:v>
                </c:pt>
                <c:pt idx="117">
                  <c:v>14.62585034013606</c:v>
                </c:pt>
                <c:pt idx="118">
                  <c:v>14.62585034013606</c:v>
                </c:pt>
                <c:pt idx="119">
                  <c:v>13.605442176870753</c:v>
                </c:pt>
                <c:pt idx="120">
                  <c:v>12.585034013605444</c:v>
                </c:pt>
                <c:pt idx="121">
                  <c:v>12.585034013605444</c:v>
                </c:pt>
                <c:pt idx="122">
                  <c:v>11.49659863945578</c:v>
                </c:pt>
                <c:pt idx="123">
                  <c:v>10.476190476190473</c:v>
                </c:pt>
                <c:pt idx="124">
                  <c:v>10.476190476190473</c:v>
                </c:pt>
                <c:pt idx="125">
                  <c:v>9.3197278911564592</c:v>
                </c:pt>
                <c:pt idx="126">
                  <c:v>9.3197278911564592</c:v>
                </c:pt>
                <c:pt idx="127">
                  <c:v>8.2993197278911524</c:v>
                </c:pt>
                <c:pt idx="128">
                  <c:v>7.2789115646258455</c:v>
                </c:pt>
                <c:pt idx="129">
                  <c:v>7.2789115646258455</c:v>
                </c:pt>
                <c:pt idx="130">
                  <c:v>6.1904761904761907</c:v>
                </c:pt>
                <c:pt idx="131">
                  <c:v>4.9659863945578202</c:v>
                </c:pt>
                <c:pt idx="132">
                  <c:v>4.9659863945578202</c:v>
                </c:pt>
                <c:pt idx="133">
                  <c:v>3.9455782312925125</c:v>
                </c:pt>
                <c:pt idx="134">
                  <c:v>3.9455782312925125</c:v>
                </c:pt>
              </c:numCache>
            </c:numRef>
          </c:val>
          <c:smooth val="0"/>
        </c:ser>
        <c:ser>
          <c:idx val="1"/>
          <c:order val="1"/>
          <c:tx>
            <c:v>normalized remaining demand</c:v>
          </c:tx>
          <c:marker>
            <c:symbol val="none"/>
          </c:marker>
          <c:cat>
            <c:numRef>
              <c:f>'new70%budget'!$A$3:$A$137</c:f>
              <c:numCache>
                <c:formatCode>General</c:formatCode>
                <c:ptCount val="135"/>
                <c:pt idx="0">
                  <c:v>11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81</c:v>
                </c:pt>
                <c:pt idx="8">
                  <c:v>91</c:v>
                </c:pt>
                <c:pt idx="9">
                  <c:v>101</c:v>
                </c:pt>
                <c:pt idx="10">
                  <c:v>111</c:v>
                </c:pt>
                <c:pt idx="11">
                  <c:v>121</c:v>
                </c:pt>
                <c:pt idx="12">
                  <c:v>131</c:v>
                </c:pt>
                <c:pt idx="13">
                  <c:v>141</c:v>
                </c:pt>
                <c:pt idx="14">
                  <c:v>151</c:v>
                </c:pt>
                <c:pt idx="15">
                  <c:v>161</c:v>
                </c:pt>
                <c:pt idx="16">
                  <c:v>171</c:v>
                </c:pt>
                <c:pt idx="17">
                  <c:v>181</c:v>
                </c:pt>
                <c:pt idx="18">
                  <c:v>191</c:v>
                </c:pt>
                <c:pt idx="19">
                  <c:v>201</c:v>
                </c:pt>
                <c:pt idx="20">
                  <c:v>211</c:v>
                </c:pt>
                <c:pt idx="21">
                  <c:v>221</c:v>
                </c:pt>
                <c:pt idx="22">
                  <c:v>231</c:v>
                </c:pt>
                <c:pt idx="23">
                  <c:v>241</c:v>
                </c:pt>
                <c:pt idx="24">
                  <c:v>251</c:v>
                </c:pt>
                <c:pt idx="25">
                  <c:v>261</c:v>
                </c:pt>
                <c:pt idx="26">
                  <c:v>271</c:v>
                </c:pt>
                <c:pt idx="27">
                  <c:v>281</c:v>
                </c:pt>
                <c:pt idx="28">
                  <c:v>291</c:v>
                </c:pt>
                <c:pt idx="29">
                  <c:v>301</c:v>
                </c:pt>
                <c:pt idx="30">
                  <c:v>311</c:v>
                </c:pt>
                <c:pt idx="31">
                  <c:v>321</c:v>
                </c:pt>
                <c:pt idx="32">
                  <c:v>331</c:v>
                </c:pt>
                <c:pt idx="33">
                  <c:v>341</c:v>
                </c:pt>
                <c:pt idx="34">
                  <c:v>351</c:v>
                </c:pt>
                <c:pt idx="35">
                  <c:v>361</c:v>
                </c:pt>
                <c:pt idx="36">
                  <c:v>371</c:v>
                </c:pt>
                <c:pt idx="37">
                  <c:v>381</c:v>
                </c:pt>
                <c:pt idx="38">
                  <c:v>391</c:v>
                </c:pt>
                <c:pt idx="39">
                  <c:v>401</c:v>
                </c:pt>
                <c:pt idx="40">
                  <c:v>411</c:v>
                </c:pt>
                <c:pt idx="41">
                  <c:v>421</c:v>
                </c:pt>
                <c:pt idx="42">
                  <c:v>431</c:v>
                </c:pt>
                <c:pt idx="43">
                  <c:v>441</c:v>
                </c:pt>
                <c:pt idx="44">
                  <c:v>451</c:v>
                </c:pt>
                <c:pt idx="45">
                  <c:v>461</c:v>
                </c:pt>
                <c:pt idx="46">
                  <c:v>471</c:v>
                </c:pt>
                <c:pt idx="47">
                  <c:v>481</c:v>
                </c:pt>
                <c:pt idx="48">
                  <c:v>491</c:v>
                </c:pt>
                <c:pt idx="49">
                  <c:v>501</c:v>
                </c:pt>
                <c:pt idx="50">
                  <c:v>511</c:v>
                </c:pt>
                <c:pt idx="51">
                  <c:v>521</c:v>
                </c:pt>
                <c:pt idx="52">
                  <c:v>531</c:v>
                </c:pt>
                <c:pt idx="53">
                  <c:v>541</c:v>
                </c:pt>
                <c:pt idx="54">
                  <c:v>551</c:v>
                </c:pt>
                <c:pt idx="55">
                  <c:v>561</c:v>
                </c:pt>
                <c:pt idx="56">
                  <c:v>571</c:v>
                </c:pt>
                <c:pt idx="57">
                  <c:v>581</c:v>
                </c:pt>
                <c:pt idx="58">
                  <c:v>591</c:v>
                </c:pt>
                <c:pt idx="59">
                  <c:v>601</c:v>
                </c:pt>
                <c:pt idx="60">
                  <c:v>611</c:v>
                </c:pt>
                <c:pt idx="61">
                  <c:v>621</c:v>
                </c:pt>
                <c:pt idx="62">
                  <c:v>631</c:v>
                </c:pt>
                <c:pt idx="63">
                  <c:v>641</c:v>
                </c:pt>
                <c:pt idx="64">
                  <c:v>651</c:v>
                </c:pt>
                <c:pt idx="65">
                  <c:v>661</c:v>
                </c:pt>
                <c:pt idx="66">
                  <c:v>671</c:v>
                </c:pt>
                <c:pt idx="67">
                  <c:v>681</c:v>
                </c:pt>
                <c:pt idx="68">
                  <c:v>691</c:v>
                </c:pt>
                <c:pt idx="69">
                  <c:v>701</c:v>
                </c:pt>
                <c:pt idx="70">
                  <c:v>711</c:v>
                </c:pt>
                <c:pt idx="71">
                  <c:v>721</c:v>
                </c:pt>
                <c:pt idx="72">
                  <c:v>731</c:v>
                </c:pt>
                <c:pt idx="73">
                  <c:v>741</c:v>
                </c:pt>
                <c:pt idx="74">
                  <c:v>751</c:v>
                </c:pt>
                <c:pt idx="75">
                  <c:v>761</c:v>
                </c:pt>
                <c:pt idx="76">
                  <c:v>771</c:v>
                </c:pt>
                <c:pt idx="77">
                  <c:v>781</c:v>
                </c:pt>
                <c:pt idx="78">
                  <c:v>791</c:v>
                </c:pt>
                <c:pt idx="79">
                  <c:v>801</c:v>
                </c:pt>
                <c:pt idx="80">
                  <c:v>811</c:v>
                </c:pt>
                <c:pt idx="81">
                  <c:v>821</c:v>
                </c:pt>
                <c:pt idx="82">
                  <c:v>831</c:v>
                </c:pt>
                <c:pt idx="83">
                  <c:v>841</c:v>
                </c:pt>
                <c:pt idx="84">
                  <c:v>851</c:v>
                </c:pt>
                <c:pt idx="85">
                  <c:v>861</c:v>
                </c:pt>
                <c:pt idx="86">
                  <c:v>871</c:v>
                </c:pt>
                <c:pt idx="87">
                  <c:v>881</c:v>
                </c:pt>
                <c:pt idx="88">
                  <c:v>891</c:v>
                </c:pt>
                <c:pt idx="89">
                  <c:v>901</c:v>
                </c:pt>
                <c:pt idx="90">
                  <c:v>911</c:v>
                </c:pt>
                <c:pt idx="91">
                  <c:v>921</c:v>
                </c:pt>
                <c:pt idx="92">
                  <c:v>931</c:v>
                </c:pt>
                <c:pt idx="93">
                  <c:v>941</c:v>
                </c:pt>
                <c:pt idx="94">
                  <c:v>951</c:v>
                </c:pt>
                <c:pt idx="95">
                  <c:v>961</c:v>
                </c:pt>
                <c:pt idx="96">
                  <c:v>971</c:v>
                </c:pt>
                <c:pt idx="97">
                  <c:v>981</c:v>
                </c:pt>
                <c:pt idx="98">
                  <c:v>991</c:v>
                </c:pt>
                <c:pt idx="99">
                  <c:v>1001</c:v>
                </c:pt>
                <c:pt idx="100">
                  <c:v>1011</c:v>
                </c:pt>
                <c:pt idx="101">
                  <c:v>1021</c:v>
                </c:pt>
                <c:pt idx="102">
                  <c:v>1031</c:v>
                </c:pt>
                <c:pt idx="103">
                  <c:v>1041</c:v>
                </c:pt>
                <c:pt idx="104">
                  <c:v>1051</c:v>
                </c:pt>
                <c:pt idx="105">
                  <c:v>1061</c:v>
                </c:pt>
                <c:pt idx="106">
                  <c:v>1071</c:v>
                </c:pt>
                <c:pt idx="107">
                  <c:v>1081</c:v>
                </c:pt>
                <c:pt idx="108">
                  <c:v>1091</c:v>
                </c:pt>
                <c:pt idx="109">
                  <c:v>1101</c:v>
                </c:pt>
                <c:pt idx="110">
                  <c:v>1111</c:v>
                </c:pt>
                <c:pt idx="111">
                  <c:v>1121</c:v>
                </c:pt>
                <c:pt idx="112">
                  <c:v>1131</c:v>
                </c:pt>
                <c:pt idx="113">
                  <c:v>1141</c:v>
                </c:pt>
                <c:pt idx="114">
                  <c:v>1151</c:v>
                </c:pt>
                <c:pt idx="115">
                  <c:v>1161</c:v>
                </c:pt>
                <c:pt idx="116">
                  <c:v>1171</c:v>
                </c:pt>
                <c:pt idx="117">
                  <c:v>1181</c:v>
                </c:pt>
                <c:pt idx="118">
                  <c:v>1191</c:v>
                </c:pt>
                <c:pt idx="119">
                  <c:v>1201</c:v>
                </c:pt>
                <c:pt idx="120">
                  <c:v>1211</c:v>
                </c:pt>
                <c:pt idx="121">
                  <c:v>1221</c:v>
                </c:pt>
                <c:pt idx="122">
                  <c:v>1231</c:v>
                </c:pt>
                <c:pt idx="123">
                  <c:v>1241</c:v>
                </c:pt>
                <c:pt idx="124">
                  <c:v>1251</c:v>
                </c:pt>
                <c:pt idx="125">
                  <c:v>1261</c:v>
                </c:pt>
                <c:pt idx="126">
                  <c:v>1271</c:v>
                </c:pt>
                <c:pt idx="127">
                  <c:v>1281</c:v>
                </c:pt>
                <c:pt idx="128">
                  <c:v>1291</c:v>
                </c:pt>
                <c:pt idx="129">
                  <c:v>1301</c:v>
                </c:pt>
                <c:pt idx="130">
                  <c:v>1311</c:v>
                </c:pt>
                <c:pt idx="131">
                  <c:v>1321</c:v>
                </c:pt>
                <c:pt idx="132">
                  <c:v>1331</c:v>
                </c:pt>
                <c:pt idx="133">
                  <c:v>1341</c:v>
                </c:pt>
                <c:pt idx="134">
                  <c:v>1351</c:v>
                </c:pt>
              </c:numCache>
            </c:numRef>
          </c:cat>
          <c:val>
            <c:numRef>
              <c:f>'new70%budget'!$C$3:$C$137</c:f>
              <c:numCache>
                <c:formatCode>General</c:formatCode>
                <c:ptCount val="13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88.8888888888888</c:v>
                </c:pt>
                <c:pt idx="23">
                  <c:v>88.8888888888888</c:v>
                </c:pt>
                <c:pt idx="24">
                  <c:v>88.8888888888888</c:v>
                </c:pt>
                <c:pt idx="25">
                  <c:v>88.8888888888888</c:v>
                </c:pt>
                <c:pt idx="26">
                  <c:v>88.8888888888888</c:v>
                </c:pt>
                <c:pt idx="27">
                  <c:v>88.8888888888888</c:v>
                </c:pt>
                <c:pt idx="28">
                  <c:v>88.8888888888888</c:v>
                </c:pt>
                <c:pt idx="29">
                  <c:v>88.8888888888888</c:v>
                </c:pt>
                <c:pt idx="30">
                  <c:v>88.8888888888888</c:v>
                </c:pt>
                <c:pt idx="31">
                  <c:v>88.8888888888888</c:v>
                </c:pt>
                <c:pt idx="32">
                  <c:v>88.8888888888888</c:v>
                </c:pt>
                <c:pt idx="33">
                  <c:v>88.8888888888888</c:v>
                </c:pt>
                <c:pt idx="34">
                  <c:v>88.8888888888888</c:v>
                </c:pt>
                <c:pt idx="35">
                  <c:v>88.8888888888888</c:v>
                </c:pt>
                <c:pt idx="36">
                  <c:v>72.626162018592296</c:v>
                </c:pt>
                <c:pt idx="37">
                  <c:v>72.626162018592296</c:v>
                </c:pt>
                <c:pt idx="38">
                  <c:v>72.626162018592296</c:v>
                </c:pt>
                <c:pt idx="39">
                  <c:v>72.626162018592296</c:v>
                </c:pt>
                <c:pt idx="40">
                  <c:v>72.626162018592296</c:v>
                </c:pt>
                <c:pt idx="41">
                  <c:v>72.626162018592296</c:v>
                </c:pt>
                <c:pt idx="42">
                  <c:v>72.626162018592296</c:v>
                </c:pt>
                <c:pt idx="43">
                  <c:v>72.626162018592296</c:v>
                </c:pt>
                <c:pt idx="44">
                  <c:v>72.626162018592296</c:v>
                </c:pt>
                <c:pt idx="45">
                  <c:v>72.626162018592296</c:v>
                </c:pt>
                <c:pt idx="46">
                  <c:v>72.626162018592296</c:v>
                </c:pt>
                <c:pt idx="47">
                  <c:v>72.626162018592296</c:v>
                </c:pt>
                <c:pt idx="48">
                  <c:v>72.626162018592296</c:v>
                </c:pt>
                <c:pt idx="49">
                  <c:v>72.626162018592296</c:v>
                </c:pt>
                <c:pt idx="50">
                  <c:v>62.250996015936202</c:v>
                </c:pt>
                <c:pt idx="51">
                  <c:v>62.250996015936202</c:v>
                </c:pt>
                <c:pt idx="52">
                  <c:v>62.250996015936202</c:v>
                </c:pt>
                <c:pt idx="53">
                  <c:v>62.250996015936202</c:v>
                </c:pt>
                <c:pt idx="54">
                  <c:v>62.250996015936202</c:v>
                </c:pt>
                <c:pt idx="55">
                  <c:v>62.250996015936202</c:v>
                </c:pt>
                <c:pt idx="56">
                  <c:v>62.250996015936202</c:v>
                </c:pt>
                <c:pt idx="57">
                  <c:v>62.250996015936202</c:v>
                </c:pt>
                <c:pt idx="58">
                  <c:v>62.250996015936202</c:v>
                </c:pt>
                <c:pt idx="59">
                  <c:v>62.250996015936202</c:v>
                </c:pt>
                <c:pt idx="60">
                  <c:v>62.250996015936202</c:v>
                </c:pt>
                <c:pt idx="61">
                  <c:v>62.250996015936202</c:v>
                </c:pt>
                <c:pt idx="62">
                  <c:v>62.250996015936202</c:v>
                </c:pt>
                <c:pt idx="63">
                  <c:v>62.250996015936202</c:v>
                </c:pt>
                <c:pt idx="64">
                  <c:v>62.250996015936202</c:v>
                </c:pt>
                <c:pt idx="65">
                  <c:v>62.250996015936202</c:v>
                </c:pt>
                <c:pt idx="66">
                  <c:v>62.250996015936202</c:v>
                </c:pt>
                <c:pt idx="67">
                  <c:v>51.875830013280201</c:v>
                </c:pt>
                <c:pt idx="68">
                  <c:v>51.875830013280201</c:v>
                </c:pt>
                <c:pt idx="69">
                  <c:v>51.875830013280201</c:v>
                </c:pt>
                <c:pt idx="70">
                  <c:v>51.875830013280201</c:v>
                </c:pt>
                <c:pt idx="71">
                  <c:v>51.875830013280201</c:v>
                </c:pt>
                <c:pt idx="72">
                  <c:v>51.875830013280201</c:v>
                </c:pt>
                <c:pt idx="73">
                  <c:v>51.875830013280201</c:v>
                </c:pt>
                <c:pt idx="74">
                  <c:v>51.875830013280201</c:v>
                </c:pt>
                <c:pt idx="75">
                  <c:v>51.875830013280201</c:v>
                </c:pt>
                <c:pt idx="76">
                  <c:v>51.875830013280201</c:v>
                </c:pt>
                <c:pt idx="77">
                  <c:v>51.875830013280201</c:v>
                </c:pt>
                <c:pt idx="78">
                  <c:v>51.875830013280201</c:v>
                </c:pt>
                <c:pt idx="79">
                  <c:v>51.875830013280201</c:v>
                </c:pt>
                <c:pt idx="80">
                  <c:v>51.875830013280201</c:v>
                </c:pt>
                <c:pt idx="81">
                  <c:v>51.875830013280201</c:v>
                </c:pt>
                <c:pt idx="82">
                  <c:v>41.500664010624099</c:v>
                </c:pt>
                <c:pt idx="83">
                  <c:v>41.500664010624099</c:v>
                </c:pt>
                <c:pt idx="84">
                  <c:v>41.500664010624099</c:v>
                </c:pt>
                <c:pt idx="85">
                  <c:v>41.500664010624099</c:v>
                </c:pt>
                <c:pt idx="86">
                  <c:v>41.500664010624099</c:v>
                </c:pt>
                <c:pt idx="87">
                  <c:v>41.500664010624099</c:v>
                </c:pt>
                <c:pt idx="88">
                  <c:v>41.500664010624099</c:v>
                </c:pt>
                <c:pt idx="89">
                  <c:v>41.500664010624099</c:v>
                </c:pt>
                <c:pt idx="90">
                  <c:v>41.500664010624099</c:v>
                </c:pt>
                <c:pt idx="91">
                  <c:v>41.500664010624099</c:v>
                </c:pt>
                <c:pt idx="92">
                  <c:v>41.500664010624099</c:v>
                </c:pt>
                <c:pt idx="93">
                  <c:v>41.500664010624099</c:v>
                </c:pt>
                <c:pt idx="94">
                  <c:v>41.500664010624099</c:v>
                </c:pt>
                <c:pt idx="95">
                  <c:v>41.500664010624099</c:v>
                </c:pt>
                <c:pt idx="96">
                  <c:v>41.500664010624099</c:v>
                </c:pt>
                <c:pt idx="97">
                  <c:v>31.125498007968101</c:v>
                </c:pt>
                <c:pt idx="98">
                  <c:v>31.125498007968101</c:v>
                </c:pt>
                <c:pt idx="99">
                  <c:v>31.125498007968101</c:v>
                </c:pt>
                <c:pt idx="100">
                  <c:v>31.125498007968101</c:v>
                </c:pt>
                <c:pt idx="101">
                  <c:v>31.125498007968101</c:v>
                </c:pt>
                <c:pt idx="102">
                  <c:v>31.125498007968101</c:v>
                </c:pt>
                <c:pt idx="103">
                  <c:v>31.125498007968101</c:v>
                </c:pt>
                <c:pt idx="104">
                  <c:v>31.125498007968101</c:v>
                </c:pt>
                <c:pt idx="105">
                  <c:v>31.125498007968101</c:v>
                </c:pt>
                <c:pt idx="106">
                  <c:v>31.125498007968101</c:v>
                </c:pt>
                <c:pt idx="107">
                  <c:v>31.125498007968101</c:v>
                </c:pt>
                <c:pt idx="108">
                  <c:v>31.125498007968101</c:v>
                </c:pt>
                <c:pt idx="109">
                  <c:v>31.125498007968101</c:v>
                </c:pt>
                <c:pt idx="110">
                  <c:v>31.125498007968101</c:v>
                </c:pt>
                <c:pt idx="111">
                  <c:v>20.750332005312</c:v>
                </c:pt>
                <c:pt idx="112">
                  <c:v>20.750332005312</c:v>
                </c:pt>
                <c:pt idx="113">
                  <c:v>20.750332005312</c:v>
                </c:pt>
                <c:pt idx="114">
                  <c:v>20.750332005312</c:v>
                </c:pt>
                <c:pt idx="115">
                  <c:v>20.750332005312</c:v>
                </c:pt>
                <c:pt idx="116">
                  <c:v>20.750332005312</c:v>
                </c:pt>
                <c:pt idx="117">
                  <c:v>20.750332005312</c:v>
                </c:pt>
                <c:pt idx="118">
                  <c:v>20.750332005312</c:v>
                </c:pt>
                <c:pt idx="119">
                  <c:v>20.750332005312</c:v>
                </c:pt>
                <c:pt idx="120">
                  <c:v>20.750332005312</c:v>
                </c:pt>
                <c:pt idx="121">
                  <c:v>20.750332005312</c:v>
                </c:pt>
                <c:pt idx="122">
                  <c:v>20.750332005312</c:v>
                </c:pt>
                <c:pt idx="123">
                  <c:v>20.750332005312</c:v>
                </c:pt>
                <c:pt idx="124">
                  <c:v>20.750332005312</c:v>
                </c:pt>
                <c:pt idx="125">
                  <c:v>10.375166002656</c:v>
                </c:pt>
                <c:pt idx="126">
                  <c:v>10.375166002656</c:v>
                </c:pt>
                <c:pt idx="127">
                  <c:v>10.375166002656</c:v>
                </c:pt>
                <c:pt idx="128">
                  <c:v>10.375166002656</c:v>
                </c:pt>
                <c:pt idx="129">
                  <c:v>10.375166002656</c:v>
                </c:pt>
                <c:pt idx="130">
                  <c:v>10.375166002656</c:v>
                </c:pt>
                <c:pt idx="131">
                  <c:v>10.375166002656</c:v>
                </c:pt>
                <c:pt idx="132">
                  <c:v>10.375166002656</c:v>
                </c:pt>
                <c:pt idx="133">
                  <c:v>10.375166002656</c:v>
                </c:pt>
                <c:pt idx="1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88256"/>
        <c:axId val="121210560"/>
      </c:lineChart>
      <c:catAx>
        <c:axId val="11548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43327344708034365"/>
              <c:y val="0.887939632545931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1210560"/>
        <c:crosses val="autoZero"/>
        <c:auto val="1"/>
        <c:lblAlgn val="ctr"/>
        <c:lblOffset val="100"/>
        <c:tickLblSkip val="10"/>
        <c:noMultiLvlLbl val="0"/>
      </c:catAx>
      <c:valAx>
        <c:axId val="1212105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%</a:t>
                </a:r>
              </a:p>
            </c:rich>
          </c:tx>
          <c:layout>
            <c:manualLayout>
              <c:xMode val="edge"/>
              <c:yMode val="edge"/>
              <c:x val="1.9047615476637518E-2"/>
              <c:y val="4.327245552639254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548825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63951862776184E-2"/>
          <c:y val="0.17678441236512102"/>
          <c:w val="0.86569593818973789"/>
          <c:h val="0.62295312044327789"/>
        </c:manualLayout>
      </c:layout>
      <c:lineChart>
        <c:grouping val="standard"/>
        <c:varyColors val="0"/>
        <c:ser>
          <c:idx val="0"/>
          <c:order val="0"/>
          <c:tx>
            <c:v>normalized remaining supply</c:v>
          </c:tx>
          <c:marker>
            <c:symbol val="none"/>
          </c:marker>
          <c:cat>
            <c:numRef>
              <c:f>'new50%budget'!$A$2:$A$104</c:f>
              <c:numCache>
                <c:formatCode>General</c:formatCode>
                <c:ptCount val="103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</c:numCache>
            </c:numRef>
          </c:cat>
          <c:val>
            <c:numRef>
              <c:f>'new50%budget'!$D$2:$D$104</c:f>
              <c:numCache>
                <c:formatCode>General</c:formatCode>
                <c:ptCount val="103"/>
                <c:pt idx="0">
                  <c:v>100</c:v>
                </c:pt>
                <c:pt idx="1">
                  <c:v>99.141221374045799</c:v>
                </c:pt>
                <c:pt idx="2">
                  <c:v>99.141221374045799</c:v>
                </c:pt>
                <c:pt idx="3">
                  <c:v>97.51908396946564</c:v>
                </c:pt>
                <c:pt idx="4">
                  <c:v>96.087786259541986</c:v>
                </c:pt>
                <c:pt idx="5">
                  <c:v>96.087786259541986</c:v>
                </c:pt>
                <c:pt idx="6">
                  <c:v>94.751908396946561</c:v>
                </c:pt>
                <c:pt idx="7">
                  <c:v>93.225190839694662</c:v>
                </c:pt>
                <c:pt idx="8">
                  <c:v>93.225190839694662</c:v>
                </c:pt>
                <c:pt idx="9">
                  <c:v>91.889312977099237</c:v>
                </c:pt>
                <c:pt idx="10">
                  <c:v>90.171755725190835</c:v>
                </c:pt>
                <c:pt idx="11">
                  <c:v>90.171755725190835</c:v>
                </c:pt>
                <c:pt idx="12">
                  <c:v>88.83587786259541</c:v>
                </c:pt>
                <c:pt idx="13">
                  <c:v>87.40458015267177</c:v>
                </c:pt>
                <c:pt idx="14">
                  <c:v>87.40458015267177</c:v>
                </c:pt>
                <c:pt idx="15">
                  <c:v>85.973282442748086</c:v>
                </c:pt>
                <c:pt idx="16">
                  <c:v>84.351145038167942</c:v>
                </c:pt>
                <c:pt idx="17">
                  <c:v>84.351145038167942</c:v>
                </c:pt>
                <c:pt idx="18">
                  <c:v>82.919847328244273</c:v>
                </c:pt>
                <c:pt idx="19">
                  <c:v>81.488549618320619</c:v>
                </c:pt>
                <c:pt idx="20">
                  <c:v>81.488549618320619</c:v>
                </c:pt>
                <c:pt idx="21">
                  <c:v>80.05725190839695</c:v>
                </c:pt>
                <c:pt idx="22">
                  <c:v>78.625954198473281</c:v>
                </c:pt>
                <c:pt idx="23">
                  <c:v>78.625954198473281</c:v>
                </c:pt>
                <c:pt idx="24">
                  <c:v>77.003816793893137</c:v>
                </c:pt>
                <c:pt idx="25">
                  <c:v>75.572519083969468</c:v>
                </c:pt>
                <c:pt idx="26">
                  <c:v>75.572519083969468</c:v>
                </c:pt>
                <c:pt idx="27">
                  <c:v>74.141221374045799</c:v>
                </c:pt>
                <c:pt idx="28">
                  <c:v>72.709923664122144</c:v>
                </c:pt>
                <c:pt idx="29">
                  <c:v>72.709923664122144</c:v>
                </c:pt>
                <c:pt idx="30">
                  <c:v>71.087786259541986</c:v>
                </c:pt>
                <c:pt idx="31">
                  <c:v>69.656488549618317</c:v>
                </c:pt>
                <c:pt idx="32">
                  <c:v>69.656488549618317</c:v>
                </c:pt>
                <c:pt idx="33">
                  <c:v>68.225190839694648</c:v>
                </c:pt>
                <c:pt idx="34">
                  <c:v>66.698473282442748</c:v>
                </c:pt>
                <c:pt idx="35">
                  <c:v>66.698473282442748</c:v>
                </c:pt>
                <c:pt idx="36">
                  <c:v>65.267175572519093</c:v>
                </c:pt>
                <c:pt idx="37">
                  <c:v>63.645038167938935</c:v>
                </c:pt>
                <c:pt idx="38">
                  <c:v>63.645038167938935</c:v>
                </c:pt>
                <c:pt idx="39">
                  <c:v>62.213740458015266</c:v>
                </c:pt>
                <c:pt idx="40">
                  <c:v>60.782442748091604</c:v>
                </c:pt>
                <c:pt idx="41">
                  <c:v>60.782442748091604</c:v>
                </c:pt>
                <c:pt idx="42">
                  <c:v>59.351145038167942</c:v>
                </c:pt>
                <c:pt idx="43">
                  <c:v>57.919847328244266</c:v>
                </c:pt>
                <c:pt idx="44">
                  <c:v>57.919847328244266</c:v>
                </c:pt>
                <c:pt idx="45">
                  <c:v>56.297709923664115</c:v>
                </c:pt>
                <c:pt idx="46">
                  <c:v>54.866412213740453</c:v>
                </c:pt>
                <c:pt idx="47">
                  <c:v>54.866412213740453</c:v>
                </c:pt>
                <c:pt idx="48">
                  <c:v>53.435114503816791</c:v>
                </c:pt>
                <c:pt idx="49">
                  <c:v>52.003816793893129</c:v>
                </c:pt>
                <c:pt idx="50">
                  <c:v>52.003816793893129</c:v>
                </c:pt>
                <c:pt idx="51">
                  <c:v>50.286259541984734</c:v>
                </c:pt>
                <c:pt idx="52">
                  <c:v>48.854961832061072</c:v>
                </c:pt>
                <c:pt idx="53">
                  <c:v>48.854961832061072</c:v>
                </c:pt>
                <c:pt idx="54">
                  <c:v>47.42366412213741</c:v>
                </c:pt>
                <c:pt idx="55">
                  <c:v>45.992366412213734</c:v>
                </c:pt>
                <c:pt idx="56">
                  <c:v>45.992366412213734</c:v>
                </c:pt>
                <c:pt idx="57">
                  <c:v>44.561068702290072</c:v>
                </c:pt>
                <c:pt idx="58">
                  <c:v>42.843511450381676</c:v>
                </c:pt>
                <c:pt idx="59">
                  <c:v>42.843511450381676</c:v>
                </c:pt>
                <c:pt idx="60">
                  <c:v>41.412213740458014</c:v>
                </c:pt>
                <c:pt idx="61">
                  <c:v>39.980916030534353</c:v>
                </c:pt>
                <c:pt idx="62">
                  <c:v>39.980916030534353</c:v>
                </c:pt>
                <c:pt idx="63">
                  <c:v>38.549618320610691</c:v>
                </c:pt>
                <c:pt idx="64">
                  <c:v>36.927480916030532</c:v>
                </c:pt>
                <c:pt idx="65">
                  <c:v>36.927480916030532</c:v>
                </c:pt>
                <c:pt idx="66">
                  <c:v>35.496183206106871</c:v>
                </c:pt>
                <c:pt idx="67">
                  <c:v>34.064885496183209</c:v>
                </c:pt>
                <c:pt idx="68">
                  <c:v>34.064885496183209</c:v>
                </c:pt>
                <c:pt idx="69">
                  <c:v>32.633587786259547</c:v>
                </c:pt>
                <c:pt idx="70">
                  <c:v>31.106870229007633</c:v>
                </c:pt>
                <c:pt idx="71">
                  <c:v>31.106870229007633</c:v>
                </c:pt>
                <c:pt idx="72">
                  <c:v>29.675572519083971</c:v>
                </c:pt>
                <c:pt idx="73">
                  <c:v>28.05343511450382</c:v>
                </c:pt>
                <c:pt idx="74">
                  <c:v>28.05343511450382</c:v>
                </c:pt>
                <c:pt idx="75">
                  <c:v>26.622137404580148</c:v>
                </c:pt>
                <c:pt idx="76">
                  <c:v>25.190839694656486</c:v>
                </c:pt>
                <c:pt idx="77">
                  <c:v>25.190839694656486</c:v>
                </c:pt>
                <c:pt idx="78">
                  <c:v>23.664122137404576</c:v>
                </c:pt>
                <c:pt idx="79">
                  <c:v>22.041984732824428</c:v>
                </c:pt>
                <c:pt idx="80">
                  <c:v>22.041984732824428</c:v>
                </c:pt>
                <c:pt idx="81">
                  <c:v>20.610687022900763</c:v>
                </c:pt>
                <c:pt idx="82">
                  <c:v>19.179389312977101</c:v>
                </c:pt>
                <c:pt idx="83">
                  <c:v>19.179389312977101</c:v>
                </c:pt>
                <c:pt idx="84">
                  <c:v>17.748091603053439</c:v>
                </c:pt>
                <c:pt idx="85">
                  <c:v>16.221374045801529</c:v>
                </c:pt>
                <c:pt idx="86">
                  <c:v>16.221374045801529</c:v>
                </c:pt>
                <c:pt idx="87">
                  <c:v>14.599236641221369</c:v>
                </c:pt>
                <c:pt idx="88">
                  <c:v>13.167938931297707</c:v>
                </c:pt>
                <c:pt idx="89">
                  <c:v>13.167938931297707</c:v>
                </c:pt>
                <c:pt idx="90">
                  <c:v>11.736641221374045</c:v>
                </c:pt>
                <c:pt idx="91">
                  <c:v>10.305343511450381</c:v>
                </c:pt>
                <c:pt idx="92">
                  <c:v>10.305343511450381</c:v>
                </c:pt>
                <c:pt idx="93">
                  <c:v>8.8740458015267194</c:v>
                </c:pt>
                <c:pt idx="94">
                  <c:v>7.2519083969465603</c:v>
                </c:pt>
                <c:pt idx="95">
                  <c:v>7.2519083969465603</c:v>
                </c:pt>
                <c:pt idx="96">
                  <c:v>5.72519083969466</c:v>
                </c:pt>
                <c:pt idx="97">
                  <c:v>4.2938931297709875</c:v>
                </c:pt>
                <c:pt idx="98">
                  <c:v>4.2938931297709875</c:v>
                </c:pt>
                <c:pt idx="99">
                  <c:v>2.8625954198473247</c:v>
                </c:pt>
                <c:pt idx="100">
                  <c:v>1.4312977099236623</c:v>
                </c:pt>
                <c:pt idx="101">
                  <c:v>1.4312977099236623</c:v>
                </c:pt>
                <c:pt idx="102">
                  <c:v>1.4312977099236623</c:v>
                </c:pt>
              </c:numCache>
            </c:numRef>
          </c:val>
          <c:smooth val="0"/>
        </c:ser>
        <c:ser>
          <c:idx val="1"/>
          <c:order val="1"/>
          <c:tx>
            <c:v>normalized remaining demand</c:v>
          </c:tx>
          <c:marker>
            <c:symbol val="none"/>
          </c:marker>
          <c:cat>
            <c:numRef>
              <c:f>'new50%budget'!$A$2:$A$104</c:f>
              <c:numCache>
                <c:formatCode>General</c:formatCode>
                <c:ptCount val="103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</c:numCache>
            </c:numRef>
          </c:cat>
          <c:val>
            <c:numRef>
              <c:f>'new50%budget'!$C$2:$C$104</c:f>
              <c:numCache>
                <c:formatCode>General</c:formatCode>
                <c:ptCount val="10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88.8888888888888</c:v>
                </c:pt>
                <c:pt idx="23">
                  <c:v>88.8888888888888</c:v>
                </c:pt>
                <c:pt idx="24">
                  <c:v>88.8888888888888</c:v>
                </c:pt>
                <c:pt idx="25">
                  <c:v>88.8888888888888</c:v>
                </c:pt>
                <c:pt idx="26">
                  <c:v>88.8888888888888</c:v>
                </c:pt>
                <c:pt idx="27">
                  <c:v>88.8888888888888</c:v>
                </c:pt>
                <c:pt idx="28">
                  <c:v>88.8888888888888</c:v>
                </c:pt>
                <c:pt idx="29">
                  <c:v>88.8888888888888</c:v>
                </c:pt>
                <c:pt idx="30">
                  <c:v>88.8888888888888</c:v>
                </c:pt>
                <c:pt idx="31">
                  <c:v>88.8888888888888</c:v>
                </c:pt>
                <c:pt idx="32">
                  <c:v>88.8888888888888</c:v>
                </c:pt>
                <c:pt idx="33">
                  <c:v>88.8888888888888</c:v>
                </c:pt>
                <c:pt idx="34">
                  <c:v>88.8888888888888</c:v>
                </c:pt>
                <c:pt idx="35">
                  <c:v>88.8888888888888</c:v>
                </c:pt>
                <c:pt idx="36">
                  <c:v>72.626162018592296</c:v>
                </c:pt>
                <c:pt idx="37">
                  <c:v>72.626162018592296</c:v>
                </c:pt>
                <c:pt idx="38">
                  <c:v>72.626162018592296</c:v>
                </c:pt>
                <c:pt idx="39">
                  <c:v>72.626162018592296</c:v>
                </c:pt>
                <c:pt idx="40">
                  <c:v>72.626162018592296</c:v>
                </c:pt>
                <c:pt idx="41">
                  <c:v>72.626162018592296</c:v>
                </c:pt>
                <c:pt idx="42">
                  <c:v>72.626162018592296</c:v>
                </c:pt>
                <c:pt idx="43">
                  <c:v>72.626162018592296</c:v>
                </c:pt>
                <c:pt idx="44">
                  <c:v>53.9447066756574</c:v>
                </c:pt>
                <c:pt idx="45">
                  <c:v>53.9447066756574</c:v>
                </c:pt>
                <c:pt idx="46">
                  <c:v>53.9447066756574</c:v>
                </c:pt>
                <c:pt idx="47">
                  <c:v>53.9447066756574</c:v>
                </c:pt>
                <c:pt idx="48">
                  <c:v>53.9447066756574</c:v>
                </c:pt>
                <c:pt idx="49">
                  <c:v>53.9447066756574</c:v>
                </c:pt>
                <c:pt idx="50">
                  <c:v>53.9447066756574</c:v>
                </c:pt>
                <c:pt idx="51">
                  <c:v>53.9447066756574</c:v>
                </c:pt>
                <c:pt idx="52">
                  <c:v>53.9447066756574</c:v>
                </c:pt>
                <c:pt idx="53">
                  <c:v>44.9539222297145</c:v>
                </c:pt>
                <c:pt idx="54">
                  <c:v>44.9539222297145</c:v>
                </c:pt>
                <c:pt idx="55">
                  <c:v>44.9539222297145</c:v>
                </c:pt>
                <c:pt idx="56">
                  <c:v>44.9539222297145</c:v>
                </c:pt>
                <c:pt idx="57">
                  <c:v>44.9539222297145</c:v>
                </c:pt>
                <c:pt idx="58">
                  <c:v>44.9539222297145</c:v>
                </c:pt>
                <c:pt idx="59">
                  <c:v>44.9539222297145</c:v>
                </c:pt>
                <c:pt idx="60">
                  <c:v>44.9539222297145</c:v>
                </c:pt>
                <c:pt idx="61">
                  <c:v>44.9539222297145</c:v>
                </c:pt>
                <c:pt idx="62">
                  <c:v>44.9539222297145</c:v>
                </c:pt>
                <c:pt idx="63">
                  <c:v>35.9631377837716</c:v>
                </c:pt>
                <c:pt idx="64">
                  <c:v>35.9631377837716</c:v>
                </c:pt>
                <c:pt idx="65">
                  <c:v>35.9631377837716</c:v>
                </c:pt>
                <c:pt idx="66">
                  <c:v>35.9631377837716</c:v>
                </c:pt>
                <c:pt idx="67">
                  <c:v>35.9631377837716</c:v>
                </c:pt>
                <c:pt idx="68">
                  <c:v>35.9631377837716</c:v>
                </c:pt>
                <c:pt idx="69">
                  <c:v>35.9631377837716</c:v>
                </c:pt>
                <c:pt idx="70">
                  <c:v>35.9631377837716</c:v>
                </c:pt>
                <c:pt idx="71">
                  <c:v>35.9631377837716</c:v>
                </c:pt>
                <c:pt idx="72">
                  <c:v>35.9631377837716</c:v>
                </c:pt>
                <c:pt idx="73">
                  <c:v>35.9631377837716</c:v>
                </c:pt>
                <c:pt idx="74">
                  <c:v>35.9631377837716</c:v>
                </c:pt>
                <c:pt idx="75">
                  <c:v>35.9631377837716</c:v>
                </c:pt>
                <c:pt idx="76">
                  <c:v>35.053280987100301</c:v>
                </c:pt>
                <c:pt idx="77">
                  <c:v>35.053280987100301</c:v>
                </c:pt>
                <c:pt idx="78">
                  <c:v>35.053280987100301</c:v>
                </c:pt>
                <c:pt idx="79">
                  <c:v>35.053280987100301</c:v>
                </c:pt>
                <c:pt idx="80">
                  <c:v>35.053280987100301</c:v>
                </c:pt>
                <c:pt idx="81">
                  <c:v>35.053280987100301</c:v>
                </c:pt>
                <c:pt idx="82">
                  <c:v>35.053280987100301</c:v>
                </c:pt>
                <c:pt idx="83">
                  <c:v>35.053280987100301</c:v>
                </c:pt>
                <c:pt idx="84">
                  <c:v>35.053280987100301</c:v>
                </c:pt>
                <c:pt idx="85">
                  <c:v>17.115960633290499</c:v>
                </c:pt>
                <c:pt idx="86">
                  <c:v>17.115960633290499</c:v>
                </c:pt>
                <c:pt idx="87">
                  <c:v>17.115960633290499</c:v>
                </c:pt>
                <c:pt idx="88">
                  <c:v>17.115960633290499</c:v>
                </c:pt>
                <c:pt idx="89">
                  <c:v>17.115960633290499</c:v>
                </c:pt>
                <c:pt idx="90">
                  <c:v>17.115960633290499</c:v>
                </c:pt>
                <c:pt idx="91">
                  <c:v>17.115960633290499</c:v>
                </c:pt>
                <c:pt idx="92">
                  <c:v>17.115960633290499</c:v>
                </c:pt>
                <c:pt idx="93">
                  <c:v>17.115960633290499</c:v>
                </c:pt>
                <c:pt idx="94">
                  <c:v>8.5579803166452706</c:v>
                </c:pt>
                <c:pt idx="95">
                  <c:v>8.5579803166452706</c:v>
                </c:pt>
                <c:pt idx="96">
                  <c:v>8.5579803166452706</c:v>
                </c:pt>
                <c:pt idx="97">
                  <c:v>8.5579803166452706</c:v>
                </c:pt>
                <c:pt idx="98">
                  <c:v>8.5579803166452706</c:v>
                </c:pt>
                <c:pt idx="99">
                  <c:v>8.5579803166452706</c:v>
                </c:pt>
                <c:pt idx="100">
                  <c:v>8.5579803166452706</c:v>
                </c:pt>
                <c:pt idx="101">
                  <c:v>8.5579803166452706</c:v>
                </c:pt>
                <c:pt idx="10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88160"/>
        <c:axId val="121212288"/>
      </c:lineChart>
      <c:catAx>
        <c:axId val="11618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43327344708034365"/>
              <c:y val="0.887939632545931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1212288"/>
        <c:crosses val="autoZero"/>
        <c:auto val="1"/>
        <c:lblAlgn val="ctr"/>
        <c:lblOffset val="100"/>
        <c:tickLblSkip val="10"/>
        <c:noMultiLvlLbl val="0"/>
      </c:catAx>
      <c:valAx>
        <c:axId val="1212122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%</a:t>
                </a:r>
              </a:p>
            </c:rich>
          </c:tx>
          <c:layout>
            <c:manualLayout>
              <c:xMode val="edge"/>
              <c:yMode val="edge"/>
              <c:x val="1.9047615476637518E-2"/>
              <c:y val="4.327245552639254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61881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763951862776184E-2"/>
          <c:y val="0.17678441236512102"/>
          <c:w val="0.86569593818973789"/>
          <c:h val="0.62295312044327789"/>
        </c:manualLayout>
      </c:layout>
      <c:lineChart>
        <c:grouping val="standard"/>
        <c:varyColors val="0"/>
        <c:ser>
          <c:idx val="0"/>
          <c:order val="0"/>
          <c:tx>
            <c:v>normalized remaining supply</c:v>
          </c:tx>
          <c:marker>
            <c:symbol val="none"/>
          </c:marker>
          <c:cat>
            <c:numRef>
              <c:f>'newnew90%'!$A$2:$A$180</c:f>
              <c:numCache>
                <c:formatCode>General</c:formatCode>
                <c:ptCount val="179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</c:numCache>
            </c:numRef>
          </c:cat>
          <c:val>
            <c:numRef>
              <c:f>'newnew90%'!$D$2:$D$180</c:f>
              <c:numCache>
                <c:formatCode>General</c:formatCode>
                <c:ptCount val="179"/>
                <c:pt idx="0">
                  <c:v>100</c:v>
                </c:pt>
                <c:pt idx="1">
                  <c:v>100</c:v>
                </c:pt>
                <c:pt idx="2">
                  <c:v>99.310710498409321</c:v>
                </c:pt>
                <c:pt idx="3">
                  <c:v>98.515376458112399</c:v>
                </c:pt>
                <c:pt idx="4">
                  <c:v>97.720042417815478</c:v>
                </c:pt>
                <c:pt idx="5">
                  <c:v>97.720042417815478</c:v>
                </c:pt>
                <c:pt idx="6">
                  <c:v>96.818663838812299</c:v>
                </c:pt>
                <c:pt idx="7">
                  <c:v>96.023329798515377</c:v>
                </c:pt>
                <c:pt idx="8">
                  <c:v>96.023329798515377</c:v>
                </c:pt>
                <c:pt idx="9">
                  <c:v>95.174973488865319</c:v>
                </c:pt>
                <c:pt idx="10">
                  <c:v>94.379639448568398</c:v>
                </c:pt>
                <c:pt idx="11">
                  <c:v>94.379639448568398</c:v>
                </c:pt>
                <c:pt idx="12">
                  <c:v>93.584305408271476</c:v>
                </c:pt>
                <c:pt idx="13">
                  <c:v>92.788971367974554</c:v>
                </c:pt>
                <c:pt idx="14">
                  <c:v>92.788971367974554</c:v>
                </c:pt>
                <c:pt idx="15">
                  <c:v>91.834570519618239</c:v>
                </c:pt>
                <c:pt idx="16">
                  <c:v>91.834570519618239</c:v>
                </c:pt>
                <c:pt idx="17">
                  <c:v>91.039236479321318</c:v>
                </c:pt>
                <c:pt idx="18">
                  <c:v>90.243902439024396</c:v>
                </c:pt>
                <c:pt idx="19">
                  <c:v>90.243902439024396</c:v>
                </c:pt>
                <c:pt idx="20">
                  <c:v>89.448568398727474</c:v>
                </c:pt>
                <c:pt idx="21">
                  <c:v>88.600212089077417</c:v>
                </c:pt>
                <c:pt idx="22">
                  <c:v>87.698833510074238</c:v>
                </c:pt>
                <c:pt idx="23">
                  <c:v>87.698833510074238</c:v>
                </c:pt>
                <c:pt idx="24">
                  <c:v>86.85047720042418</c:v>
                </c:pt>
                <c:pt idx="25">
                  <c:v>86.055143160127258</c:v>
                </c:pt>
                <c:pt idx="26">
                  <c:v>86.055143160127258</c:v>
                </c:pt>
                <c:pt idx="27">
                  <c:v>85.259809119830336</c:v>
                </c:pt>
                <c:pt idx="28">
                  <c:v>85.259809119830336</c:v>
                </c:pt>
                <c:pt idx="29">
                  <c:v>84.464475079533401</c:v>
                </c:pt>
                <c:pt idx="30">
                  <c:v>83.510074231177086</c:v>
                </c:pt>
                <c:pt idx="31">
                  <c:v>83.510074231177086</c:v>
                </c:pt>
                <c:pt idx="32">
                  <c:v>82.714740190880164</c:v>
                </c:pt>
                <c:pt idx="33">
                  <c:v>81.866383881230121</c:v>
                </c:pt>
                <c:pt idx="34">
                  <c:v>81.071049840933199</c:v>
                </c:pt>
                <c:pt idx="35">
                  <c:v>81.071049840933199</c:v>
                </c:pt>
                <c:pt idx="36">
                  <c:v>80.275715800636263</c:v>
                </c:pt>
                <c:pt idx="37">
                  <c:v>79.42735949098622</c:v>
                </c:pt>
                <c:pt idx="38">
                  <c:v>79.42735949098622</c:v>
                </c:pt>
                <c:pt idx="39">
                  <c:v>78.472958642629905</c:v>
                </c:pt>
                <c:pt idx="40">
                  <c:v>77.677624602332983</c:v>
                </c:pt>
                <c:pt idx="41">
                  <c:v>77.677624602332983</c:v>
                </c:pt>
                <c:pt idx="42">
                  <c:v>76.882290562036061</c:v>
                </c:pt>
                <c:pt idx="43">
                  <c:v>76.033934252386004</c:v>
                </c:pt>
                <c:pt idx="44">
                  <c:v>76.033934252386004</c:v>
                </c:pt>
                <c:pt idx="45">
                  <c:v>75.238600212089082</c:v>
                </c:pt>
                <c:pt idx="46">
                  <c:v>74.390243902439025</c:v>
                </c:pt>
                <c:pt idx="47">
                  <c:v>74.390243902439025</c:v>
                </c:pt>
                <c:pt idx="48">
                  <c:v>73.488865323435832</c:v>
                </c:pt>
                <c:pt idx="49">
                  <c:v>72.640509013785788</c:v>
                </c:pt>
                <c:pt idx="50">
                  <c:v>72.640509013785788</c:v>
                </c:pt>
                <c:pt idx="51">
                  <c:v>71.845174973488866</c:v>
                </c:pt>
                <c:pt idx="52">
                  <c:v>71.049840933191945</c:v>
                </c:pt>
                <c:pt idx="53">
                  <c:v>71.049840933191945</c:v>
                </c:pt>
                <c:pt idx="54">
                  <c:v>70.201484623541887</c:v>
                </c:pt>
                <c:pt idx="55">
                  <c:v>69.406150583244965</c:v>
                </c:pt>
                <c:pt idx="56">
                  <c:v>69.406150583244965</c:v>
                </c:pt>
                <c:pt idx="57">
                  <c:v>68.451749734888651</c:v>
                </c:pt>
                <c:pt idx="58">
                  <c:v>67.656415694591729</c:v>
                </c:pt>
                <c:pt idx="59">
                  <c:v>67.656415694591729</c:v>
                </c:pt>
                <c:pt idx="60">
                  <c:v>66.808059384941672</c:v>
                </c:pt>
                <c:pt idx="61">
                  <c:v>66.01272534464475</c:v>
                </c:pt>
                <c:pt idx="62">
                  <c:v>66.01272534464475</c:v>
                </c:pt>
                <c:pt idx="63">
                  <c:v>65.164369034994692</c:v>
                </c:pt>
                <c:pt idx="64">
                  <c:v>65.164369034994692</c:v>
                </c:pt>
                <c:pt idx="65">
                  <c:v>64.36903499469777</c:v>
                </c:pt>
                <c:pt idx="66">
                  <c:v>63.414634146341463</c:v>
                </c:pt>
                <c:pt idx="67">
                  <c:v>62.619300106044541</c:v>
                </c:pt>
                <c:pt idx="68">
                  <c:v>62.619300106044541</c:v>
                </c:pt>
                <c:pt idx="69">
                  <c:v>61.770943796394484</c:v>
                </c:pt>
                <c:pt idx="70">
                  <c:v>60.975609756097562</c:v>
                </c:pt>
                <c:pt idx="71">
                  <c:v>60.975609756097562</c:v>
                </c:pt>
                <c:pt idx="72">
                  <c:v>60.127253446447511</c:v>
                </c:pt>
                <c:pt idx="73">
                  <c:v>59.33191940615059</c:v>
                </c:pt>
                <c:pt idx="74">
                  <c:v>59.33191940615059</c:v>
                </c:pt>
                <c:pt idx="75">
                  <c:v>58.377518557794275</c:v>
                </c:pt>
                <c:pt idx="76">
                  <c:v>57.582184517497346</c:v>
                </c:pt>
                <c:pt idx="77">
                  <c:v>57.582184517497346</c:v>
                </c:pt>
                <c:pt idx="78">
                  <c:v>56.733828207847296</c:v>
                </c:pt>
                <c:pt idx="79">
                  <c:v>55.938494167550367</c:v>
                </c:pt>
                <c:pt idx="80">
                  <c:v>55.938494167550367</c:v>
                </c:pt>
                <c:pt idx="81">
                  <c:v>55.090137857900309</c:v>
                </c:pt>
                <c:pt idx="82">
                  <c:v>54.294803817603388</c:v>
                </c:pt>
                <c:pt idx="83">
                  <c:v>54.294803817603388</c:v>
                </c:pt>
                <c:pt idx="84">
                  <c:v>53.340402969247094</c:v>
                </c:pt>
                <c:pt idx="85">
                  <c:v>52.545068928950165</c:v>
                </c:pt>
                <c:pt idx="86">
                  <c:v>52.545068928950165</c:v>
                </c:pt>
                <c:pt idx="87">
                  <c:v>51.749734888653244</c:v>
                </c:pt>
                <c:pt idx="88">
                  <c:v>50.901378579003186</c:v>
                </c:pt>
                <c:pt idx="89">
                  <c:v>50.901378579003186</c:v>
                </c:pt>
                <c:pt idx="90">
                  <c:v>50.106044538706264</c:v>
                </c:pt>
                <c:pt idx="91">
                  <c:v>49.310710498409328</c:v>
                </c:pt>
                <c:pt idx="92">
                  <c:v>49.310710498409328</c:v>
                </c:pt>
                <c:pt idx="93">
                  <c:v>48.356309650053021</c:v>
                </c:pt>
                <c:pt idx="94">
                  <c:v>47.507953340402963</c:v>
                </c:pt>
                <c:pt idx="95">
                  <c:v>47.507953340402963</c:v>
                </c:pt>
                <c:pt idx="96">
                  <c:v>46.65959703075292</c:v>
                </c:pt>
                <c:pt idx="97">
                  <c:v>45.864262990455998</c:v>
                </c:pt>
                <c:pt idx="98">
                  <c:v>45.864262990455998</c:v>
                </c:pt>
                <c:pt idx="99">
                  <c:v>45.015906680805941</c:v>
                </c:pt>
                <c:pt idx="100">
                  <c:v>44.114528101802755</c:v>
                </c:pt>
                <c:pt idx="101">
                  <c:v>44.114528101802755</c:v>
                </c:pt>
                <c:pt idx="102">
                  <c:v>43.266171792152704</c:v>
                </c:pt>
                <c:pt idx="103">
                  <c:v>42.417815482502654</c:v>
                </c:pt>
                <c:pt idx="104">
                  <c:v>42.417815482502654</c:v>
                </c:pt>
                <c:pt idx="105">
                  <c:v>41.622481442205725</c:v>
                </c:pt>
                <c:pt idx="106">
                  <c:v>40.827147401908803</c:v>
                </c:pt>
                <c:pt idx="107">
                  <c:v>40.827147401908803</c:v>
                </c:pt>
                <c:pt idx="108">
                  <c:v>40.031813361611881</c:v>
                </c:pt>
                <c:pt idx="109">
                  <c:v>39.077412513255574</c:v>
                </c:pt>
                <c:pt idx="110">
                  <c:v>39.077412513255574</c:v>
                </c:pt>
                <c:pt idx="111">
                  <c:v>38.282078472958645</c:v>
                </c:pt>
                <c:pt idx="112">
                  <c:v>37.486744432661723</c:v>
                </c:pt>
                <c:pt idx="113">
                  <c:v>37.486744432661723</c:v>
                </c:pt>
                <c:pt idx="114">
                  <c:v>36.638388123011666</c:v>
                </c:pt>
                <c:pt idx="115">
                  <c:v>35.843054082714744</c:v>
                </c:pt>
                <c:pt idx="116">
                  <c:v>35.843054082714744</c:v>
                </c:pt>
                <c:pt idx="117">
                  <c:v>34.888653234358436</c:v>
                </c:pt>
                <c:pt idx="118">
                  <c:v>34.093319194061507</c:v>
                </c:pt>
                <c:pt idx="119">
                  <c:v>34.093319194061507</c:v>
                </c:pt>
                <c:pt idx="120">
                  <c:v>33.244962884411457</c:v>
                </c:pt>
                <c:pt idx="121">
                  <c:v>32.449628844114528</c:v>
                </c:pt>
                <c:pt idx="122">
                  <c:v>32.449628844114528</c:v>
                </c:pt>
                <c:pt idx="123">
                  <c:v>31.654294803817606</c:v>
                </c:pt>
                <c:pt idx="124">
                  <c:v>30.699893955461299</c:v>
                </c:pt>
                <c:pt idx="125">
                  <c:v>30.699893955461299</c:v>
                </c:pt>
                <c:pt idx="126">
                  <c:v>29.904559915164363</c:v>
                </c:pt>
                <c:pt idx="127">
                  <c:v>29.109225874867441</c:v>
                </c:pt>
                <c:pt idx="128">
                  <c:v>29.109225874867441</c:v>
                </c:pt>
                <c:pt idx="129">
                  <c:v>28.260869565217394</c:v>
                </c:pt>
                <c:pt idx="130">
                  <c:v>27.359490986214208</c:v>
                </c:pt>
                <c:pt idx="131">
                  <c:v>27.359490986214208</c:v>
                </c:pt>
                <c:pt idx="132">
                  <c:v>26.511134676564151</c:v>
                </c:pt>
                <c:pt idx="133">
                  <c:v>25.715800636267229</c:v>
                </c:pt>
                <c:pt idx="134">
                  <c:v>25.715800636267229</c:v>
                </c:pt>
                <c:pt idx="135">
                  <c:v>24.867444326617182</c:v>
                </c:pt>
                <c:pt idx="136">
                  <c:v>24.07211028632026</c:v>
                </c:pt>
                <c:pt idx="137">
                  <c:v>24.07211028632026</c:v>
                </c:pt>
                <c:pt idx="138">
                  <c:v>23.170731707317071</c:v>
                </c:pt>
                <c:pt idx="139">
                  <c:v>22.322375397667017</c:v>
                </c:pt>
                <c:pt idx="140">
                  <c:v>22.322375397667017</c:v>
                </c:pt>
                <c:pt idx="141">
                  <c:v>21.527041357370091</c:v>
                </c:pt>
                <c:pt idx="142">
                  <c:v>20.731707317073166</c:v>
                </c:pt>
                <c:pt idx="143">
                  <c:v>20.731707317073166</c:v>
                </c:pt>
                <c:pt idx="144">
                  <c:v>19.777306468716858</c:v>
                </c:pt>
                <c:pt idx="145">
                  <c:v>18.981972428419937</c:v>
                </c:pt>
                <c:pt idx="146">
                  <c:v>18.981972428419937</c:v>
                </c:pt>
                <c:pt idx="147">
                  <c:v>18.133616118769879</c:v>
                </c:pt>
                <c:pt idx="148">
                  <c:v>17.338282078472954</c:v>
                </c:pt>
                <c:pt idx="149">
                  <c:v>17.338282078472954</c:v>
                </c:pt>
                <c:pt idx="150">
                  <c:v>16.489925768822911</c:v>
                </c:pt>
                <c:pt idx="151">
                  <c:v>15.588547189819725</c:v>
                </c:pt>
                <c:pt idx="152">
                  <c:v>15.588547189819725</c:v>
                </c:pt>
                <c:pt idx="153">
                  <c:v>14.740190880169667</c:v>
                </c:pt>
                <c:pt idx="154">
                  <c:v>13.944856839872743</c:v>
                </c:pt>
                <c:pt idx="155">
                  <c:v>13.944856839872743</c:v>
                </c:pt>
                <c:pt idx="156">
                  <c:v>13.14952279957582</c:v>
                </c:pt>
                <c:pt idx="157">
                  <c:v>12.301166489925762</c:v>
                </c:pt>
                <c:pt idx="158">
                  <c:v>12.301166489925762</c:v>
                </c:pt>
                <c:pt idx="159">
                  <c:v>11.399787910922587</c:v>
                </c:pt>
                <c:pt idx="160">
                  <c:v>10.551431601272531</c:v>
                </c:pt>
                <c:pt idx="161">
                  <c:v>10.551431601272531</c:v>
                </c:pt>
                <c:pt idx="162">
                  <c:v>9.7560975609756078</c:v>
                </c:pt>
                <c:pt idx="163">
                  <c:v>8.9607635206786824</c:v>
                </c:pt>
                <c:pt idx="164">
                  <c:v>8.9607635206786824</c:v>
                </c:pt>
                <c:pt idx="165">
                  <c:v>8.0063626723223749</c:v>
                </c:pt>
                <c:pt idx="166">
                  <c:v>7.2110286320254513</c:v>
                </c:pt>
                <c:pt idx="167">
                  <c:v>7.2110286320254513</c:v>
                </c:pt>
                <c:pt idx="168">
                  <c:v>6.4156945917285269</c:v>
                </c:pt>
                <c:pt idx="169">
                  <c:v>5.5673382820784711</c:v>
                </c:pt>
                <c:pt idx="170">
                  <c:v>5.5673382820784711</c:v>
                </c:pt>
                <c:pt idx="171">
                  <c:v>4.7720042417815467</c:v>
                </c:pt>
                <c:pt idx="172">
                  <c:v>3.8176033934252396</c:v>
                </c:pt>
                <c:pt idx="173">
                  <c:v>3.8176033934252396</c:v>
                </c:pt>
                <c:pt idx="174">
                  <c:v>3.0222693531283151</c:v>
                </c:pt>
                <c:pt idx="175">
                  <c:v>2.1739130434782594</c:v>
                </c:pt>
                <c:pt idx="176">
                  <c:v>2.1739130434782594</c:v>
                </c:pt>
                <c:pt idx="177">
                  <c:v>1.378579003181335</c:v>
                </c:pt>
                <c:pt idx="178">
                  <c:v>1.378579003181335</c:v>
                </c:pt>
              </c:numCache>
            </c:numRef>
          </c:val>
          <c:smooth val="0"/>
        </c:ser>
        <c:ser>
          <c:idx val="1"/>
          <c:order val="1"/>
          <c:tx>
            <c:v>normalized remaining demand</c:v>
          </c:tx>
          <c:marker>
            <c:symbol val="none"/>
          </c:marker>
          <c:cat>
            <c:numRef>
              <c:f>'newnew90%'!$A$2:$A$180</c:f>
              <c:numCache>
                <c:formatCode>General</c:formatCode>
                <c:ptCount val="179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1101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1391</c:v>
                </c:pt>
                <c:pt idx="140">
                  <c:v>1401</c:v>
                </c:pt>
                <c:pt idx="141">
                  <c:v>1411</c:v>
                </c:pt>
                <c:pt idx="142">
                  <c:v>1421</c:v>
                </c:pt>
                <c:pt idx="143">
                  <c:v>1431</c:v>
                </c:pt>
                <c:pt idx="144">
                  <c:v>1441</c:v>
                </c:pt>
                <c:pt idx="145">
                  <c:v>1451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1511</c:v>
                </c:pt>
                <c:pt idx="152">
                  <c:v>1521</c:v>
                </c:pt>
                <c:pt idx="153">
                  <c:v>1531</c:v>
                </c:pt>
                <c:pt idx="154">
                  <c:v>1541</c:v>
                </c:pt>
                <c:pt idx="155">
                  <c:v>1551</c:v>
                </c:pt>
                <c:pt idx="156">
                  <c:v>1561</c:v>
                </c:pt>
                <c:pt idx="157">
                  <c:v>1571</c:v>
                </c:pt>
                <c:pt idx="158">
                  <c:v>1581</c:v>
                </c:pt>
                <c:pt idx="159">
                  <c:v>1591</c:v>
                </c:pt>
                <c:pt idx="160">
                  <c:v>1601</c:v>
                </c:pt>
                <c:pt idx="161">
                  <c:v>1611</c:v>
                </c:pt>
                <c:pt idx="162">
                  <c:v>1621</c:v>
                </c:pt>
                <c:pt idx="163">
                  <c:v>1631</c:v>
                </c:pt>
                <c:pt idx="164">
                  <c:v>1641</c:v>
                </c:pt>
                <c:pt idx="165">
                  <c:v>1651</c:v>
                </c:pt>
                <c:pt idx="166">
                  <c:v>1661</c:v>
                </c:pt>
                <c:pt idx="167">
                  <c:v>1671</c:v>
                </c:pt>
                <c:pt idx="168">
                  <c:v>1681</c:v>
                </c:pt>
                <c:pt idx="169">
                  <c:v>1691</c:v>
                </c:pt>
                <c:pt idx="170">
                  <c:v>1701</c:v>
                </c:pt>
                <c:pt idx="171">
                  <c:v>1711</c:v>
                </c:pt>
                <c:pt idx="172">
                  <c:v>1721</c:v>
                </c:pt>
                <c:pt idx="173">
                  <c:v>1731</c:v>
                </c:pt>
                <c:pt idx="174">
                  <c:v>1741</c:v>
                </c:pt>
                <c:pt idx="175">
                  <c:v>1751</c:v>
                </c:pt>
                <c:pt idx="176">
                  <c:v>1761</c:v>
                </c:pt>
                <c:pt idx="177">
                  <c:v>1771</c:v>
                </c:pt>
                <c:pt idx="178">
                  <c:v>1781</c:v>
                </c:pt>
              </c:numCache>
            </c:numRef>
          </c:cat>
          <c:val>
            <c:numRef>
              <c:f>'newnew90%'!$C$2:$C$180</c:f>
              <c:numCache>
                <c:formatCode>General</c:formatCode>
                <c:ptCount val="17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88.8888888888888</c:v>
                </c:pt>
                <c:pt idx="26">
                  <c:v>88.8888888888888</c:v>
                </c:pt>
                <c:pt idx="27">
                  <c:v>88.8888888888888</c:v>
                </c:pt>
                <c:pt idx="28">
                  <c:v>88.8888888888888</c:v>
                </c:pt>
                <c:pt idx="29">
                  <c:v>88.8888888888888</c:v>
                </c:pt>
                <c:pt idx="30">
                  <c:v>88.8888888888888</c:v>
                </c:pt>
                <c:pt idx="31">
                  <c:v>88.8888888888888</c:v>
                </c:pt>
                <c:pt idx="32">
                  <c:v>88.8888888888888</c:v>
                </c:pt>
                <c:pt idx="33">
                  <c:v>88.8888888888888</c:v>
                </c:pt>
                <c:pt idx="34">
                  <c:v>88.8888888888888</c:v>
                </c:pt>
                <c:pt idx="35">
                  <c:v>88.8888888888888</c:v>
                </c:pt>
                <c:pt idx="36">
                  <c:v>88.8888888888888</c:v>
                </c:pt>
                <c:pt idx="37">
                  <c:v>88.8888888888888</c:v>
                </c:pt>
                <c:pt idx="38">
                  <c:v>88.8888888888888</c:v>
                </c:pt>
                <c:pt idx="39">
                  <c:v>88.8888888888888</c:v>
                </c:pt>
                <c:pt idx="40">
                  <c:v>88.8888888888888</c:v>
                </c:pt>
                <c:pt idx="41">
                  <c:v>88.8888888888888</c:v>
                </c:pt>
                <c:pt idx="42">
                  <c:v>88.8888888888888</c:v>
                </c:pt>
                <c:pt idx="43">
                  <c:v>88.8888888888888</c:v>
                </c:pt>
                <c:pt idx="44">
                  <c:v>88.8888888888888</c:v>
                </c:pt>
                <c:pt idx="45">
                  <c:v>88.8888888888888</c:v>
                </c:pt>
                <c:pt idx="46">
                  <c:v>88.8888888888888</c:v>
                </c:pt>
                <c:pt idx="47">
                  <c:v>88.8888888888888</c:v>
                </c:pt>
                <c:pt idx="48">
                  <c:v>88.8888888888888</c:v>
                </c:pt>
                <c:pt idx="49">
                  <c:v>88.8888888888888</c:v>
                </c:pt>
                <c:pt idx="50">
                  <c:v>77.7777777777777</c:v>
                </c:pt>
                <c:pt idx="51">
                  <c:v>77.7777777777777</c:v>
                </c:pt>
                <c:pt idx="52">
                  <c:v>77.7777777777777</c:v>
                </c:pt>
                <c:pt idx="53">
                  <c:v>77.7777777777777</c:v>
                </c:pt>
                <c:pt idx="54">
                  <c:v>77.7777777777777</c:v>
                </c:pt>
                <c:pt idx="55">
                  <c:v>77.7777777777777</c:v>
                </c:pt>
                <c:pt idx="56">
                  <c:v>77.7777777777777</c:v>
                </c:pt>
                <c:pt idx="57">
                  <c:v>77.7777777777777</c:v>
                </c:pt>
                <c:pt idx="58">
                  <c:v>77.7777777777777</c:v>
                </c:pt>
                <c:pt idx="59">
                  <c:v>77.7777777777777</c:v>
                </c:pt>
                <c:pt idx="60">
                  <c:v>77.7777777777777</c:v>
                </c:pt>
                <c:pt idx="61">
                  <c:v>77.7777777777777</c:v>
                </c:pt>
                <c:pt idx="62">
                  <c:v>77.7777777777777</c:v>
                </c:pt>
                <c:pt idx="63">
                  <c:v>77.7777777777777</c:v>
                </c:pt>
                <c:pt idx="64">
                  <c:v>58.383932741709401</c:v>
                </c:pt>
                <c:pt idx="65">
                  <c:v>58.383932741709401</c:v>
                </c:pt>
                <c:pt idx="66">
                  <c:v>58.383932741709401</c:v>
                </c:pt>
                <c:pt idx="67">
                  <c:v>58.383932741709401</c:v>
                </c:pt>
                <c:pt idx="68">
                  <c:v>58.383932741709401</c:v>
                </c:pt>
                <c:pt idx="69">
                  <c:v>58.383932741709401</c:v>
                </c:pt>
                <c:pt idx="70">
                  <c:v>58.383932741709401</c:v>
                </c:pt>
                <c:pt idx="71">
                  <c:v>58.383932741709401</c:v>
                </c:pt>
                <c:pt idx="72">
                  <c:v>58.383932741709401</c:v>
                </c:pt>
                <c:pt idx="73">
                  <c:v>58.383932741709401</c:v>
                </c:pt>
                <c:pt idx="74">
                  <c:v>58.383932741709401</c:v>
                </c:pt>
                <c:pt idx="75">
                  <c:v>58.383932741709401</c:v>
                </c:pt>
                <c:pt idx="76">
                  <c:v>58.383932741709401</c:v>
                </c:pt>
                <c:pt idx="77">
                  <c:v>58.383932741709401</c:v>
                </c:pt>
                <c:pt idx="78">
                  <c:v>58.383932741709401</c:v>
                </c:pt>
                <c:pt idx="79">
                  <c:v>58.383932741709401</c:v>
                </c:pt>
                <c:pt idx="80">
                  <c:v>58.383932741709401</c:v>
                </c:pt>
                <c:pt idx="81">
                  <c:v>58.383932741709401</c:v>
                </c:pt>
                <c:pt idx="82">
                  <c:v>58.383932741709401</c:v>
                </c:pt>
                <c:pt idx="83">
                  <c:v>58.383932741709401</c:v>
                </c:pt>
                <c:pt idx="84">
                  <c:v>58.383932741709401</c:v>
                </c:pt>
                <c:pt idx="85">
                  <c:v>58.383932741709401</c:v>
                </c:pt>
                <c:pt idx="86">
                  <c:v>58.383932741709401</c:v>
                </c:pt>
                <c:pt idx="87">
                  <c:v>58.383932741709401</c:v>
                </c:pt>
                <c:pt idx="88">
                  <c:v>58.383932741709401</c:v>
                </c:pt>
                <c:pt idx="89">
                  <c:v>58.069638198933802</c:v>
                </c:pt>
                <c:pt idx="90">
                  <c:v>58.069638198933802</c:v>
                </c:pt>
                <c:pt idx="91">
                  <c:v>58.069638198933802</c:v>
                </c:pt>
                <c:pt idx="92">
                  <c:v>58.069638198933802</c:v>
                </c:pt>
                <c:pt idx="93">
                  <c:v>58.069638198933802</c:v>
                </c:pt>
                <c:pt idx="94">
                  <c:v>58.069638198933802</c:v>
                </c:pt>
                <c:pt idx="95">
                  <c:v>58.069638198933802</c:v>
                </c:pt>
                <c:pt idx="96">
                  <c:v>58.069638198933802</c:v>
                </c:pt>
                <c:pt idx="97">
                  <c:v>58.069638198933802</c:v>
                </c:pt>
                <c:pt idx="98">
                  <c:v>58.069638198933802</c:v>
                </c:pt>
                <c:pt idx="99">
                  <c:v>58.069638198933802</c:v>
                </c:pt>
                <c:pt idx="100">
                  <c:v>58.069638198933802</c:v>
                </c:pt>
                <c:pt idx="101">
                  <c:v>58.069638198933802</c:v>
                </c:pt>
                <c:pt idx="102">
                  <c:v>58.069638198933802</c:v>
                </c:pt>
                <c:pt idx="103">
                  <c:v>58.069638198933802</c:v>
                </c:pt>
                <c:pt idx="104">
                  <c:v>36.646144825564299</c:v>
                </c:pt>
                <c:pt idx="105">
                  <c:v>36.646144825564299</c:v>
                </c:pt>
                <c:pt idx="106">
                  <c:v>36.646144825564299</c:v>
                </c:pt>
                <c:pt idx="107">
                  <c:v>36.646144825564299</c:v>
                </c:pt>
                <c:pt idx="108">
                  <c:v>36.646144825564299</c:v>
                </c:pt>
                <c:pt idx="109">
                  <c:v>36.646144825564299</c:v>
                </c:pt>
                <c:pt idx="110">
                  <c:v>36.646144825564299</c:v>
                </c:pt>
                <c:pt idx="111">
                  <c:v>36.646144825564299</c:v>
                </c:pt>
                <c:pt idx="112">
                  <c:v>36.646144825564299</c:v>
                </c:pt>
                <c:pt idx="113">
                  <c:v>36.646144825564299</c:v>
                </c:pt>
                <c:pt idx="114">
                  <c:v>36.646144825564299</c:v>
                </c:pt>
                <c:pt idx="115">
                  <c:v>36.646144825564299</c:v>
                </c:pt>
                <c:pt idx="116">
                  <c:v>36.646144825564299</c:v>
                </c:pt>
                <c:pt idx="117">
                  <c:v>36.646144825564299</c:v>
                </c:pt>
                <c:pt idx="118">
                  <c:v>36.646144825564299</c:v>
                </c:pt>
                <c:pt idx="119">
                  <c:v>36.646144825564299</c:v>
                </c:pt>
                <c:pt idx="120">
                  <c:v>36.646144825564299</c:v>
                </c:pt>
                <c:pt idx="121">
                  <c:v>36.646144825564299</c:v>
                </c:pt>
                <c:pt idx="122">
                  <c:v>36.646144825564299</c:v>
                </c:pt>
                <c:pt idx="123">
                  <c:v>36.646144825564299</c:v>
                </c:pt>
                <c:pt idx="124">
                  <c:v>36.646144825564299</c:v>
                </c:pt>
                <c:pt idx="125">
                  <c:v>36.646144825564299</c:v>
                </c:pt>
                <c:pt idx="126">
                  <c:v>36.646144825564299</c:v>
                </c:pt>
                <c:pt idx="127">
                  <c:v>36.493228795438299</c:v>
                </c:pt>
                <c:pt idx="128">
                  <c:v>36.493228795438299</c:v>
                </c:pt>
                <c:pt idx="129">
                  <c:v>36.493228795438299</c:v>
                </c:pt>
                <c:pt idx="130">
                  <c:v>36.493228795438299</c:v>
                </c:pt>
                <c:pt idx="131">
                  <c:v>36.493228795438299</c:v>
                </c:pt>
                <c:pt idx="132">
                  <c:v>36.493228795438299</c:v>
                </c:pt>
                <c:pt idx="133">
                  <c:v>36.493228795438299</c:v>
                </c:pt>
                <c:pt idx="134">
                  <c:v>36.493228795438299</c:v>
                </c:pt>
                <c:pt idx="135">
                  <c:v>36.493228795438299</c:v>
                </c:pt>
                <c:pt idx="136">
                  <c:v>36.493228795438299</c:v>
                </c:pt>
                <c:pt idx="137">
                  <c:v>36.493228795438299</c:v>
                </c:pt>
                <c:pt idx="138">
                  <c:v>36.493228795438299</c:v>
                </c:pt>
                <c:pt idx="139">
                  <c:v>36.493228795438299</c:v>
                </c:pt>
                <c:pt idx="140">
                  <c:v>36.493228795438299</c:v>
                </c:pt>
                <c:pt idx="141">
                  <c:v>36.493228795438299</c:v>
                </c:pt>
                <c:pt idx="142">
                  <c:v>17.3106217975349</c:v>
                </c:pt>
                <c:pt idx="143">
                  <c:v>17.3106217975349</c:v>
                </c:pt>
                <c:pt idx="144">
                  <c:v>17.3106217975349</c:v>
                </c:pt>
                <c:pt idx="145">
                  <c:v>17.3106217975349</c:v>
                </c:pt>
                <c:pt idx="146">
                  <c:v>17.3106217975349</c:v>
                </c:pt>
                <c:pt idx="147">
                  <c:v>17.3106217975349</c:v>
                </c:pt>
                <c:pt idx="148">
                  <c:v>17.3106217975349</c:v>
                </c:pt>
                <c:pt idx="149">
                  <c:v>17.3106217975349</c:v>
                </c:pt>
                <c:pt idx="150">
                  <c:v>17.3106217975349</c:v>
                </c:pt>
                <c:pt idx="151">
                  <c:v>17.3106217975349</c:v>
                </c:pt>
                <c:pt idx="152">
                  <c:v>17.3106217975349</c:v>
                </c:pt>
                <c:pt idx="153">
                  <c:v>17.3106217975349</c:v>
                </c:pt>
                <c:pt idx="154">
                  <c:v>17.3106217975349</c:v>
                </c:pt>
                <c:pt idx="155">
                  <c:v>17.3106217975349</c:v>
                </c:pt>
                <c:pt idx="156">
                  <c:v>17.3106217975349</c:v>
                </c:pt>
                <c:pt idx="157">
                  <c:v>17.3106217975349</c:v>
                </c:pt>
                <c:pt idx="158">
                  <c:v>17.3106217975349</c:v>
                </c:pt>
                <c:pt idx="159">
                  <c:v>17.3106217975349</c:v>
                </c:pt>
                <c:pt idx="160">
                  <c:v>17.3106217975349</c:v>
                </c:pt>
                <c:pt idx="161">
                  <c:v>17.3106217975349</c:v>
                </c:pt>
                <c:pt idx="162">
                  <c:v>17.3106217975349</c:v>
                </c:pt>
                <c:pt idx="163">
                  <c:v>17.3106217975349</c:v>
                </c:pt>
                <c:pt idx="164">
                  <c:v>12.7696720289312</c:v>
                </c:pt>
                <c:pt idx="165">
                  <c:v>12.7696720289312</c:v>
                </c:pt>
                <c:pt idx="166">
                  <c:v>12.7696720289312</c:v>
                </c:pt>
                <c:pt idx="167">
                  <c:v>12.7696720289312</c:v>
                </c:pt>
                <c:pt idx="168">
                  <c:v>12.7696720289312</c:v>
                </c:pt>
                <c:pt idx="169">
                  <c:v>12.7696720289312</c:v>
                </c:pt>
                <c:pt idx="170">
                  <c:v>12.7696720289312</c:v>
                </c:pt>
                <c:pt idx="171">
                  <c:v>12.7696720289312</c:v>
                </c:pt>
                <c:pt idx="172">
                  <c:v>12.7696720289312</c:v>
                </c:pt>
                <c:pt idx="173">
                  <c:v>12.7696720289312</c:v>
                </c:pt>
                <c:pt idx="174">
                  <c:v>12.7696720289312</c:v>
                </c:pt>
                <c:pt idx="175">
                  <c:v>12.7696720289312</c:v>
                </c:pt>
                <c:pt idx="176">
                  <c:v>12.7696720289312</c:v>
                </c:pt>
                <c:pt idx="177">
                  <c:v>12.7696720289312</c:v>
                </c:pt>
                <c:pt idx="17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64768"/>
        <c:axId val="128577472"/>
      </c:lineChart>
      <c:catAx>
        <c:axId val="8246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Time(second)</a:t>
                </a:r>
              </a:p>
            </c:rich>
          </c:tx>
          <c:layout>
            <c:manualLayout>
              <c:xMode val="edge"/>
              <c:yMode val="edge"/>
              <c:x val="0.43327344708034365"/>
              <c:y val="0.887939632545931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577472"/>
        <c:crosses val="autoZero"/>
        <c:auto val="1"/>
        <c:lblAlgn val="ctr"/>
        <c:lblOffset val="100"/>
        <c:tickLblSkip val="10"/>
        <c:noMultiLvlLbl val="0"/>
      </c:catAx>
      <c:valAx>
        <c:axId val="1285774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%</a:t>
                </a:r>
              </a:p>
            </c:rich>
          </c:tx>
          <c:layout>
            <c:manualLayout>
              <c:xMode val="edge"/>
              <c:yMode val="edge"/>
              <c:x val="1.9047615476637518E-2"/>
              <c:y val="4.327245552639254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24647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4</xdr:row>
      <xdr:rowOff>119062</xdr:rowOff>
    </xdr:from>
    <xdr:to>
      <xdr:col>13</xdr:col>
      <xdr:colOff>485775</xdr:colOff>
      <xdr:row>19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371476</xdr:colOff>
      <xdr:row>9</xdr:row>
      <xdr:rowOff>95251</xdr:rowOff>
    </xdr:from>
    <xdr:to>
      <xdr:col>16</xdr:col>
      <xdr:colOff>247650</xdr:colOff>
      <xdr:row>23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409573</xdr:colOff>
      <xdr:row>8</xdr:row>
      <xdr:rowOff>85725</xdr:rowOff>
    </xdr:from>
    <xdr:to>
      <xdr:col>16</xdr:col>
      <xdr:colOff>257174</xdr:colOff>
      <xdr:row>22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38100</xdr:rowOff>
    </xdr:from>
    <xdr:to>
      <xdr:col>14</xdr:col>
      <xdr:colOff>123825</xdr:colOff>
      <xdr:row>20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171450</xdr:rowOff>
    </xdr:from>
    <xdr:to>
      <xdr:col>15</xdr:col>
      <xdr:colOff>200025</xdr:colOff>
      <xdr:row>18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15</xdr:col>
      <xdr:colOff>457201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15</xdr:col>
      <xdr:colOff>457201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4</xdr:row>
      <xdr:rowOff>161925</xdr:rowOff>
    </xdr:from>
    <xdr:to>
      <xdr:col>16</xdr:col>
      <xdr:colOff>590550</xdr:colOff>
      <xdr:row>19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opLeftCell="A2" workbookViewId="0">
      <selection sqref="A1:XFD1"/>
    </sheetView>
  </sheetViews>
  <sheetFormatPr defaultRowHeight="15" x14ac:dyDescent="0.25"/>
  <cols>
    <col min="1" max="1" width="7.28515625" bestFit="1" customWidth="1"/>
    <col min="2" max="2" width="9.28515625" customWidth="1"/>
    <col min="3" max="3" width="18.7109375" bestFit="1" customWidth="1"/>
    <col min="4" max="4" width="14.85546875" customWidth="1"/>
    <col min="5" max="5" width="14.85546875" style="1" customWidth="1"/>
    <col min="6" max="6" width="15.28515625" bestFit="1" customWidth="1"/>
    <col min="7" max="7" width="15.28515625" style="1" customWidth="1"/>
  </cols>
  <sheetData>
    <row r="1" spans="1:13" x14ac:dyDescent="0.25">
      <c r="A1" t="s">
        <v>0</v>
      </c>
      <c r="B1" t="s">
        <v>3</v>
      </c>
      <c r="C1" t="s">
        <v>7</v>
      </c>
      <c r="D1" t="s">
        <v>2</v>
      </c>
      <c r="E1" s="1" t="s">
        <v>8</v>
      </c>
      <c r="F1" t="s">
        <v>4</v>
      </c>
      <c r="G1" s="1" t="s">
        <v>9</v>
      </c>
    </row>
    <row r="2" spans="1:13" x14ac:dyDescent="0.25">
      <c r="A2">
        <v>0</v>
      </c>
      <c r="B2">
        <v>19590</v>
      </c>
      <c r="C2">
        <f t="shared" ref="C2:C33" si="0" xml:space="preserve"> 19590 -B2</f>
        <v>0</v>
      </c>
      <c r="D2">
        <v>0</v>
      </c>
      <c r="E2" s="1">
        <f>100*(1-D2)</f>
        <v>100</v>
      </c>
      <c r="F2">
        <f>(19590 - B2)/18860</f>
        <v>0</v>
      </c>
      <c r="G2" s="1">
        <f>(1-F2)*100</f>
        <v>100</v>
      </c>
    </row>
    <row r="3" spans="1:13" x14ac:dyDescent="0.25">
      <c r="A3">
        <f>A2+10</f>
        <v>10</v>
      </c>
      <c r="B3">
        <v>19490</v>
      </c>
      <c r="C3" s="1">
        <f t="shared" si="0"/>
        <v>100</v>
      </c>
      <c r="D3">
        <v>0</v>
      </c>
      <c r="E3" s="1">
        <f t="shared" ref="E3:E66" si="1">100*(1-D3)</f>
        <v>100</v>
      </c>
      <c r="F3" s="1">
        <f t="shared" ref="F3:F66" si="2">(19590 - B3)/18860</f>
        <v>5.3022269353128317E-3</v>
      </c>
      <c r="G3" s="1">
        <f t="shared" ref="G3:G66" si="3">(1-F3)*100</f>
        <v>99.469777306468714</v>
      </c>
    </row>
    <row r="4" spans="1:13" x14ac:dyDescent="0.25">
      <c r="A4">
        <f t="shared" ref="A4:A67" si="4">A3+10</f>
        <v>20</v>
      </c>
      <c r="B4">
        <v>19360</v>
      </c>
      <c r="C4" s="1">
        <f t="shared" si="0"/>
        <v>230</v>
      </c>
      <c r="D4">
        <v>0</v>
      </c>
      <c r="E4" s="1">
        <f t="shared" si="1"/>
        <v>100</v>
      </c>
      <c r="F4" s="1">
        <f t="shared" si="2"/>
        <v>1.2195121951219513E-2</v>
      </c>
      <c r="G4" s="1">
        <f t="shared" si="3"/>
        <v>98.780487804878049</v>
      </c>
    </row>
    <row r="5" spans="1:13" x14ac:dyDescent="0.25">
      <c r="A5">
        <f t="shared" si="4"/>
        <v>30</v>
      </c>
      <c r="B5">
        <v>19360</v>
      </c>
      <c r="C5" s="1">
        <f t="shared" si="0"/>
        <v>230</v>
      </c>
      <c r="D5">
        <v>0</v>
      </c>
      <c r="E5" s="1">
        <f t="shared" si="1"/>
        <v>100</v>
      </c>
      <c r="F5" s="1">
        <f t="shared" si="2"/>
        <v>1.2195121951219513E-2</v>
      </c>
      <c r="G5" s="1">
        <f t="shared" si="3"/>
        <v>98.780487804878049</v>
      </c>
    </row>
    <row r="6" spans="1:13" x14ac:dyDescent="0.25">
      <c r="A6">
        <f t="shared" si="4"/>
        <v>40</v>
      </c>
      <c r="B6">
        <v>19210</v>
      </c>
      <c r="C6" s="1">
        <f t="shared" si="0"/>
        <v>380</v>
      </c>
      <c r="D6">
        <v>0</v>
      </c>
      <c r="E6" s="1">
        <f t="shared" si="1"/>
        <v>100</v>
      </c>
      <c r="F6" s="1">
        <f t="shared" si="2"/>
        <v>2.0148462354188761E-2</v>
      </c>
      <c r="G6" s="1">
        <f t="shared" si="3"/>
        <v>97.985153764581128</v>
      </c>
      <c r="J6" t="s">
        <v>6</v>
      </c>
      <c r="L6">
        <v>18860</v>
      </c>
      <c r="M6">
        <v>20970</v>
      </c>
    </row>
    <row r="7" spans="1:13" x14ac:dyDescent="0.25">
      <c r="A7">
        <f t="shared" si="4"/>
        <v>50</v>
      </c>
      <c r="B7">
        <v>19030</v>
      </c>
      <c r="C7" s="1">
        <f t="shared" si="0"/>
        <v>560</v>
      </c>
      <c r="D7">
        <v>0</v>
      </c>
      <c r="E7" s="1">
        <f t="shared" si="1"/>
        <v>100</v>
      </c>
      <c r="F7" s="1">
        <f t="shared" si="2"/>
        <v>2.9692470837751856E-2</v>
      </c>
      <c r="G7" s="1">
        <f t="shared" si="3"/>
        <v>97.030752916224813</v>
      </c>
      <c r="J7" t="s">
        <v>10</v>
      </c>
      <c r="L7">
        <f>B2 - B147</f>
        <v>15530</v>
      </c>
    </row>
    <row r="8" spans="1:13" x14ac:dyDescent="0.25">
      <c r="A8">
        <f t="shared" si="4"/>
        <v>60</v>
      </c>
      <c r="B8">
        <v>19030</v>
      </c>
      <c r="C8" s="1">
        <f t="shared" si="0"/>
        <v>560</v>
      </c>
      <c r="D8">
        <v>0</v>
      </c>
      <c r="E8" s="1">
        <f t="shared" si="1"/>
        <v>100</v>
      </c>
      <c r="F8" s="1">
        <f t="shared" si="2"/>
        <v>2.9692470837751856E-2</v>
      </c>
      <c r="G8" s="1">
        <f t="shared" si="3"/>
        <v>97.030752916224813</v>
      </c>
    </row>
    <row r="9" spans="1:13" x14ac:dyDescent="0.25">
      <c r="A9">
        <f t="shared" si="4"/>
        <v>70</v>
      </c>
      <c r="B9">
        <v>18880</v>
      </c>
      <c r="C9" s="1">
        <f t="shared" si="0"/>
        <v>710</v>
      </c>
      <c r="D9">
        <v>0</v>
      </c>
      <c r="E9" s="1">
        <f t="shared" si="1"/>
        <v>100</v>
      </c>
      <c r="F9" s="1">
        <f t="shared" si="2"/>
        <v>3.7645811240721104E-2</v>
      </c>
      <c r="G9" s="1">
        <f t="shared" si="3"/>
        <v>96.235418875927891</v>
      </c>
    </row>
    <row r="10" spans="1:13" x14ac:dyDescent="0.25">
      <c r="A10">
        <f t="shared" si="4"/>
        <v>80</v>
      </c>
      <c r="B10">
        <v>18720</v>
      </c>
      <c r="C10" s="1">
        <f t="shared" si="0"/>
        <v>870</v>
      </c>
      <c r="D10">
        <v>0</v>
      </c>
      <c r="E10" s="1">
        <f t="shared" si="1"/>
        <v>100</v>
      </c>
      <c r="F10" s="1">
        <f t="shared" si="2"/>
        <v>4.6129374337221633E-2</v>
      </c>
      <c r="G10" s="1">
        <f t="shared" si="3"/>
        <v>95.387062566277834</v>
      </c>
    </row>
    <row r="11" spans="1:13" x14ac:dyDescent="0.25">
      <c r="A11">
        <f t="shared" si="4"/>
        <v>90</v>
      </c>
      <c r="B11">
        <v>18720</v>
      </c>
      <c r="C11" s="1">
        <f t="shared" si="0"/>
        <v>870</v>
      </c>
      <c r="D11">
        <v>0</v>
      </c>
      <c r="E11" s="1">
        <f t="shared" si="1"/>
        <v>100</v>
      </c>
      <c r="F11" s="1">
        <f t="shared" si="2"/>
        <v>4.6129374337221633E-2</v>
      </c>
      <c r="G11" s="1">
        <f t="shared" si="3"/>
        <v>95.387062566277834</v>
      </c>
    </row>
    <row r="12" spans="1:13" x14ac:dyDescent="0.25">
      <c r="A12">
        <f t="shared" si="4"/>
        <v>100</v>
      </c>
      <c r="B12">
        <v>18560</v>
      </c>
      <c r="C12" s="1">
        <f t="shared" si="0"/>
        <v>1030</v>
      </c>
      <c r="D12">
        <v>0</v>
      </c>
      <c r="E12" s="1">
        <f t="shared" si="1"/>
        <v>100</v>
      </c>
      <c r="F12" s="1">
        <f t="shared" si="2"/>
        <v>5.4612937433722163E-2</v>
      </c>
      <c r="G12" s="1">
        <f t="shared" si="3"/>
        <v>94.538706256627776</v>
      </c>
    </row>
    <row r="13" spans="1:13" x14ac:dyDescent="0.25">
      <c r="A13">
        <f t="shared" si="4"/>
        <v>110</v>
      </c>
      <c r="B13">
        <v>18410</v>
      </c>
      <c r="C13" s="1">
        <f t="shared" si="0"/>
        <v>1180</v>
      </c>
      <c r="D13">
        <v>0</v>
      </c>
      <c r="E13" s="1">
        <f t="shared" si="1"/>
        <v>100</v>
      </c>
      <c r="F13" s="1">
        <f t="shared" si="2"/>
        <v>6.2566277836691414E-2</v>
      </c>
      <c r="G13" s="1">
        <f t="shared" si="3"/>
        <v>93.743372216330854</v>
      </c>
    </row>
    <row r="14" spans="1:13" x14ac:dyDescent="0.25">
      <c r="A14">
        <f t="shared" si="4"/>
        <v>120</v>
      </c>
      <c r="B14">
        <v>18410</v>
      </c>
      <c r="C14" s="1">
        <f t="shared" si="0"/>
        <v>1180</v>
      </c>
      <c r="D14">
        <v>0</v>
      </c>
      <c r="E14" s="1">
        <f t="shared" si="1"/>
        <v>100</v>
      </c>
      <c r="F14" s="1">
        <f t="shared" si="2"/>
        <v>6.2566277836691414E-2</v>
      </c>
      <c r="G14" s="1">
        <f t="shared" si="3"/>
        <v>93.743372216330854</v>
      </c>
    </row>
    <row r="15" spans="1:13" x14ac:dyDescent="0.25">
      <c r="A15">
        <f t="shared" si="4"/>
        <v>130</v>
      </c>
      <c r="B15">
        <v>18230</v>
      </c>
      <c r="C15" s="1">
        <f t="shared" si="0"/>
        <v>1360</v>
      </c>
      <c r="D15">
        <v>0</v>
      </c>
      <c r="E15" s="1">
        <f t="shared" si="1"/>
        <v>100</v>
      </c>
      <c r="F15" s="1">
        <f t="shared" si="2"/>
        <v>7.2110286320254513E-2</v>
      </c>
      <c r="G15" s="1">
        <f t="shared" si="3"/>
        <v>92.788971367974554</v>
      </c>
    </row>
    <row r="16" spans="1:13" x14ac:dyDescent="0.25">
      <c r="A16">
        <f t="shared" si="4"/>
        <v>140</v>
      </c>
      <c r="B16">
        <v>18070</v>
      </c>
      <c r="C16" s="1">
        <f t="shared" si="0"/>
        <v>1520</v>
      </c>
      <c r="D16">
        <v>0</v>
      </c>
      <c r="E16" s="1">
        <f t="shared" si="1"/>
        <v>100</v>
      </c>
      <c r="F16" s="1">
        <f t="shared" si="2"/>
        <v>8.0593849416755042E-2</v>
      </c>
      <c r="G16" s="1">
        <f t="shared" si="3"/>
        <v>91.940615058324497</v>
      </c>
    </row>
    <row r="17" spans="1:7" x14ac:dyDescent="0.25">
      <c r="A17">
        <f t="shared" si="4"/>
        <v>150</v>
      </c>
      <c r="B17">
        <v>18070</v>
      </c>
      <c r="C17" s="1">
        <f t="shared" si="0"/>
        <v>1520</v>
      </c>
      <c r="D17">
        <v>0</v>
      </c>
      <c r="E17" s="1">
        <f t="shared" si="1"/>
        <v>100</v>
      </c>
      <c r="F17" s="1">
        <f t="shared" si="2"/>
        <v>8.0593849416755042E-2</v>
      </c>
      <c r="G17" s="1">
        <f t="shared" si="3"/>
        <v>91.940615058324497</v>
      </c>
    </row>
    <row r="18" spans="1:7" x14ac:dyDescent="0.25">
      <c r="A18">
        <f t="shared" si="4"/>
        <v>160</v>
      </c>
      <c r="B18">
        <v>17920</v>
      </c>
      <c r="C18" s="1">
        <f t="shared" si="0"/>
        <v>1670</v>
      </c>
      <c r="D18">
        <v>0</v>
      </c>
      <c r="E18" s="1">
        <f t="shared" si="1"/>
        <v>100</v>
      </c>
      <c r="F18" s="1">
        <f t="shared" si="2"/>
        <v>8.8547189819724287E-2</v>
      </c>
      <c r="G18" s="1">
        <f t="shared" si="3"/>
        <v>91.145281018027575</v>
      </c>
    </row>
    <row r="19" spans="1:7" x14ac:dyDescent="0.25">
      <c r="A19">
        <f t="shared" si="4"/>
        <v>170</v>
      </c>
      <c r="B19">
        <v>17760</v>
      </c>
      <c r="C19" s="1">
        <f t="shared" si="0"/>
        <v>1830</v>
      </c>
      <c r="D19">
        <v>0</v>
      </c>
      <c r="E19" s="1">
        <f t="shared" si="1"/>
        <v>100</v>
      </c>
      <c r="F19" s="1">
        <f t="shared" si="2"/>
        <v>9.7030752916224816E-2</v>
      </c>
      <c r="G19" s="1">
        <f t="shared" si="3"/>
        <v>90.296924708377517</v>
      </c>
    </row>
    <row r="20" spans="1:7" x14ac:dyDescent="0.25">
      <c r="A20">
        <f t="shared" si="4"/>
        <v>180</v>
      </c>
      <c r="B20">
        <v>17760</v>
      </c>
      <c r="C20" s="1">
        <f t="shared" si="0"/>
        <v>1830</v>
      </c>
      <c r="D20">
        <v>0</v>
      </c>
      <c r="E20" s="1">
        <f t="shared" si="1"/>
        <v>100</v>
      </c>
      <c r="F20" s="1">
        <f t="shared" si="2"/>
        <v>9.7030752916224816E-2</v>
      </c>
      <c r="G20" s="1">
        <f t="shared" si="3"/>
        <v>90.296924708377517</v>
      </c>
    </row>
    <row r="21" spans="1:7" x14ac:dyDescent="0.25">
      <c r="A21">
        <f t="shared" si="4"/>
        <v>190</v>
      </c>
      <c r="B21">
        <v>17590</v>
      </c>
      <c r="C21" s="1">
        <f t="shared" si="0"/>
        <v>2000</v>
      </c>
      <c r="D21">
        <v>0</v>
      </c>
      <c r="E21" s="1">
        <f t="shared" si="1"/>
        <v>100</v>
      </c>
      <c r="F21" s="1">
        <f t="shared" si="2"/>
        <v>0.10604453870625663</v>
      </c>
      <c r="G21" s="1">
        <f t="shared" si="3"/>
        <v>89.395546129374338</v>
      </c>
    </row>
    <row r="22" spans="1:7" x14ac:dyDescent="0.25">
      <c r="A22">
        <f t="shared" si="4"/>
        <v>200</v>
      </c>
      <c r="B22">
        <v>17430</v>
      </c>
      <c r="C22" s="1">
        <f t="shared" si="0"/>
        <v>2160</v>
      </c>
      <c r="D22">
        <v>0</v>
      </c>
      <c r="E22" s="1">
        <f t="shared" si="1"/>
        <v>100</v>
      </c>
      <c r="F22" s="1">
        <f t="shared" si="2"/>
        <v>0.11452810180275716</v>
      </c>
      <c r="G22" s="1">
        <f t="shared" si="3"/>
        <v>88.547189819724281</v>
      </c>
    </row>
    <row r="23" spans="1:7" x14ac:dyDescent="0.25">
      <c r="A23">
        <f t="shared" si="4"/>
        <v>210</v>
      </c>
      <c r="B23">
        <v>17430</v>
      </c>
      <c r="C23" s="1">
        <f t="shared" si="0"/>
        <v>2160</v>
      </c>
      <c r="D23">
        <v>0</v>
      </c>
      <c r="E23" s="1">
        <f t="shared" si="1"/>
        <v>100</v>
      </c>
      <c r="F23" s="1">
        <f t="shared" si="2"/>
        <v>0.11452810180275716</v>
      </c>
      <c r="G23" s="1">
        <f t="shared" si="3"/>
        <v>88.547189819724281</v>
      </c>
    </row>
    <row r="24" spans="1:7" x14ac:dyDescent="0.25">
      <c r="A24">
        <f t="shared" si="4"/>
        <v>220</v>
      </c>
      <c r="B24">
        <v>17270</v>
      </c>
      <c r="C24" s="1">
        <f t="shared" si="0"/>
        <v>2320</v>
      </c>
      <c r="D24">
        <v>0.24242424242424199</v>
      </c>
      <c r="E24" s="1">
        <f t="shared" si="1"/>
        <v>75.757575757575808</v>
      </c>
      <c r="F24" s="1">
        <f t="shared" si="2"/>
        <v>0.12301166489925769</v>
      </c>
      <c r="G24" s="1">
        <f t="shared" si="3"/>
        <v>87.698833510074238</v>
      </c>
    </row>
    <row r="25" spans="1:7" x14ac:dyDescent="0.25">
      <c r="A25">
        <f t="shared" si="4"/>
        <v>230</v>
      </c>
      <c r="B25">
        <v>17120</v>
      </c>
      <c r="C25" s="1">
        <f t="shared" si="0"/>
        <v>2470</v>
      </c>
      <c r="D25">
        <v>0.24242424242424199</v>
      </c>
      <c r="E25" s="1">
        <f t="shared" si="1"/>
        <v>75.757575757575808</v>
      </c>
      <c r="F25" s="1">
        <f t="shared" si="2"/>
        <v>0.13096500530222693</v>
      </c>
      <c r="G25" s="1">
        <f t="shared" si="3"/>
        <v>86.903499469777316</v>
      </c>
    </row>
    <row r="26" spans="1:7" x14ac:dyDescent="0.25">
      <c r="A26">
        <f t="shared" si="4"/>
        <v>240</v>
      </c>
      <c r="B26">
        <v>17120</v>
      </c>
      <c r="C26" s="1">
        <f t="shared" si="0"/>
        <v>2470</v>
      </c>
      <c r="D26">
        <v>0.24242424242424199</v>
      </c>
      <c r="E26" s="1">
        <f t="shared" si="1"/>
        <v>75.757575757575808</v>
      </c>
      <c r="F26" s="1">
        <f t="shared" si="2"/>
        <v>0.13096500530222693</v>
      </c>
      <c r="G26" s="1">
        <f t="shared" si="3"/>
        <v>86.903499469777316</v>
      </c>
    </row>
    <row r="27" spans="1:7" x14ac:dyDescent="0.25">
      <c r="A27">
        <f t="shared" si="4"/>
        <v>250</v>
      </c>
      <c r="B27">
        <v>16970</v>
      </c>
      <c r="C27" s="1">
        <f t="shared" si="0"/>
        <v>2620</v>
      </c>
      <c r="D27">
        <v>0.24242424242424199</v>
      </c>
      <c r="E27" s="1">
        <f t="shared" si="1"/>
        <v>75.757575757575808</v>
      </c>
      <c r="F27" s="1">
        <f t="shared" si="2"/>
        <v>0.13891834570519618</v>
      </c>
      <c r="G27" s="1">
        <f t="shared" si="3"/>
        <v>86.108165429480394</v>
      </c>
    </row>
    <row r="28" spans="1:7" x14ac:dyDescent="0.25">
      <c r="A28">
        <f t="shared" si="4"/>
        <v>260</v>
      </c>
      <c r="B28">
        <v>16790</v>
      </c>
      <c r="C28" s="1">
        <f t="shared" si="0"/>
        <v>2800</v>
      </c>
      <c r="D28">
        <v>0.24242424242424199</v>
      </c>
      <c r="E28" s="1">
        <f t="shared" si="1"/>
        <v>75.757575757575808</v>
      </c>
      <c r="F28" s="1">
        <f t="shared" si="2"/>
        <v>0.14846235418875928</v>
      </c>
      <c r="G28" s="1">
        <f t="shared" si="3"/>
        <v>85.153764581124065</v>
      </c>
    </row>
    <row r="29" spans="1:7" x14ac:dyDescent="0.25">
      <c r="A29">
        <f t="shared" si="4"/>
        <v>270</v>
      </c>
      <c r="B29">
        <v>16790</v>
      </c>
      <c r="C29" s="1">
        <f t="shared" si="0"/>
        <v>2800</v>
      </c>
      <c r="D29">
        <v>0.24242424242424199</v>
      </c>
      <c r="E29" s="1">
        <f t="shared" si="1"/>
        <v>75.757575757575808</v>
      </c>
      <c r="F29" s="1">
        <f t="shared" si="2"/>
        <v>0.14846235418875928</v>
      </c>
      <c r="G29" s="1">
        <f t="shared" si="3"/>
        <v>85.153764581124065</v>
      </c>
    </row>
    <row r="30" spans="1:7" x14ac:dyDescent="0.25">
      <c r="A30">
        <f t="shared" si="4"/>
        <v>280</v>
      </c>
      <c r="B30">
        <v>16630</v>
      </c>
      <c r="C30" s="1">
        <f t="shared" si="0"/>
        <v>2960</v>
      </c>
      <c r="D30">
        <v>0.24242424242424199</v>
      </c>
      <c r="E30" s="1">
        <f t="shared" si="1"/>
        <v>75.757575757575808</v>
      </c>
      <c r="F30" s="1">
        <f t="shared" si="2"/>
        <v>0.15694591728525981</v>
      </c>
      <c r="G30" s="1">
        <f t="shared" si="3"/>
        <v>84.305408271474008</v>
      </c>
    </row>
    <row r="31" spans="1:7" x14ac:dyDescent="0.25">
      <c r="A31">
        <f t="shared" si="4"/>
        <v>290</v>
      </c>
      <c r="B31">
        <v>16480</v>
      </c>
      <c r="C31" s="1">
        <f t="shared" si="0"/>
        <v>3110</v>
      </c>
      <c r="D31">
        <v>0.24242424242424199</v>
      </c>
      <c r="E31" s="1">
        <f t="shared" si="1"/>
        <v>75.757575757575808</v>
      </c>
      <c r="F31" s="1">
        <f t="shared" si="2"/>
        <v>0.16489925768822905</v>
      </c>
      <c r="G31" s="1">
        <f t="shared" si="3"/>
        <v>83.510074231177086</v>
      </c>
    </row>
    <row r="32" spans="1:7" x14ac:dyDescent="0.25">
      <c r="A32">
        <f t="shared" si="4"/>
        <v>300</v>
      </c>
      <c r="B32">
        <v>16480</v>
      </c>
      <c r="C32" s="1">
        <f t="shared" si="0"/>
        <v>3110</v>
      </c>
      <c r="D32">
        <v>0.24242424242424199</v>
      </c>
      <c r="E32" s="1">
        <f t="shared" si="1"/>
        <v>75.757575757575808</v>
      </c>
      <c r="F32" s="1">
        <f t="shared" si="2"/>
        <v>0.16489925768822905</v>
      </c>
      <c r="G32" s="1">
        <f t="shared" si="3"/>
        <v>83.510074231177086</v>
      </c>
    </row>
    <row r="33" spans="1:7" x14ac:dyDescent="0.25">
      <c r="A33">
        <f t="shared" si="4"/>
        <v>310</v>
      </c>
      <c r="B33">
        <v>16320</v>
      </c>
      <c r="C33" s="1">
        <f t="shared" si="0"/>
        <v>3270</v>
      </c>
      <c r="D33">
        <v>0.33712121212121199</v>
      </c>
      <c r="E33" s="1">
        <f t="shared" si="1"/>
        <v>66.28787878787881</v>
      </c>
      <c r="F33" s="1">
        <f t="shared" si="2"/>
        <v>0.17338282078472958</v>
      </c>
      <c r="G33" s="1">
        <f t="shared" si="3"/>
        <v>82.661717921527043</v>
      </c>
    </row>
    <row r="34" spans="1:7" x14ac:dyDescent="0.25">
      <c r="A34">
        <f t="shared" si="4"/>
        <v>320</v>
      </c>
      <c r="B34">
        <v>16140</v>
      </c>
      <c r="C34" s="1">
        <f t="shared" ref="C34:C65" si="5" xml:space="preserve"> 19590 -B34</f>
        <v>3450</v>
      </c>
      <c r="D34">
        <v>0.33712121212121199</v>
      </c>
      <c r="E34" s="1">
        <f t="shared" si="1"/>
        <v>66.28787878787881</v>
      </c>
      <c r="F34" s="1">
        <f t="shared" si="2"/>
        <v>0.18292682926829268</v>
      </c>
      <c r="G34" s="1">
        <f t="shared" si="3"/>
        <v>81.707317073170742</v>
      </c>
    </row>
    <row r="35" spans="1:7" x14ac:dyDescent="0.25">
      <c r="A35">
        <f t="shared" si="4"/>
        <v>330</v>
      </c>
      <c r="B35">
        <v>16140</v>
      </c>
      <c r="C35" s="1">
        <f t="shared" si="5"/>
        <v>3450</v>
      </c>
      <c r="D35">
        <v>0.33712121212121199</v>
      </c>
      <c r="E35" s="1">
        <f t="shared" si="1"/>
        <v>66.28787878787881</v>
      </c>
      <c r="F35" s="1">
        <f t="shared" si="2"/>
        <v>0.18292682926829268</v>
      </c>
      <c r="G35" s="1">
        <f t="shared" si="3"/>
        <v>81.707317073170742</v>
      </c>
    </row>
    <row r="36" spans="1:7" x14ac:dyDescent="0.25">
      <c r="A36">
        <f t="shared" si="4"/>
        <v>340</v>
      </c>
      <c r="B36">
        <v>15990</v>
      </c>
      <c r="C36" s="1">
        <f t="shared" si="5"/>
        <v>3600</v>
      </c>
      <c r="D36">
        <v>0.33712121212121199</v>
      </c>
      <c r="E36" s="1">
        <f t="shared" si="1"/>
        <v>66.28787878787881</v>
      </c>
      <c r="F36" s="1">
        <f t="shared" si="2"/>
        <v>0.19088016967126192</v>
      </c>
      <c r="G36" s="1">
        <f t="shared" si="3"/>
        <v>80.91198303287382</v>
      </c>
    </row>
    <row r="37" spans="1:7" x14ac:dyDescent="0.25">
      <c r="A37">
        <f t="shared" si="4"/>
        <v>350</v>
      </c>
      <c r="B37">
        <v>15830</v>
      </c>
      <c r="C37" s="1">
        <f t="shared" si="5"/>
        <v>3760</v>
      </c>
      <c r="D37">
        <v>0.33712121212121199</v>
      </c>
      <c r="E37" s="1">
        <f t="shared" si="1"/>
        <v>66.28787878787881</v>
      </c>
      <c r="F37" s="1">
        <f t="shared" si="2"/>
        <v>0.19936373276776245</v>
      </c>
      <c r="G37" s="1">
        <f t="shared" si="3"/>
        <v>80.063626723223763</v>
      </c>
    </row>
    <row r="38" spans="1:7" x14ac:dyDescent="0.25">
      <c r="A38">
        <f t="shared" si="4"/>
        <v>360</v>
      </c>
      <c r="B38">
        <v>15830</v>
      </c>
      <c r="C38" s="1">
        <f t="shared" si="5"/>
        <v>3760</v>
      </c>
      <c r="D38">
        <v>0.33712121212121199</v>
      </c>
      <c r="E38" s="1">
        <f t="shared" si="1"/>
        <v>66.28787878787881</v>
      </c>
      <c r="F38" s="1">
        <f t="shared" si="2"/>
        <v>0.19936373276776245</v>
      </c>
      <c r="G38" s="1">
        <f t="shared" si="3"/>
        <v>80.063626723223763</v>
      </c>
    </row>
    <row r="39" spans="1:7" x14ac:dyDescent="0.25">
      <c r="A39">
        <f t="shared" si="4"/>
        <v>370</v>
      </c>
      <c r="B39">
        <v>15680</v>
      </c>
      <c r="C39" s="1">
        <f t="shared" si="5"/>
        <v>3910</v>
      </c>
      <c r="D39">
        <v>0.33712121212121199</v>
      </c>
      <c r="E39" s="1">
        <f t="shared" si="1"/>
        <v>66.28787878787881</v>
      </c>
      <c r="F39" s="1">
        <f t="shared" si="2"/>
        <v>0.2073170731707317</v>
      </c>
      <c r="G39" s="1">
        <f t="shared" si="3"/>
        <v>79.268292682926827</v>
      </c>
    </row>
    <row r="40" spans="1:7" x14ac:dyDescent="0.25">
      <c r="A40">
        <f t="shared" si="4"/>
        <v>380</v>
      </c>
      <c r="B40">
        <v>15520</v>
      </c>
      <c r="C40" s="1">
        <f t="shared" si="5"/>
        <v>4070</v>
      </c>
      <c r="D40">
        <v>0.33712121212121199</v>
      </c>
      <c r="E40" s="1">
        <f t="shared" si="1"/>
        <v>66.28787878787881</v>
      </c>
      <c r="F40" s="1">
        <f t="shared" si="2"/>
        <v>0.21580063626723223</v>
      </c>
      <c r="G40" s="1">
        <f t="shared" si="3"/>
        <v>78.419936373276784</v>
      </c>
    </row>
    <row r="41" spans="1:7" x14ac:dyDescent="0.25">
      <c r="A41">
        <f t="shared" si="4"/>
        <v>390</v>
      </c>
      <c r="B41">
        <v>15520</v>
      </c>
      <c r="C41" s="1">
        <f t="shared" si="5"/>
        <v>4070</v>
      </c>
      <c r="D41">
        <v>0.33712121212121199</v>
      </c>
      <c r="E41" s="1">
        <f t="shared" si="1"/>
        <v>66.28787878787881</v>
      </c>
      <c r="F41" s="1">
        <f t="shared" si="2"/>
        <v>0.21580063626723223</v>
      </c>
      <c r="G41" s="1">
        <f t="shared" si="3"/>
        <v>78.419936373276784</v>
      </c>
    </row>
    <row r="42" spans="1:7" x14ac:dyDescent="0.25">
      <c r="A42">
        <f t="shared" si="4"/>
        <v>400</v>
      </c>
      <c r="B42">
        <v>15340</v>
      </c>
      <c r="C42" s="1">
        <f t="shared" si="5"/>
        <v>4250</v>
      </c>
      <c r="D42">
        <v>0.43181818181818099</v>
      </c>
      <c r="E42" s="1">
        <f t="shared" si="1"/>
        <v>56.818181818181898</v>
      </c>
      <c r="F42" s="1">
        <f t="shared" si="2"/>
        <v>0.22534464475079533</v>
      </c>
      <c r="G42" s="1">
        <f t="shared" si="3"/>
        <v>77.465535524920469</v>
      </c>
    </row>
    <row r="43" spans="1:7" x14ac:dyDescent="0.25">
      <c r="A43">
        <f t="shared" si="4"/>
        <v>410</v>
      </c>
      <c r="B43">
        <v>15190</v>
      </c>
      <c r="C43" s="1">
        <f t="shared" si="5"/>
        <v>4400</v>
      </c>
      <c r="D43">
        <v>0.43181818181818099</v>
      </c>
      <c r="E43" s="1">
        <f t="shared" si="1"/>
        <v>56.818181818181898</v>
      </c>
      <c r="F43" s="1">
        <f t="shared" si="2"/>
        <v>0.23329798515376457</v>
      </c>
      <c r="G43" s="1">
        <f t="shared" si="3"/>
        <v>76.670201484623547</v>
      </c>
    </row>
    <row r="44" spans="1:7" x14ac:dyDescent="0.25">
      <c r="A44">
        <f t="shared" si="4"/>
        <v>420</v>
      </c>
      <c r="B44">
        <v>15190</v>
      </c>
      <c r="C44" s="1">
        <f t="shared" si="5"/>
        <v>4400</v>
      </c>
      <c r="D44">
        <v>0.43181818181818099</v>
      </c>
      <c r="E44" s="1">
        <f t="shared" si="1"/>
        <v>56.818181818181898</v>
      </c>
      <c r="F44" s="1">
        <f t="shared" si="2"/>
        <v>0.23329798515376457</v>
      </c>
      <c r="G44" s="1">
        <f t="shared" si="3"/>
        <v>76.670201484623547</v>
      </c>
    </row>
    <row r="45" spans="1:7" x14ac:dyDescent="0.25">
      <c r="A45">
        <f t="shared" si="4"/>
        <v>430</v>
      </c>
      <c r="B45">
        <v>15030</v>
      </c>
      <c r="C45" s="1">
        <f t="shared" si="5"/>
        <v>4560</v>
      </c>
      <c r="D45">
        <v>0.43181818181818099</v>
      </c>
      <c r="E45" s="1">
        <f t="shared" si="1"/>
        <v>56.818181818181898</v>
      </c>
      <c r="F45" s="1">
        <f t="shared" si="2"/>
        <v>0.2417815482502651</v>
      </c>
      <c r="G45" s="1">
        <f t="shared" si="3"/>
        <v>75.82184517497349</v>
      </c>
    </row>
    <row r="46" spans="1:7" x14ac:dyDescent="0.25">
      <c r="A46">
        <f t="shared" si="4"/>
        <v>440</v>
      </c>
      <c r="B46">
        <v>14880</v>
      </c>
      <c r="C46" s="1">
        <f t="shared" si="5"/>
        <v>4710</v>
      </c>
      <c r="D46">
        <v>0.43181818181818099</v>
      </c>
      <c r="E46" s="1">
        <f t="shared" si="1"/>
        <v>56.818181818181898</v>
      </c>
      <c r="F46" s="1">
        <f t="shared" si="2"/>
        <v>0.24973488865323437</v>
      </c>
      <c r="G46" s="1">
        <f t="shared" si="3"/>
        <v>75.026511134676568</v>
      </c>
    </row>
    <row r="47" spans="1:7" x14ac:dyDescent="0.25">
      <c r="A47">
        <f t="shared" si="4"/>
        <v>450</v>
      </c>
      <c r="B47">
        <v>14880</v>
      </c>
      <c r="C47" s="1">
        <f t="shared" si="5"/>
        <v>4710</v>
      </c>
      <c r="D47">
        <v>0.43181818181818099</v>
      </c>
      <c r="E47" s="1">
        <f t="shared" si="1"/>
        <v>56.818181818181898</v>
      </c>
      <c r="F47" s="1">
        <f t="shared" si="2"/>
        <v>0.24973488865323437</v>
      </c>
      <c r="G47" s="1">
        <f t="shared" si="3"/>
        <v>75.026511134676568</v>
      </c>
    </row>
    <row r="48" spans="1:7" x14ac:dyDescent="0.25">
      <c r="A48">
        <f t="shared" si="4"/>
        <v>460</v>
      </c>
      <c r="B48">
        <v>14700</v>
      </c>
      <c r="C48" s="1">
        <f t="shared" si="5"/>
        <v>4890</v>
      </c>
      <c r="D48">
        <v>0.43181818181818099</v>
      </c>
      <c r="E48" s="1">
        <f t="shared" si="1"/>
        <v>56.818181818181898</v>
      </c>
      <c r="F48" s="1">
        <f t="shared" si="2"/>
        <v>0.25927889713679747</v>
      </c>
      <c r="G48" s="1">
        <f t="shared" si="3"/>
        <v>74.072110286320253</v>
      </c>
    </row>
    <row r="49" spans="1:7" x14ac:dyDescent="0.25">
      <c r="A49">
        <f t="shared" si="4"/>
        <v>470</v>
      </c>
      <c r="B49">
        <v>14540</v>
      </c>
      <c r="C49" s="1">
        <f t="shared" si="5"/>
        <v>5050</v>
      </c>
      <c r="D49">
        <v>0.43181818181818099</v>
      </c>
      <c r="E49" s="1">
        <f t="shared" si="1"/>
        <v>56.818181818181898</v>
      </c>
      <c r="F49" s="1">
        <f t="shared" si="2"/>
        <v>0.26776246023329797</v>
      </c>
      <c r="G49" s="1">
        <f t="shared" si="3"/>
        <v>73.223753976670196</v>
      </c>
    </row>
    <row r="50" spans="1:7" x14ac:dyDescent="0.25">
      <c r="A50">
        <f t="shared" si="4"/>
        <v>480</v>
      </c>
      <c r="B50">
        <v>14540</v>
      </c>
      <c r="C50" s="1">
        <f t="shared" si="5"/>
        <v>5050</v>
      </c>
      <c r="D50">
        <v>0.52651515151515105</v>
      </c>
      <c r="E50" s="1">
        <f t="shared" si="1"/>
        <v>47.348484848484894</v>
      </c>
      <c r="F50" s="1">
        <f t="shared" si="2"/>
        <v>0.26776246023329797</v>
      </c>
      <c r="G50" s="1">
        <f t="shared" si="3"/>
        <v>73.223753976670196</v>
      </c>
    </row>
    <row r="51" spans="1:7" x14ac:dyDescent="0.25">
      <c r="A51">
        <f t="shared" si="4"/>
        <v>490</v>
      </c>
      <c r="B51">
        <v>14390</v>
      </c>
      <c r="C51" s="1">
        <f t="shared" si="5"/>
        <v>5200</v>
      </c>
      <c r="D51">
        <v>0.52651515151515105</v>
      </c>
      <c r="E51" s="1">
        <f t="shared" si="1"/>
        <v>47.348484848484894</v>
      </c>
      <c r="F51" s="1">
        <f t="shared" si="2"/>
        <v>0.27571580063626722</v>
      </c>
      <c r="G51" s="1">
        <f t="shared" si="3"/>
        <v>72.428419936373274</v>
      </c>
    </row>
    <row r="52" spans="1:7" x14ac:dyDescent="0.25">
      <c r="A52">
        <f t="shared" si="4"/>
        <v>500</v>
      </c>
      <c r="B52">
        <v>14230</v>
      </c>
      <c r="C52" s="1">
        <f t="shared" si="5"/>
        <v>5360</v>
      </c>
      <c r="D52">
        <v>0.52651515151515105</v>
      </c>
      <c r="E52" s="1">
        <f t="shared" si="1"/>
        <v>47.348484848484894</v>
      </c>
      <c r="F52" s="1">
        <f t="shared" si="2"/>
        <v>0.28419936373276777</v>
      </c>
      <c r="G52" s="1">
        <f t="shared" si="3"/>
        <v>71.580063626723216</v>
      </c>
    </row>
    <row r="53" spans="1:7" x14ac:dyDescent="0.25">
      <c r="A53">
        <f t="shared" si="4"/>
        <v>510</v>
      </c>
      <c r="B53">
        <v>14230</v>
      </c>
      <c r="C53" s="1">
        <f t="shared" si="5"/>
        <v>5360</v>
      </c>
      <c r="D53">
        <v>0.52651515151515105</v>
      </c>
      <c r="E53" s="1">
        <f t="shared" si="1"/>
        <v>47.348484848484894</v>
      </c>
      <c r="F53" s="1">
        <f t="shared" si="2"/>
        <v>0.28419936373276777</v>
      </c>
      <c r="G53" s="1">
        <f t="shared" si="3"/>
        <v>71.580063626723216</v>
      </c>
    </row>
    <row r="54" spans="1:7" x14ac:dyDescent="0.25">
      <c r="A54">
        <f t="shared" si="4"/>
        <v>520</v>
      </c>
      <c r="B54">
        <v>14080</v>
      </c>
      <c r="C54" s="1">
        <f t="shared" si="5"/>
        <v>5510</v>
      </c>
      <c r="D54">
        <v>0.52651515151515105</v>
      </c>
      <c r="E54" s="1">
        <f t="shared" si="1"/>
        <v>47.348484848484894</v>
      </c>
      <c r="F54" s="1">
        <f t="shared" si="2"/>
        <v>0.29215270413573702</v>
      </c>
      <c r="G54" s="1">
        <f t="shared" si="3"/>
        <v>70.784729586426295</v>
      </c>
    </row>
    <row r="55" spans="1:7" x14ac:dyDescent="0.25">
      <c r="A55">
        <f t="shared" si="4"/>
        <v>530</v>
      </c>
      <c r="B55">
        <v>13900</v>
      </c>
      <c r="C55" s="1">
        <f t="shared" si="5"/>
        <v>5690</v>
      </c>
      <c r="D55">
        <v>0.52651515151515105</v>
      </c>
      <c r="E55" s="1">
        <f t="shared" si="1"/>
        <v>47.348484848484894</v>
      </c>
      <c r="F55" s="1">
        <f t="shared" si="2"/>
        <v>0.30169671261930009</v>
      </c>
      <c r="G55" s="1">
        <f t="shared" si="3"/>
        <v>69.830328738069994</v>
      </c>
    </row>
    <row r="56" spans="1:7" x14ac:dyDescent="0.25">
      <c r="A56">
        <f t="shared" si="4"/>
        <v>540</v>
      </c>
      <c r="B56">
        <v>13900</v>
      </c>
      <c r="C56" s="1">
        <f t="shared" si="5"/>
        <v>5690</v>
      </c>
      <c r="D56">
        <v>0.52651515151515105</v>
      </c>
      <c r="E56" s="1">
        <f t="shared" si="1"/>
        <v>47.348484848484894</v>
      </c>
      <c r="F56" s="1">
        <f t="shared" si="2"/>
        <v>0.30169671261930009</v>
      </c>
      <c r="G56" s="1">
        <f t="shared" si="3"/>
        <v>69.830328738069994</v>
      </c>
    </row>
    <row r="57" spans="1:7" x14ac:dyDescent="0.25">
      <c r="A57">
        <f t="shared" si="4"/>
        <v>550</v>
      </c>
      <c r="B57">
        <v>13740</v>
      </c>
      <c r="C57" s="1">
        <f t="shared" si="5"/>
        <v>5850</v>
      </c>
      <c r="D57">
        <v>0.52651515151515105</v>
      </c>
      <c r="E57" s="1">
        <f t="shared" si="1"/>
        <v>47.348484848484894</v>
      </c>
      <c r="F57" s="1">
        <f t="shared" si="2"/>
        <v>0.31018027571580065</v>
      </c>
      <c r="G57" s="1">
        <f t="shared" si="3"/>
        <v>68.981972428419937</v>
      </c>
    </row>
    <row r="58" spans="1:7" x14ac:dyDescent="0.25">
      <c r="A58">
        <f t="shared" si="4"/>
        <v>560</v>
      </c>
      <c r="B58">
        <v>13580</v>
      </c>
      <c r="C58" s="1">
        <f t="shared" si="5"/>
        <v>6010</v>
      </c>
      <c r="D58">
        <v>0.52651515151515105</v>
      </c>
      <c r="E58" s="1">
        <f t="shared" si="1"/>
        <v>47.348484848484894</v>
      </c>
      <c r="F58" s="1">
        <f t="shared" si="2"/>
        <v>0.31866383881230115</v>
      </c>
      <c r="G58" s="1">
        <f t="shared" si="3"/>
        <v>68.133616118769893</v>
      </c>
    </row>
    <row r="59" spans="1:7" x14ac:dyDescent="0.25">
      <c r="A59">
        <f t="shared" si="4"/>
        <v>570</v>
      </c>
      <c r="B59">
        <v>13580</v>
      </c>
      <c r="C59" s="1">
        <f t="shared" si="5"/>
        <v>6010</v>
      </c>
      <c r="D59">
        <v>0.39047619047618998</v>
      </c>
      <c r="E59" s="1">
        <f t="shared" si="1"/>
        <v>60.952380952381006</v>
      </c>
      <c r="F59" s="1">
        <f t="shared" si="2"/>
        <v>0.31866383881230115</v>
      </c>
      <c r="G59" s="1">
        <f t="shared" si="3"/>
        <v>68.133616118769893</v>
      </c>
    </row>
    <row r="60" spans="1:7" x14ac:dyDescent="0.25">
      <c r="A60">
        <f t="shared" si="4"/>
        <v>580</v>
      </c>
      <c r="B60">
        <v>13430</v>
      </c>
      <c r="C60" s="1">
        <f t="shared" si="5"/>
        <v>6160</v>
      </c>
      <c r="D60">
        <v>0.39047619047618998</v>
      </c>
      <c r="E60" s="1">
        <f t="shared" si="1"/>
        <v>60.952380952381006</v>
      </c>
      <c r="F60" s="1">
        <f t="shared" si="2"/>
        <v>0.32661717921527039</v>
      </c>
      <c r="G60" s="1">
        <f t="shared" si="3"/>
        <v>67.338282078472972</v>
      </c>
    </row>
    <row r="61" spans="1:7" x14ac:dyDescent="0.25">
      <c r="A61">
        <f t="shared" si="4"/>
        <v>590</v>
      </c>
      <c r="B61">
        <v>13250</v>
      </c>
      <c r="C61" s="1">
        <f t="shared" si="5"/>
        <v>6340</v>
      </c>
      <c r="D61">
        <v>0.39047619047618998</v>
      </c>
      <c r="E61" s="1">
        <f t="shared" si="1"/>
        <v>60.952380952381006</v>
      </c>
      <c r="F61" s="1">
        <f t="shared" si="2"/>
        <v>0.33616118769883352</v>
      </c>
      <c r="G61" s="1">
        <f t="shared" si="3"/>
        <v>66.383881230116643</v>
      </c>
    </row>
    <row r="62" spans="1:7" x14ac:dyDescent="0.25">
      <c r="A62">
        <f t="shared" si="4"/>
        <v>600</v>
      </c>
      <c r="B62">
        <v>13250</v>
      </c>
      <c r="C62" s="1">
        <f t="shared" si="5"/>
        <v>6340</v>
      </c>
      <c r="D62">
        <v>0.39047619047618998</v>
      </c>
      <c r="E62" s="1">
        <f t="shared" si="1"/>
        <v>60.952380952381006</v>
      </c>
      <c r="F62" s="1">
        <f t="shared" si="2"/>
        <v>0.33616118769883352</v>
      </c>
      <c r="G62" s="1">
        <f t="shared" si="3"/>
        <v>66.383881230116643</v>
      </c>
    </row>
    <row r="63" spans="1:7" x14ac:dyDescent="0.25">
      <c r="A63">
        <f t="shared" si="4"/>
        <v>610</v>
      </c>
      <c r="B63">
        <v>13100</v>
      </c>
      <c r="C63" s="1">
        <f t="shared" si="5"/>
        <v>6490</v>
      </c>
      <c r="D63">
        <v>0.39047619047618998</v>
      </c>
      <c r="E63" s="1">
        <f t="shared" si="1"/>
        <v>60.952380952381006</v>
      </c>
      <c r="F63" s="1">
        <f t="shared" si="2"/>
        <v>0.34411452810180276</v>
      </c>
      <c r="G63" s="1">
        <f t="shared" si="3"/>
        <v>65.588547189819721</v>
      </c>
    </row>
    <row r="64" spans="1:7" x14ac:dyDescent="0.25">
      <c r="A64">
        <f t="shared" si="4"/>
        <v>620</v>
      </c>
      <c r="B64">
        <v>12940</v>
      </c>
      <c r="C64" s="1">
        <f t="shared" si="5"/>
        <v>6650</v>
      </c>
      <c r="D64">
        <v>0.39047619047618998</v>
      </c>
      <c r="E64" s="1">
        <f t="shared" si="1"/>
        <v>60.952380952381006</v>
      </c>
      <c r="F64" s="1">
        <f t="shared" si="2"/>
        <v>0.35259809119830327</v>
      </c>
      <c r="G64" s="1">
        <f t="shared" si="3"/>
        <v>64.740190880169664</v>
      </c>
    </row>
    <row r="65" spans="1:7" x14ac:dyDescent="0.25">
      <c r="A65">
        <f t="shared" si="4"/>
        <v>630</v>
      </c>
      <c r="B65">
        <v>12940</v>
      </c>
      <c r="C65" s="1">
        <f t="shared" si="5"/>
        <v>6650</v>
      </c>
      <c r="D65">
        <v>0.39047619047618998</v>
      </c>
      <c r="E65" s="1">
        <f t="shared" si="1"/>
        <v>60.952380952381006</v>
      </c>
      <c r="F65" s="1">
        <f t="shared" si="2"/>
        <v>0.35259809119830327</v>
      </c>
      <c r="G65" s="1">
        <f t="shared" si="3"/>
        <v>64.740190880169664</v>
      </c>
    </row>
    <row r="66" spans="1:7" x14ac:dyDescent="0.25">
      <c r="A66">
        <f t="shared" si="4"/>
        <v>640</v>
      </c>
      <c r="B66">
        <v>12780</v>
      </c>
      <c r="C66" s="1">
        <f t="shared" ref="C66:C97" si="6" xml:space="preserve"> 19590 -B66</f>
        <v>6810</v>
      </c>
      <c r="D66">
        <v>0.39047619047618998</v>
      </c>
      <c r="E66" s="1">
        <f t="shared" si="1"/>
        <v>60.952380952381006</v>
      </c>
      <c r="F66" s="1">
        <f t="shared" si="2"/>
        <v>0.36108165429480382</v>
      </c>
      <c r="G66" s="1">
        <f t="shared" si="3"/>
        <v>63.891834570519613</v>
      </c>
    </row>
    <row r="67" spans="1:7" x14ac:dyDescent="0.25">
      <c r="A67">
        <f t="shared" si="4"/>
        <v>650</v>
      </c>
      <c r="B67">
        <v>12630</v>
      </c>
      <c r="C67" s="1">
        <f t="shared" si="6"/>
        <v>6960</v>
      </c>
      <c r="D67">
        <v>0.39047619047618998</v>
      </c>
      <c r="E67" s="1">
        <f t="shared" ref="E67:E130" si="7">100*(1-D67)</f>
        <v>60.952380952381006</v>
      </c>
      <c r="F67" s="1">
        <f t="shared" ref="F67:F130" si="8">(19590 - B67)/18860</f>
        <v>0.36903499469777307</v>
      </c>
      <c r="G67" s="1">
        <f t="shared" ref="G67:G130" si="9">(1-F67)*100</f>
        <v>63.096500530222684</v>
      </c>
    </row>
    <row r="68" spans="1:7" x14ac:dyDescent="0.25">
      <c r="A68">
        <f t="shared" ref="A68:A131" si="10">A67+10</f>
        <v>660</v>
      </c>
      <c r="B68">
        <v>12630</v>
      </c>
      <c r="C68" s="1">
        <f t="shared" si="6"/>
        <v>6960</v>
      </c>
      <c r="D68">
        <v>0.39047619047618998</v>
      </c>
      <c r="E68" s="1">
        <f t="shared" si="7"/>
        <v>60.952380952381006</v>
      </c>
      <c r="F68" s="1">
        <f t="shared" si="8"/>
        <v>0.36903499469777307</v>
      </c>
      <c r="G68" s="1">
        <f t="shared" si="9"/>
        <v>63.096500530222684</v>
      </c>
    </row>
    <row r="69" spans="1:7" x14ac:dyDescent="0.25">
      <c r="A69">
        <f t="shared" si="10"/>
        <v>670</v>
      </c>
      <c r="B69">
        <v>12470</v>
      </c>
      <c r="C69" s="1">
        <f t="shared" si="6"/>
        <v>7120</v>
      </c>
      <c r="D69">
        <v>0.39047619047618998</v>
      </c>
      <c r="E69" s="1">
        <f t="shared" si="7"/>
        <v>60.952380952381006</v>
      </c>
      <c r="F69" s="1">
        <f t="shared" si="8"/>
        <v>0.37751855779427357</v>
      </c>
      <c r="G69" s="1">
        <f t="shared" si="9"/>
        <v>62.248144220572641</v>
      </c>
    </row>
    <row r="70" spans="1:7" x14ac:dyDescent="0.25">
      <c r="A70">
        <f t="shared" si="10"/>
        <v>680</v>
      </c>
      <c r="B70">
        <v>12290</v>
      </c>
      <c r="C70" s="1">
        <f t="shared" si="6"/>
        <v>7300</v>
      </c>
      <c r="D70">
        <v>0.39047619047618998</v>
      </c>
      <c r="E70" s="1">
        <f t="shared" si="7"/>
        <v>60.952380952381006</v>
      </c>
      <c r="F70" s="1">
        <f t="shared" si="8"/>
        <v>0.38706256627783669</v>
      </c>
      <c r="G70" s="1">
        <f t="shared" si="9"/>
        <v>61.293743372216333</v>
      </c>
    </row>
    <row r="71" spans="1:7" x14ac:dyDescent="0.25">
      <c r="A71">
        <f t="shared" si="10"/>
        <v>690</v>
      </c>
      <c r="B71">
        <v>12290</v>
      </c>
      <c r="C71" s="1">
        <f t="shared" si="6"/>
        <v>7300</v>
      </c>
      <c r="D71">
        <v>0.39047619047618998</v>
      </c>
      <c r="E71" s="1">
        <f t="shared" si="7"/>
        <v>60.952380952381006</v>
      </c>
      <c r="F71" s="1">
        <f t="shared" si="8"/>
        <v>0.38706256627783669</v>
      </c>
      <c r="G71" s="1">
        <f t="shared" si="9"/>
        <v>61.293743372216333</v>
      </c>
    </row>
    <row r="72" spans="1:7" x14ac:dyDescent="0.25">
      <c r="A72">
        <f t="shared" si="10"/>
        <v>700</v>
      </c>
      <c r="B72">
        <v>12130</v>
      </c>
      <c r="C72" s="1">
        <f t="shared" si="6"/>
        <v>7460</v>
      </c>
      <c r="D72">
        <v>0.39047619047618998</v>
      </c>
      <c r="E72" s="1">
        <f t="shared" si="7"/>
        <v>60.952380952381006</v>
      </c>
      <c r="F72" s="1">
        <f t="shared" si="8"/>
        <v>0.3955461293743372</v>
      </c>
      <c r="G72" s="1">
        <f t="shared" si="9"/>
        <v>60.445387062566283</v>
      </c>
    </row>
    <row r="73" spans="1:7" x14ac:dyDescent="0.25">
      <c r="A73">
        <f t="shared" si="10"/>
        <v>710</v>
      </c>
      <c r="B73">
        <v>11970</v>
      </c>
      <c r="C73" s="1">
        <f t="shared" si="6"/>
        <v>7620</v>
      </c>
      <c r="D73">
        <v>0.39047619047618998</v>
      </c>
      <c r="E73" s="1">
        <f t="shared" si="7"/>
        <v>60.952380952381006</v>
      </c>
      <c r="F73" s="1">
        <f t="shared" si="8"/>
        <v>0.40402969247083775</v>
      </c>
      <c r="G73" s="1">
        <f t="shared" si="9"/>
        <v>59.597030752916226</v>
      </c>
    </row>
    <row r="74" spans="1:7" x14ac:dyDescent="0.25">
      <c r="A74">
        <f t="shared" si="10"/>
        <v>720</v>
      </c>
      <c r="B74">
        <v>11970</v>
      </c>
      <c r="C74" s="1">
        <f t="shared" si="6"/>
        <v>7620</v>
      </c>
      <c r="D74">
        <v>0.39047619047618998</v>
      </c>
      <c r="E74" s="1">
        <f t="shared" si="7"/>
        <v>60.952380952381006</v>
      </c>
      <c r="F74" s="1">
        <f t="shared" si="8"/>
        <v>0.40402969247083775</v>
      </c>
      <c r="G74" s="1">
        <f t="shared" si="9"/>
        <v>59.597030752916226</v>
      </c>
    </row>
    <row r="75" spans="1:7" x14ac:dyDescent="0.25">
      <c r="A75">
        <f t="shared" si="10"/>
        <v>730</v>
      </c>
      <c r="B75">
        <v>11810</v>
      </c>
      <c r="C75" s="1">
        <f t="shared" si="6"/>
        <v>7780</v>
      </c>
      <c r="D75">
        <v>0.39047619047618998</v>
      </c>
      <c r="E75" s="1">
        <f t="shared" si="7"/>
        <v>60.952380952381006</v>
      </c>
      <c r="F75" s="1">
        <f t="shared" si="8"/>
        <v>0.41251325556733826</v>
      </c>
      <c r="G75" s="1">
        <f t="shared" si="9"/>
        <v>58.748674443266168</v>
      </c>
    </row>
    <row r="76" spans="1:7" x14ac:dyDescent="0.25">
      <c r="A76">
        <f t="shared" si="10"/>
        <v>740</v>
      </c>
      <c r="B76">
        <v>11630</v>
      </c>
      <c r="C76" s="1">
        <f t="shared" si="6"/>
        <v>7960</v>
      </c>
      <c r="D76">
        <v>0.39047619047618998</v>
      </c>
      <c r="E76" s="1">
        <f t="shared" si="7"/>
        <v>60.952380952381006</v>
      </c>
      <c r="F76" s="1">
        <f t="shared" si="8"/>
        <v>0.42205726405090138</v>
      </c>
      <c r="G76" s="1">
        <f t="shared" si="9"/>
        <v>57.79427359490986</v>
      </c>
    </row>
    <row r="77" spans="1:7" x14ac:dyDescent="0.25">
      <c r="A77">
        <f t="shared" si="10"/>
        <v>750</v>
      </c>
      <c r="B77">
        <v>11630</v>
      </c>
      <c r="C77" s="1">
        <f t="shared" si="6"/>
        <v>7960</v>
      </c>
      <c r="D77">
        <v>0.39047619047618998</v>
      </c>
      <c r="E77" s="1">
        <f t="shared" si="7"/>
        <v>60.952380952381006</v>
      </c>
      <c r="F77" s="1">
        <f t="shared" si="8"/>
        <v>0.42205726405090138</v>
      </c>
      <c r="G77" s="1">
        <f t="shared" si="9"/>
        <v>57.79427359490986</v>
      </c>
    </row>
    <row r="78" spans="1:7" x14ac:dyDescent="0.25">
      <c r="A78">
        <f t="shared" si="10"/>
        <v>760</v>
      </c>
      <c r="B78">
        <v>11480</v>
      </c>
      <c r="C78" s="1">
        <f t="shared" si="6"/>
        <v>8110</v>
      </c>
      <c r="D78">
        <v>0.39047619047618998</v>
      </c>
      <c r="E78" s="1">
        <f t="shared" si="7"/>
        <v>60.952380952381006</v>
      </c>
      <c r="F78" s="1">
        <f t="shared" si="8"/>
        <v>0.43001060445387063</v>
      </c>
      <c r="G78" s="1">
        <f t="shared" si="9"/>
        <v>56.998939554612939</v>
      </c>
    </row>
    <row r="79" spans="1:7" x14ac:dyDescent="0.25">
      <c r="A79">
        <f t="shared" si="10"/>
        <v>770</v>
      </c>
      <c r="B79">
        <v>11300</v>
      </c>
      <c r="C79" s="1">
        <f t="shared" si="6"/>
        <v>8290</v>
      </c>
      <c r="D79">
        <v>0.39047619047618998</v>
      </c>
      <c r="E79" s="1">
        <f t="shared" si="7"/>
        <v>60.952380952381006</v>
      </c>
      <c r="F79" s="1">
        <f t="shared" si="8"/>
        <v>0.4395546129374337</v>
      </c>
      <c r="G79" s="1">
        <f t="shared" si="9"/>
        <v>56.044538706256631</v>
      </c>
    </row>
    <row r="80" spans="1:7" x14ac:dyDescent="0.25">
      <c r="A80">
        <f t="shared" si="10"/>
        <v>780</v>
      </c>
      <c r="B80">
        <v>11300</v>
      </c>
      <c r="C80" s="1">
        <f t="shared" si="6"/>
        <v>8290</v>
      </c>
      <c r="D80">
        <v>0.39047619047618998</v>
      </c>
      <c r="E80" s="1">
        <f t="shared" si="7"/>
        <v>60.952380952381006</v>
      </c>
      <c r="F80" s="1">
        <f t="shared" si="8"/>
        <v>0.4395546129374337</v>
      </c>
      <c r="G80" s="1">
        <f t="shared" si="9"/>
        <v>56.044538706256631</v>
      </c>
    </row>
    <row r="81" spans="1:7" x14ac:dyDescent="0.25">
      <c r="A81">
        <f t="shared" si="10"/>
        <v>790</v>
      </c>
      <c r="B81">
        <v>11170</v>
      </c>
      <c r="C81" s="1">
        <f t="shared" si="6"/>
        <v>8420</v>
      </c>
      <c r="D81">
        <v>0.54285714285714204</v>
      </c>
      <c r="E81" s="1">
        <f t="shared" si="7"/>
        <v>45.714285714285793</v>
      </c>
      <c r="F81" s="1">
        <f t="shared" si="8"/>
        <v>0.44644750795334043</v>
      </c>
      <c r="G81" s="1">
        <f t="shared" si="9"/>
        <v>55.355249204665959</v>
      </c>
    </row>
    <row r="82" spans="1:7" x14ac:dyDescent="0.25">
      <c r="A82">
        <f t="shared" si="10"/>
        <v>800</v>
      </c>
      <c r="B82">
        <v>11010</v>
      </c>
      <c r="C82" s="1">
        <f t="shared" si="6"/>
        <v>8580</v>
      </c>
      <c r="D82">
        <v>0.54285714285714204</v>
      </c>
      <c r="E82" s="1">
        <f t="shared" si="7"/>
        <v>45.714285714285793</v>
      </c>
      <c r="F82" s="1">
        <f t="shared" si="8"/>
        <v>0.45493107104984093</v>
      </c>
      <c r="G82" s="1">
        <f t="shared" si="9"/>
        <v>54.506892895015909</v>
      </c>
    </row>
    <row r="83" spans="1:7" x14ac:dyDescent="0.25">
      <c r="A83">
        <f t="shared" si="10"/>
        <v>810</v>
      </c>
      <c r="B83">
        <v>10830</v>
      </c>
      <c r="C83" s="1">
        <f t="shared" si="6"/>
        <v>8760</v>
      </c>
      <c r="D83">
        <v>0.54285714285714204</v>
      </c>
      <c r="E83" s="1">
        <f t="shared" si="7"/>
        <v>45.714285714285793</v>
      </c>
      <c r="F83" s="1">
        <f t="shared" si="8"/>
        <v>0.46447507953340406</v>
      </c>
      <c r="G83" s="1">
        <f t="shared" si="9"/>
        <v>53.552492046659594</v>
      </c>
    </row>
    <row r="84" spans="1:7" x14ac:dyDescent="0.25">
      <c r="A84">
        <f t="shared" si="10"/>
        <v>820</v>
      </c>
      <c r="B84">
        <v>10830</v>
      </c>
      <c r="C84" s="1">
        <f t="shared" si="6"/>
        <v>8760</v>
      </c>
      <c r="D84">
        <v>0.54285714285714204</v>
      </c>
      <c r="E84" s="1">
        <f t="shared" si="7"/>
        <v>45.714285714285793</v>
      </c>
      <c r="F84" s="1">
        <f t="shared" si="8"/>
        <v>0.46447507953340406</v>
      </c>
      <c r="G84" s="1">
        <f t="shared" si="9"/>
        <v>53.552492046659594</v>
      </c>
    </row>
    <row r="85" spans="1:7" x14ac:dyDescent="0.25">
      <c r="A85">
        <f t="shared" si="10"/>
        <v>830</v>
      </c>
      <c r="B85">
        <v>10670</v>
      </c>
      <c r="C85" s="1">
        <f t="shared" si="6"/>
        <v>8920</v>
      </c>
      <c r="D85">
        <v>0.54285714285714204</v>
      </c>
      <c r="E85" s="1">
        <f t="shared" si="7"/>
        <v>45.714285714285793</v>
      </c>
      <c r="F85" s="1">
        <f t="shared" si="8"/>
        <v>0.47295864262990456</v>
      </c>
      <c r="G85" s="1">
        <f t="shared" si="9"/>
        <v>52.704135737009537</v>
      </c>
    </row>
    <row r="86" spans="1:7" x14ac:dyDescent="0.25">
      <c r="A86">
        <f t="shared" si="10"/>
        <v>840</v>
      </c>
      <c r="B86">
        <v>10670</v>
      </c>
      <c r="C86" s="1">
        <f t="shared" si="6"/>
        <v>8920</v>
      </c>
      <c r="D86">
        <v>0.54285714285714204</v>
      </c>
      <c r="E86" s="1">
        <f t="shared" si="7"/>
        <v>45.714285714285793</v>
      </c>
      <c r="F86" s="1">
        <f t="shared" si="8"/>
        <v>0.47295864262990456</v>
      </c>
      <c r="G86" s="1">
        <f t="shared" si="9"/>
        <v>52.704135737009537</v>
      </c>
    </row>
    <row r="87" spans="1:7" x14ac:dyDescent="0.25">
      <c r="A87">
        <f t="shared" si="10"/>
        <v>850</v>
      </c>
      <c r="B87">
        <v>10520</v>
      </c>
      <c r="C87" s="1">
        <f t="shared" si="6"/>
        <v>9070</v>
      </c>
      <c r="D87">
        <v>0.54285714285714204</v>
      </c>
      <c r="E87" s="1">
        <f t="shared" si="7"/>
        <v>45.714285714285793</v>
      </c>
      <c r="F87" s="1">
        <f t="shared" si="8"/>
        <v>0.4809119830328738</v>
      </c>
      <c r="G87" s="1">
        <f t="shared" si="9"/>
        <v>51.908801696712615</v>
      </c>
    </row>
    <row r="88" spans="1:7" x14ac:dyDescent="0.25">
      <c r="A88">
        <f t="shared" si="10"/>
        <v>860</v>
      </c>
      <c r="B88">
        <v>10360</v>
      </c>
      <c r="C88" s="1">
        <f t="shared" si="6"/>
        <v>9230</v>
      </c>
      <c r="D88">
        <v>0.54285714285714204</v>
      </c>
      <c r="E88" s="1">
        <f t="shared" si="7"/>
        <v>45.714285714285793</v>
      </c>
      <c r="F88" s="1">
        <f t="shared" si="8"/>
        <v>0.48939554612937436</v>
      </c>
      <c r="G88" s="1">
        <f t="shared" si="9"/>
        <v>51.060445387062558</v>
      </c>
    </row>
    <row r="89" spans="1:7" x14ac:dyDescent="0.25">
      <c r="A89">
        <f t="shared" si="10"/>
        <v>870</v>
      </c>
      <c r="B89">
        <v>10360</v>
      </c>
      <c r="C89" s="1">
        <f t="shared" si="6"/>
        <v>9230</v>
      </c>
      <c r="D89">
        <v>0.54285714285714204</v>
      </c>
      <c r="E89" s="1">
        <f t="shared" si="7"/>
        <v>45.714285714285793</v>
      </c>
      <c r="F89" s="1">
        <f t="shared" si="8"/>
        <v>0.48939554612937436</v>
      </c>
      <c r="G89" s="1">
        <f t="shared" si="9"/>
        <v>51.060445387062558</v>
      </c>
    </row>
    <row r="90" spans="1:7" x14ac:dyDescent="0.25">
      <c r="A90">
        <f t="shared" si="10"/>
        <v>880</v>
      </c>
      <c r="B90">
        <v>10180</v>
      </c>
      <c r="C90" s="1">
        <f t="shared" si="6"/>
        <v>9410</v>
      </c>
      <c r="D90">
        <v>0.54285714285714204</v>
      </c>
      <c r="E90" s="1">
        <f t="shared" si="7"/>
        <v>45.714285714285793</v>
      </c>
      <c r="F90" s="1">
        <f t="shared" si="8"/>
        <v>0.49893955461293743</v>
      </c>
      <c r="G90" s="1">
        <f t="shared" si="9"/>
        <v>50.106044538706264</v>
      </c>
    </row>
    <row r="91" spans="1:7" x14ac:dyDescent="0.25">
      <c r="A91">
        <f t="shared" si="10"/>
        <v>890</v>
      </c>
      <c r="B91">
        <v>10030</v>
      </c>
      <c r="C91" s="1">
        <f t="shared" si="6"/>
        <v>9560</v>
      </c>
      <c r="D91">
        <v>0.54285714285714204</v>
      </c>
      <c r="E91" s="1">
        <f t="shared" si="7"/>
        <v>45.714285714285793</v>
      </c>
      <c r="F91" s="1">
        <f t="shared" si="8"/>
        <v>0.50689289501590673</v>
      </c>
      <c r="G91" s="1">
        <f t="shared" si="9"/>
        <v>49.310710498409328</v>
      </c>
    </row>
    <row r="92" spans="1:7" x14ac:dyDescent="0.25">
      <c r="A92">
        <f t="shared" si="10"/>
        <v>900</v>
      </c>
      <c r="B92">
        <v>10030</v>
      </c>
      <c r="C92" s="1">
        <f t="shared" si="6"/>
        <v>9560</v>
      </c>
      <c r="D92">
        <v>0.54285714285714204</v>
      </c>
      <c r="E92" s="1">
        <f t="shared" si="7"/>
        <v>45.714285714285793</v>
      </c>
      <c r="F92" s="1">
        <f t="shared" si="8"/>
        <v>0.50689289501590673</v>
      </c>
      <c r="G92" s="1">
        <f t="shared" si="9"/>
        <v>49.310710498409328</v>
      </c>
    </row>
    <row r="93" spans="1:7" x14ac:dyDescent="0.25">
      <c r="A93">
        <f t="shared" si="10"/>
        <v>910</v>
      </c>
      <c r="B93">
        <v>9870</v>
      </c>
      <c r="C93" s="1">
        <f t="shared" si="6"/>
        <v>9720</v>
      </c>
      <c r="D93">
        <v>0.54285714285714204</v>
      </c>
      <c r="E93" s="1">
        <f t="shared" si="7"/>
        <v>45.714285714285793</v>
      </c>
      <c r="F93" s="1">
        <f t="shared" si="8"/>
        <v>0.51537645811240718</v>
      </c>
      <c r="G93" s="1">
        <f t="shared" si="9"/>
        <v>48.462354188759285</v>
      </c>
    </row>
    <row r="94" spans="1:7" x14ac:dyDescent="0.25">
      <c r="A94">
        <f t="shared" si="10"/>
        <v>920</v>
      </c>
      <c r="B94">
        <v>9720</v>
      </c>
      <c r="C94" s="1">
        <f t="shared" si="6"/>
        <v>9870</v>
      </c>
      <c r="D94">
        <v>0.54285714285714204</v>
      </c>
      <c r="E94" s="1">
        <f t="shared" si="7"/>
        <v>45.714285714285793</v>
      </c>
      <c r="F94" s="1">
        <f t="shared" si="8"/>
        <v>0.52332979851537642</v>
      </c>
      <c r="G94" s="1">
        <f t="shared" si="9"/>
        <v>47.667020148462356</v>
      </c>
    </row>
    <row r="95" spans="1:7" x14ac:dyDescent="0.25">
      <c r="A95">
        <f t="shared" si="10"/>
        <v>930</v>
      </c>
      <c r="B95">
        <v>9720</v>
      </c>
      <c r="C95" s="1">
        <f t="shared" si="6"/>
        <v>9870</v>
      </c>
      <c r="D95">
        <v>0.54285714285714204</v>
      </c>
      <c r="E95" s="1">
        <f t="shared" si="7"/>
        <v>45.714285714285793</v>
      </c>
      <c r="F95" s="1">
        <f t="shared" si="8"/>
        <v>0.52332979851537642</v>
      </c>
      <c r="G95" s="1">
        <f t="shared" si="9"/>
        <v>47.667020148462356</v>
      </c>
    </row>
    <row r="96" spans="1:7" x14ac:dyDescent="0.25">
      <c r="A96">
        <f t="shared" si="10"/>
        <v>940</v>
      </c>
      <c r="B96">
        <v>9560</v>
      </c>
      <c r="C96" s="1">
        <f t="shared" si="6"/>
        <v>10030</v>
      </c>
      <c r="D96">
        <v>0.54285714285714204</v>
      </c>
      <c r="E96" s="1">
        <f t="shared" si="7"/>
        <v>45.714285714285793</v>
      </c>
      <c r="F96" s="1">
        <f t="shared" si="8"/>
        <v>0.53181336161187698</v>
      </c>
      <c r="G96" s="1">
        <f t="shared" si="9"/>
        <v>46.818663838812299</v>
      </c>
    </row>
    <row r="97" spans="1:7" x14ac:dyDescent="0.25">
      <c r="A97">
        <f t="shared" si="10"/>
        <v>950</v>
      </c>
      <c r="B97">
        <v>9380</v>
      </c>
      <c r="C97" s="1">
        <f t="shared" si="6"/>
        <v>10210</v>
      </c>
      <c r="D97">
        <v>0.54285714285714204</v>
      </c>
      <c r="E97" s="1">
        <f t="shared" si="7"/>
        <v>45.714285714285793</v>
      </c>
      <c r="F97" s="1">
        <f t="shared" si="8"/>
        <v>0.54135737009544005</v>
      </c>
      <c r="G97" s="1">
        <f t="shared" si="9"/>
        <v>45.864262990455998</v>
      </c>
    </row>
    <row r="98" spans="1:7" x14ac:dyDescent="0.25">
      <c r="A98">
        <f t="shared" si="10"/>
        <v>960</v>
      </c>
      <c r="B98">
        <v>9220</v>
      </c>
      <c r="C98" s="1">
        <f t="shared" ref="C98:C129" si="11" xml:space="preserve"> 19590 -B98</f>
        <v>10370</v>
      </c>
      <c r="D98">
        <v>0.54285714285714204</v>
      </c>
      <c r="E98" s="1">
        <f t="shared" si="7"/>
        <v>45.714285714285793</v>
      </c>
      <c r="F98" s="1">
        <f t="shared" si="8"/>
        <v>0.54984093319194061</v>
      </c>
      <c r="G98" s="1">
        <f t="shared" si="9"/>
        <v>45.015906680805941</v>
      </c>
    </row>
    <row r="99" spans="1:7" x14ac:dyDescent="0.25">
      <c r="A99">
        <f t="shared" si="10"/>
        <v>970</v>
      </c>
      <c r="B99">
        <v>9220</v>
      </c>
      <c r="C99" s="1">
        <f t="shared" si="11"/>
        <v>10370</v>
      </c>
      <c r="D99">
        <v>0.54285714285714204</v>
      </c>
      <c r="E99" s="1">
        <f t="shared" si="7"/>
        <v>45.714285714285793</v>
      </c>
      <c r="F99" s="1">
        <f t="shared" si="8"/>
        <v>0.54984093319194061</v>
      </c>
      <c r="G99" s="1">
        <f t="shared" si="9"/>
        <v>45.015906680805941</v>
      </c>
    </row>
    <row r="100" spans="1:7" x14ac:dyDescent="0.25">
      <c r="A100">
        <f t="shared" si="10"/>
        <v>980</v>
      </c>
      <c r="B100">
        <v>9070</v>
      </c>
      <c r="C100" s="1">
        <f t="shared" si="11"/>
        <v>10520</v>
      </c>
      <c r="D100">
        <v>0.54285714285714204</v>
      </c>
      <c r="E100" s="1">
        <f t="shared" si="7"/>
        <v>45.714285714285793</v>
      </c>
      <c r="F100" s="1">
        <f t="shared" si="8"/>
        <v>0.55779427359490985</v>
      </c>
      <c r="G100" s="1">
        <f t="shared" si="9"/>
        <v>44.220572640509012</v>
      </c>
    </row>
    <row r="101" spans="1:7" x14ac:dyDescent="0.25">
      <c r="A101">
        <f t="shared" si="10"/>
        <v>990</v>
      </c>
      <c r="B101">
        <v>9070</v>
      </c>
      <c r="C101" s="1">
        <f t="shared" si="11"/>
        <v>10520</v>
      </c>
      <c r="D101">
        <v>0.54285714285714204</v>
      </c>
      <c r="E101" s="1">
        <f t="shared" si="7"/>
        <v>45.714285714285793</v>
      </c>
      <c r="F101" s="1">
        <f t="shared" si="8"/>
        <v>0.55779427359490985</v>
      </c>
      <c r="G101" s="1">
        <f t="shared" si="9"/>
        <v>44.220572640509012</v>
      </c>
    </row>
    <row r="102" spans="1:7" x14ac:dyDescent="0.25">
      <c r="A102">
        <f t="shared" si="10"/>
        <v>1000</v>
      </c>
      <c r="B102">
        <v>8910</v>
      </c>
      <c r="C102" s="1">
        <f t="shared" si="11"/>
        <v>10680</v>
      </c>
      <c r="D102">
        <v>0.54285714285714204</v>
      </c>
      <c r="E102" s="1">
        <f t="shared" si="7"/>
        <v>45.714285714285793</v>
      </c>
      <c r="F102" s="1">
        <f t="shared" si="8"/>
        <v>0.56627783669141041</v>
      </c>
      <c r="G102" s="1">
        <f t="shared" si="9"/>
        <v>43.372216330858961</v>
      </c>
    </row>
    <row r="103" spans="1:7" x14ac:dyDescent="0.25">
      <c r="A103">
        <f t="shared" si="10"/>
        <v>1010</v>
      </c>
      <c r="B103">
        <v>8730</v>
      </c>
      <c r="C103" s="1">
        <f t="shared" si="11"/>
        <v>10860</v>
      </c>
      <c r="D103">
        <v>0.69523809523809499</v>
      </c>
      <c r="E103" s="1">
        <f t="shared" si="7"/>
        <v>30.476190476190503</v>
      </c>
      <c r="F103" s="1">
        <f t="shared" si="8"/>
        <v>0.57582184517497348</v>
      </c>
      <c r="G103" s="1">
        <f t="shared" si="9"/>
        <v>42.417815482502654</v>
      </c>
    </row>
    <row r="104" spans="1:7" x14ac:dyDescent="0.25">
      <c r="A104">
        <f t="shared" si="10"/>
        <v>1020</v>
      </c>
      <c r="B104">
        <v>8730</v>
      </c>
      <c r="C104" s="1">
        <f t="shared" si="11"/>
        <v>10860</v>
      </c>
      <c r="D104">
        <v>0.69523809523809499</v>
      </c>
      <c r="E104" s="1">
        <f t="shared" si="7"/>
        <v>30.476190476190503</v>
      </c>
      <c r="F104" s="1">
        <f t="shared" si="8"/>
        <v>0.57582184517497348</v>
      </c>
      <c r="G104" s="1">
        <f t="shared" si="9"/>
        <v>42.417815482502654</v>
      </c>
    </row>
    <row r="105" spans="1:7" x14ac:dyDescent="0.25">
      <c r="A105">
        <f t="shared" si="10"/>
        <v>1030</v>
      </c>
      <c r="B105">
        <v>8580</v>
      </c>
      <c r="C105" s="1">
        <f t="shared" si="11"/>
        <v>11010</v>
      </c>
      <c r="D105">
        <v>0.69523809523809499</v>
      </c>
      <c r="E105" s="1">
        <f t="shared" si="7"/>
        <v>30.476190476190503</v>
      </c>
      <c r="F105" s="1">
        <f t="shared" si="8"/>
        <v>0.58377518557794272</v>
      </c>
      <c r="G105" s="1">
        <f t="shared" si="9"/>
        <v>41.622481442205725</v>
      </c>
    </row>
    <row r="106" spans="1:7" x14ac:dyDescent="0.25">
      <c r="A106">
        <f t="shared" si="10"/>
        <v>1040</v>
      </c>
      <c r="B106">
        <v>8420</v>
      </c>
      <c r="C106" s="1">
        <f t="shared" si="11"/>
        <v>11170</v>
      </c>
      <c r="D106">
        <v>0.69523809523809499</v>
      </c>
      <c r="E106" s="1">
        <f t="shared" si="7"/>
        <v>30.476190476190503</v>
      </c>
      <c r="F106" s="1">
        <f t="shared" si="8"/>
        <v>0.59225874867444328</v>
      </c>
      <c r="G106" s="1">
        <f t="shared" si="9"/>
        <v>40.774125132555675</v>
      </c>
    </row>
    <row r="107" spans="1:7" x14ac:dyDescent="0.25">
      <c r="A107">
        <f t="shared" si="10"/>
        <v>1050</v>
      </c>
      <c r="B107">
        <v>8270</v>
      </c>
      <c r="C107" s="1">
        <f t="shared" si="11"/>
        <v>11320</v>
      </c>
      <c r="D107">
        <v>0.69523809523809499</v>
      </c>
      <c r="E107" s="1">
        <f t="shared" si="7"/>
        <v>30.476190476190503</v>
      </c>
      <c r="F107" s="1">
        <f t="shared" si="8"/>
        <v>0.60021208907741253</v>
      </c>
      <c r="G107" s="1">
        <f t="shared" si="9"/>
        <v>39.978791092258746</v>
      </c>
    </row>
    <row r="108" spans="1:7" x14ac:dyDescent="0.25">
      <c r="A108">
        <f t="shared" si="10"/>
        <v>1060</v>
      </c>
      <c r="B108">
        <v>8270</v>
      </c>
      <c r="C108" s="1">
        <f t="shared" si="11"/>
        <v>11320</v>
      </c>
      <c r="D108">
        <v>0.69523809523809499</v>
      </c>
      <c r="E108" s="1">
        <f t="shared" si="7"/>
        <v>30.476190476190503</v>
      </c>
      <c r="F108" s="1">
        <f t="shared" si="8"/>
        <v>0.60021208907741253</v>
      </c>
      <c r="G108" s="1">
        <f t="shared" si="9"/>
        <v>39.978791092258746</v>
      </c>
    </row>
    <row r="109" spans="1:7" x14ac:dyDescent="0.25">
      <c r="A109">
        <f t="shared" si="10"/>
        <v>1070</v>
      </c>
      <c r="B109">
        <v>8110</v>
      </c>
      <c r="C109" s="1">
        <f t="shared" si="11"/>
        <v>11480</v>
      </c>
      <c r="D109">
        <v>0.69523809523809499</v>
      </c>
      <c r="E109" s="1">
        <f t="shared" si="7"/>
        <v>30.476190476190503</v>
      </c>
      <c r="F109" s="1">
        <f t="shared" si="8"/>
        <v>0.60869565217391308</v>
      </c>
      <c r="G109" s="1">
        <f t="shared" si="9"/>
        <v>39.130434782608688</v>
      </c>
    </row>
    <row r="110" spans="1:7" x14ac:dyDescent="0.25">
      <c r="A110">
        <f t="shared" si="10"/>
        <v>1080</v>
      </c>
      <c r="B110">
        <v>8110</v>
      </c>
      <c r="C110" s="1">
        <f t="shared" si="11"/>
        <v>11480</v>
      </c>
      <c r="D110">
        <v>0.69523809523809499</v>
      </c>
      <c r="E110" s="1">
        <f t="shared" si="7"/>
        <v>30.476190476190503</v>
      </c>
      <c r="F110" s="1">
        <f t="shared" si="8"/>
        <v>0.60869565217391308</v>
      </c>
      <c r="G110" s="1">
        <f t="shared" si="9"/>
        <v>39.130434782608688</v>
      </c>
    </row>
    <row r="111" spans="1:7" x14ac:dyDescent="0.25">
      <c r="A111">
        <f t="shared" si="10"/>
        <v>1090</v>
      </c>
      <c r="B111">
        <v>7930</v>
      </c>
      <c r="C111" s="1">
        <f t="shared" si="11"/>
        <v>11660</v>
      </c>
      <c r="D111">
        <v>0.69523809523809499</v>
      </c>
      <c r="E111" s="1">
        <f t="shared" si="7"/>
        <v>30.476190476190503</v>
      </c>
      <c r="F111" s="1">
        <f t="shared" si="8"/>
        <v>0.61823966065747615</v>
      </c>
      <c r="G111" s="1">
        <f t="shared" si="9"/>
        <v>38.176033934252388</v>
      </c>
    </row>
    <row r="112" spans="1:7" x14ac:dyDescent="0.25">
      <c r="A112">
        <f t="shared" si="10"/>
        <v>1100</v>
      </c>
      <c r="B112">
        <v>7780</v>
      </c>
      <c r="C112" s="1">
        <f t="shared" si="11"/>
        <v>11810</v>
      </c>
      <c r="D112">
        <v>0.69523809523809499</v>
      </c>
      <c r="E112" s="1">
        <f t="shared" si="7"/>
        <v>30.476190476190503</v>
      </c>
      <c r="F112" s="1">
        <f t="shared" si="8"/>
        <v>0.6261930010604454</v>
      </c>
      <c r="G112" s="1">
        <f t="shared" si="9"/>
        <v>37.380699893955459</v>
      </c>
    </row>
    <row r="113" spans="1:7" x14ac:dyDescent="0.25">
      <c r="A113">
        <f t="shared" si="10"/>
        <v>1110</v>
      </c>
      <c r="B113">
        <v>7620</v>
      </c>
      <c r="C113" s="1">
        <f t="shared" si="11"/>
        <v>11970</v>
      </c>
      <c r="D113">
        <v>0.69523809523809499</v>
      </c>
      <c r="E113" s="1">
        <f t="shared" si="7"/>
        <v>30.476190476190503</v>
      </c>
      <c r="F113" s="1">
        <f t="shared" si="8"/>
        <v>0.63467656415694595</v>
      </c>
      <c r="G113" s="1">
        <f t="shared" si="9"/>
        <v>36.532343584305401</v>
      </c>
    </row>
    <row r="114" spans="1:7" x14ac:dyDescent="0.25">
      <c r="A114">
        <f t="shared" si="10"/>
        <v>1120</v>
      </c>
      <c r="B114">
        <v>7620</v>
      </c>
      <c r="C114" s="1">
        <f t="shared" si="11"/>
        <v>11970</v>
      </c>
      <c r="D114">
        <v>0.69523809523809499</v>
      </c>
      <c r="E114" s="1">
        <f t="shared" si="7"/>
        <v>30.476190476190503</v>
      </c>
      <c r="F114" s="1">
        <f t="shared" si="8"/>
        <v>0.63467656415694595</v>
      </c>
      <c r="G114" s="1">
        <f t="shared" si="9"/>
        <v>36.532343584305401</v>
      </c>
    </row>
    <row r="115" spans="1:7" x14ac:dyDescent="0.25">
      <c r="A115">
        <f t="shared" si="10"/>
        <v>1130</v>
      </c>
      <c r="B115">
        <v>7460</v>
      </c>
      <c r="C115" s="1">
        <f t="shared" si="11"/>
        <v>12130</v>
      </c>
      <c r="D115">
        <v>0.69523809523809499</v>
      </c>
      <c r="E115" s="1">
        <f t="shared" si="7"/>
        <v>30.476190476190503</v>
      </c>
      <c r="F115" s="1">
        <f t="shared" si="8"/>
        <v>0.6431601272534464</v>
      </c>
      <c r="G115" s="1">
        <f t="shared" si="9"/>
        <v>35.683987274655358</v>
      </c>
    </row>
    <row r="116" spans="1:7" x14ac:dyDescent="0.25">
      <c r="A116">
        <f t="shared" si="10"/>
        <v>1140</v>
      </c>
      <c r="B116">
        <v>7460</v>
      </c>
      <c r="C116" s="1">
        <f t="shared" si="11"/>
        <v>12130</v>
      </c>
      <c r="D116">
        <v>0.69523809523809499</v>
      </c>
      <c r="E116" s="1">
        <f t="shared" si="7"/>
        <v>30.476190476190503</v>
      </c>
      <c r="F116" s="1">
        <f t="shared" si="8"/>
        <v>0.6431601272534464</v>
      </c>
      <c r="G116" s="1">
        <f t="shared" si="9"/>
        <v>35.683987274655358</v>
      </c>
    </row>
    <row r="117" spans="1:7" x14ac:dyDescent="0.25">
      <c r="A117">
        <f t="shared" si="10"/>
        <v>1150</v>
      </c>
      <c r="B117">
        <v>7280</v>
      </c>
      <c r="C117" s="1">
        <f t="shared" si="11"/>
        <v>12310</v>
      </c>
      <c r="D117">
        <v>0.69523809523809499</v>
      </c>
      <c r="E117" s="1">
        <f t="shared" si="7"/>
        <v>30.476190476190503</v>
      </c>
      <c r="F117" s="1">
        <f t="shared" si="8"/>
        <v>0.65270413573700958</v>
      </c>
      <c r="G117" s="1">
        <f t="shared" si="9"/>
        <v>34.729586426299043</v>
      </c>
    </row>
    <row r="118" spans="1:7" x14ac:dyDescent="0.25">
      <c r="A118">
        <f t="shared" si="10"/>
        <v>1160</v>
      </c>
      <c r="B118">
        <v>7130</v>
      </c>
      <c r="C118" s="1">
        <f t="shared" si="11"/>
        <v>12460</v>
      </c>
      <c r="D118">
        <v>0.69523809523809499</v>
      </c>
      <c r="E118" s="1">
        <f t="shared" si="7"/>
        <v>30.476190476190503</v>
      </c>
      <c r="F118" s="1">
        <f t="shared" si="8"/>
        <v>0.66065747613997883</v>
      </c>
      <c r="G118" s="1">
        <f t="shared" si="9"/>
        <v>33.934252386002115</v>
      </c>
    </row>
    <row r="119" spans="1:7" x14ac:dyDescent="0.25">
      <c r="A119">
        <f t="shared" si="10"/>
        <v>1170</v>
      </c>
      <c r="B119">
        <v>6970</v>
      </c>
      <c r="C119" s="1">
        <f t="shared" si="11"/>
        <v>12620</v>
      </c>
      <c r="D119">
        <v>0.69523809523809499</v>
      </c>
      <c r="E119" s="1">
        <f t="shared" si="7"/>
        <v>30.476190476190503</v>
      </c>
      <c r="F119" s="1">
        <f t="shared" si="8"/>
        <v>0.66914103923647927</v>
      </c>
      <c r="G119" s="1">
        <f t="shared" si="9"/>
        <v>33.085896076352071</v>
      </c>
    </row>
    <row r="120" spans="1:7" x14ac:dyDescent="0.25">
      <c r="A120">
        <f t="shared" si="10"/>
        <v>1180</v>
      </c>
      <c r="B120">
        <v>6970</v>
      </c>
      <c r="C120" s="1">
        <f t="shared" si="11"/>
        <v>12620</v>
      </c>
      <c r="D120">
        <v>0.69523809523809499</v>
      </c>
      <c r="E120" s="1">
        <f t="shared" si="7"/>
        <v>30.476190476190503</v>
      </c>
      <c r="F120" s="1">
        <f t="shared" si="8"/>
        <v>0.66914103923647927</v>
      </c>
      <c r="G120" s="1">
        <f t="shared" si="9"/>
        <v>33.085896076352071</v>
      </c>
    </row>
    <row r="121" spans="1:7" x14ac:dyDescent="0.25">
      <c r="A121">
        <f t="shared" si="10"/>
        <v>1190</v>
      </c>
      <c r="B121">
        <v>6810</v>
      </c>
      <c r="C121" s="1">
        <f t="shared" si="11"/>
        <v>12780</v>
      </c>
      <c r="D121">
        <v>0.69523809523809499</v>
      </c>
      <c r="E121" s="1">
        <f t="shared" si="7"/>
        <v>30.476190476190503</v>
      </c>
      <c r="F121" s="1">
        <f t="shared" si="8"/>
        <v>0.67762460233297983</v>
      </c>
      <c r="G121" s="1">
        <f t="shared" si="9"/>
        <v>32.237539766702014</v>
      </c>
    </row>
    <row r="122" spans="1:7" x14ac:dyDescent="0.25">
      <c r="A122">
        <f t="shared" si="10"/>
        <v>1200</v>
      </c>
      <c r="B122">
        <v>6660</v>
      </c>
      <c r="C122" s="1">
        <f t="shared" si="11"/>
        <v>12930</v>
      </c>
      <c r="D122">
        <v>0.69523809523809499</v>
      </c>
      <c r="E122" s="1">
        <f t="shared" si="7"/>
        <v>30.476190476190503</v>
      </c>
      <c r="F122" s="1">
        <f t="shared" si="8"/>
        <v>0.68557794273594908</v>
      </c>
      <c r="G122" s="1">
        <f t="shared" si="9"/>
        <v>31.442205726405092</v>
      </c>
    </row>
    <row r="123" spans="1:7" x14ac:dyDescent="0.25">
      <c r="A123">
        <f t="shared" si="10"/>
        <v>1210</v>
      </c>
      <c r="B123">
        <v>6660</v>
      </c>
      <c r="C123" s="1">
        <f t="shared" si="11"/>
        <v>12930</v>
      </c>
      <c r="D123">
        <v>0.69523809523809499</v>
      </c>
      <c r="E123" s="1">
        <f t="shared" si="7"/>
        <v>30.476190476190503</v>
      </c>
      <c r="F123" s="1">
        <f t="shared" si="8"/>
        <v>0.68557794273594908</v>
      </c>
      <c r="G123" s="1">
        <f t="shared" si="9"/>
        <v>31.442205726405092</v>
      </c>
    </row>
    <row r="124" spans="1:7" x14ac:dyDescent="0.25">
      <c r="A124">
        <f t="shared" si="10"/>
        <v>1220</v>
      </c>
      <c r="B124">
        <v>6500</v>
      </c>
      <c r="C124" s="1">
        <f t="shared" si="11"/>
        <v>13090</v>
      </c>
      <c r="D124">
        <v>0.69523809523809499</v>
      </c>
      <c r="E124" s="1">
        <f t="shared" si="7"/>
        <v>30.476190476190503</v>
      </c>
      <c r="F124" s="1">
        <f t="shared" si="8"/>
        <v>0.69406150583244963</v>
      </c>
      <c r="G124" s="1">
        <f t="shared" si="9"/>
        <v>30.593849416755038</v>
      </c>
    </row>
    <row r="125" spans="1:7" x14ac:dyDescent="0.25">
      <c r="A125">
        <f t="shared" si="10"/>
        <v>1230</v>
      </c>
      <c r="B125">
        <v>6500</v>
      </c>
      <c r="C125" s="1">
        <f t="shared" si="11"/>
        <v>13090</v>
      </c>
      <c r="D125">
        <v>0.84761904761904705</v>
      </c>
      <c r="E125" s="1">
        <f t="shared" si="7"/>
        <v>15.238095238095294</v>
      </c>
      <c r="F125" s="1">
        <f t="shared" si="8"/>
        <v>0.69406150583244963</v>
      </c>
      <c r="G125" s="1">
        <f t="shared" si="9"/>
        <v>30.593849416755038</v>
      </c>
    </row>
    <row r="126" spans="1:7" x14ac:dyDescent="0.25">
      <c r="A126">
        <f t="shared" si="10"/>
        <v>1240</v>
      </c>
      <c r="B126">
        <v>6330</v>
      </c>
      <c r="C126" s="1">
        <f t="shared" si="11"/>
        <v>13260</v>
      </c>
      <c r="D126">
        <v>0.84761904761904705</v>
      </c>
      <c r="E126" s="1">
        <f t="shared" si="7"/>
        <v>15.238095238095294</v>
      </c>
      <c r="F126" s="1">
        <f t="shared" si="8"/>
        <v>0.70307529162248139</v>
      </c>
      <c r="G126" s="1">
        <f t="shared" si="9"/>
        <v>29.692470837751863</v>
      </c>
    </row>
    <row r="127" spans="1:7" x14ac:dyDescent="0.25">
      <c r="A127">
        <f t="shared" si="10"/>
        <v>1250</v>
      </c>
      <c r="B127">
        <v>6170</v>
      </c>
      <c r="C127" s="1">
        <f t="shared" si="11"/>
        <v>13420</v>
      </c>
      <c r="D127">
        <v>0.84761904761904705</v>
      </c>
      <c r="E127" s="1">
        <f t="shared" si="7"/>
        <v>15.238095238095294</v>
      </c>
      <c r="F127" s="1">
        <f t="shared" si="8"/>
        <v>0.71155885471898195</v>
      </c>
      <c r="G127" s="1">
        <f t="shared" si="9"/>
        <v>28.844114528101805</v>
      </c>
    </row>
    <row r="128" spans="1:7" x14ac:dyDescent="0.25">
      <c r="A128">
        <f t="shared" si="10"/>
        <v>1260</v>
      </c>
      <c r="B128">
        <v>6020</v>
      </c>
      <c r="C128" s="1">
        <f t="shared" si="11"/>
        <v>13570</v>
      </c>
      <c r="D128">
        <v>0.84761904761904705</v>
      </c>
      <c r="E128" s="1">
        <f t="shared" si="7"/>
        <v>15.238095238095294</v>
      </c>
      <c r="F128" s="1">
        <f t="shared" si="8"/>
        <v>0.71951219512195119</v>
      </c>
      <c r="G128" s="1">
        <f t="shared" si="9"/>
        <v>28.04878048780488</v>
      </c>
    </row>
    <row r="129" spans="1:7" x14ac:dyDescent="0.25">
      <c r="A129">
        <f t="shared" si="10"/>
        <v>1270</v>
      </c>
      <c r="B129">
        <v>6020</v>
      </c>
      <c r="C129" s="1">
        <f t="shared" si="11"/>
        <v>13570</v>
      </c>
      <c r="D129">
        <v>0.84761904761904705</v>
      </c>
      <c r="E129" s="1">
        <f t="shared" si="7"/>
        <v>15.238095238095294</v>
      </c>
      <c r="F129" s="1">
        <f t="shared" si="8"/>
        <v>0.71951219512195119</v>
      </c>
      <c r="G129" s="1">
        <f t="shared" si="9"/>
        <v>28.04878048780488</v>
      </c>
    </row>
    <row r="130" spans="1:7" x14ac:dyDescent="0.25">
      <c r="A130">
        <f t="shared" si="10"/>
        <v>1280</v>
      </c>
      <c r="B130">
        <v>5860</v>
      </c>
      <c r="C130" s="1">
        <f t="shared" ref="C130:C147" si="12" xml:space="preserve"> 19590 -B130</f>
        <v>13730</v>
      </c>
      <c r="D130">
        <v>0.84761904761904705</v>
      </c>
      <c r="E130" s="1">
        <f t="shared" si="7"/>
        <v>15.238095238095294</v>
      </c>
      <c r="F130" s="1">
        <f t="shared" si="8"/>
        <v>0.72799575821845175</v>
      </c>
      <c r="G130" s="1">
        <f t="shared" si="9"/>
        <v>27.200424178154826</v>
      </c>
    </row>
    <row r="131" spans="1:7" x14ac:dyDescent="0.25">
      <c r="A131">
        <f t="shared" si="10"/>
        <v>1290</v>
      </c>
      <c r="B131">
        <v>5860</v>
      </c>
      <c r="C131" s="1">
        <f t="shared" si="12"/>
        <v>13730</v>
      </c>
      <c r="D131">
        <v>0.84761904761904705</v>
      </c>
      <c r="E131" s="1">
        <f t="shared" ref="E131:E147" si="13">100*(1-D131)</f>
        <v>15.238095238095294</v>
      </c>
      <c r="F131" s="1">
        <f t="shared" ref="F131:F147" si="14">(19590 - B131)/18860</f>
        <v>0.72799575821845175</v>
      </c>
      <c r="G131" s="1">
        <f t="shared" ref="G131:G147" si="15">(1-F131)*100</f>
        <v>27.200424178154826</v>
      </c>
    </row>
    <row r="132" spans="1:7" x14ac:dyDescent="0.25">
      <c r="A132">
        <f t="shared" ref="A132:A146" si="16">A131+10</f>
        <v>1300</v>
      </c>
      <c r="B132">
        <v>5700</v>
      </c>
      <c r="C132" s="1">
        <f t="shared" si="12"/>
        <v>13890</v>
      </c>
      <c r="D132">
        <v>0.84761904761904705</v>
      </c>
      <c r="E132" s="1">
        <f t="shared" si="13"/>
        <v>15.238095238095294</v>
      </c>
      <c r="F132" s="1">
        <f t="shared" si="14"/>
        <v>0.73647932131495231</v>
      </c>
      <c r="G132" s="1">
        <f t="shared" si="15"/>
        <v>26.352067868504768</v>
      </c>
    </row>
    <row r="133" spans="1:7" x14ac:dyDescent="0.25">
      <c r="A133">
        <f t="shared" si="16"/>
        <v>1310</v>
      </c>
      <c r="B133">
        <v>5520</v>
      </c>
      <c r="C133" s="1">
        <f t="shared" si="12"/>
        <v>14070</v>
      </c>
      <c r="D133">
        <v>0.84761904761904705</v>
      </c>
      <c r="E133" s="1">
        <f t="shared" si="13"/>
        <v>15.238095238095294</v>
      </c>
      <c r="F133" s="1">
        <f t="shared" si="14"/>
        <v>0.74602332979851538</v>
      </c>
      <c r="G133" s="1">
        <f t="shared" si="15"/>
        <v>25.397667020148461</v>
      </c>
    </row>
    <row r="134" spans="1:7" x14ac:dyDescent="0.25">
      <c r="A134">
        <f t="shared" si="16"/>
        <v>1320</v>
      </c>
      <c r="B134">
        <v>5370</v>
      </c>
      <c r="C134" s="1">
        <f t="shared" si="12"/>
        <v>14220</v>
      </c>
      <c r="D134">
        <v>0.84761904761904705</v>
      </c>
      <c r="E134" s="1">
        <f t="shared" si="13"/>
        <v>15.238095238095294</v>
      </c>
      <c r="F134" s="1">
        <f t="shared" si="14"/>
        <v>0.75397667020148462</v>
      </c>
      <c r="G134" s="1">
        <f t="shared" si="15"/>
        <v>24.602332979851539</v>
      </c>
    </row>
    <row r="135" spans="1:7" x14ac:dyDescent="0.25">
      <c r="A135">
        <f t="shared" si="16"/>
        <v>1330</v>
      </c>
      <c r="B135">
        <v>5370</v>
      </c>
      <c r="C135" s="1">
        <f t="shared" si="12"/>
        <v>14220</v>
      </c>
      <c r="D135">
        <v>0.84761904761904705</v>
      </c>
      <c r="E135" s="1">
        <f t="shared" si="13"/>
        <v>15.238095238095294</v>
      </c>
      <c r="F135" s="1">
        <f t="shared" si="14"/>
        <v>0.75397667020148462</v>
      </c>
      <c r="G135" s="1">
        <f t="shared" si="15"/>
        <v>24.602332979851539</v>
      </c>
    </row>
    <row r="136" spans="1:7" x14ac:dyDescent="0.25">
      <c r="A136">
        <f t="shared" si="16"/>
        <v>1340</v>
      </c>
      <c r="B136">
        <v>5210</v>
      </c>
      <c r="C136" s="1">
        <f t="shared" si="12"/>
        <v>14380</v>
      </c>
      <c r="D136">
        <v>0.84761904761904705</v>
      </c>
      <c r="E136" s="1">
        <f t="shared" si="13"/>
        <v>15.238095238095294</v>
      </c>
      <c r="F136" s="1">
        <f t="shared" si="14"/>
        <v>0.76246023329798518</v>
      </c>
      <c r="G136" s="1">
        <f t="shared" si="15"/>
        <v>23.753976670201482</v>
      </c>
    </row>
    <row r="137" spans="1:7" x14ac:dyDescent="0.25">
      <c r="A137">
        <f t="shared" si="16"/>
        <v>1350</v>
      </c>
      <c r="B137">
        <v>5050</v>
      </c>
      <c r="C137" s="1">
        <f t="shared" si="12"/>
        <v>14540</v>
      </c>
      <c r="D137">
        <v>0.84761904761904705</v>
      </c>
      <c r="E137" s="1">
        <f t="shared" si="13"/>
        <v>15.238095238095294</v>
      </c>
      <c r="F137" s="1">
        <f t="shared" si="14"/>
        <v>0.77094379639448574</v>
      </c>
      <c r="G137" s="1">
        <f t="shared" si="15"/>
        <v>22.905620360551428</v>
      </c>
    </row>
    <row r="138" spans="1:7" x14ac:dyDescent="0.25">
      <c r="A138">
        <f t="shared" si="16"/>
        <v>1360</v>
      </c>
      <c r="B138">
        <v>5050</v>
      </c>
      <c r="C138" s="1">
        <f t="shared" si="12"/>
        <v>14540</v>
      </c>
      <c r="D138">
        <v>0.84761904761904705</v>
      </c>
      <c r="E138" s="1">
        <f t="shared" si="13"/>
        <v>15.238095238095294</v>
      </c>
      <c r="F138" s="1">
        <f t="shared" si="14"/>
        <v>0.77094379639448574</v>
      </c>
      <c r="G138" s="1">
        <f t="shared" si="15"/>
        <v>22.905620360551428</v>
      </c>
    </row>
    <row r="139" spans="1:7" x14ac:dyDescent="0.25">
      <c r="A139">
        <f t="shared" si="16"/>
        <v>1370</v>
      </c>
      <c r="B139">
        <v>4870</v>
      </c>
      <c r="C139" s="1">
        <f t="shared" si="12"/>
        <v>14720</v>
      </c>
      <c r="D139">
        <v>0.84761904761904705</v>
      </c>
      <c r="E139" s="1">
        <f t="shared" si="13"/>
        <v>15.238095238095294</v>
      </c>
      <c r="F139" s="1">
        <f t="shared" si="14"/>
        <v>0.78048780487804881</v>
      </c>
      <c r="G139" s="1">
        <f t="shared" si="15"/>
        <v>21.95121951219512</v>
      </c>
    </row>
    <row r="140" spans="1:7" x14ac:dyDescent="0.25">
      <c r="A140">
        <f t="shared" si="16"/>
        <v>1380</v>
      </c>
      <c r="B140">
        <v>4870</v>
      </c>
      <c r="C140" s="1">
        <f t="shared" si="12"/>
        <v>14720</v>
      </c>
      <c r="D140">
        <v>0.84761904761904705</v>
      </c>
      <c r="E140" s="1">
        <f t="shared" si="13"/>
        <v>15.238095238095294</v>
      </c>
      <c r="F140" s="1">
        <f t="shared" si="14"/>
        <v>0.78048780487804881</v>
      </c>
      <c r="G140" s="1">
        <f t="shared" si="15"/>
        <v>21.95121951219512</v>
      </c>
    </row>
    <row r="141" spans="1:7" x14ac:dyDescent="0.25">
      <c r="A141">
        <f t="shared" si="16"/>
        <v>1390</v>
      </c>
      <c r="B141">
        <v>4710</v>
      </c>
      <c r="C141" s="1">
        <f t="shared" si="12"/>
        <v>14880</v>
      </c>
      <c r="D141">
        <v>0.84761904761904705</v>
      </c>
      <c r="E141" s="1">
        <f t="shared" si="13"/>
        <v>15.238095238095294</v>
      </c>
      <c r="F141" s="1">
        <f t="shared" si="14"/>
        <v>0.78897136797454936</v>
      </c>
      <c r="G141" s="1">
        <f t="shared" si="15"/>
        <v>21.102863202545063</v>
      </c>
    </row>
    <row r="142" spans="1:7" x14ac:dyDescent="0.25">
      <c r="A142">
        <f t="shared" si="16"/>
        <v>1400</v>
      </c>
      <c r="B142">
        <v>4550</v>
      </c>
      <c r="C142" s="1">
        <f t="shared" si="12"/>
        <v>15040</v>
      </c>
      <c r="D142">
        <v>0.84761904761904705</v>
      </c>
      <c r="E142" s="1">
        <f t="shared" si="13"/>
        <v>15.238095238095294</v>
      </c>
      <c r="F142" s="1">
        <f t="shared" si="14"/>
        <v>0.79745493107104981</v>
      </c>
      <c r="G142" s="1">
        <f t="shared" si="15"/>
        <v>20.254506892895019</v>
      </c>
    </row>
    <row r="143" spans="1:7" x14ac:dyDescent="0.25">
      <c r="A143">
        <f t="shared" si="16"/>
        <v>1410</v>
      </c>
      <c r="B143">
        <v>4390</v>
      </c>
      <c r="C143" s="1">
        <f t="shared" si="12"/>
        <v>15200</v>
      </c>
      <c r="D143">
        <v>0.84761904761904705</v>
      </c>
      <c r="E143" s="1">
        <f t="shared" si="13"/>
        <v>15.238095238095294</v>
      </c>
      <c r="F143" s="1">
        <f t="shared" si="14"/>
        <v>0.80593849416755037</v>
      </c>
      <c r="G143" s="1">
        <f t="shared" si="15"/>
        <v>19.406150583244962</v>
      </c>
    </row>
    <row r="144" spans="1:7" x14ac:dyDescent="0.25">
      <c r="A144">
        <f t="shared" si="16"/>
        <v>1420</v>
      </c>
      <c r="B144">
        <v>4390</v>
      </c>
      <c r="C144" s="1">
        <f t="shared" si="12"/>
        <v>15200</v>
      </c>
      <c r="D144">
        <v>0.84761904761904705</v>
      </c>
      <c r="E144" s="1">
        <f t="shared" si="13"/>
        <v>15.238095238095294</v>
      </c>
      <c r="F144" s="1">
        <f t="shared" si="14"/>
        <v>0.80593849416755037</v>
      </c>
      <c r="G144" s="1">
        <f t="shared" si="15"/>
        <v>19.406150583244962</v>
      </c>
    </row>
    <row r="145" spans="1:7" x14ac:dyDescent="0.25">
      <c r="A145">
        <f t="shared" si="16"/>
        <v>1430</v>
      </c>
      <c r="B145">
        <v>4240</v>
      </c>
      <c r="C145" s="1">
        <f t="shared" si="12"/>
        <v>15350</v>
      </c>
      <c r="D145">
        <v>0.84761904761904705</v>
      </c>
      <c r="E145" s="1">
        <f t="shared" si="13"/>
        <v>15.238095238095294</v>
      </c>
      <c r="F145" s="1">
        <f t="shared" si="14"/>
        <v>0.81389183457051961</v>
      </c>
      <c r="G145" s="1">
        <f t="shared" si="15"/>
        <v>18.61081654294804</v>
      </c>
    </row>
    <row r="146" spans="1:7" x14ac:dyDescent="0.25">
      <c r="A146">
        <f t="shared" si="16"/>
        <v>1440</v>
      </c>
      <c r="B146">
        <v>4060</v>
      </c>
      <c r="C146" s="1">
        <f t="shared" si="12"/>
        <v>15530</v>
      </c>
      <c r="D146">
        <v>0.84761904761904705</v>
      </c>
      <c r="E146" s="1">
        <f t="shared" si="13"/>
        <v>15.238095238095294</v>
      </c>
      <c r="F146" s="1">
        <f t="shared" si="14"/>
        <v>0.82343584305408268</v>
      </c>
      <c r="G146" s="1">
        <f t="shared" si="15"/>
        <v>17.656415694591733</v>
      </c>
    </row>
    <row r="147" spans="1:7" x14ac:dyDescent="0.25">
      <c r="A147">
        <v>1450</v>
      </c>
      <c r="B147">
        <v>4060</v>
      </c>
      <c r="C147" s="1">
        <f t="shared" si="12"/>
        <v>15530</v>
      </c>
      <c r="D147">
        <v>1</v>
      </c>
      <c r="E147" s="1">
        <f t="shared" si="13"/>
        <v>0</v>
      </c>
      <c r="F147" s="1">
        <f t="shared" si="14"/>
        <v>0.82343584305408268</v>
      </c>
      <c r="G147" s="1">
        <f t="shared" si="15"/>
        <v>17.656415694591733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workbookViewId="0">
      <selection activeCell="E1" sqref="A1:E1"/>
    </sheetView>
  </sheetViews>
  <sheetFormatPr defaultRowHeight="15" x14ac:dyDescent="0.25"/>
  <cols>
    <col min="1" max="1" width="7.140625" bestFit="1" customWidth="1"/>
    <col min="2" max="2" width="18.7109375" bestFit="1" customWidth="1"/>
    <col min="3" max="3" width="13.5703125" bestFit="1" customWidth="1"/>
    <col min="4" max="4" width="13.5703125" style="1" customWidth="1"/>
    <col min="5" max="5" width="15.28515625" bestFit="1" customWidth="1"/>
  </cols>
  <sheetData>
    <row r="1" spans="1:12" x14ac:dyDescent="0.25">
      <c r="A1" t="s">
        <v>1</v>
      </c>
      <c r="B1" s="1" t="s">
        <v>7</v>
      </c>
      <c r="C1" t="s">
        <v>2</v>
      </c>
      <c r="D1" s="1" t="s">
        <v>8</v>
      </c>
      <c r="E1" t="s">
        <v>9</v>
      </c>
    </row>
    <row r="2" spans="1:12" x14ac:dyDescent="0.25">
      <c r="A2">
        <v>54020</v>
      </c>
      <c r="B2">
        <f t="shared" ref="B2:B33" si="0">54020 - A2</f>
        <v>0</v>
      </c>
      <c r="C2">
        <v>0</v>
      </c>
      <c r="D2" s="1">
        <f xml:space="preserve"> (1 - C2)*100</f>
        <v>100</v>
      </c>
      <c r="E2">
        <f>(14700-B2) /14700 *100</f>
        <v>100</v>
      </c>
    </row>
    <row r="3" spans="1:12" x14ac:dyDescent="0.25">
      <c r="A3">
        <v>53890</v>
      </c>
      <c r="B3" s="1">
        <f t="shared" si="0"/>
        <v>130</v>
      </c>
      <c r="C3">
        <v>0</v>
      </c>
      <c r="D3" s="1">
        <f t="shared" ref="D3:D66" si="1" xml:space="preserve"> (1 - C3)*100</f>
        <v>100</v>
      </c>
      <c r="E3" s="1">
        <f t="shared" ref="E3:E66" si="2">(14700-B3) /14700 *100</f>
        <v>99.115646258503403</v>
      </c>
    </row>
    <row r="4" spans="1:12" x14ac:dyDescent="0.25">
      <c r="A4">
        <v>53890</v>
      </c>
      <c r="B4" s="1">
        <f t="shared" si="0"/>
        <v>130</v>
      </c>
      <c r="C4">
        <v>0</v>
      </c>
      <c r="D4" s="1">
        <f t="shared" si="1"/>
        <v>100</v>
      </c>
      <c r="E4" s="1">
        <f t="shared" si="2"/>
        <v>99.115646258503403</v>
      </c>
      <c r="J4" t="s">
        <v>5</v>
      </c>
      <c r="L4">
        <v>14700</v>
      </c>
    </row>
    <row r="5" spans="1:12" x14ac:dyDescent="0.25">
      <c r="A5">
        <v>53730</v>
      </c>
      <c r="B5" s="1">
        <f t="shared" si="0"/>
        <v>290</v>
      </c>
      <c r="C5">
        <v>0</v>
      </c>
      <c r="D5" s="1">
        <f t="shared" si="1"/>
        <v>100</v>
      </c>
      <c r="E5" s="1">
        <f t="shared" si="2"/>
        <v>98.02721088435375</v>
      </c>
      <c r="J5" t="s">
        <v>10</v>
      </c>
      <c r="L5">
        <v>13160</v>
      </c>
    </row>
    <row r="6" spans="1:12" x14ac:dyDescent="0.25">
      <c r="A6">
        <v>53570</v>
      </c>
      <c r="B6" s="1">
        <f t="shared" si="0"/>
        <v>450</v>
      </c>
      <c r="C6">
        <v>0</v>
      </c>
      <c r="D6" s="1">
        <f t="shared" si="1"/>
        <v>100</v>
      </c>
      <c r="E6" s="1">
        <f t="shared" si="2"/>
        <v>96.938775510204081</v>
      </c>
    </row>
    <row r="7" spans="1:12" x14ac:dyDescent="0.25">
      <c r="A7">
        <v>53570</v>
      </c>
      <c r="B7" s="1">
        <f t="shared" si="0"/>
        <v>450</v>
      </c>
      <c r="C7">
        <v>0</v>
      </c>
      <c r="D7" s="1">
        <f t="shared" si="1"/>
        <v>100</v>
      </c>
      <c r="E7" s="1">
        <f t="shared" si="2"/>
        <v>96.938775510204081</v>
      </c>
    </row>
    <row r="8" spans="1:12" x14ac:dyDescent="0.25">
      <c r="A8">
        <v>53410</v>
      </c>
      <c r="B8" s="1">
        <f t="shared" si="0"/>
        <v>610</v>
      </c>
      <c r="C8">
        <v>0</v>
      </c>
      <c r="D8" s="1">
        <f t="shared" si="1"/>
        <v>100</v>
      </c>
      <c r="E8" s="1">
        <f t="shared" si="2"/>
        <v>95.850340136054427</v>
      </c>
    </row>
    <row r="9" spans="1:12" x14ac:dyDescent="0.25">
      <c r="A9">
        <v>53220</v>
      </c>
      <c r="B9" s="1">
        <f t="shared" si="0"/>
        <v>800</v>
      </c>
      <c r="C9">
        <v>0</v>
      </c>
      <c r="D9" s="1">
        <f t="shared" si="1"/>
        <v>100</v>
      </c>
      <c r="E9" s="1">
        <f t="shared" si="2"/>
        <v>94.557823129251702</v>
      </c>
    </row>
    <row r="10" spans="1:12" x14ac:dyDescent="0.25">
      <c r="A10">
        <v>53220</v>
      </c>
      <c r="B10" s="1">
        <f t="shared" si="0"/>
        <v>800</v>
      </c>
      <c r="C10">
        <v>0</v>
      </c>
      <c r="D10" s="1">
        <f t="shared" si="1"/>
        <v>100</v>
      </c>
      <c r="E10" s="1">
        <f t="shared" si="2"/>
        <v>94.557823129251702</v>
      </c>
    </row>
    <row r="11" spans="1:12" x14ac:dyDescent="0.25">
      <c r="A11">
        <v>53060</v>
      </c>
      <c r="B11" s="1">
        <f t="shared" si="0"/>
        <v>960</v>
      </c>
      <c r="C11">
        <v>0</v>
      </c>
      <c r="D11" s="1">
        <f t="shared" si="1"/>
        <v>100</v>
      </c>
      <c r="E11" s="1">
        <f t="shared" si="2"/>
        <v>93.469387755102034</v>
      </c>
    </row>
    <row r="12" spans="1:12" x14ac:dyDescent="0.25">
      <c r="A12">
        <v>52900</v>
      </c>
      <c r="B12" s="1">
        <f t="shared" si="0"/>
        <v>1120</v>
      </c>
      <c r="C12">
        <v>0</v>
      </c>
      <c r="D12" s="1">
        <f t="shared" si="1"/>
        <v>100</v>
      </c>
      <c r="E12" s="1">
        <f t="shared" si="2"/>
        <v>92.38095238095238</v>
      </c>
    </row>
    <row r="13" spans="1:12" x14ac:dyDescent="0.25">
      <c r="A13">
        <v>52900</v>
      </c>
      <c r="B13" s="1">
        <f t="shared" si="0"/>
        <v>1120</v>
      </c>
      <c r="C13">
        <v>0</v>
      </c>
      <c r="D13" s="1">
        <f t="shared" si="1"/>
        <v>100</v>
      </c>
      <c r="E13" s="1">
        <f t="shared" si="2"/>
        <v>92.38095238095238</v>
      </c>
    </row>
    <row r="14" spans="1:12" x14ac:dyDescent="0.25">
      <c r="A14">
        <v>52740</v>
      </c>
      <c r="B14" s="1">
        <f t="shared" si="0"/>
        <v>1280</v>
      </c>
      <c r="C14">
        <v>0</v>
      </c>
      <c r="D14" s="1">
        <f t="shared" si="1"/>
        <v>100</v>
      </c>
      <c r="E14" s="1">
        <f t="shared" si="2"/>
        <v>91.292517006802726</v>
      </c>
    </row>
    <row r="15" spans="1:12" x14ac:dyDescent="0.25">
      <c r="A15">
        <v>52560</v>
      </c>
      <c r="B15" s="1">
        <f t="shared" si="0"/>
        <v>1460</v>
      </c>
      <c r="C15">
        <v>0</v>
      </c>
      <c r="D15" s="1">
        <f t="shared" si="1"/>
        <v>100</v>
      </c>
      <c r="E15" s="1">
        <f t="shared" si="2"/>
        <v>90.068027210884352</v>
      </c>
    </row>
    <row r="16" spans="1:12" x14ac:dyDescent="0.25">
      <c r="A16">
        <v>52560</v>
      </c>
      <c r="B16" s="1">
        <f t="shared" si="0"/>
        <v>1460</v>
      </c>
      <c r="C16">
        <v>0</v>
      </c>
      <c r="D16" s="1">
        <f t="shared" si="1"/>
        <v>100</v>
      </c>
      <c r="E16" s="1">
        <f t="shared" si="2"/>
        <v>90.068027210884352</v>
      </c>
    </row>
    <row r="17" spans="1:5" x14ac:dyDescent="0.25">
      <c r="A17">
        <v>52400</v>
      </c>
      <c r="B17" s="1">
        <f t="shared" si="0"/>
        <v>1620</v>
      </c>
      <c r="C17">
        <v>0</v>
      </c>
      <c r="D17" s="1">
        <f t="shared" si="1"/>
        <v>100</v>
      </c>
      <c r="E17" s="1">
        <f t="shared" si="2"/>
        <v>88.979591836734699</v>
      </c>
    </row>
    <row r="18" spans="1:5" x14ac:dyDescent="0.25">
      <c r="A18">
        <v>52240</v>
      </c>
      <c r="B18" s="1">
        <f t="shared" si="0"/>
        <v>1780</v>
      </c>
      <c r="C18">
        <v>0</v>
      </c>
      <c r="D18" s="1">
        <f t="shared" si="1"/>
        <v>100</v>
      </c>
      <c r="E18" s="1">
        <f t="shared" si="2"/>
        <v>87.89115646258503</v>
      </c>
    </row>
    <row r="19" spans="1:5" x14ac:dyDescent="0.25">
      <c r="A19">
        <v>52240</v>
      </c>
      <c r="B19" s="1">
        <f t="shared" si="0"/>
        <v>1780</v>
      </c>
      <c r="C19">
        <v>0</v>
      </c>
      <c r="D19" s="1">
        <f t="shared" si="1"/>
        <v>100</v>
      </c>
      <c r="E19" s="1">
        <f t="shared" si="2"/>
        <v>87.89115646258503</v>
      </c>
    </row>
    <row r="20" spans="1:5" x14ac:dyDescent="0.25">
      <c r="A20">
        <v>52080</v>
      </c>
      <c r="B20" s="1">
        <f t="shared" si="0"/>
        <v>1940</v>
      </c>
      <c r="C20">
        <v>0</v>
      </c>
      <c r="D20" s="1">
        <f t="shared" si="1"/>
        <v>100</v>
      </c>
      <c r="E20" s="1">
        <f t="shared" si="2"/>
        <v>86.802721088435376</v>
      </c>
    </row>
    <row r="21" spans="1:5" x14ac:dyDescent="0.25">
      <c r="A21">
        <v>51920</v>
      </c>
      <c r="B21" s="1">
        <f t="shared" si="0"/>
        <v>2100</v>
      </c>
      <c r="C21">
        <v>0</v>
      </c>
      <c r="D21" s="1">
        <f t="shared" si="1"/>
        <v>100</v>
      </c>
      <c r="E21" s="1">
        <f t="shared" si="2"/>
        <v>85.714285714285708</v>
      </c>
    </row>
    <row r="22" spans="1:5" x14ac:dyDescent="0.25">
      <c r="A22">
        <v>51920</v>
      </c>
      <c r="B22" s="1">
        <f t="shared" si="0"/>
        <v>2100</v>
      </c>
      <c r="C22">
        <v>0</v>
      </c>
      <c r="D22" s="1">
        <f t="shared" si="1"/>
        <v>100</v>
      </c>
      <c r="E22" s="1">
        <f t="shared" si="2"/>
        <v>85.714285714285708</v>
      </c>
    </row>
    <row r="23" spans="1:5" x14ac:dyDescent="0.25">
      <c r="A23">
        <v>51730</v>
      </c>
      <c r="B23" s="1">
        <f t="shared" si="0"/>
        <v>2290</v>
      </c>
      <c r="C23">
        <v>0</v>
      </c>
      <c r="D23" s="1">
        <f t="shared" si="1"/>
        <v>100</v>
      </c>
      <c r="E23" s="1">
        <f t="shared" si="2"/>
        <v>84.421768707482997</v>
      </c>
    </row>
    <row r="24" spans="1:5" x14ac:dyDescent="0.25">
      <c r="A24">
        <v>51570</v>
      </c>
      <c r="B24" s="1">
        <f t="shared" si="0"/>
        <v>2450</v>
      </c>
      <c r="C24">
        <v>0</v>
      </c>
      <c r="D24" s="1">
        <f t="shared" si="1"/>
        <v>100</v>
      </c>
      <c r="E24" s="1">
        <f t="shared" si="2"/>
        <v>83.333333333333343</v>
      </c>
    </row>
    <row r="25" spans="1:5" x14ac:dyDescent="0.25">
      <c r="A25">
        <v>51570</v>
      </c>
      <c r="B25" s="1">
        <f t="shared" si="0"/>
        <v>2450</v>
      </c>
      <c r="C25">
        <v>0</v>
      </c>
      <c r="D25" s="1">
        <f t="shared" si="1"/>
        <v>100</v>
      </c>
      <c r="E25" s="1">
        <f t="shared" si="2"/>
        <v>83.333333333333343</v>
      </c>
    </row>
    <row r="26" spans="1:5" x14ac:dyDescent="0.25">
      <c r="A26">
        <v>51420</v>
      </c>
      <c r="B26" s="1">
        <f t="shared" si="0"/>
        <v>2600</v>
      </c>
      <c r="C26">
        <v>0.24242424242424199</v>
      </c>
      <c r="D26" s="1">
        <f t="shared" si="1"/>
        <v>75.757575757575808</v>
      </c>
      <c r="E26" s="1">
        <f t="shared" si="2"/>
        <v>82.312925170068027</v>
      </c>
    </row>
    <row r="27" spans="1:5" x14ac:dyDescent="0.25">
      <c r="A27">
        <v>51250</v>
      </c>
      <c r="B27" s="1">
        <f t="shared" si="0"/>
        <v>2770</v>
      </c>
      <c r="C27">
        <v>0.24242424242424199</v>
      </c>
      <c r="D27" s="1">
        <f t="shared" si="1"/>
        <v>75.757575757575808</v>
      </c>
      <c r="E27" s="1">
        <f t="shared" si="2"/>
        <v>81.156462585034021</v>
      </c>
    </row>
    <row r="28" spans="1:5" x14ac:dyDescent="0.25">
      <c r="A28">
        <v>51250</v>
      </c>
      <c r="B28" s="1">
        <f t="shared" si="0"/>
        <v>2770</v>
      </c>
      <c r="C28">
        <v>0.24242424242424199</v>
      </c>
      <c r="D28" s="1">
        <f t="shared" si="1"/>
        <v>75.757575757575808</v>
      </c>
      <c r="E28" s="1">
        <f t="shared" si="2"/>
        <v>81.156462585034021</v>
      </c>
    </row>
    <row r="29" spans="1:5" x14ac:dyDescent="0.25">
      <c r="A29">
        <v>51070</v>
      </c>
      <c r="B29" s="1">
        <f t="shared" si="0"/>
        <v>2950</v>
      </c>
      <c r="C29">
        <v>0.24242424242424199</v>
      </c>
      <c r="D29" s="1">
        <f t="shared" si="1"/>
        <v>75.757575757575808</v>
      </c>
      <c r="E29" s="1">
        <f t="shared" si="2"/>
        <v>79.931972789115648</v>
      </c>
    </row>
    <row r="30" spans="1:5" x14ac:dyDescent="0.25">
      <c r="A30">
        <v>50910</v>
      </c>
      <c r="B30" s="1">
        <f t="shared" si="0"/>
        <v>3110</v>
      </c>
      <c r="C30">
        <v>0.24242424242424199</v>
      </c>
      <c r="D30" s="1">
        <f t="shared" si="1"/>
        <v>75.757575757575808</v>
      </c>
      <c r="E30" s="1">
        <f t="shared" si="2"/>
        <v>78.843537414965994</v>
      </c>
    </row>
    <row r="31" spans="1:5" x14ac:dyDescent="0.25">
      <c r="A31">
        <v>50910</v>
      </c>
      <c r="B31" s="1">
        <f t="shared" si="0"/>
        <v>3110</v>
      </c>
      <c r="C31">
        <v>0.24242424242424199</v>
      </c>
      <c r="D31" s="1">
        <f t="shared" si="1"/>
        <v>75.757575757575808</v>
      </c>
      <c r="E31" s="1">
        <f t="shared" si="2"/>
        <v>78.843537414965994</v>
      </c>
    </row>
    <row r="32" spans="1:5" x14ac:dyDescent="0.25">
      <c r="A32">
        <v>50750</v>
      </c>
      <c r="B32" s="1">
        <f t="shared" si="0"/>
        <v>3270</v>
      </c>
      <c r="C32">
        <v>0.24242424242424199</v>
      </c>
      <c r="D32" s="1">
        <f t="shared" si="1"/>
        <v>75.757575757575808</v>
      </c>
      <c r="E32" s="1">
        <f t="shared" si="2"/>
        <v>77.755102040816325</v>
      </c>
    </row>
    <row r="33" spans="1:5" x14ac:dyDescent="0.25">
      <c r="A33">
        <v>50590</v>
      </c>
      <c r="B33" s="1">
        <f t="shared" si="0"/>
        <v>3430</v>
      </c>
      <c r="C33">
        <v>0.24242424242424199</v>
      </c>
      <c r="D33" s="1">
        <f t="shared" si="1"/>
        <v>75.757575757575808</v>
      </c>
      <c r="E33" s="1">
        <f t="shared" si="2"/>
        <v>76.666666666666671</v>
      </c>
    </row>
    <row r="34" spans="1:5" x14ac:dyDescent="0.25">
      <c r="A34">
        <v>50590</v>
      </c>
      <c r="B34" s="1">
        <f t="shared" ref="B34:B65" si="3">54020 - A34</f>
        <v>3430</v>
      </c>
      <c r="C34">
        <v>0.24242424242424199</v>
      </c>
      <c r="D34" s="1">
        <f t="shared" si="1"/>
        <v>75.757575757575808</v>
      </c>
      <c r="E34" s="1">
        <f t="shared" si="2"/>
        <v>76.666666666666671</v>
      </c>
    </row>
    <row r="35" spans="1:5" x14ac:dyDescent="0.25">
      <c r="A35">
        <v>50430</v>
      </c>
      <c r="B35" s="1">
        <f t="shared" si="3"/>
        <v>3590</v>
      </c>
      <c r="C35">
        <v>0.33712121212121199</v>
      </c>
      <c r="D35" s="1">
        <f t="shared" si="1"/>
        <v>66.28787878787881</v>
      </c>
      <c r="E35" s="1">
        <f t="shared" si="2"/>
        <v>75.578231292517003</v>
      </c>
    </row>
    <row r="36" spans="1:5" x14ac:dyDescent="0.25">
      <c r="A36">
        <v>50250</v>
      </c>
      <c r="B36" s="1">
        <f t="shared" si="3"/>
        <v>3770</v>
      </c>
      <c r="C36">
        <v>0.33712121212121199</v>
      </c>
      <c r="D36" s="1">
        <f t="shared" si="1"/>
        <v>66.28787878787881</v>
      </c>
      <c r="E36" s="1">
        <f t="shared" si="2"/>
        <v>74.35374149659863</v>
      </c>
    </row>
    <row r="37" spans="1:5" x14ac:dyDescent="0.25">
      <c r="A37">
        <v>50250</v>
      </c>
      <c r="B37" s="1">
        <f t="shared" si="3"/>
        <v>3770</v>
      </c>
      <c r="C37">
        <v>0.33712121212121199</v>
      </c>
      <c r="D37" s="1">
        <f t="shared" si="1"/>
        <v>66.28787878787881</v>
      </c>
      <c r="E37" s="1">
        <f t="shared" si="2"/>
        <v>74.35374149659863</v>
      </c>
    </row>
    <row r="38" spans="1:5" x14ac:dyDescent="0.25">
      <c r="A38">
        <v>50090</v>
      </c>
      <c r="B38" s="1">
        <f t="shared" si="3"/>
        <v>3930</v>
      </c>
      <c r="C38">
        <v>0.33712121212121199</v>
      </c>
      <c r="D38" s="1">
        <f t="shared" si="1"/>
        <v>66.28787878787881</v>
      </c>
      <c r="E38" s="1">
        <f t="shared" si="2"/>
        <v>73.265306122448976</v>
      </c>
    </row>
    <row r="39" spans="1:5" x14ac:dyDescent="0.25">
      <c r="A39">
        <v>49930</v>
      </c>
      <c r="B39" s="1">
        <f t="shared" si="3"/>
        <v>4090</v>
      </c>
      <c r="C39">
        <v>0.33712121212121199</v>
      </c>
      <c r="D39" s="1">
        <f t="shared" si="1"/>
        <v>66.28787878787881</v>
      </c>
      <c r="E39" s="1">
        <f t="shared" si="2"/>
        <v>72.176870748299322</v>
      </c>
    </row>
    <row r="40" spans="1:5" x14ac:dyDescent="0.25">
      <c r="A40">
        <v>49930</v>
      </c>
      <c r="B40" s="1">
        <f t="shared" si="3"/>
        <v>4090</v>
      </c>
      <c r="C40">
        <v>0.33712121212121199</v>
      </c>
      <c r="D40" s="1">
        <f t="shared" si="1"/>
        <v>66.28787878787881</v>
      </c>
      <c r="E40" s="1">
        <f t="shared" si="2"/>
        <v>72.176870748299322</v>
      </c>
    </row>
    <row r="41" spans="1:5" x14ac:dyDescent="0.25">
      <c r="A41">
        <v>49770</v>
      </c>
      <c r="B41" s="1">
        <f t="shared" si="3"/>
        <v>4250</v>
      </c>
      <c r="C41">
        <v>0.33712121212121199</v>
      </c>
      <c r="D41" s="1">
        <f t="shared" si="1"/>
        <v>66.28787878787881</v>
      </c>
      <c r="E41" s="1">
        <f t="shared" si="2"/>
        <v>71.088435374149668</v>
      </c>
    </row>
    <row r="42" spans="1:5" x14ac:dyDescent="0.25">
      <c r="A42">
        <v>49580</v>
      </c>
      <c r="B42" s="1">
        <f t="shared" si="3"/>
        <v>4440</v>
      </c>
      <c r="C42">
        <v>0.33712121212121199</v>
      </c>
      <c r="D42" s="1">
        <f t="shared" si="1"/>
        <v>66.28787878787881</v>
      </c>
      <c r="E42" s="1">
        <f t="shared" si="2"/>
        <v>69.795918367346943</v>
      </c>
    </row>
    <row r="43" spans="1:5" x14ac:dyDescent="0.25">
      <c r="A43">
        <v>49580</v>
      </c>
      <c r="B43" s="1">
        <f t="shared" si="3"/>
        <v>4440</v>
      </c>
      <c r="C43">
        <v>0.43181818181818099</v>
      </c>
      <c r="D43" s="1">
        <f t="shared" si="1"/>
        <v>56.818181818181898</v>
      </c>
      <c r="E43" s="1">
        <f t="shared" si="2"/>
        <v>69.795918367346943</v>
      </c>
    </row>
    <row r="44" spans="1:5" x14ac:dyDescent="0.25">
      <c r="A44">
        <v>49420</v>
      </c>
      <c r="B44" s="1">
        <f t="shared" si="3"/>
        <v>4600</v>
      </c>
      <c r="C44">
        <v>0.43181818181818099</v>
      </c>
      <c r="D44" s="1">
        <f t="shared" si="1"/>
        <v>56.818181818181898</v>
      </c>
      <c r="E44" s="1">
        <f t="shared" si="2"/>
        <v>68.707482993197274</v>
      </c>
    </row>
    <row r="45" spans="1:5" x14ac:dyDescent="0.25">
      <c r="A45">
        <v>49260</v>
      </c>
      <c r="B45" s="1">
        <f t="shared" si="3"/>
        <v>4760</v>
      </c>
      <c r="C45">
        <v>0.43181818181818099</v>
      </c>
      <c r="D45" s="1">
        <f t="shared" si="1"/>
        <v>56.818181818181898</v>
      </c>
      <c r="E45" s="1">
        <f t="shared" si="2"/>
        <v>67.61904761904762</v>
      </c>
    </row>
    <row r="46" spans="1:5" x14ac:dyDescent="0.25">
      <c r="A46">
        <v>49260</v>
      </c>
      <c r="B46" s="1">
        <f t="shared" si="3"/>
        <v>4760</v>
      </c>
      <c r="C46">
        <v>0.43181818181818099</v>
      </c>
      <c r="D46" s="1">
        <f t="shared" si="1"/>
        <v>56.818181818181898</v>
      </c>
      <c r="E46" s="1">
        <f t="shared" si="2"/>
        <v>67.61904761904762</v>
      </c>
    </row>
    <row r="47" spans="1:5" x14ac:dyDescent="0.25">
      <c r="A47">
        <v>49100</v>
      </c>
      <c r="B47" s="1">
        <f t="shared" si="3"/>
        <v>4920</v>
      </c>
      <c r="C47">
        <v>0.43181818181818099</v>
      </c>
      <c r="D47" s="1">
        <f t="shared" si="1"/>
        <v>56.818181818181898</v>
      </c>
      <c r="E47" s="1">
        <f t="shared" si="2"/>
        <v>66.530612244897952</v>
      </c>
    </row>
    <row r="48" spans="1:5" x14ac:dyDescent="0.25">
      <c r="A48">
        <v>48940</v>
      </c>
      <c r="B48" s="1">
        <f t="shared" si="3"/>
        <v>5080</v>
      </c>
      <c r="C48">
        <v>0.43181818181818099</v>
      </c>
      <c r="D48" s="1">
        <f t="shared" si="1"/>
        <v>56.818181818181898</v>
      </c>
      <c r="E48" s="1">
        <f t="shared" si="2"/>
        <v>65.442176870748298</v>
      </c>
    </row>
    <row r="49" spans="1:5" x14ac:dyDescent="0.25">
      <c r="A49">
        <v>48940</v>
      </c>
      <c r="B49" s="1">
        <f t="shared" si="3"/>
        <v>5080</v>
      </c>
      <c r="C49">
        <v>0.43181818181818099</v>
      </c>
      <c r="D49" s="1">
        <f t="shared" si="1"/>
        <v>56.818181818181898</v>
      </c>
      <c r="E49" s="1">
        <f t="shared" si="2"/>
        <v>65.442176870748298</v>
      </c>
    </row>
    <row r="50" spans="1:5" x14ac:dyDescent="0.25">
      <c r="A50">
        <v>48760</v>
      </c>
      <c r="B50" s="1">
        <f t="shared" si="3"/>
        <v>5260</v>
      </c>
      <c r="C50">
        <v>0.43181818181818099</v>
      </c>
      <c r="D50" s="1">
        <f t="shared" si="1"/>
        <v>56.818181818181898</v>
      </c>
      <c r="E50" s="1">
        <f t="shared" si="2"/>
        <v>64.217687074829939</v>
      </c>
    </row>
    <row r="51" spans="1:5" x14ac:dyDescent="0.25">
      <c r="A51">
        <v>48600</v>
      </c>
      <c r="B51" s="1">
        <f t="shared" si="3"/>
        <v>5420</v>
      </c>
      <c r="C51">
        <v>0.43181818181818099</v>
      </c>
      <c r="D51" s="1">
        <f t="shared" si="1"/>
        <v>56.818181818181898</v>
      </c>
      <c r="E51" s="1">
        <f t="shared" si="2"/>
        <v>63.129251700680264</v>
      </c>
    </row>
    <row r="52" spans="1:5" x14ac:dyDescent="0.25">
      <c r="A52">
        <v>48600</v>
      </c>
      <c r="B52" s="1">
        <f t="shared" si="3"/>
        <v>5420</v>
      </c>
      <c r="C52">
        <v>0.52651515151515105</v>
      </c>
      <c r="D52" s="1">
        <f t="shared" si="1"/>
        <v>47.348484848484894</v>
      </c>
      <c r="E52" s="1">
        <f t="shared" si="2"/>
        <v>63.129251700680264</v>
      </c>
    </row>
    <row r="53" spans="1:5" x14ac:dyDescent="0.25">
      <c r="A53">
        <v>48440</v>
      </c>
      <c r="B53" s="1">
        <f t="shared" si="3"/>
        <v>5580</v>
      </c>
      <c r="C53">
        <v>0.52651515151515105</v>
      </c>
      <c r="D53" s="1">
        <f t="shared" si="1"/>
        <v>47.348484848484894</v>
      </c>
      <c r="E53" s="1">
        <f t="shared" si="2"/>
        <v>62.04081632653061</v>
      </c>
    </row>
    <row r="54" spans="1:5" x14ac:dyDescent="0.25">
      <c r="A54">
        <v>48280</v>
      </c>
      <c r="B54" s="1">
        <f t="shared" si="3"/>
        <v>5740</v>
      </c>
      <c r="C54">
        <v>0.52651515151515105</v>
      </c>
      <c r="D54" s="1">
        <f t="shared" si="1"/>
        <v>47.348484848484894</v>
      </c>
      <c r="E54" s="1">
        <f t="shared" si="2"/>
        <v>60.952380952380956</v>
      </c>
    </row>
    <row r="55" spans="1:5" x14ac:dyDescent="0.25">
      <c r="A55">
        <v>48280</v>
      </c>
      <c r="B55" s="1">
        <f t="shared" si="3"/>
        <v>5740</v>
      </c>
      <c r="C55">
        <v>0.52651515151515105</v>
      </c>
      <c r="D55" s="1">
        <f t="shared" si="1"/>
        <v>47.348484848484894</v>
      </c>
      <c r="E55" s="1">
        <f t="shared" si="2"/>
        <v>60.952380952380956</v>
      </c>
    </row>
    <row r="56" spans="1:5" x14ac:dyDescent="0.25">
      <c r="A56">
        <v>48100</v>
      </c>
      <c r="B56" s="1">
        <f t="shared" si="3"/>
        <v>5920</v>
      </c>
      <c r="C56">
        <v>0.52651515151515105</v>
      </c>
      <c r="D56" s="1">
        <f t="shared" si="1"/>
        <v>47.348484848484894</v>
      </c>
      <c r="E56" s="1">
        <f t="shared" si="2"/>
        <v>59.72789115646259</v>
      </c>
    </row>
    <row r="57" spans="1:5" x14ac:dyDescent="0.25">
      <c r="A57">
        <v>47940</v>
      </c>
      <c r="B57" s="1">
        <f t="shared" si="3"/>
        <v>6080</v>
      </c>
      <c r="C57">
        <v>0.52651515151515105</v>
      </c>
      <c r="D57" s="1">
        <f t="shared" si="1"/>
        <v>47.348484848484894</v>
      </c>
      <c r="E57" s="1">
        <f t="shared" si="2"/>
        <v>58.639455782312922</v>
      </c>
    </row>
    <row r="58" spans="1:5" x14ac:dyDescent="0.25">
      <c r="A58">
        <v>47940</v>
      </c>
      <c r="B58" s="1">
        <f t="shared" si="3"/>
        <v>6080</v>
      </c>
      <c r="C58">
        <v>0.52651515151515105</v>
      </c>
      <c r="D58" s="1">
        <f t="shared" si="1"/>
        <v>47.348484848484894</v>
      </c>
      <c r="E58" s="1">
        <f t="shared" si="2"/>
        <v>58.639455782312922</v>
      </c>
    </row>
    <row r="59" spans="1:5" x14ac:dyDescent="0.25">
      <c r="A59">
        <v>47780</v>
      </c>
      <c r="B59" s="1">
        <f t="shared" si="3"/>
        <v>6240</v>
      </c>
      <c r="C59">
        <v>0.52651515151515105</v>
      </c>
      <c r="D59" s="1">
        <f t="shared" si="1"/>
        <v>47.348484848484894</v>
      </c>
      <c r="E59" s="1">
        <f t="shared" si="2"/>
        <v>57.551020408163268</v>
      </c>
    </row>
    <row r="60" spans="1:5" x14ac:dyDescent="0.25">
      <c r="A60">
        <v>47620</v>
      </c>
      <c r="B60" s="1">
        <f t="shared" si="3"/>
        <v>6400</v>
      </c>
      <c r="C60">
        <v>0.52651515151515105</v>
      </c>
      <c r="D60" s="1">
        <f t="shared" si="1"/>
        <v>47.348484848484894</v>
      </c>
      <c r="E60" s="1">
        <f t="shared" si="2"/>
        <v>56.4625850340136</v>
      </c>
    </row>
    <row r="61" spans="1:5" x14ac:dyDescent="0.25">
      <c r="A61">
        <v>47620</v>
      </c>
      <c r="B61" s="1">
        <f t="shared" si="3"/>
        <v>6400</v>
      </c>
      <c r="C61">
        <v>0.62121212121212099</v>
      </c>
      <c r="D61" s="1">
        <f t="shared" si="1"/>
        <v>37.878787878787904</v>
      </c>
      <c r="E61" s="1">
        <f t="shared" si="2"/>
        <v>56.4625850340136</v>
      </c>
    </row>
    <row r="62" spans="1:5" x14ac:dyDescent="0.25">
      <c r="A62">
        <v>47460</v>
      </c>
      <c r="B62" s="1">
        <f t="shared" si="3"/>
        <v>6560</v>
      </c>
      <c r="C62">
        <v>0.62121212121212099</v>
      </c>
      <c r="D62" s="1">
        <f t="shared" si="1"/>
        <v>37.878787878787904</v>
      </c>
      <c r="E62" s="1">
        <f t="shared" si="2"/>
        <v>55.374149659863946</v>
      </c>
    </row>
    <row r="63" spans="1:5" x14ac:dyDescent="0.25">
      <c r="A63">
        <v>47280</v>
      </c>
      <c r="B63" s="1">
        <f t="shared" si="3"/>
        <v>6740</v>
      </c>
      <c r="C63">
        <v>0.62121212121212099</v>
      </c>
      <c r="D63" s="1">
        <f t="shared" si="1"/>
        <v>37.878787878787904</v>
      </c>
      <c r="E63" s="1">
        <f t="shared" si="2"/>
        <v>54.149659863945573</v>
      </c>
    </row>
    <row r="64" spans="1:5" x14ac:dyDescent="0.25">
      <c r="A64">
        <v>47280</v>
      </c>
      <c r="B64" s="1">
        <f t="shared" si="3"/>
        <v>6740</v>
      </c>
      <c r="C64">
        <v>0.62121212121212099</v>
      </c>
      <c r="D64" s="1">
        <f t="shared" si="1"/>
        <v>37.878787878787904</v>
      </c>
      <c r="E64" s="1">
        <f t="shared" si="2"/>
        <v>54.149659863945573</v>
      </c>
    </row>
    <row r="65" spans="1:5" x14ac:dyDescent="0.25">
      <c r="A65">
        <v>47120</v>
      </c>
      <c r="B65" s="1">
        <f t="shared" si="3"/>
        <v>6900</v>
      </c>
      <c r="C65">
        <v>0.62121212121212099</v>
      </c>
      <c r="D65" s="1">
        <f t="shared" si="1"/>
        <v>37.878787878787904</v>
      </c>
      <c r="E65" s="1">
        <f t="shared" si="2"/>
        <v>53.061224489795919</v>
      </c>
    </row>
    <row r="66" spans="1:5" x14ac:dyDescent="0.25">
      <c r="A66">
        <v>46960</v>
      </c>
      <c r="B66" s="1">
        <f t="shared" ref="B66:B97" si="4">54020 - A66</f>
        <v>7060</v>
      </c>
      <c r="C66">
        <v>0.62121212121212099</v>
      </c>
      <c r="D66" s="1">
        <f t="shared" si="1"/>
        <v>37.878787878787904</v>
      </c>
      <c r="E66" s="1">
        <f t="shared" si="2"/>
        <v>51.972789115646258</v>
      </c>
    </row>
    <row r="67" spans="1:5" x14ac:dyDescent="0.25">
      <c r="A67">
        <v>46960</v>
      </c>
      <c r="B67" s="1">
        <f t="shared" si="4"/>
        <v>7060</v>
      </c>
      <c r="C67">
        <v>0.62121212121212099</v>
      </c>
      <c r="D67" s="1">
        <f t="shared" ref="D67:D125" si="5" xml:space="preserve"> (1 - C67)*100</f>
        <v>37.878787878787904</v>
      </c>
      <c r="E67" s="1">
        <f t="shared" ref="E67:E125" si="6">(14700-B67) /14700 *100</f>
        <v>51.972789115646258</v>
      </c>
    </row>
    <row r="68" spans="1:5" x14ac:dyDescent="0.25">
      <c r="A68">
        <v>46800</v>
      </c>
      <c r="B68" s="1">
        <f t="shared" si="4"/>
        <v>7220</v>
      </c>
      <c r="C68">
        <v>0.62121212121212099</v>
      </c>
      <c r="D68" s="1">
        <f t="shared" si="5"/>
        <v>37.878787878787904</v>
      </c>
      <c r="E68" s="1">
        <f t="shared" si="6"/>
        <v>50.884353741496604</v>
      </c>
    </row>
    <row r="69" spans="1:5" x14ac:dyDescent="0.25">
      <c r="A69">
        <v>46640</v>
      </c>
      <c r="B69" s="1">
        <f t="shared" si="4"/>
        <v>7380</v>
      </c>
      <c r="C69">
        <v>0.62121212121212099</v>
      </c>
      <c r="D69" s="1">
        <f t="shared" si="5"/>
        <v>37.878787878787904</v>
      </c>
      <c r="E69" s="1">
        <f t="shared" si="6"/>
        <v>49.795918367346935</v>
      </c>
    </row>
    <row r="70" spans="1:5" x14ac:dyDescent="0.25">
      <c r="A70">
        <v>46640</v>
      </c>
      <c r="B70" s="1">
        <f t="shared" si="4"/>
        <v>7380</v>
      </c>
      <c r="C70">
        <v>0.71590909090909005</v>
      </c>
      <c r="D70" s="1">
        <f t="shared" si="5"/>
        <v>28.409090909090995</v>
      </c>
      <c r="E70" s="1">
        <f t="shared" si="6"/>
        <v>49.795918367346935</v>
      </c>
    </row>
    <row r="71" spans="1:5" x14ac:dyDescent="0.25">
      <c r="A71">
        <v>46450</v>
      </c>
      <c r="B71" s="1">
        <f t="shared" si="4"/>
        <v>7570</v>
      </c>
      <c r="C71">
        <v>0.71590909090909005</v>
      </c>
      <c r="D71" s="1">
        <f t="shared" si="5"/>
        <v>28.409090909090995</v>
      </c>
      <c r="E71" s="1">
        <f t="shared" si="6"/>
        <v>48.503401360544217</v>
      </c>
    </row>
    <row r="72" spans="1:5" x14ac:dyDescent="0.25">
      <c r="A72">
        <v>46290</v>
      </c>
      <c r="B72" s="1">
        <f t="shared" si="4"/>
        <v>7730</v>
      </c>
      <c r="C72">
        <v>0.71590909090909005</v>
      </c>
      <c r="D72" s="1">
        <f t="shared" si="5"/>
        <v>28.409090909090995</v>
      </c>
      <c r="E72" s="1">
        <f t="shared" si="6"/>
        <v>47.414965986394556</v>
      </c>
    </row>
    <row r="73" spans="1:5" x14ac:dyDescent="0.25">
      <c r="A73">
        <v>46290</v>
      </c>
      <c r="B73" s="1">
        <f t="shared" si="4"/>
        <v>7730</v>
      </c>
      <c r="C73">
        <v>0.71590909090909005</v>
      </c>
      <c r="D73" s="1">
        <f t="shared" si="5"/>
        <v>28.409090909090995</v>
      </c>
      <c r="E73" s="1">
        <f t="shared" si="6"/>
        <v>47.414965986394556</v>
      </c>
    </row>
    <row r="74" spans="1:5" x14ac:dyDescent="0.25">
      <c r="A74">
        <v>46130</v>
      </c>
      <c r="B74" s="1">
        <f t="shared" si="4"/>
        <v>7890</v>
      </c>
      <c r="C74">
        <v>0.71590909090909005</v>
      </c>
      <c r="D74" s="1">
        <f t="shared" si="5"/>
        <v>28.409090909090995</v>
      </c>
      <c r="E74" s="1">
        <f t="shared" si="6"/>
        <v>46.326530612244895</v>
      </c>
    </row>
    <row r="75" spans="1:5" x14ac:dyDescent="0.25">
      <c r="A75">
        <v>45970</v>
      </c>
      <c r="B75" s="1">
        <f t="shared" si="4"/>
        <v>8050</v>
      </c>
      <c r="C75">
        <v>0.71590909090909005</v>
      </c>
      <c r="D75" s="1">
        <f t="shared" si="5"/>
        <v>28.409090909090995</v>
      </c>
      <c r="E75" s="1">
        <f t="shared" si="6"/>
        <v>45.238095238095241</v>
      </c>
    </row>
    <row r="76" spans="1:5" x14ac:dyDescent="0.25">
      <c r="A76">
        <v>45970</v>
      </c>
      <c r="B76" s="1">
        <f t="shared" si="4"/>
        <v>8050</v>
      </c>
      <c r="C76">
        <v>0.71590909090909005</v>
      </c>
      <c r="D76" s="1">
        <f t="shared" si="5"/>
        <v>28.409090909090995</v>
      </c>
      <c r="E76" s="1">
        <f t="shared" si="6"/>
        <v>45.238095238095241</v>
      </c>
    </row>
    <row r="77" spans="1:5" x14ac:dyDescent="0.25">
      <c r="A77">
        <v>45790</v>
      </c>
      <c r="B77" s="1">
        <f t="shared" si="4"/>
        <v>8230</v>
      </c>
      <c r="C77">
        <v>0.71590909090909005</v>
      </c>
      <c r="D77" s="1">
        <f t="shared" si="5"/>
        <v>28.409090909090995</v>
      </c>
      <c r="E77" s="1">
        <f t="shared" si="6"/>
        <v>44.013605442176875</v>
      </c>
    </row>
    <row r="78" spans="1:5" x14ac:dyDescent="0.25">
      <c r="A78">
        <v>45620</v>
      </c>
      <c r="B78" s="1">
        <f t="shared" si="4"/>
        <v>8400</v>
      </c>
      <c r="C78">
        <v>0.71590909090909005</v>
      </c>
      <c r="D78" s="1">
        <f t="shared" si="5"/>
        <v>28.409090909090995</v>
      </c>
      <c r="E78" s="1">
        <f t="shared" si="6"/>
        <v>42.857142857142854</v>
      </c>
    </row>
    <row r="79" spans="1:5" x14ac:dyDescent="0.25">
      <c r="A79">
        <v>45620</v>
      </c>
      <c r="B79" s="1">
        <f t="shared" si="4"/>
        <v>8400</v>
      </c>
      <c r="C79">
        <v>0.71590909090909005</v>
      </c>
      <c r="D79" s="1">
        <f t="shared" si="5"/>
        <v>28.409090909090995</v>
      </c>
      <c r="E79" s="1">
        <f t="shared" si="6"/>
        <v>42.857142857142854</v>
      </c>
    </row>
    <row r="80" spans="1:5" x14ac:dyDescent="0.25">
      <c r="A80">
        <v>45460</v>
      </c>
      <c r="B80" s="1">
        <f t="shared" si="4"/>
        <v>8560</v>
      </c>
      <c r="C80">
        <v>0.62573099415204603</v>
      </c>
      <c r="D80" s="1">
        <f t="shared" si="5"/>
        <v>37.426900584795398</v>
      </c>
      <c r="E80" s="1">
        <f t="shared" si="6"/>
        <v>41.768707482993193</v>
      </c>
    </row>
    <row r="81" spans="1:5" x14ac:dyDescent="0.25">
      <c r="A81">
        <v>45300</v>
      </c>
      <c r="B81" s="1">
        <f t="shared" si="4"/>
        <v>8720</v>
      </c>
      <c r="C81">
        <v>0.62573099415204603</v>
      </c>
      <c r="D81" s="1">
        <f t="shared" si="5"/>
        <v>37.426900584795398</v>
      </c>
      <c r="E81" s="1">
        <f t="shared" si="6"/>
        <v>40.680272108843532</v>
      </c>
    </row>
    <row r="82" spans="1:5" x14ac:dyDescent="0.25">
      <c r="A82">
        <v>45230</v>
      </c>
      <c r="B82" s="1">
        <f t="shared" si="4"/>
        <v>8790</v>
      </c>
      <c r="C82">
        <v>0.62573099415204603</v>
      </c>
      <c r="D82" s="1">
        <f t="shared" si="5"/>
        <v>37.426900584795398</v>
      </c>
      <c r="E82" s="1">
        <f t="shared" si="6"/>
        <v>40.204081632653057</v>
      </c>
    </row>
    <row r="83" spans="1:5" x14ac:dyDescent="0.25">
      <c r="A83">
        <v>45140</v>
      </c>
      <c r="B83" s="1">
        <f t="shared" si="4"/>
        <v>8880</v>
      </c>
      <c r="C83">
        <v>0.62573099415204603</v>
      </c>
      <c r="D83" s="1">
        <f t="shared" si="5"/>
        <v>37.426900584795398</v>
      </c>
      <c r="E83" s="1">
        <f t="shared" si="6"/>
        <v>39.591836734693878</v>
      </c>
    </row>
    <row r="84" spans="1:5" x14ac:dyDescent="0.25">
      <c r="A84">
        <v>44960</v>
      </c>
      <c r="B84" s="1">
        <f t="shared" si="4"/>
        <v>9060</v>
      </c>
      <c r="C84">
        <v>0.62573099415204603</v>
      </c>
      <c r="D84" s="1">
        <f t="shared" si="5"/>
        <v>37.426900584795398</v>
      </c>
      <c r="E84" s="1">
        <f t="shared" si="6"/>
        <v>38.367346938775512</v>
      </c>
    </row>
    <row r="85" spans="1:5" x14ac:dyDescent="0.25">
      <c r="A85">
        <v>44960</v>
      </c>
      <c r="B85" s="1">
        <f t="shared" si="4"/>
        <v>9060</v>
      </c>
      <c r="C85">
        <v>0.62573099415204603</v>
      </c>
      <c r="D85" s="1">
        <f t="shared" si="5"/>
        <v>37.426900584795398</v>
      </c>
      <c r="E85" s="1">
        <f t="shared" si="6"/>
        <v>38.367346938775512</v>
      </c>
    </row>
    <row r="86" spans="1:5" x14ac:dyDescent="0.25">
      <c r="A86">
        <v>44800</v>
      </c>
      <c r="B86" s="1">
        <f t="shared" si="4"/>
        <v>9220</v>
      </c>
      <c r="C86">
        <v>0.62573099415204603</v>
      </c>
      <c r="D86" s="1">
        <f t="shared" si="5"/>
        <v>37.426900584795398</v>
      </c>
      <c r="E86" s="1">
        <f t="shared" si="6"/>
        <v>37.278911564625851</v>
      </c>
    </row>
    <row r="87" spans="1:5" x14ac:dyDescent="0.25">
      <c r="A87">
        <v>44640</v>
      </c>
      <c r="B87" s="1">
        <f t="shared" si="4"/>
        <v>9380</v>
      </c>
      <c r="C87">
        <v>0.62573099415204603</v>
      </c>
      <c r="D87" s="1">
        <f t="shared" si="5"/>
        <v>37.426900584795398</v>
      </c>
      <c r="E87" s="1">
        <f t="shared" si="6"/>
        <v>36.19047619047619</v>
      </c>
    </row>
    <row r="88" spans="1:5" x14ac:dyDescent="0.25">
      <c r="A88">
        <v>44640</v>
      </c>
      <c r="B88" s="1">
        <f t="shared" si="4"/>
        <v>9380</v>
      </c>
      <c r="C88">
        <v>0.62573099415204603</v>
      </c>
      <c r="D88" s="1">
        <f t="shared" si="5"/>
        <v>37.426900584795398</v>
      </c>
      <c r="E88" s="1">
        <f t="shared" si="6"/>
        <v>36.19047619047619</v>
      </c>
    </row>
    <row r="89" spans="1:5" x14ac:dyDescent="0.25">
      <c r="A89">
        <v>44490</v>
      </c>
      <c r="B89" s="1">
        <f t="shared" si="4"/>
        <v>9530</v>
      </c>
      <c r="C89">
        <v>0.62573099415204603</v>
      </c>
      <c r="D89" s="1">
        <f t="shared" si="5"/>
        <v>37.426900584795398</v>
      </c>
      <c r="E89" s="1">
        <f t="shared" si="6"/>
        <v>35.170068027210881</v>
      </c>
    </row>
    <row r="90" spans="1:5" x14ac:dyDescent="0.25">
      <c r="A90">
        <v>44310</v>
      </c>
      <c r="B90" s="1">
        <f t="shared" si="4"/>
        <v>9710</v>
      </c>
      <c r="C90">
        <v>0.62573099415204603</v>
      </c>
      <c r="D90" s="1">
        <f t="shared" si="5"/>
        <v>37.426900584795398</v>
      </c>
      <c r="E90" s="1">
        <f t="shared" si="6"/>
        <v>33.945578231292515</v>
      </c>
    </row>
    <row r="91" spans="1:5" x14ac:dyDescent="0.25">
      <c r="A91">
        <v>44310</v>
      </c>
      <c r="B91" s="1">
        <f t="shared" si="4"/>
        <v>9710</v>
      </c>
      <c r="C91">
        <v>0.62573099415204603</v>
      </c>
      <c r="D91" s="1">
        <f t="shared" si="5"/>
        <v>37.426900584795398</v>
      </c>
      <c r="E91" s="1">
        <f t="shared" si="6"/>
        <v>33.945578231292515</v>
      </c>
    </row>
    <row r="92" spans="1:5" x14ac:dyDescent="0.25">
      <c r="A92">
        <v>44160</v>
      </c>
      <c r="B92" s="1">
        <f t="shared" si="4"/>
        <v>9860</v>
      </c>
      <c r="C92">
        <v>0.62573099415204603</v>
      </c>
      <c r="D92" s="1">
        <f t="shared" si="5"/>
        <v>37.426900584795398</v>
      </c>
      <c r="E92" s="1">
        <f t="shared" si="6"/>
        <v>32.925170068027207</v>
      </c>
    </row>
    <row r="93" spans="1:5" x14ac:dyDescent="0.25">
      <c r="A93">
        <v>44000</v>
      </c>
      <c r="B93" s="1">
        <f t="shared" si="4"/>
        <v>10020</v>
      </c>
      <c r="C93">
        <v>0.62573099415204603</v>
      </c>
      <c r="D93" s="1">
        <f t="shared" si="5"/>
        <v>37.426900584795398</v>
      </c>
      <c r="E93" s="1">
        <f t="shared" si="6"/>
        <v>31.836734693877549</v>
      </c>
    </row>
    <row r="94" spans="1:5" x14ac:dyDescent="0.25">
      <c r="A94">
        <v>44000</v>
      </c>
      <c r="B94" s="1">
        <f t="shared" si="4"/>
        <v>10020</v>
      </c>
      <c r="C94">
        <v>0.62573099415204603</v>
      </c>
      <c r="D94" s="1">
        <f t="shared" si="5"/>
        <v>37.426900584795398</v>
      </c>
      <c r="E94" s="1">
        <f t="shared" si="6"/>
        <v>31.836734693877549</v>
      </c>
    </row>
    <row r="95" spans="1:5" x14ac:dyDescent="0.25">
      <c r="A95">
        <v>43850</v>
      </c>
      <c r="B95" s="1">
        <f t="shared" si="4"/>
        <v>10170</v>
      </c>
      <c r="C95">
        <v>0.62573099415204603</v>
      </c>
      <c r="D95" s="1">
        <f t="shared" si="5"/>
        <v>37.426900584795398</v>
      </c>
      <c r="E95" s="1">
        <f t="shared" si="6"/>
        <v>30.816326530612244</v>
      </c>
    </row>
    <row r="96" spans="1:5" x14ac:dyDescent="0.25">
      <c r="A96">
        <v>43700</v>
      </c>
      <c r="B96" s="1">
        <f t="shared" si="4"/>
        <v>10320</v>
      </c>
      <c r="C96">
        <v>0.62573099415204603</v>
      </c>
      <c r="D96" s="1">
        <f t="shared" si="5"/>
        <v>37.426900584795398</v>
      </c>
      <c r="E96" s="1">
        <f t="shared" si="6"/>
        <v>29.795918367346943</v>
      </c>
    </row>
    <row r="97" spans="1:5" x14ac:dyDescent="0.25">
      <c r="A97">
        <v>43700</v>
      </c>
      <c r="B97" s="1">
        <f t="shared" si="4"/>
        <v>10320</v>
      </c>
      <c r="C97">
        <v>0.62573099415204603</v>
      </c>
      <c r="D97" s="1">
        <f t="shared" si="5"/>
        <v>37.426900584795398</v>
      </c>
      <c r="E97" s="1">
        <f t="shared" si="6"/>
        <v>29.795918367346943</v>
      </c>
    </row>
    <row r="98" spans="1:5" x14ac:dyDescent="0.25">
      <c r="A98">
        <v>43520</v>
      </c>
      <c r="B98" s="1">
        <f t="shared" ref="B98:B125" si="7">54020 - A98</f>
        <v>10500</v>
      </c>
      <c r="C98">
        <v>0.62573099415204603</v>
      </c>
      <c r="D98" s="1">
        <f t="shared" si="5"/>
        <v>37.426900584795398</v>
      </c>
      <c r="E98" s="1">
        <f t="shared" si="6"/>
        <v>28.571428571428569</v>
      </c>
    </row>
    <row r="99" spans="1:5" x14ac:dyDescent="0.25">
      <c r="A99">
        <v>43370</v>
      </c>
      <c r="B99" s="1">
        <f t="shared" si="7"/>
        <v>10650</v>
      </c>
      <c r="C99">
        <v>0.62573099415204603</v>
      </c>
      <c r="D99" s="1">
        <f t="shared" si="5"/>
        <v>37.426900584795398</v>
      </c>
      <c r="E99" s="1">
        <f t="shared" si="6"/>
        <v>27.551020408163261</v>
      </c>
    </row>
    <row r="100" spans="1:5" x14ac:dyDescent="0.25">
      <c r="A100">
        <v>43370</v>
      </c>
      <c r="B100" s="1">
        <f t="shared" si="7"/>
        <v>10650</v>
      </c>
      <c r="C100">
        <v>0.62573099415204603</v>
      </c>
      <c r="D100" s="1">
        <f t="shared" si="5"/>
        <v>37.426900584795398</v>
      </c>
      <c r="E100" s="1">
        <f t="shared" si="6"/>
        <v>27.551020408163261</v>
      </c>
    </row>
    <row r="101" spans="1:5" x14ac:dyDescent="0.25">
      <c r="A101">
        <v>43220</v>
      </c>
      <c r="B101" s="1">
        <f t="shared" si="7"/>
        <v>10800</v>
      </c>
      <c r="C101">
        <v>0.62573099415204603</v>
      </c>
      <c r="D101" s="1">
        <f t="shared" si="5"/>
        <v>37.426900584795398</v>
      </c>
      <c r="E101" s="1">
        <f t="shared" si="6"/>
        <v>26.530612244897959</v>
      </c>
    </row>
    <row r="102" spans="1:5" x14ac:dyDescent="0.25">
      <c r="A102">
        <v>43070</v>
      </c>
      <c r="B102" s="1">
        <f t="shared" si="7"/>
        <v>10950</v>
      </c>
      <c r="C102">
        <v>0.81286549707602296</v>
      </c>
      <c r="D102" s="1">
        <f t="shared" si="5"/>
        <v>18.713450292397702</v>
      </c>
      <c r="E102" s="1">
        <f t="shared" si="6"/>
        <v>25.510204081632654</v>
      </c>
    </row>
    <row r="103" spans="1:5" x14ac:dyDescent="0.25">
      <c r="A103">
        <v>43070</v>
      </c>
      <c r="B103" s="1">
        <f t="shared" si="7"/>
        <v>10950</v>
      </c>
      <c r="C103">
        <v>0.81286549707602296</v>
      </c>
      <c r="D103" s="1">
        <f t="shared" si="5"/>
        <v>18.713450292397702</v>
      </c>
      <c r="E103" s="1">
        <f t="shared" si="6"/>
        <v>25.510204081632654</v>
      </c>
    </row>
    <row r="104" spans="1:5" x14ac:dyDescent="0.25">
      <c r="A104">
        <v>42890</v>
      </c>
      <c r="B104" s="1">
        <f t="shared" si="7"/>
        <v>11130</v>
      </c>
      <c r="C104">
        <v>0.81286549707602296</v>
      </c>
      <c r="D104" s="1">
        <f t="shared" si="5"/>
        <v>18.713450292397702</v>
      </c>
      <c r="E104" s="1">
        <f t="shared" si="6"/>
        <v>24.285714285714285</v>
      </c>
    </row>
    <row r="105" spans="1:5" x14ac:dyDescent="0.25">
      <c r="A105">
        <v>42740</v>
      </c>
      <c r="B105" s="1">
        <f t="shared" si="7"/>
        <v>11280</v>
      </c>
      <c r="C105">
        <v>0.81286549707602296</v>
      </c>
      <c r="D105" s="1">
        <f t="shared" si="5"/>
        <v>18.713450292397702</v>
      </c>
      <c r="E105" s="1">
        <f t="shared" si="6"/>
        <v>23.26530612244898</v>
      </c>
    </row>
    <row r="106" spans="1:5" x14ac:dyDescent="0.25">
      <c r="A106">
        <v>42740</v>
      </c>
      <c r="B106" s="1">
        <f t="shared" si="7"/>
        <v>11280</v>
      </c>
      <c r="C106">
        <v>0.81286549707602296</v>
      </c>
      <c r="D106" s="1">
        <f t="shared" si="5"/>
        <v>18.713450292397702</v>
      </c>
      <c r="E106" s="1">
        <f t="shared" si="6"/>
        <v>23.26530612244898</v>
      </c>
    </row>
    <row r="107" spans="1:5" x14ac:dyDescent="0.25">
      <c r="A107">
        <v>42590</v>
      </c>
      <c r="B107" s="1">
        <f t="shared" si="7"/>
        <v>11430</v>
      </c>
      <c r="C107">
        <v>0.81286549707602296</v>
      </c>
      <c r="D107" s="1">
        <f t="shared" si="5"/>
        <v>18.713450292397702</v>
      </c>
      <c r="E107" s="1">
        <f t="shared" si="6"/>
        <v>22.244897959183675</v>
      </c>
    </row>
    <row r="108" spans="1:5" x14ac:dyDescent="0.25">
      <c r="A108">
        <v>42440</v>
      </c>
      <c r="B108" s="1">
        <f t="shared" si="7"/>
        <v>11580</v>
      </c>
      <c r="C108">
        <v>0.81286549707602296</v>
      </c>
      <c r="D108" s="1">
        <f t="shared" si="5"/>
        <v>18.713450292397702</v>
      </c>
      <c r="E108" s="1">
        <f t="shared" si="6"/>
        <v>21.224489795918366</v>
      </c>
    </row>
    <row r="109" spans="1:5" x14ac:dyDescent="0.25">
      <c r="A109">
        <v>42440</v>
      </c>
      <c r="B109" s="1">
        <f t="shared" si="7"/>
        <v>11580</v>
      </c>
      <c r="C109">
        <v>0.81286549707602296</v>
      </c>
      <c r="D109" s="1">
        <f t="shared" si="5"/>
        <v>18.713450292397702</v>
      </c>
      <c r="E109" s="1">
        <f t="shared" si="6"/>
        <v>21.224489795918366</v>
      </c>
    </row>
    <row r="110" spans="1:5" x14ac:dyDescent="0.25">
      <c r="A110">
        <v>42290</v>
      </c>
      <c r="B110" s="1">
        <f t="shared" si="7"/>
        <v>11730</v>
      </c>
      <c r="C110">
        <v>0.81286549707602296</v>
      </c>
      <c r="D110" s="1">
        <f t="shared" si="5"/>
        <v>18.713450292397702</v>
      </c>
      <c r="E110" s="1">
        <f t="shared" si="6"/>
        <v>20.204081632653061</v>
      </c>
    </row>
    <row r="111" spans="1:5" x14ac:dyDescent="0.25">
      <c r="A111">
        <v>42110</v>
      </c>
      <c r="B111" s="1">
        <f t="shared" si="7"/>
        <v>11910</v>
      </c>
      <c r="C111">
        <v>0.81286549707602296</v>
      </c>
      <c r="D111" s="1">
        <f t="shared" si="5"/>
        <v>18.713450292397702</v>
      </c>
      <c r="E111" s="1">
        <f t="shared" si="6"/>
        <v>18.979591836734695</v>
      </c>
    </row>
    <row r="112" spans="1:5" x14ac:dyDescent="0.25">
      <c r="A112">
        <v>42110</v>
      </c>
      <c r="B112" s="1">
        <f t="shared" si="7"/>
        <v>11910</v>
      </c>
      <c r="C112">
        <v>0.81286549707602296</v>
      </c>
      <c r="D112" s="1">
        <f t="shared" si="5"/>
        <v>18.713450292397702</v>
      </c>
      <c r="E112" s="1">
        <f t="shared" si="6"/>
        <v>18.979591836734695</v>
      </c>
    </row>
    <row r="113" spans="1:5" x14ac:dyDescent="0.25">
      <c r="A113">
        <v>41960</v>
      </c>
      <c r="B113" s="1">
        <f t="shared" si="7"/>
        <v>12060</v>
      </c>
      <c r="C113">
        <v>0.81286549707602296</v>
      </c>
      <c r="D113" s="1">
        <f t="shared" si="5"/>
        <v>18.713450292397702</v>
      </c>
      <c r="E113" s="1">
        <f t="shared" si="6"/>
        <v>17.959183673469386</v>
      </c>
    </row>
    <row r="114" spans="1:5" x14ac:dyDescent="0.25">
      <c r="A114">
        <v>41800</v>
      </c>
      <c r="B114" s="1">
        <f t="shared" si="7"/>
        <v>12220</v>
      </c>
      <c r="C114">
        <v>0.81286549707602296</v>
      </c>
      <c r="D114" s="1">
        <f t="shared" si="5"/>
        <v>18.713450292397702</v>
      </c>
      <c r="E114" s="1">
        <f t="shared" si="6"/>
        <v>16.870748299319725</v>
      </c>
    </row>
    <row r="115" spans="1:5" x14ac:dyDescent="0.25">
      <c r="A115">
        <v>41800</v>
      </c>
      <c r="B115" s="1">
        <f t="shared" si="7"/>
        <v>12220</v>
      </c>
      <c r="C115">
        <v>0.81286549707602296</v>
      </c>
      <c r="D115" s="1">
        <f t="shared" si="5"/>
        <v>18.713450292397702</v>
      </c>
      <c r="E115" s="1">
        <f t="shared" si="6"/>
        <v>16.870748299319725</v>
      </c>
    </row>
    <row r="116" spans="1:5" x14ac:dyDescent="0.25">
      <c r="A116">
        <v>41640</v>
      </c>
      <c r="B116" s="1">
        <f t="shared" si="7"/>
        <v>12380</v>
      </c>
      <c r="C116">
        <v>0.81286549707602296</v>
      </c>
      <c r="D116" s="1">
        <f t="shared" si="5"/>
        <v>18.713450292397702</v>
      </c>
      <c r="E116" s="1">
        <f t="shared" si="6"/>
        <v>15.782312925170066</v>
      </c>
    </row>
    <row r="117" spans="1:5" x14ac:dyDescent="0.25">
      <c r="A117">
        <v>41470</v>
      </c>
      <c r="B117" s="1">
        <f t="shared" si="7"/>
        <v>12550</v>
      </c>
      <c r="C117">
        <v>0.81286549707602296</v>
      </c>
      <c r="D117" s="1">
        <f t="shared" si="5"/>
        <v>18.713450292397702</v>
      </c>
      <c r="E117" s="1">
        <f t="shared" si="6"/>
        <v>14.625850340136054</v>
      </c>
    </row>
    <row r="118" spans="1:5" x14ac:dyDescent="0.25">
      <c r="A118">
        <v>41470</v>
      </c>
      <c r="B118" s="1">
        <f t="shared" si="7"/>
        <v>12550</v>
      </c>
      <c r="C118">
        <v>0.81286549707602296</v>
      </c>
      <c r="D118" s="1">
        <f t="shared" si="5"/>
        <v>18.713450292397702</v>
      </c>
      <c r="E118" s="1">
        <f t="shared" si="6"/>
        <v>14.625850340136054</v>
      </c>
    </row>
    <row r="119" spans="1:5" x14ac:dyDescent="0.25">
      <c r="A119">
        <v>41310</v>
      </c>
      <c r="B119" s="1">
        <f t="shared" si="7"/>
        <v>12710</v>
      </c>
      <c r="C119">
        <v>0.81286549707602296</v>
      </c>
      <c r="D119" s="1">
        <f t="shared" si="5"/>
        <v>18.713450292397702</v>
      </c>
      <c r="E119" s="1">
        <f t="shared" si="6"/>
        <v>13.537414965986393</v>
      </c>
    </row>
    <row r="120" spans="1:5" x14ac:dyDescent="0.25">
      <c r="A120">
        <v>41160</v>
      </c>
      <c r="B120" s="1">
        <f t="shared" si="7"/>
        <v>12860</v>
      </c>
      <c r="C120">
        <v>0.81286549707602296</v>
      </c>
      <c r="D120" s="1">
        <f t="shared" si="5"/>
        <v>18.713450292397702</v>
      </c>
      <c r="E120" s="1">
        <f t="shared" si="6"/>
        <v>12.51700680272109</v>
      </c>
    </row>
    <row r="121" spans="1:5" x14ac:dyDescent="0.25">
      <c r="A121">
        <v>41160</v>
      </c>
      <c r="B121" s="1">
        <f t="shared" si="7"/>
        <v>12860</v>
      </c>
      <c r="C121">
        <v>0.81286549707602296</v>
      </c>
      <c r="D121" s="1">
        <f t="shared" si="5"/>
        <v>18.713450292397702</v>
      </c>
      <c r="E121" s="1">
        <f t="shared" si="6"/>
        <v>12.51700680272109</v>
      </c>
    </row>
    <row r="122" spans="1:5" x14ac:dyDescent="0.25">
      <c r="A122">
        <v>41010</v>
      </c>
      <c r="B122" s="1">
        <f t="shared" si="7"/>
        <v>13010</v>
      </c>
      <c r="C122">
        <v>0.81286549707602296</v>
      </c>
      <c r="D122" s="1">
        <f t="shared" si="5"/>
        <v>18.713450292397702</v>
      </c>
      <c r="E122" s="1">
        <f t="shared" si="6"/>
        <v>11.496598639455783</v>
      </c>
    </row>
    <row r="123" spans="1:5" x14ac:dyDescent="0.25">
      <c r="A123">
        <v>40860</v>
      </c>
      <c r="B123" s="1">
        <f t="shared" si="7"/>
        <v>13160</v>
      </c>
      <c r="C123">
        <v>0.81286549707602296</v>
      </c>
      <c r="D123" s="1">
        <f t="shared" si="5"/>
        <v>18.713450292397702</v>
      </c>
      <c r="E123" s="1">
        <f t="shared" si="6"/>
        <v>10.476190476190476</v>
      </c>
    </row>
    <row r="124" spans="1:5" x14ac:dyDescent="0.25">
      <c r="A124">
        <v>40860</v>
      </c>
      <c r="B124" s="1">
        <f t="shared" si="7"/>
        <v>13160</v>
      </c>
      <c r="C124">
        <v>0.81286549707602296</v>
      </c>
      <c r="D124" s="1">
        <f t="shared" si="5"/>
        <v>18.713450292397702</v>
      </c>
      <c r="E124" s="1">
        <f t="shared" si="6"/>
        <v>10.476190476190476</v>
      </c>
    </row>
    <row r="125" spans="1:5" x14ac:dyDescent="0.25">
      <c r="A125">
        <v>40860</v>
      </c>
      <c r="B125">
        <f t="shared" si="7"/>
        <v>13160</v>
      </c>
      <c r="C125">
        <v>1</v>
      </c>
      <c r="D125" s="1">
        <f t="shared" si="5"/>
        <v>0</v>
      </c>
      <c r="E125" s="1">
        <f t="shared" si="6"/>
        <v>10.476190476190476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opLeftCell="A13" workbookViewId="0">
      <selection sqref="A1:XFD1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3.5703125" bestFit="1" customWidth="1"/>
    <col min="4" max="4" width="13.5703125" style="1" customWidth="1"/>
    <col min="5" max="5" width="15.28515625" bestFit="1" customWidth="1"/>
    <col min="12" max="12" width="15.85546875" bestFit="1" customWidth="1"/>
  </cols>
  <sheetData>
    <row r="1" spans="1:12" s="1" customFormat="1" x14ac:dyDescent="0.25">
      <c r="A1" s="1" t="s">
        <v>3</v>
      </c>
      <c r="B1" s="1" t="s">
        <v>7</v>
      </c>
      <c r="C1" s="1" t="s">
        <v>2</v>
      </c>
      <c r="D1" s="1" t="s">
        <v>8</v>
      </c>
      <c r="E1" s="1" t="s">
        <v>9</v>
      </c>
    </row>
    <row r="2" spans="1:12" x14ac:dyDescent="0.25">
      <c r="A2" s="1">
        <v>27510</v>
      </c>
      <c r="B2">
        <f t="shared" ref="B2:B33" si="0">27510 - A2</f>
        <v>0</v>
      </c>
      <c r="C2" s="1">
        <v>0</v>
      </c>
      <c r="D2" s="1">
        <f xml:space="preserve"> 100*(1-C2)</f>
        <v>100</v>
      </c>
      <c r="E2">
        <f xml:space="preserve"> (10480 - B2) /10480 * 100</f>
        <v>100</v>
      </c>
    </row>
    <row r="3" spans="1:12" x14ac:dyDescent="0.25">
      <c r="A3" s="1">
        <v>27510</v>
      </c>
      <c r="B3" s="1">
        <f t="shared" si="0"/>
        <v>0</v>
      </c>
      <c r="C3" s="1">
        <v>0</v>
      </c>
      <c r="D3" s="1">
        <f t="shared" ref="D3:D66" si="1" xml:space="preserve"> 100*(1-C3)</f>
        <v>100</v>
      </c>
      <c r="E3" s="1">
        <f t="shared" ref="E3:E66" si="2" xml:space="preserve"> (10480 - B3) /10480 * 100</f>
        <v>100</v>
      </c>
    </row>
    <row r="4" spans="1:12" x14ac:dyDescent="0.25">
      <c r="A4" s="1">
        <v>27380</v>
      </c>
      <c r="B4" s="1">
        <f t="shared" si="0"/>
        <v>130</v>
      </c>
      <c r="C4" s="1">
        <v>0</v>
      </c>
      <c r="D4" s="1">
        <f t="shared" si="1"/>
        <v>100</v>
      </c>
      <c r="E4" s="1">
        <f t="shared" si="2"/>
        <v>98.75954198473282</v>
      </c>
      <c r="H4" t="s">
        <v>6</v>
      </c>
      <c r="J4">
        <v>10480</v>
      </c>
    </row>
    <row r="5" spans="1:12" x14ac:dyDescent="0.25">
      <c r="A5" s="1">
        <v>27200</v>
      </c>
      <c r="B5" s="1">
        <f t="shared" si="0"/>
        <v>310</v>
      </c>
      <c r="C5" s="1">
        <v>0</v>
      </c>
      <c r="D5" s="1">
        <f t="shared" si="1"/>
        <v>100</v>
      </c>
      <c r="E5" s="1">
        <f t="shared" si="2"/>
        <v>97.041984732824432</v>
      </c>
      <c r="H5" t="s">
        <v>10</v>
      </c>
      <c r="J5">
        <f>A2-A98</f>
        <v>10380</v>
      </c>
      <c r="L5" t="s">
        <v>11</v>
      </c>
    </row>
    <row r="6" spans="1:12" x14ac:dyDescent="0.25">
      <c r="A6" s="1">
        <v>27200</v>
      </c>
      <c r="B6" s="1">
        <f t="shared" si="0"/>
        <v>310</v>
      </c>
      <c r="C6" s="1">
        <v>0</v>
      </c>
      <c r="D6" s="1">
        <f t="shared" si="1"/>
        <v>100</v>
      </c>
      <c r="E6" s="1">
        <f t="shared" si="2"/>
        <v>97.041984732824432</v>
      </c>
    </row>
    <row r="7" spans="1:12" x14ac:dyDescent="0.25">
      <c r="A7" s="1">
        <v>27040</v>
      </c>
      <c r="B7" s="1">
        <f t="shared" si="0"/>
        <v>470</v>
      </c>
      <c r="C7" s="1">
        <v>0</v>
      </c>
      <c r="D7" s="1">
        <f t="shared" si="1"/>
        <v>100</v>
      </c>
      <c r="E7" s="1">
        <f t="shared" si="2"/>
        <v>95.515267175572518</v>
      </c>
    </row>
    <row r="8" spans="1:12" x14ac:dyDescent="0.25">
      <c r="A8" s="1">
        <v>26880</v>
      </c>
      <c r="B8" s="1">
        <f t="shared" si="0"/>
        <v>630</v>
      </c>
      <c r="C8" s="1">
        <v>0</v>
      </c>
      <c r="D8" s="1">
        <f t="shared" si="1"/>
        <v>100</v>
      </c>
      <c r="E8" s="1">
        <f t="shared" si="2"/>
        <v>93.988549618320619</v>
      </c>
    </row>
    <row r="9" spans="1:12" x14ac:dyDescent="0.25">
      <c r="A9" s="1">
        <v>26880</v>
      </c>
      <c r="B9" s="1">
        <f t="shared" si="0"/>
        <v>630</v>
      </c>
      <c r="C9" s="1">
        <v>0</v>
      </c>
      <c r="D9" s="1">
        <f t="shared" si="1"/>
        <v>100</v>
      </c>
      <c r="E9" s="1">
        <f t="shared" si="2"/>
        <v>93.988549618320619</v>
      </c>
    </row>
    <row r="10" spans="1:12" x14ac:dyDescent="0.25">
      <c r="A10" s="1">
        <v>26720</v>
      </c>
      <c r="B10" s="1">
        <f t="shared" si="0"/>
        <v>790</v>
      </c>
      <c r="C10" s="1">
        <v>0</v>
      </c>
      <c r="D10" s="1">
        <f t="shared" si="1"/>
        <v>100</v>
      </c>
      <c r="E10" s="1">
        <f t="shared" si="2"/>
        <v>92.461832061068705</v>
      </c>
    </row>
    <row r="11" spans="1:12" x14ac:dyDescent="0.25">
      <c r="A11" s="1">
        <v>26540</v>
      </c>
      <c r="B11" s="1">
        <f t="shared" si="0"/>
        <v>970</v>
      </c>
      <c r="C11" s="1">
        <v>0</v>
      </c>
      <c r="D11" s="1">
        <f t="shared" si="1"/>
        <v>100</v>
      </c>
      <c r="E11" s="1">
        <f t="shared" si="2"/>
        <v>90.744274809160302</v>
      </c>
    </row>
    <row r="12" spans="1:12" x14ac:dyDescent="0.25">
      <c r="A12" s="1">
        <v>26540</v>
      </c>
      <c r="B12" s="1">
        <f t="shared" si="0"/>
        <v>970</v>
      </c>
      <c r="C12" s="1">
        <v>0</v>
      </c>
      <c r="D12" s="1">
        <f t="shared" si="1"/>
        <v>100</v>
      </c>
      <c r="E12" s="1">
        <f t="shared" si="2"/>
        <v>90.744274809160302</v>
      </c>
    </row>
    <row r="13" spans="1:12" x14ac:dyDescent="0.25">
      <c r="A13" s="1">
        <v>26380</v>
      </c>
      <c r="B13" s="1">
        <f t="shared" si="0"/>
        <v>1130</v>
      </c>
      <c r="C13" s="1">
        <v>0</v>
      </c>
      <c r="D13" s="1">
        <f t="shared" si="1"/>
        <v>100</v>
      </c>
      <c r="E13" s="1">
        <f t="shared" si="2"/>
        <v>89.217557251908403</v>
      </c>
    </row>
    <row r="14" spans="1:12" x14ac:dyDescent="0.25">
      <c r="A14" s="1">
        <v>26220</v>
      </c>
      <c r="B14" s="1">
        <f t="shared" si="0"/>
        <v>1290</v>
      </c>
      <c r="C14" s="1">
        <v>0</v>
      </c>
      <c r="D14" s="1">
        <f t="shared" si="1"/>
        <v>100</v>
      </c>
      <c r="E14" s="1">
        <f t="shared" si="2"/>
        <v>87.690839694656489</v>
      </c>
    </row>
    <row r="15" spans="1:12" x14ac:dyDescent="0.25">
      <c r="A15" s="1">
        <v>26220</v>
      </c>
      <c r="B15" s="1">
        <f t="shared" si="0"/>
        <v>1290</v>
      </c>
      <c r="C15" s="1">
        <v>0</v>
      </c>
      <c r="D15" s="1">
        <f t="shared" si="1"/>
        <v>100</v>
      </c>
      <c r="E15" s="1">
        <f t="shared" si="2"/>
        <v>87.690839694656489</v>
      </c>
    </row>
    <row r="16" spans="1:12" x14ac:dyDescent="0.25">
      <c r="A16" s="1">
        <v>26060</v>
      </c>
      <c r="B16" s="1">
        <f t="shared" si="0"/>
        <v>1450</v>
      </c>
      <c r="C16" s="1">
        <v>0</v>
      </c>
      <c r="D16" s="1">
        <f t="shared" si="1"/>
        <v>100</v>
      </c>
      <c r="E16" s="1">
        <f t="shared" si="2"/>
        <v>86.164122137404576</v>
      </c>
    </row>
    <row r="17" spans="1:5" x14ac:dyDescent="0.25">
      <c r="A17" s="1">
        <v>25900</v>
      </c>
      <c r="B17" s="1">
        <f t="shared" si="0"/>
        <v>1610</v>
      </c>
      <c r="C17" s="1">
        <v>0</v>
      </c>
      <c r="D17" s="1">
        <f t="shared" si="1"/>
        <v>100</v>
      </c>
      <c r="E17" s="1">
        <f t="shared" si="2"/>
        <v>84.637404580152676</v>
      </c>
    </row>
    <row r="18" spans="1:5" x14ac:dyDescent="0.25">
      <c r="A18" s="1">
        <v>25900</v>
      </c>
      <c r="B18" s="1">
        <f t="shared" si="0"/>
        <v>1610</v>
      </c>
      <c r="C18" s="1">
        <v>0</v>
      </c>
      <c r="D18" s="1">
        <f t="shared" si="1"/>
        <v>100</v>
      </c>
      <c r="E18" s="1">
        <f t="shared" si="2"/>
        <v>84.637404580152676</v>
      </c>
    </row>
    <row r="19" spans="1:5" x14ac:dyDescent="0.25">
      <c r="A19" s="1">
        <v>25720</v>
      </c>
      <c r="B19" s="1">
        <f t="shared" si="0"/>
        <v>1790</v>
      </c>
      <c r="C19" s="1">
        <v>0</v>
      </c>
      <c r="D19" s="1">
        <f t="shared" si="1"/>
        <v>100</v>
      </c>
      <c r="E19" s="1">
        <f t="shared" si="2"/>
        <v>82.919847328244273</v>
      </c>
    </row>
    <row r="20" spans="1:5" x14ac:dyDescent="0.25">
      <c r="A20" s="1">
        <v>25560</v>
      </c>
      <c r="B20" s="1">
        <f t="shared" si="0"/>
        <v>1950</v>
      </c>
      <c r="C20" s="1">
        <v>0</v>
      </c>
      <c r="D20" s="1">
        <f t="shared" si="1"/>
        <v>100</v>
      </c>
      <c r="E20" s="1">
        <f t="shared" si="2"/>
        <v>81.393129770992374</v>
      </c>
    </row>
    <row r="21" spans="1:5" x14ac:dyDescent="0.25">
      <c r="A21" s="1">
        <v>25560</v>
      </c>
      <c r="B21" s="1">
        <f t="shared" si="0"/>
        <v>1950</v>
      </c>
      <c r="C21" s="1">
        <v>0</v>
      </c>
      <c r="D21" s="1">
        <f t="shared" si="1"/>
        <v>100</v>
      </c>
      <c r="E21" s="1">
        <f t="shared" si="2"/>
        <v>81.393129770992374</v>
      </c>
    </row>
    <row r="22" spans="1:5" x14ac:dyDescent="0.25">
      <c r="A22" s="1">
        <v>25400</v>
      </c>
      <c r="B22" s="1">
        <f t="shared" si="0"/>
        <v>2110</v>
      </c>
      <c r="C22" s="1">
        <v>0</v>
      </c>
      <c r="D22" s="1">
        <f t="shared" si="1"/>
        <v>100</v>
      </c>
      <c r="E22" s="1">
        <f t="shared" si="2"/>
        <v>79.86641221374046</v>
      </c>
    </row>
    <row r="23" spans="1:5" x14ac:dyDescent="0.25">
      <c r="A23" s="1">
        <v>25240</v>
      </c>
      <c r="B23" s="1">
        <f t="shared" si="0"/>
        <v>2270</v>
      </c>
      <c r="C23" s="1">
        <v>0</v>
      </c>
      <c r="D23" s="1">
        <f t="shared" si="1"/>
        <v>100</v>
      </c>
      <c r="E23" s="1">
        <f t="shared" si="2"/>
        <v>78.339694656488547</v>
      </c>
    </row>
    <row r="24" spans="1:5" x14ac:dyDescent="0.25">
      <c r="A24" s="1">
        <v>25240</v>
      </c>
      <c r="B24" s="1">
        <f t="shared" si="0"/>
        <v>2270</v>
      </c>
      <c r="C24" s="1">
        <v>0</v>
      </c>
      <c r="D24" s="1">
        <f t="shared" si="1"/>
        <v>100</v>
      </c>
      <c r="E24" s="1">
        <f t="shared" si="2"/>
        <v>78.339694656488547</v>
      </c>
    </row>
    <row r="25" spans="1:5" x14ac:dyDescent="0.25">
      <c r="A25" s="1">
        <v>25060</v>
      </c>
      <c r="B25" s="1">
        <f t="shared" si="0"/>
        <v>2450</v>
      </c>
      <c r="C25" s="1">
        <v>0.24242424242424199</v>
      </c>
      <c r="D25" s="1">
        <f t="shared" si="1"/>
        <v>75.757575757575808</v>
      </c>
      <c r="E25" s="1">
        <f t="shared" si="2"/>
        <v>76.622137404580144</v>
      </c>
    </row>
    <row r="26" spans="1:5" x14ac:dyDescent="0.25">
      <c r="A26" s="1">
        <v>24900</v>
      </c>
      <c r="B26" s="1">
        <f t="shared" si="0"/>
        <v>2610</v>
      </c>
      <c r="C26" s="1">
        <v>0.24242424242424199</v>
      </c>
      <c r="D26" s="1">
        <f t="shared" si="1"/>
        <v>75.757575757575808</v>
      </c>
      <c r="E26" s="1">
        <f t="shared" si="2"/>
        <v>75.095419847328245</v>
      </c>
    </row>
    <row r="27" spans="1:5" x14ac:dyDescent="0.25">
      <c r="A27" s="1">
        <v>24900</v>
      </c>
      <c r="B27" s="1">
        <f t="shared" si="0"/>
        <v>2610</v>
      </c>
      <c r="C27" s="1">
        <v>0.24242424242424199</v>
      </c>
      <c r="D27" s="1">
        <f t="shared" si="1"/>
        <v>75.757575757575808</v>
      </c>
      <c r="E27" s="1">
        <f t="shared" si="2"/>
        <v>75.095419847328245</v>
      </c>
    </row>
    <row r="28" spans="1:5" x14ac:dyDescent="0.25">
      <c r="A28" s="1">
        <v>24740</v>
      </c>
      <c r="B28" s="1">
        <f t="shared" si="0"/>
        <v>2770</v>
      </c>
      <c r="C28" s="1">
        <v>0.24242424242424199</v>
      </c>
      <c r="D28" s="1">
        <f t="shared" si="1"/>
        <v>75.757575757575808</v>
      </c>
      <c r="E28" s="1">
        <f t="shared" si="2"/>
        <v>73.568702290076331</v>
      </c>
    </row>
    <row r="29" spans="1:5" x14ac:dyDescent="0.25">
      <c r="A29" s="1">
        <v>24580</v>
      </c>
      <c r="B29" s="1">
        <f t="shared" si="0"/>
        <v>2930</v>
      </c>
      <c r="C29" s="1">
        <v>0.24242424242424199</v>
      </c>
      <c r="D29" s="1">
        <f t="shared" si="1"/>
        <v>75.757575757575808</v>
      </c>
      <c r="E29" s="1">
        <f t="shared" si="2"/>
        <v>72.041984732824432</v>
      </c>
    </row>
    <row r="30" spans="1:5" x14ac:dyDescent="0.25">
      <c r="A30" s="1">
        <v>24580</v>
      </c>
      <c r="B30" s="1">
        <f t="shared" si="0"/>
        <v>2930</v>
      </c>
      <c r="C30" s="1">
        <v>0.24242424242424199</v>
      </c>
      <c r="D30" s="1">
        <f t="shared" si="1"/>
        <v>75.757575757575808</v>
      </c>
      <c r="E30" s="1">
        <f t="shared" si="2"/>
        <v>72.041984732824432</v>
      </c>
    </row>
    <row r="31" spans="1:5" x14ac:dyDescent="0.25">
      <c r="A31" s="1">
        <v>24420</v>
      </c>
      <c r="B31" s="1">
        <f t="shared" si="0"/>
        <v>3090</v>
      </c>
      <c r="C31" s="1">
        <v>0.24242424242424199</v>
      </c>
      <c r="D31" s="1">
        <f t="shared" si="1"/>
        <v>75.757575757575808</v>
      </c>
      <c r="E31" s="1">
        <f t="shared" si="2"/>
        <v>70.515267175572518</v>
      </c>
    </row>
    <row r="32" spans="1:5" x14ac:dyDescent="0.25">
      <c r="A32" s="1">
        <v>24240</v>
      </c>
      <c r="B32" s="1">
        <f t="shared" si="0"/>
        <v>3270</v>
      </c>
      <c r="C32" s="1">
        <v>0.24242424242424199</v>
      </c>
      <c r="D32" s="1">
        <f t="shared" si="1"/>
        <v>75.757575757575808</v>
      </c>
      <c r="E32" s="1">
        <f t="shared" si="2"/>
        <v>68.797709923664115</v>
      </c>
    </row>
    <row r="33" spans="1:5" x14ac:dyDescent="0.25">
      <c r="A33" s="1">
        <v>24080</v>
      </c>
      <c r="B33" s="1">
        <f t="shared" si="0"/>
        <v>3430</v>
      </c>
      <c r="C33" s="1">
        <v>0.24242424242424199</v>
      </c>
      <c r="D33" s="1">
        <f t="shared" si="1"/>
        <v>75.757575757575808</v>
      </c>
      <c r="E33" s="1">
        <f t="shared" si="2"/>
        <v>67.270992366412216</v>
      </c>
    </row>
    <row r="34" spans="1:5" x14ac:dyDescent="0.25">
      <c r="A34" s="1">
        <v>24080</v>
      </c>
      <c r="B34" s="1">
        <f t="shared" ref="B34:B65" si="3">27510 - A34</f>
        <v>3430</v>
      </c>
      <c r="C34" s="1">
        <v>0.33712121212121199</v>
      </c>
      <c r="D34" s="1">
        <f t="shared" si="1"/>
        <v>66.28787878787881</v>
      </c>
      <c r="E34" s="1">
        <f t="shared" si="2"/>
        <v>67.270992366412216</v>
      </c>
    </row>
    <row r="35" spans="1:5" x14ac:dyDescent="0.25">
      <c r="A35" s="1">
        <v>23920</v>
      </c>
      <c r="B35" s="1">
        <f t="shared" si="3"/>
        <v>3590</v>
      </c>
      <c r="C35" s="1">
        <v>0.33712121212121199</v>
      </c>
      <c r="D35" s="1">
        <f t="shared" si="1"/>
        <v>66.28787878787881</v>
      </c>
      <c r="E35" s="1">
        <f t="shared" si="2"/>
        <v>65.744274809160302</v>
      </c>
    </row>
    <row r="36" spans="1:5" x14ac:dyDescent="0.25">
      <c r="A36" s="1">
        <v>23760</v>
      </c>
      <c r="B36" s="1">
        <f t="shared" si="3"/>
        <v>3750</v>
      </c>
      <c r="C36" s="1">
        <v>0.33712121212121199</v>
      </c>
      <c r="D36" s="1">
        <f t="shared" si="1"/>
        <v>66.28787878787881</v>
      </c>
      <c r="E36" s="1">
        <f t="shared" si="2"/>
        <v>64.217557251908403</v>
      </c>
    </row>
    <row r="37" spans="1:5" x14ac:dyDescent="0.25">
      <c r="A37" s="1">
        <v>23760</v>
      </c>
      <c r="B37" s="1">
        <f t="shared" si="3"/>
        <v>3750</v>
      </c>
      <c r="C37" s="1">
        <v>0.33712121212121199</v>
      </c>
      <c r="D37" s="1">
        <f t="shared" si="1"/>
        <v>66.28787878787881</v>
      </c>
      <c r="E37" s="1">
        <f t="shared" si="2"/>
        <v>64.217557251908403</v>
      </c>
    </row>
    <row r="38" spans="1:5" x14ac:dyDescent="0.25">
      <c r="A38" s="1">
        <v>23570</v>
      </c>
      <c r="B38" s="1">
        <f t="shared" si="3"/>
        <v>3940</v>
      </c>
      <c r="C38" s="1">
        <v>0.33712121212121199</v>
      </c>
      <c r="D38" s="1">
        <f t="shared" si="1"/>
        <v>66.28787878787881</v>
      </c>
      <c r="E38" s="1">
        <f t="shared" si="2"/>
        <v>62.404580152671748</v>
      </c>
    </row>
    <row r="39" spans="1:5" x14ac:dyDescent="0.25">
      <c r="A39" s="1">
        <v>23410</v>
      </c>
      <c r="B39" s="1">
        <f t="shared" si="3"/>
        <v>4100</v>
      </c>
      <c r="C39" s="1">
        <v>0.33712121212121199</v>
      </c>
      <c r="D39" s="1">
        <f t="shared" si="1"/>
        <v>66.28787878787881</v>
      </c>
      <c r="E39" s="1">
        <f t="shared" si="2"/>
        <v>60.877862595419849</v>
      </c>
    </row>
    <row r="40" spans="1:5" x14ac:dyDescent="0.25">
      <c r="A40" s="1">
        <v>23410</v>
      </c>
      <c r="B40" s="1">
        <f t="shared" si="3"/>
        <v>4100</v>
      </c>
      <c r="C40" s="1">
        <v>0.33712121212121199</v>
      </c>
      <c r="D40" s="1">
        <f t="shared" si="1"/>
        <v>66.28787878787881</v>
      </c>
      <c r="E40" s="1">
        <f t="shared" si="2"/>
        <v>60.877862595419849</v>
      </c>
    </row>
    <row r="41" spans="1:5" x14ac:dyDescent="0.25">
      <c r="A41" s="1">
        <v>23250</v>
      </c>
      <c r="B41" s="1">
        <f t="shared" si="3"/>
        <v>4260</v>
      </c>
      <c r="C41" s="1">
        <v>0.33712121212121199</v>
      </c>
      <c r="D41" s="1">
        <f t="shared" si="1"/>
        <v>66.28787878787881</v>
      </c>
      <c r="E41" s="1">
        <f t="shared" si="2"/>
        <v>59.351145038167942</v>
      </c>
    </row>
    <row r="42" spans="1:5" x14ac:dyDescent="0.25">
      <c r="A42" s="1">
        <v>23090</v>
      </c>
      <c r="B42" s="1">
        <f t="shared" si="3"/>
        <v>4420</v>
      </c>
      <c r="C42" s="1">
        <v>0.43181818181818099</v>
      </c>
      <c r="D42" s="1">
        <f t="shared" si="1"/>
        <v>56.818181818181898</v>
      </c>
      <c r="E42" s="1">
        <f t="shared" si="2"/>
        <v>57.824427480916029</v>
      </c>
    </row>
    <row r="43" spans="1:5" x14ac:dyDescent="0.25">
      <c r="A43" s="1">
        <v>23090</v>
      </c>
      <c r="B43" s="1">
        <f t="shared" si="3"/>
        <v>4420</v>
      </c>
      <c r="C43" s="1">
        <v>0.43181818181818099</v>
      </c>
      <c r="D43" s="1">
        <f t="shared" si="1"/>
        <v>56.818181818181898</v>
      </c>
      <c r="E43" s="1">
        <f t="shared" si="2"/>
        <v>57.824427480916029</v>
      </c>
    </row>
    <row r="44" spans="1:5" x14ac:dyDescent="0.25">
      <c r="A44" s="1">
        <v>22930</v>
      </c>
      <c r="B44" s="1">
        <f t="shared" si="3"/>
        <v>4580</v>
      </c>
      <c r="C44" s="1">
        <v>0.43181818181818099</v>
      </c>
      <c r="D44" s="1">
        <f t="shared" si="1"/>
        <v>56.818181818181898</v>
      </c>
      <c r="E44" s="1">
        <f t="shared" si="2"/>
        <v>56.297709923664115</v>
      </c>
    </row>
    <row r="45" spans="1:5" x14ac:dyDescent="0.25">
      <c r="A45" s="1">
        <v>22750</v>
      </c>
      <c r="B45" s="1">
        <f t="shared" si="3"/>
        <v>4760</v>
      </c>
      <c r="C45" s="1">
        <v>0.43181818181818099</v>
      </c>
      <c r="D45" s="1">
        <f t="shared" si="1"/>
        <v>56.818181818181898</v>
      </c>
      <c r="E45" s="1">
        <f t="shared" si="2"/>
        <v>54.580152671755719</v>
      </c>
    </row>
    <row r="46" spans="1:5" x14ac:dyDescent="0.25">
      <c r="A46" s="1">
        <v>22750</v>
      </c>
      <c r="B46" s="1">
        <f t="shared" si="3"/>
        <v>4760</v>
      </c>
      <c r="C46" s="1">
        <v>0.43181818181818099</v>
      </c>
      <c r="D46" s="1">
        <f t="shared" si="1"/>
        <v>56.818181818181898</v>
      </c>
      <c r="E46" s="1">
        <f t="shared" si="2"/>
        <v>54.580152671755719</v>
      </c>
    </row>
    <row r="47" spans="1:5" x14ac:dyDescent="0.25">
      <c r="A47" s="1">
        <v>22590</v>
      </c>
      <c r="B47" s="1">
        <f t="shared" si="3"/>
        <v>4920</v>
      </c>
      <c r="C47" s="1">
        <v>0.43181818181818099</v>
      </c>
      <c r="D47" s="1">
        <f t="shared" si="1"/>
        <v>56.818181818181898</v>
      </c>
      <c r="E47" s="1">
        <f t="shared" si="2"/>
        <v>53.05343511450382</v>
      </c>
    </row>
    <row r="48" spans="1:5" x14ac:dyDescent="0.25">
      <c r="A48" s="1">
        <v>22430</v>
      </c>
      <c r="B48" s="1">
        <f t="shared" si="3"/>
        <v>5080</v>
      </c>
      <c r="C48" s="1">
        <v>0.43181818181818099</v>
      </c>
      <c r="D48" s="1">
        <f t="shared" si="1"/>
        <v>56.818181818181898</v>
      </c>
      <c r="E48" s="1">
        <f t="shared" si="2"/>
        <v>51.526717557251914</v>
      </c>
    </row>
    <row r="49" spans="1:5" x14ac:dyDescent="0.25">
      <c r="A49" s="1">
        <v>22430</v>
      </c>
      <c r="B49" s="1">
        <f t="shared" si="3"/>
        <v>5080</v>
      </c>
      <c r="C49" s="1">
        <v>0.43181818181818099</v>
      </c>
      <c r="D49" s="1">
        <f t="shared" si="1"/>
        <v>56.818181818181898</v>
      </c>
      <c r="E49" s="1">
        <f t="shared" si="2"/>
        <v>51.526717557251914</v>
      </c>
    </row>
    <row r="50" spans="1:5" x14ac:dyDescent="0.25">
      <c r="A50" s="1">
        <v>22270</v>
      </c>
      <c r="B50" s="1">
        <f t="shared" si="3"/>
        <v>5240</v>
      </c>
      <c r="C50" s="1">
        <v>0.43181818181818099</v>
      </c>
      <c r="D50" s="1">
        <f t="shared" si="1"/>
        <v>56.818181818181898</v>
      </c>
      <c r="E50" s="1">
        <f t="shared" si="2"/>
        <v>50</v>
      </c>
    </row>
    <row r="51" spans="1:5" x14ac:dyDescent="0.25">
      <c r="A51" s="1">
        <v>22090</v>
      </c>
      <c r="B51" s="1">
        <f t="shared" si="3"/>
        <v>5420</v>
      </c>
      <c r="C51" s="1">
        <v>0.52651515151515105</v>
      </c>
      <c r="D51" s="1">
        <f t="shared" si="1"/>
        <v>47.348484848484894</v>
      </c>
      <c r="E51" s="1">
        <f t="shared" si="2"/>
        <v>48.282442748091604</v>
      </c>
    </row>
    <row r="52" spans="1:5" x14ac:dyDescent="0.25">
      <c r="A52" s="1">
        <v>22090</v>
      </c>
      <c r="B52" s="1">
        <f t="shared" si="3"/>
        <v>5420</v>
      </c>
      <c r="C52" s="1">
        <v>0.52651515151515105</v>
      </c>
      <c r="D52" s="1">
        <f t="shared" si="1"/>
        <v>47.348484848484894</v>
      </c>
      <c r="E52" s="1">
        <f t="shared" si="2"/>
        <v>48.282442748091604</v>
      </c>
    </row>
    <row r="53" spans="1:5" x14ac:dyDescent="0.25">
      <c r="A53" s="1">
        <v>21930</v>
      </c>
      <c r="B53" s="1">
        <f t="shared" si="3"/>
        <v>5580</v>
      </c>
      <c r="C53" s="1">
        <v>0.52651515151515105</v>
      </c>
      <c r="D53" s="1">
        <f t="shared" si="1"/>
        <v>47.348484848484894</v>
      </c>
      <c r="E53" s="1">
        <f t="shared" si="2"/>
        <v>46.755725190839691</v>
      </c>
    </row>
    <row r="54" spans="1:5" x14ac:dyDescent="0.25">
      <c r="A54" s="1">
        <v>21760</v>
      </c>
      <c r="B54" s="1">
        <f t="shared" si="3"/>
        <v>5750</v>
      </c>
      <c r="C54" s="1">
        <v>0.52651515151515105</v>
      </c>
      <c r="D54" s="1">
        <f t="shared" si="1"/>
        <v>47.348484848484894</v>
      </c>
      <c r="E54" s="1">
        <f t="shared" si="2"/>
        <v>45.133587786259547</v>
      </c>
    </row>
    <row r="55" spans="1:5" x14ac:dyDescent="0.25">
      <c r="A55" s="1">
        <v>21760</v>
      </c>
      <c r="B55" s="1">
        <f t="shared" si="3"/>
        <v>5750</v>
      </c>
      <c r="C55" s="1">
        <v>0.52651515151515105</v>
      </c>
      <c r="D55" s="1">
        <f t="shared" si="1"/>
        <v>47.348484848484894</v>
      </c>
      <c r="E55" s="1">
        <f t="shared" si="2"/>
        <v>45.133587786259547</v>
      </c>
    </row>
    <row r="56" spans="1:5" x14ac:dyDescent="0.25">
      <c r="A56" s="1">
        <v>21600</v>
      </c>
      <c r="B56" s="1">
        <f t="shared" si="3"/>
        <v>5910</v>
      </c>
      <c r="C56" s="1">
        <v>0.52651515151515105</v>
      </c>
      <c r="D56" s="1">
        <f t="shared" si="1"/>
        <v>47.348484848484894</v>
      </c>
      <c r="E56" s="1">
        <f t="shared" si="2"/>
        <v>43.606870229007633</v>
      </c>
    </row>
    <row r="57" spans="1:5" x14ac:dyDescent="0.25">
      <c r="A57" s="1">
        <v>21440</v>
      </c>
      <c r="B57" s="1">
        <f t="shared" si="3"/>
        <v>6070</v>
      </c>
      <c r="C57" s="1">
        <v>0.52651515151515105</v>
      </c>
      <c r="D57" s="1">
        <f t="shared" si="1"/>
        <v>47.348484848484894</v>
      </c>
      <c r="E57" s="1">
        <f t="shared" si="2"/>
        <v>42.080152671755727</v>
      </c>
    </row>
    <row r="58" spans="1:5" x14ac:dyDescent="0.25">
      <c r="A58" s="1">
        <v>21440</v>
      </c>
      <c r="B58" s="1">
        <f t="shared" si="3"/>
        <v>6070</v>
      </c>
      <c r="C58" s="1">
        <v>0.52651515151515105</v>
      </c>
      <c r="D58" s="1">
        <f t="shared" si="1"/>
        <v>47.348484848484894</v>
      </c>
      <c r="E58" s="1">
        <f t="shared" si="2"/>
        <v>42.080152671755727</v>
      </c>
    </row>
    <row r="59" spans="1:5" x14ac:dyDescent="0.25">
      <c r="A59" s="1">
        <v>21260</v>
      </c>
      <c r="B59" s="1">
        <f t="shared" si="3"/>
        <v>6250</v>
      </c>
      <c r="C59" s="1">
        <v>0.52651515151515105</v>
      </c>
      <c r="D59" s="1">
        <f t="shared" si="1"/>
        <v>47.348484848484894</v>
      </c>
      <c r="E59" s="1">
        <f t="shared" si="2"/>
        <v>40.362595419847331</v>
      </c>
    </row>
    <row r="60" spans="1:5" x14ac:dyDescent="0.25">
      <c r="A60" s="1">
        <v>21260</v>
      </c>
      <c r="B60" s="1">
        <f t="shared" si="3"/>
        <v>6250</v>
      </c>
      <c r="C60" s="1">
        <v>0.62121212121212099</v>
      </c>
      <c r="D60" s="1">
        <f t="shared" si="1"/>
        <v>37.878787878787904</v>
      </c>
      <c r="E60" s="1">
        <f t="shared" si="2"/>
        <v>40.362595419847331</v>
      </c>
    </row>
    <row r="61" spans="1:5" x14ac:dyDescent="0.25">
      <c r="A61" s="1">
        <v>21100</v>
      </c>
      <c r="B61" s="1">
        <f t="shared" si="3"/>
        <v>6410</v>
      </c>
      <c r="C61" s="1">
        <v>0.62121212121212099</v>
      </c>
      <c r="D61" s="1">
        <f t="shared" si="1"/>
        <v>37.878787878787904</v>
      </c>
      <c r="E61" s="1">
        <f t="shared" si="2"/>
        <v>38.835877862595417</v>
      </c>
    </row>
    <row r="62" spans="1:5" x14ac:dyDescent="0.25">
      <c r="A62" s="1">
        <v>20940</v>
      </c>
      <c r="B62" s="1">
        <f t="shared" si="3"/>
        <v>6570</v>
      </c>
      <c r="C62" s="1">
        <v>0.62121212121212099</v>
      </c>
      <c r="D62" s="1">
        <f t="shared" si="1"/>
        <v>37.878787878787904</v>
      </c>
      <c r="E62" s="1">
        <f t="shared" si="2"/>
        <v>37.309160305343511</v>
      </c>
    </row>
    <row r="63" spans="1:5" x14ac:dyDescent="0.25">
      <c r="A63" s="1">
        <v>20780</v>
      </c>
      <c r="B63" s="1">
        <f t="shared" si="3"/>
        <v>6730</v>
      </c>
      <c r="C63" s="1">
        <v>0.62121212121212099</v>
      </c>
      <c r="D63" s="1">
        <f t="shared" si="1"/>
        <v>37.878787878787904</v>
      </c>
      <c r="E63" s="1">
        <f t="shared" si="2"/>
        <v>35.782442748091604</v>
      </c>
    </row>
    <row r="64" spans="1:5" x14ac:dyDescent="0.25">
      <c r="A64" s="1">
        <v>20780</v>
      </c>
      <c r="B64" s="1">
        <f t="shared" si="3"/>
        <v>6730</v>
      </c>
      <c r="C64" s="1">
        <v>0.62121212121212099</v>
      </c>
      <c r="D64" s="1">
        <f t="shared" si="1"/>
        <v>37.878787878787904</v>
      </c>
      <c r="E64" s="1">
        <f t="shared" si="2"/>
        <v>35.782442748091604</v>
      </c>
    </row>
    <row r="65" spans="1:5" x14ac:dyDescent="0.25">
      <c r="A65" s="1">
        <v>20590</v>
      </c>
      <c r="B65" s="1">
        <f t="shared" si="3"/>
        <v>6920</v>
      </c>
      <c r="C65" s="1">
        <v>0.62121212121212099</v>
      </c>
      <c r="D65" s="1">
        <f t="shared" si="1"/>
        <v>37.878787878787904</v>
      </c>
      <c r="E65" s="1">
        <f t="shared" si="2"/>
        <v>33.969465648854964</v>
      </c>
    </row>
    <row r="66" spans="1:5" x14ac:dyDescent="0.25">
      <c r="A66" s="1">
        <v>20430</v>
      </c>
      <c r="B66" s="1">
        <f t="shared" ref="B66:B97" si="4">27510 - A66</f>
        <v>7080</v>
      </c>
      <c r="C66" s="1">
        <v>0.62121212121212099</v>
      </c>
      <c r="D66" s="1">
        <f t="shared" si="1"/>
        <v>37.878787878787904</v>
      </c>
      <c r="E66" s="1">
        <f t="shared" si="2"/>
        <v>32.44274809160305</v>
      </c>
    </row>
    <row r="67" spans="1:5" x14ac:dyDescent="0.25">
      <c r="A67" s="1">
        <v>20430</v>
      </c>
      <c r="B67" s="1">
        <f t="shared" si="4"/>
        <v>7080</v>
      </c>
      <c r="C67" s="1">
        <v>0.62121212121212099</v>
      </c>
      <c r="D67" s="1">
        <f t="shared" ref="D67:D98" si="5" xml:space="preserve"> 100*(1-C67)</f>
        <v>37.878787878787904</v>
      </c>
      <c r="E67" s="1">
        <f t="shared" ref="E67:E98" si="6" xml:space="preserve"> (10480 - B67) /10480 * 100</f>
        <v>32.44274809160305</v>
      </c>
    </row>
    <row r="68" spans="1:5" x14ac:dyDescent="0.25">
      <c r="A68" s="1">
        <v>20270</v>
      </c>
      <c r="B68" s="1">
        <f t="shared" si="4"/>
        <v>7240</v>
      </c>
      <c r="C68" s="1">
        <v>0.62121212121212099</v>
      </c>
      <c r="D68" s="1">
        <f t="shared" si="5"/>
        <v>37.878787878787904</v>
      </c>
      <c r="E68" s="1">
        <f t="shared" si="6"/>
        <v>30.916030534351147</v>
      </c>
    </row>
    <row r="69" spans="1:5" x14ac:dyDescent="0.25">
      <c r="A69" s="1">
        <v>20110</v>
      </c>
      <c r="B69" s="1">
        <f t="shared" si="4"/>
        <v>7400</v>
      </c>
      <c r="C69" s="1">
        <v>0.62121212121212099</v>
      </c>
      <c r="D69" s="1">
        <f t="shared" si="5"/>
        <v>37.878787878787904</v>
      </c>
      <c r="E69" s="1">
        <f t="shared" si="6"/>
        <v>29.389312977099237</v>
      </c>
    </row>
    <row r="70" spans="1:5" x14ac:dyDescent="0.25">
      <c r="A70" s="1">
        <v>20110</v>
      </c>
      <c r="B70" s="1">
        <f t="shared" si="4"/>
        <v>7400</v>
      </c>
      <c r="C70" s="1">
        <v>0.71590909090909005</v>
      </c>
      <c r="D70" s="1">
        <f t="shared" si="5"/>
        <v>28.409090909090995</v>
      </c>
      <c r="E70" s="1">
        <f t="shared" si="6"/>
        <v>29.389312977099237</v>
      </c>
    </row>
    <row r="71" spans="1:5" x14ac:dyDescent="0.25">
      <c r="A71" s="1">
        <v>19950</v>
      </c>
      <c r="B71" s="1">
        <f t="shared" si="4"/>
        <v>7560</v>
      </c>
      <c r="C71" s="1">
        <v>0.71590909090909005</v>
      </c>
      <c r="D71" s="1">
        <f t="shared" si="5"/>
        <v>28.409090909090995</v>
      </c>
      <c r="E71" s="1">
        <f t="shared" si="6"/>
        <v>27.862595419847331</v>
      </c>
    </row>
    <row r="72" spans="1:5" x14ac:dyDescent="0.25">
      <c r="A72" s="1">
        <v>19950</v>
      </c>
      <c r="B72" s="1">
        <f t="shared" si="4"/>
        <v>7560</v>
      </c>
      <c r="C72" s="1">
        <v>0.71590909090909005</v>
      </c>
      <c r="D72" s="1">
        <f t="shared" si="5"/>
        <v>28.409090909090995</v>
      </c>
      <c r="E72" s="1">
        <f t="shared" si="6"/>
        <v>27.862595419847331</v>
      </c>
    </row>
    <row r="73" spans="1:5" x14ac:dyDescent="0.25">
      <c r="A73" s="1">
        <v>19770</v>
      </c>
      <c r="B73" s="1">
        <f t="shared" si="4"/>
        <v>7740</v>
      </c>
      <c r="C73" s="1">
        <v>0.71590909090909005</v>
      </c>
      <c r="D73" s="1">
        <f t="shared" si="5"/>
        <v>28.409090909090995</v>
      </c>
      <c r="E73" s="1">
        <f t="shared" si="6"/>
        <v>26.145038167938932</v>
      </c>
    </row>
    <row r="74" spans="1:5" x14ac:dyDescent="0.25">
      <c r="A74" s="1">
        <v>19610</v>
      </c>
      <c r="B74" s="1">
        <f t="shared" si="4"/>
        <v>7900</v>
      </c>
      <c r="C74" s="1">
        <v>0.71590909090909005</v>
      </c>
      <c r="D74" s="1">
        <f t="shared" si="5"/>
        <v>28.409090909090995</v>
      </c>
      <c r="E74" s="1">
        <f t="shared" si="6"/>
        <v>24.618320610687022</v>
      </c>
    </row>
    <row r="75" spans="1:5" x14ac:dyDescent="0.25">
      <c r="A75" s="1">
        <v>19450</v>
      </c>
      <c r="B75" s="1">
        <f t="shared" si="4"/>
        <v>8060</v>
      </c>
      <c r="C75" s="1">
        <v>0.71590909090909005</v>
      </c>
      <c r="D75" s="1">
        <f t="shared" si="5"/>
        <v>28.409090909090995</v>
      </c>
      <c r="E75" s="1">
        <f t="shared" si="6"/>
        <v>23.091603053435115</v>
      </c>
    </row>
    <row r="76" spans="1:5" x14ac:dyDescent="0.25">
      <c r="A76" s="1">
        <v>19450</v>
      </c>
      <c r="B76" s="1">
        <f t="shared" si="4"/>
        <v>8060</v>
      </c>
      <c r="C76" s="1">
        <v>0.71590909090909005</v>
      </c>
      <c r="D76" s="1">
        <f t="shared" si="5"/>
        <v>28.409090909090995</v>
      </c>
      <c r="E76" s="1">
        <f t="shared" si="6"/>
        <v>23.091603053435115</v>
      </c>
    </row>
    <row r="77" spans="1:5" x14ac:dyDescent="0.25">
      <c r="A77" s="1">
        <v>19290</v>
      </c>
      <c r="B77" s="1">
        <f t="shared" si="4"/>
        <v>8220</v>
      </c>
      <c r="C77" s="1">
        <v>0.71590909090909005</v>
      </c>
      <c r="D77" s="1">
        <f t="shared" si="5"/>
        <v>28.409090909090995</v>
      </c>
      <c r="E77" s="1">
        <f t="shared" si="6"/>
        <v>21.564885496183205</v>
      </c>
    </row>
    <row r="78" spans="1:5" x14ac:dyDescent="0.25">
      <c r="A78" s="1">
        <v>19110</v>
      </c>
      <c r="B78" s="1">
        <f t="shared" si="4"/>
        <v>8400</v>
      </c>
      <c r="C78" s="1">
        <v>0.71590909090909005</v>
      </c>
      <c r="D78" s="1">
        <f t="shared" si="5"/>
        <v>28.409090909090995</v>
      </c>
      <c r="E78" s="1">
        <f t="shared" si="6"/>
        <v>19.847328244274809</v>
      </c>
    </row>
    <row r="79" spans="1:5" x14ac:dyDescent="0.25">
      <c r="A79" s="1">
        <v>19110</v>
      </c>
      <c r="B79" s="1">
        <f t="shared" si="4"/>
        <v>8400</v>
      </c>
      <c r="C79" s="1">
        <v>0.81060606060606</v>
      </c>
      <c r="D79" s="1">
        <f t="shared" si="5"/>
        <v>18.939393939394002</v>
      </c>
      <c r="E79" s="1">
        <f t="shared" si="6"/>
        <v>19.847328244274809</v>
      </c>
    </row>
    <row r="80" spans="1:5" x14ac:dyDescent="0.25">
      <c r="A80" s="1">
        <v>18950</v>
      </c>
      <c r="B80" s="1">
        <f t="shared" si="4"/>
        <v>8560</v>
      </c>
      <c r="C80" s="1">
        <v>0.81060606060606</v>
      </c>
      <c r="D80" s="1">
        <f t="shared" si="5"/>
        <v>18.939393939394002</v>
      </c>
      <c r="E80" s="1">
        <f t="shared" si="6"/>
        <v>18.320610687022899</v>
      </c>
    </row>
    <row r="81" spans="1:5" x14ac:dyDescent="0.25">
      <c r="A81" s="1">
        <v>18790</v>
      </c>
      <c r="B81" s="1">
        <f t="shared" si="4"/>
        <v>8720</v>
      </c>
      <c r="C81" s="1">
        <v>0.81060606060606</v>
      </c>
      <c r="D81" s="1">
        <f t="shared" si="5"/>
        <v>18.939393939394002</v>
      </c>
      <c r="E81" s="1">
        <f t="shared" si="6"/>
        <v>16.793893129770993</v>
      </c>
    </row>
    <row r="82" spans="1:5" x14ac:dyDescent="0.25">
      <c r="A82" s="1">
        <v>18790</v>
      </c>
      <c r="B82" s="1">
        <f t="shared" si="4"/>
        <v>8720</v>
      </c>
      <c r="C82" s="1">
        <v>0.81060606060606</v>
      </c>
      <c r="D82" s="1">
        <f t="shared" si="5"/>
        <v>18.939393939394002</v>
      </c>
      <c r="E82" s="1">
        <f t="shared" si="6"/>
        <v>16.793893129770993</v>
      </c>
    </row>
    <row r="83" spans="1:5" x14ac:dyDescent="0.25">
      <c r="A83" s="1">
        <v>18620</v>
      </c>
      <c r="B83" s="1">
        <f t="shared" si="4"/>
        <v>8890</v>
      </c>
      <c r="C83" s="1">
        <v>0.81060606060606</v>
      </c>
      <c r="D83" s="1">
        <f t="shared" si="5"/>
        <v>18.939393939394002</v>
      </c>
      <c r="E83" s="1">
        <f t="shared" si="6"/>
        <v>15.171755725190838</v>
      </c>
    </row>
    <row r="84" spans="1:5" x14ac:dyDescent="0.25">
      <c r="A84" s="1">
        <v>18460</v>
      </c>
      <c r="B84" s="1">
        <f t="shared" si="4"/>
        <v>9050</v>
      </c>
      <c r="C84" s="1">
        <v>0.81060606060606</v>
      </c>
      <c r="D84" s="1">
        <f t="shared" si="5"/>
        <v>18.939393939394002</v>
      </c>
      <c r="E84" s="1">
        <f t="shared" si="6"/>
        <v>13.64503816793893</v>
      </c>
    </row>
    <row r="85" spans="1:5" x14ac:dyDescent="0.25">
      <c r="A85" s="1">
        <v>18460</v>
      </c>
      <c r="B85" s="1">
        <f t="shared" si="4"/>
        <v>9050</v>
      </c>
      <c r="C85" s="1">
        <v>0.81060606060606</v>
      </c>
      <c r="D85" s="1">
        <f t="shared" si="5"/>
        <v>18.939393939394002</v>
      </c>
      <c r="E85" s="1">
        <f t="shared" si="6"/>
        <v>13.64503816793893</v>
      </c>
    </row>
    <row r="86" spans="1:5" x14ac:dyDescent="0.25">
      <c r="A86" s="1">
        <v>18280</v>
      </c>
      <c r="B86" s="1">
        <f t="shared" si="4"/>
        <v>9230</v>
      </c>
      <c r="C86" s="1">
        <v>0.81060606060606</v>
      </c>
      <c r="D86" s="1">
        <f t="shared" si="5"/>
        <v>18.939393939394002</v>
      </c>
      <c r="E86" s="1">
        <f t="shared" si="6"/>
        <v>11.927480916030534</v>
      </c>
    </row>
    <row r="87" spans="1:5" x14ac:dyDescent="0.25">
      <c r="A87" s="1">
        <v>18280</v>
      </c>
      <c r="B87" s="1">
        <f t="shared" si="4"/>
        <v>9230</v>
      </c>
      <c r="C87" s="1">
        <v>0.81060606060606</v>
      </c>
      <c r="D87" s="1">
        <f t="shared" si="5"/>
        <v>18.939393939394002</v>
      </c>
      <c r="E87" s="1">
        <f t="shared" si="6"/>
        <v>11.927480916030534</v>
      </c>
    </row>
    <row r="88" spans="1:5" x14ac:dyDescent="0.25">
      <c r="A88" s="1">
        <v>18120</v>
      </c>
      <c r="B88" s="1">
        <f t="shared" si="4"/>
        <v>9390</v>
      </c>
      <c r="C88" s="1">
        <v>0.90530303030303005</v>
      </c>
      <c r="D88" s="1">
        <f t="shared" si="5"/>
        <v>9.4696969696969937</v>
      </c>
      <c r="E88" s="1">
        <f t="shared" si="6"/>
        <v>10.400763358778626</v>
      </c>
    </row>
    <row r="89" spans="1:5" x14ac:dyDescent="0.25">
      <c r="A89" s="1">
        <v>17960</v>
      </c>
      <c r="B89" s="1">
        <f t="shared" si="4"/>
        <v>9550</v>
      </c>
      <c r="C89" s="1">
        <v>0.90530303030303005</v>
      </c>
      <c r="D89" s="1">
        <f t="shared" si="5"/>
        <v>9.4696969696969937</v>
      </c>
      <c r="E89" s="1">
        <f t="shared" si="6"/>
        <v>8.8740458015267176</v>
      </c>
    </row>
    <row r="90" spans="1:5" x14ac:dyDescent="0.25">
      <c r="A90" s="1">
        <v>17800</v>
      </c>
      <c r="B90" s="1">
        <f t="shared" si="4"/>
        <v>9710</v>
      </c>
      <c r="C90" s="1">
        <v>0.90530303030303005</v>
      </c>
      <c r="D90" s="1">
        <f t="shared" si="5"/>
        <v>9.4696969696969937</v>
      </c>
      <c r="E90" s="1">
        <f t="shared" si="6"/>
        <v>7.3473282442748094</v>
      </c>
    </row>
    <row r="91" spans="1:5" x14ac:dyDescent="0.25">
      <c r="A91" s="1">
        <v>17800</v>
      </c>
      <c r="B91" s="1">
        <f t="shared" si="4"/>
        <v>9710</v>
      </c>
      <c r="C91" s="1">
        <v>0.90530303030303005</v>
      </c>
      <c r="D91" s="1">
        <f t="shared" si="5"/>
        <v>9.4696969696969937</v>
      </c>
      <c r="E91" s="1">
        <f t="shared" si="6"/>
        <v>7.3473282442748094</v>
      </c>
    </row>
    <row r="92" spans="1:5" x14ac:dyDescent="0.25">
      <c r="A92" s="1">
        <v>17620</v>
      </c>
      <c r="B92" s="1">
        <f t="shared" si="4"/>
        <v>9890</v>
      </c>
      <c r="C92" s="1">
        <v>0.90530303030303005</v>
      </c>
      <c r="D92" s="1">
        <f t="shared" si="5"/>
        <v>9.4696969696969937</v>
      </c>
      <c r="E92" s="1">
        <f t="shared" si="6"/>
        <v>5.6297709923664119</v>
      </c>
    </row>
    <row r="93" spans="1:5" x14ac:dyDescent="0.25">
      <c r="A93" s="1">
        <v>17450</v>
      </c>
      <c r="B93" s="1">
        <f t="shared" si="4"/>
        <v>10060</v>
      </c>
      <c r="C93" s="1">
        <v>0.90530303030303005</v>
      </c>
      <c r="D93" s="1">
        <f t="shared" si="5"/>
        <v>9.4696969696969937</v>
      </c>
      <c r="E93" s="1">
        <f t="shared" si="6"/>
        <v>4.007633587786259</v>
      </c>
    </row>
    <row r="94" spans="1:5" x14ac:dyDescent="0.25">
      <c r="A94" s="1">
        <v>17450</v>
      </c>
      <c r="B94" s="1">
        <f t="shared" si="4"/>
        <v>10060</v>
      </c>
      <c r="C94" s="1">
        <v>0.90530303030303005</v>
      </c>
      <c r="D94" s="1">
        <f t="shared" si="5"/>
        <v>9.4696969696969937</v>
      </c>
      <c r="E94" s="1">
        <f t="shared" si="6"/>
        <v>4.007633587786259</v>
      </c>
    </row>
    <row r="95" spans="1:5" x14ac:dyDescent="0.25">
      <c r="A95" s="1">
        <v>17290</v>
      </c>
      <c r="B95" s="1">
        <f t="shared" si="4"/>
        <v>10220</v>
      </c>
      <c r="C95" s="1">
        <v>0.90530303030303005</v>
      </c>
      <c r="D95" s="1">
        <f t="shared" si="5"/>
        <v>9.4696969696969937</v>
      </c>
      <c r="E95" s="1">
        <f t="shared" si="6"/>
        <v>2.4809160305343512</v>
      </c>
    </row>
    <row r="96" spans="1:5" x14ac:dyDescent="0.25">
      <c r="A96" s="1">
        <v>17130</v>
      </c>
      <c r="B96" s="1">
        <f t="shared" si="4"/>
        <v>10380</v>
      </c>
      <c r="C96" s="1">
        <v>0.90530303030303005</v>
      </c>
      <c r="D96" s="1">
        <f t="shared" si="5"/>
        <v>9.4696969696969937</v>
      </c>
      <c r="E96" s="1">
        <f t="shared" si="6"/>
        <v>0.95419847328244278</v>
      </c>
    </row>
    <row r="97" spans="1:5" x14ac:dyDescent="0.25">
      <c r="A97" s="1">
        <v>17130</v>
      </c>
      <c r="B97" s="1">
        <f t="shared" si="4"/>
        <v>10380</v>
      </c>
      <c r="C97" s="1">
        <v>0.90530303030303005</v>
      </c>
      <c r="D97" s="1">
        <f t="shared" si="5"/>
        <v>9.4696969696969937</v>
      </c>
      <c r="E97" s="1">
        <f t="shared" si="6"/>
        <v>0.95419847328244278</v>
      </c>
    </row>
    <row r="98" spans="1:5" x14ac:dyDescent="0.25">
      <c r="A98">
        <v>17130</v>
      </c>
      <c r="B98">
        <f t="shared" ref="B98" si="7">27510 - A98</f>
        <v>10380</v>
      </c>
      <c r="C98">
        <v>1</v>
      </c>
      <c r="D98" s="1">
        <f t="shared" si="5"/>
        <v>0</v>
      </c>
      <c r="E98" s="1">
        <f t="shared" si="6"/>
        <v>0.95419847328244278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opLeftCell="A2" workbookViewId="0">
      <selection activeCell="H3" sqref="H3"/>
    </sheetView>
  </sheetViews>
  <sheetFormatPr defaultRowHeight="15" x14ac:dyDescent="0.25"/>
  <cols>
    <col min="1" max="1" width="8.85546875" style="1" customWidth="1"/>
    <col min="2" max="2" width="18.7109375" style="1" bestFit="1" customWidth="1"/>
    <col min="3" max="3" width="15.7109375" style="1" customWidth="1"/>
    <col min="4" max="4" width="13.5703125" bestFit="1" customWidth="1"/>
    <col min="5" max="5" width="10.7109375" bestFit="1" customWidth="1"/>
  </cols>
  <sheetData>
    <row r="1" spans="1:8" s="1" customFormat="1" x14ac:dyDescent="0.25">
      <c r="A1" s="1" t="s">
        <v>0</v>
      </c>
      <c r="B1" s="1" t="s">
        <v>7</v>
      </c>
      <c r="C1" s="1" t="s">
        <v>8</v>
      </c>
      <c r="D1" s="1" t="s">
        <v>9</v>
      </c>
    </row>
    <row r="2" spans="1:8" x14ac:dyDescent="0.25">
      <c r="A2" s="1">
        <v>1</v>
      </c>
      <c r="B2" s="1">
        <v>55690</v>
      </c>
      <c r="C2" s="1">
        <v>100</v>
      </c>
      <c r="D2">
        <f>100 *(1-(55690-B2)/18860)</f>
        <v>100</v>
      </c>
      <c r="G2" t="s">
        <v>28</v>
      </c>
      <c r="H2">
        <f>B2-B182</f>
        <v>18560</v>
      </c>
    </row>
    <row r="3" spans="1:8" x14ac:dyDescent="0.25">
      <c r="A3" s="1">
        <f>A2+10</f>
        <v>11</v>
      </c>
      <c r="B3" s="1">
        <v>55600</v>
      </c>
      <c r="C3" s="1">
        <v>100</v>
      </c>
      <c r="D3" s="1">
        <f t="shared" ref="D3:D66" si="0">100 *(1-(55690-B3)/18860)</f>
        <v>99.522799575821836</v>
      </c>
    </row>
    <row r="4" spans="1:8" x14ac:dyDescent="0.25">
      <c r="A4" s="1">
        <f t="shared" ref="A4:A67" si="1">A3+10</f>
        <v>21</v>
      </c>
      <c r="B4" s="1">
        <v>55450</v>
      </c>
      <c r="C4" s="1">
        <v>100</v>
      </c>
      <c r="D4" s="1">
        <f t="shared" si="0"/>
        <v>98.727465535524914</v>
      </c>
    </row>
    <row r="5" spans="1:8" x14ac:dyDescent="0.25">
      <c r="A5" s="1">
        <f t="shared" si="1"/>
        <v>31</v>
      </c>
      <c r="B5" s="1">
        <v>55450</v>
      </c>
      <c r="C5" s="1">
        <v>100</v>
      </c>
      <c r="D5" s="1">
        <f t="shared" si="0"/>
        <v>98.727465535524914</v>
      </c>
    </row>
    <row r="6" spans="1:8" x14ac:dyDescent="0.25">
      <c r="A6" s="1">
        <f t="shared" si="1"/>
        <v>41</v>
      </c>
      <c r="B6" s="1">
        <v>55300</v>
      </c>
      <c r="C6" s="1">
        <v>100</v>
      </c>
      <c r="D6" s="1">
        <f t="shared" si="0"/>
        <v>97.932131495227992</v>
      </c>
    </row>
    <row r="7" spans="1:8" x14ac:dyDescent="0.25">
      <c r="A7" s="1">
        <f t="shared" si="1"/>
        <v>51</v>
      </c>
      <c r="B7" s="1">
        <v>55150</v>
      </c>
      <c r="C7" s="1">
        <v>100</v>
      </c>
      <c r="D7" s="1">
        <f t="shared" si="0"/>
        <v>97.13679745493107</v>
      </c>
    </row>
    <row r="8" spans="1:8" x14ac:dyDescent="0.25">
      <c r="A8" s="1">
        <f t="shared" si="1"/>
        <v>61</v>
      </c>
      <c r="B8" s="1">
        <v>55150</v>
      </c>
      <c r="C8" s="1">
        <v>100</v>
      </c>
      <c r="D8" s="1">
        <f t="shared" si="0"/>
        <v>97.13679745493107</v>
      </c>
    </row>
    <row r="9" spans="1:8" x14ac:dyDescent="0.25">
      <c r="A9" s="1">
        <f t="shared" si="1"/>
        <v>71</v>
      </c>
      <c r="B9" s="1">
        <v>55000</v>
      </c>
      <c r="C9" s="1">
        <v>100</v>
      </c>
      <c r="D9" s="1">
        <f t="shared" si="0"/>
        <v>96.341463414634148</v>
      </c>
    </row>
    <row r="10" spans="1:8" x14ac:dyDescent="0.25">
      <c r="A10" s="1">
        <f t="shared" si="1"/>
        <v>81</v>
      </c>
      <c r="B10" s="1">
        <v>54850</v>
      </c>
      <c r="C10" s="1">
        <v>100</v>
      </c>
      <c r="D10" s="1">
        <f t="shared" si="0"/>
        <v>95.546129374337212</v>
      </c>
    </row>
    <row r="11" spans="1:8" x14ac:dyDescent="0.25">
      <c r="A11" s="1">
        <f t="shared" si="1"/>
        <v>91</v>
      </c>
      <c r="B11" s="1">
        <v>54850</v>
      </c>
      <c r="C11" s="1">
        <v>100</v>
      </c>
      <c r="D11" s="1">
        <f t="shared" si="0"/>
        <v>95.546129374337212</v>
      </c>
    </row>
    <row r="12" spans="1:8" x14ac:dyDescent="0.25">
      <c r="A12" s="1">
        <f t="shared" si="1"/>
        <v>101</v>
      </c>
      <c r="B12" s="1">
        <v>54680</v>
      </c>
      <c r="C12" s="1">
        <v>100</v>
      </c>
      <c r="D12" s="1">
        <f t="shared" si="0"/>
        <v>94.644750795334048</v>
      </c>
    </row>
    <row r="13" spans="1:8" x14ac:dyDescent="0.25">
      <c r="A13" s="1">
        <f t="shared" si="1"/>
        <v>111</v>
      </c>
      <c r="B13" s="1">
        <v>54530</v>
      </c>
      <c r="C13" s="1">
        <v>100</v>
      </c>
      <c r="D13" s="1">
        <f t="shared" si="0"/>
        <v>93.849416755037112</v>
      </c>
    </row>
    <row r="14" spans="1:8" x14ac:dyDescent="0.25">
      <c r="A14" s="1">
        <f t="shared" si="1"/>
        <v>121</v>
      </c>
      <c r="B14" s="1">
        <v>54530</v>
      </c>
      <c r="C14" s="1">
        <v>100</v>
      </c>
      <c r="D14" s="1">
        <f t="shared" si="0"/>
        <v>93.849416755037112</v>
      </c>
    </row>
    <row r="15" spans="1:8" x14ac:dyDescent="0.25">
      <c r="A15" s="1">
        <f t="shared" si="1"/>
        <v>131</v>
      </c>
      <c r="B15" s="1">
        <v>54380</v>
      </c>
      <c r="C15" s="1">
        <v>100</v>
      </c>
      <c r="D15" s="1">
        <f t="shared" si="0"/>
        <v>93.05408271474019</v>
      </c>
    </row>
    <row r="16" spans="1:8" x14ac:dyDescent="0.25">
      <c r="A16" s="1">
        <f t="shared" si="1"/>
        <v>141</v>
      </c>
      <c r="B16" s="1">
        <v>54220</v>
      </c>
      <c r="C16" s="1">
        <v>100</v>
      </c>
      <c r="D16" s="1">
        <f t="shared" si="0"/>
        <v>92.205726405090132</v>
      </c>
    </row>
    <row r="17" spans="1:4" x14ac:dyDescent="0.25">
      <c r="A17" s="1">
        <f t="shared" si="1"/>
        <v>151</v>
      </c>
      <c r="B17" s="1">
        <v>54220</v>
      </c>
      <c r="C17" s="1">
        <v>100</v>
      </c>
      <c r="D17" s="1">
        <f t="shared" si="0"/>
        <v>92.205726405090132</v>
      </c>
    </row>
    <row r="18" spans="1:4" x14ac:dyDescent="0.25">
      <c r="A18" s="1">
        <f t="shared" si="1"/>
        <v>161</v>
      </c>
      <c r="B18" s="1">
        <v>54070</v>
      </c>
      <c r="C18" s="1">
        <v>100</v>
      </c>
      <c r="D18" s="1">
        <f t="shared" si="0"/>
        <v>91.410392364793211</v>
      </c>
    </row>
    <row r="19" spans="1:4" x14ac:dyDescent="0.25">
      <c r="A19" s="1">
        <f t="shared" si="1"/>
        <v>171</v>
      </c>
      <c r="B19" s="1">
        <v>53900</v>
      </c>
      <c r="C19" s="1">
        <v>100</v>
      </c>
      <c r="D19" s="1">
        <f t="shared" si="0"/>
        <v>90.509013785790032</v>
      </c>
    </row>
    <row r="20" spans="1:4" x14ac:dyDescent="0.25">
      <c r="A20" s="1">
        <f t="shared" si="1"/>
        <v>181</v>
      </c>
      <c r="B20" s="1">
        <v>53900</v>
      </c>
      <c r="C20" s="1">
        <v>100</v>
      </c>
      <c r="D20" s="1">
        <f t="shared" si="0"/>
        <v>90.509013785790032</v>
      </c>
    </row>
    <row r="21" spans="1:4" x14ac:dyDescent="0.25">
      <c r="A21" s="1">
        <f t="shared" si="1"/>
        <v>191</v>
      </c>
      <c r="B21" s="1">
        <v>53750</v>
      </c>
      <c r="C21" s="1">
        <v>100</v>
      </c>
      <c r="D21" s="1">
        <f t="shared" si="0"/>
        <v>89.713679745493096</v>
      </c>
    </row>
    <row r="22" spans="1:4" x14ac:dyDescent="0.25">
      <c r="A22" s="1">
        <f t="shared" si="1"/>
        <v>201</v>
      </c>
      <c r="B22" s="1">
        <v>53600</v>
      </c>
      <c r="C22" s="1">
        <v>100</v>
      </c>
      <c r="D22" s="1">
        <f t="shared" si="0"/>
        <v>88.918345705196174</v>
      </c>
    </row>
    <row r="23" spans="1:4" x14ac:dyDescent="0.25">
      <c r="A23" s="1">
        <f t="shared" si="1"/>
        <v>211</v>
      </c>
      <c r="B23" s="1">
        <v>53600</v>
      </c>
      <c r="C23" s="1">
        <v>100</v>
      </c>
      <c r="D23" s="1">
        <f t="shared" si="0"/>
        <v>88.918345705196174</v>
      </c>
    </row>
    <row r="24" spans="1:4" x14ac:dyDescent="0.25">
      <c r="A24" s="1">
        <f t="shared" si="1"/>
        <v>221</v>
      </c>
      <c r="B24" s="1">
        <v>53450</v>
      </c>
      <c r="C24" s="1">
        <v>100</v>
      </c>
      <c r="D24" s="1">
        <f t="shared" si="0"/>
        <v>88.123011664899252</v>
      </c>
    </row>
    <row r="25" spans="1:4" x14ac:dyDescent="0.25">
      <c r="A25" s="1">
        <f t="shared" si="1"/>
        <v>231</v>
      </c>
      <c r="B25" s="1">
        <v>53290</v>
      </c>
      <c r="C25" s="1">
        <v>100</v>
      </c>
      <c r="D25" s="1">
        <f t="shared" si="0"/>
        <v>87.274655355249209</v>
      </c>
    </row>
    <row r="26" spans="1:4" x14ac:dyDescent="0.25">
      <c r="A26" s="1">
        <f t="shared" si="1"/>
        <v>241</v>
      </c>
      <c r="B26" s="1">
        <v>53290</v>
      </c>
      <c r="C26" s="1">
        <v>100</v>
      </c>
      <c r="D26" s="1">
        <f t="shared" si="0"/>
        <v>87.274655355249209</v>
      </c>
    </row>
    <row r="27" spans="1:4" x14ac:dyDescent="0.25">
      <c r="A27" s="1">
        <f t="shared" si="1"/>
        <v>251</v>
      </c>
      <c r="B27" s="1">
        <v>53140</v>
      </c>
      <c r="C27" s="1">
        <v>88.8888888888888</v>
      </c>
      <c r="D27" s="1">
        <f t="shared" si="0"/>
        <v>86.479321314952287</v>
      </c>
    </row>
    <row r="28" spans="1:4" x14ac:dyDescent="0.25">
      <c r="A28" s="1">
        <f t="shared" si="1"/>
        <v>261</v>
      </c>
      <c r="B28" s="1">
        <v>52970</v>
      </c>
      <c r="C28" s="1">
        <v>88.8888888888888</v>
      </c>
      <c r="D28" s="1">
        <f t="shared" si="0"/>
        <v>85.577942735949094</v>
      </c>
    </row>
    <row r="29" spans="1:4" x14ac:dyDescent="0.25">
      <c r="A29" s="1">
        <f t="shared" si="1"/>
        <v>271</v>
      </c>
      <c r="B29" s="1">
        <v>52970</v>
      </c>
      <c r="C29" s="1">
        <v>88.8888888888888</v>
      </c>
      <c r="D29" s="1">
        <f t="shared" si="0"/>
        <v>85.577942735949094</v>
      </c>
    </row>
    <row r="30" spans="1:4" x14ac:dyDescent="0.25">
      <c r="A30" s="1">
        <f t="shared" si="1"/>
        <v>281</v>
      </c>
      <c r="B30" s="1">
        <v>52820</v>
      </c>
      <c r="C30" s="1">
        <v>88.8888888888888</v>
      </c>
      <c r="D30" s="1">
        <f t="shared" si="0"/>
        <v>84.782608695652172</v>
      </c>
    </row>
    <row r="31" spans="1:4" x14ac:dyDescent="0.25">
      <c r="A31" s="1">
        <f t="shared" si="1"/>
        <v>291</v>
      </c>
      <c r="B31" s="1">
        <v>52670</v>
      </c>
      <c r="C31" s="1">
        <v>88.8888888888888</v>
      </c>
      <c r="D31" s="1">
        <f t="shared" si="0"/>
        <v>83.98727465535525</v>
      </c>
    </row>
    <row r="32" spans="1:4" x14ac:dyDescent="0.25">
      <c r="A32" s="1">
        <f t="shared" si="1"/>
        <v>301</v>
      </c>
      <c r="B32" s="1">
        <v>52670</v>
      </c>
      <c r="C32" s="1">
        <v>88.8888888888888</v>
      </c>
      <c r="D32" s="1">
        <f t="shared" si="0"/>
        <v>83.98727465535525</v>
      </c>
    </row>
    <row r="33" spans="1:4" x14ac:dyDescent="0.25">
      <c r="A33" s="1">
        <f t="shared" si="1"/>
        <v>311</v>
      </c>
      <c r="B33" s="1">
        <v>52520</v>
      </c>
      <c r="C33" s="1">
        <v>88.8888888888888</v>
      </c>
      <c r="D33" s="1">
        <f t="shared" si="0"/>
        <v>83.191940615058328</v>
      </c>
    </row>
    <row r="34" spans="1:4" x14ac:dyDescent="0.25">
      <c r="A34" s="1">
        <f t="shared" si="1"/>
        <v>321</v>
      </c>
      <c r="B34" s="1">
        <v>52340</v>
      </c>
      <c r="C34" s="1">
        <v>88.8888888888888</v>
      </c>
      <c r="D34" s="1">
        <f t="shared" si="0"/>
        <v>82.237539766702014</v>
      </c>
    </row>
    <row r="35" spans="1:4" x14ac:dyDescent="0.25">
      <c r="A35" s="1">
        <f t="shared" si="1"/>
        <v>331</v>
      </c>
      <c r="B35" s="1">
        <v>52340</v>
      </c>
      <c r="C35" s="1">
        <v>88.8888888888888</v>
      </c>
      <c r="D35" s="1">
        <f t="shared" si="0"/>
        <v>82.237539766702014</v>
      </c>
    </row>
    <row r="36" spans="1:4" x14ac:dyDescent="0.25">
      <c r="A36" s="1">
        <f t="shared" si="1"/>
        <v>341</v>
      </c>
      <c r="B36" s="1">
        <v>52190</v>
      </c>
      <c r="C36" s="1">
        <v>88.8888888888888</v>
      </c>
      <c r="D36" s="1">
        <f t="shared" si="0"/>
        <v>81.442205726405092</v>
      </c>
    </row>
    <row r="37" spans="1:4" x14ac:dyDescent="0.25">
      <c r="A37" s="1">
        <f t="shared" si="1"/>
        <v>351</v>
      </c>
      <c r="B37" s="1">
        <v>52040</v>
      </c>
      <c r="C37" s="1">
        <v>88.8888888888888</v>
      </c>
      <c r="D37" s="1">
        <f t="shared" si="0"/>
        <v>80.64687168610817</v>
      </c>
    </row>
    <row r="38" spans="1:4" x14ac:dyDescent="0.25">
      <c r="A38" s="1">
        <f t="shared" si="1"/>
        <v>361</v>
      </c>
      <c r="B38" s="1">
        <v>52040</v>
      </c>
      <c r="C38" s="1">
        <v>88.8888888888888</v>
      </c>
      <c r="D38" s="1">
        <f t="shared" si="0"/>
        <v>80.64687168610817</v>
      </c>
    </row>
    <row r="39" spans="1:4" x14ac:dyDescent="0.25">
      <c r="A39" s="1">
        <f t="shared" si="1"/>
        <v>371</v>
      </c>
      <c r="B39" s="1">
        <v>51880</v>
      </c>
      <c r="C39" s="1">
        <v>88.8888888888888</v>
      </c>
      <c r="D39" s="1">
        <f t="shared" si="0"/>
        <v>79.798515376458113</v>
      </c>
    </row>
    <row r="40" spans="1:4" x14ac:dyDescent="0.25">
      <c r="A40" s="1">
        <f t="shared" si="1"/>
        <v>381</v>
      </c>
      <c r="B40" s="1">
        <v>51730</v>
      </c>
      <c r="C40" s="1">
        <v>88.8888888888888</v>
      </c>
      <c r="D40" s="1">
        <f t="shared" si="0"/>
        <v>79.003181336161191</v>
      </c>
    </row>
    <row r="41" spans="1:4" x14ac:dyDescent="0.25">
      <c r="A41" s="1">
        <f t="shared" si="1"/>
        <v>391</v>
      </c>
      <c r="B41" s="1">
        <v>51730</v>
      </c>
      <c r="C41" s="1">
        <v>88.8888888888888</v>
      </c>
      <c r="D41" s="1">
        <f t="shared" si="0"/>
        <v>79.003181336161191</v>
      </c>
    </row>
    <row r="42" spans="1:4" x14ac:dyDescent="0.25">
      <c r="A42" s="1">
        <f t="shared" si="1"/>
        <v>401</v>
      </c>
      <c r="B42" s="1">
        <v>51580</v>
      </c>
      <c r="C42" s="1">
        <v>88.8888888888888</v>
      </c>
      <c r="D42" s="1">
        <f t="shared" si="0"/>
        <v>78.207847295864269</v>
      </c>
    </row>
    <row r="43" spans="1:4" x14ac:dyDescent="0.25">
      <c r="A43" s="1">
        <f t="shared" si="1"/>
        <v>411</v>
      </c>
      <c r="B43" s="1">
        <v>51400</v>
      </c>
      <c r="C43" s="1">
        <v>88.8888888888888</v>
      </c>
      <c r="D43" s="1">
        <f t="shared" si="0"/>
        <v>77.253446447507955</v>
      </c>
    </row>
    <row r="44" spans="1:4" x14ac:dyDescent="0.25">
      <c r="A44" s="1">
        <f t="shared" si="1"/>
        <v>421</v>
      </c>
      <c r="B44" s="1">
        <v>51400</v>
      </c>
      <c r="C44" s="1">
        <v>88.8888888888888</v>
      </c>
      <c r="D44" s="1">
        <f t="shared" si="0"/>
        <v>77.253446447507955</v>
      </c>
    </row>
    <row r="45" spans="1:4" x14ac:dyDescent="0.25">
      <c r="A45" s="1">
        <f t="shared" si="1"/>
        <v>431</v>
      </c>
      <c r="B45" s="1">
        <v>51250</v>
      </c>
      <c r="C45" s="1">
        <v>88.8888888888888</v>
      </c>
      <c r="D45" s="1">
        <f t="shared" si="0"/>
        <v>76.458112407211033</v>
      </c>
    </row>
    <row r="46" spans="1:4" x14ac:dyDescent="0.25">
      <c r="A46" s="1">
        <f t="shared" si="1"/>
        <v>441</v>
      </c>
      <c r="B46" s="1">
        <v>51100</v>
      </c>
      <c r="C46" s="1">
        <v>88.8888888888888</v>
      </c>
      <c r="D46" s="1">
        <f t="shared" si="0"/>
        <v>75.662778366914111</v>
      </c>
    </row>
    <row r="47" spans="1:4" x14ac:dyDescent="0.25">
      <c r="A47" s="1">
        <f t="shared" si="1"/>
        <v>451</v>
      </c>
      <c r="B47" s="1">
        <v>51100</v>
      </c>
      <c r="C47" s="1">
        <v>88.8888888888888</v>
      </c>
      <c r="D47" s="1">
        <f t="shared" si="0"/>
        <v>75.662778366914111</v>
      </c>
    </row>
    <row r="48" spans="1:4" x14ac:dyDescent="0.25">
      <c r="A48" s="1">
        <f t="shared" si="1"/>
        <v>461</v>
      </c>
      <c r="B48" s="1">
        <v>50950</v>
      </c>
      <c r="C48" s="1">
        <v>88.8888888888888</v>
      </c>
      <c r="D48" s="1">
        <f t="shared" si="0"/>
        <v>74.867444326617189</v>
      </c>
    </row>
    <row r="49" spans="1:4" x14ac:dyDescent="0.25">
      <c r="A49" s="1">
        <f t="shared" si="1"/>
        <v>471</v>
      </c>
      <c r="B49" s="1">
        <v>50780</v>
      </c>
      <c r="C49" s="1">
        <v>88.8888888888888</v>
      </c>
      <c r="D49" s="1">
        <f t="shared" si="0"/>
        <v>73.966065747613996</v>
      </c>
    </row>
    <row r="50" spans="1:4" x14ac:dyDescent="0.25">
      <c r="A50" s="1">
        <f t="shared" si="1"/>
        <v>481</v>
      </c>
      <c r="B50" s="1">
        <v>50780</v>
      </c>
      <c r="C50" s="1">
        <v>88.8888888888888</v>
      </c>
      <c r="D50" s="1">
        <f t="shared" si="0"/>
        <v>73.966065747613996</v>
      </c>
    </row>
    <row r="51" spans="1:4" x14ac:dyDescent="0.25">
      <c r="A51" s="1">
        <f t="shared" si="1"/>
        <v>491</v>
      </c>
      <c r="B51" s="1">
        <v>50630</v>
      </c>
      <c r="C51" s="1">
        <v>77.7777777777777</v>
      </c>
      <c r="D51" s="1">
        <f t="shared" si="0"/>
        <v>73.170731707317074</v>
      </c>
    </row>
    <row r="52" spans="1:4" x14ac:dyDescent="0.25">
      <c r="A52" s="1">
        <f t="shared" si="1"/>
        <v>501</v>
      </c>
      <c r="B52" s="1">
        <v>50480</v>
      </c>
      <c r="C52" s="1">
        <v>77.7777777777777</v>
      </c>
      <c r="D52" s="1">
        <f t="shared" si="0"/>
        <v>72.375397667020152</v>
      </c>
    </row>
    <row r="53" spans="1:4" x14ac:dyDescent="0.25">
      <c r="A53" s="1">
        <f t="shared" si="1"/>
        <v>511</v>
      </c>
      <c r="B53" s="1">
        <v>50480</v>
      </c>
      <c r="C53" s="1">
        <v>77.7777777777777</v>
      </c>
      <c r="D53" s="1">
        <f t="shared" si="0"/>
        <v>72.375397667020152</v>
      </c>
    </row>
    <row r="54" spans="1:4" x14ac:dyDescent="0.25">
      <c r="A54" s="1">
        <f t="shared" si="1"/>
        <v>521</v>
      </c>
      <c r="B54" s="1">
        <v>50330</v>
      </c>
      <c r="C54" s="1">
        <v>77.7777777777777</v>
      </c>
      <c r="D54" s="1">
        <f t="shared" si="0"/>
        <v>71.580063626723216</v>
      </c>
    </row>
    <row r="55" spans="1:4" x14ac:dyDescent="0.25">
      <c r="A55" s="1">
        <f t="shared" si="1"/>
        <v>531</v>
      </c>
      <c r="B55" s="1">
        <v>50180</v>
      </c>
      <c r="C55" s="1">
        <v>77.7777777777777</v>
      </c>
      <c r="D55" s="1">
        <f t="shared" si="0"/>
        <v>70.784729586426295</v>
      </c>
    </row>
    <row r="56" spans="1:4" x14ac:dyDescent="0.25">
      <c r="A56" s="1">
        <f t="shared" si="1"/>
        <v>541</v>
      </c>
      <c r="B56" s="1">
        <v>50180</v>
      </c>
      <c r="C56" s="1">
        <v>77.7777777777777</v>
      </c>
      <c r="D56" s="1">
        <f t="shared" si="0"/>
        <v>70.784729586426295</v>
      </c>
    </row>
    <row r="57" spans="1:4" x14ac:dyDescent="0.25">
      <c r="A57" s="1">
        <f t="shared" si="1"/>
        <v>551</v>
      </c>
      <c r="B57" s="1">
        <v>50030</v>
      </c>
      <c r="C57" s="1">
        <v>77.7777777777777</v>
      </c>
      <c r="D57" s="1">
        <f t="shared" si="0"/>
        <v>69.989395546129373</v>
      </c>
    </row>
    <row r="58" spans="1:4" x14ac:dyDescent="0.25">
      <c r="A58" s="1">
        <f t="shared" si="1"/>
        <v>561</v>
      </c>
      <c r="B58" s="1">
        <v>49860</v>
      </c>
      <c r="C58" s="1">
        <v>77.7777777777777</v>
      </c>
      <c r="D58" s="1">
        <f t="shared" si="0"/>
        <v>69.08801696712618</v>
      </c>
    </row>
    <row r="59" spans="1:4" x14ac:dyDescent="0.25">
      <c r="A59" s="1">
        <f t="shared" si="1"/>
        <v>571</v>
      </c>
      <c r="B59" s="1">
        <v>49860</v>
      </c>
      <c r="C59" s="1">
        <v>77.7777777777777</v>
      </c>
      <c r="D59" s="1">
        <f t="shared" si="0"/>
        <v>69.08801696712618</v>
      </c>
    </row>
    <row r="60" spans="1:4" x14ac:dyDescent="0.25">
      <c r="A60" s="1">
        <f t="shared" si="1"/>
        <v>581</v>
      </c>
      <c r="B60" s="1">
        <v>49710</v>
      </c>
      <c r="C60" s="1">
        <v>77.7777777777777</v>
      </c>
      <c r="D60" s="1">
        <f t="shared" si="0"/>
        <v>68.292682926829258</v>
      </c>
    </row>
    <row r="61" spans="1:4" x14ac:dyDescent="0.25">
      <c r="A61" s="1">
        <f t="shared" si="1"/>
        <v>591</v>
      </c>
      <c r="B61" s="1">
        <v>49560</v>
      </c>
      <c r="C61" s="1">
        <v>77.7777777777777</v>
      </c>
      <c r="D61" s="1">
        <f t="shared" si="0"/>
        <v>67.497348886532336</v>
      </c>
    </row>
    <row r="62" spans="1:4" x14ac:dyDescent="0.25">
      <c r="A62" s="1">
        <f t="shared" si="1"/>
        <v>601</v>
      </c>
      <c r="B62" s="1">
        <v>49560</v>
      </c>
      <c r="C62" s="1">
        <v>77.7777777777777</v>
      </c>
      <c r="D62" s="1">
        <f t="shared" si="0"/>
        <v>67.497348886532336</v>
      </c>
    </row>
    <row r="63" spans="1:4" x14ac:dyDescent="0.25">
      <c r="A63" s="1">
        <f t="shared" si="1"/>
        <v>611</v>
      </c>
      <c r="B63" s="1">
        <v>49410</v>
      </c>
      <c r="C63" s="1">
        <v>77.7777777777777</v>
      </c>
      <c r="D63" s="1">
        <f t="shared" si="0"/>
        <v>66.702014846235414</v>
      </c>
    </row>
    <row r="64" spans="1:4" x14ac:dyDescent="0.25">
      <c r="A64" s="1">
        <f t="shared" si="1"/>
        <v>621</v>
      </c>
      <c r="B64" s="1">
        <v>49260</v>
      </c>
      <c r="C64" s="1">
        <v>77.7777777777777</v>
      </c>
      <c r="D64" s="1">
        <f t="shared" si="0"/>
        <v>65.906680805938493</v>
      </c>
    </row>
    <row r="65" spans="1:4" x14ac:dyDescent="0.25">
      <c r="A65" s="1">
        <f t="shared" si="1"/>
        <v>631</v>
      </c>
      <c r="B65" s="1">
        <v>49260</v>
      </c>
      <c r="C65" s="1">
        <v>69.683565838720597</v>
      </c>
      <c r="D65" s="1">
        <f t="shared" si="0"/>
        <v>65.906680805938493</v>
      </c>
    </row>
    <row r="66" spans="1:4" x14ac:dyDescent="0.25">
      <c r="A66" s="1">
        <f t="shared" si="1"/>
        <v>641</v>
      </c>
      <c r="B66" s="1">
        <v>49100</v>
      </c>
      <c r="C66" s="1">
        <v>69.683565838720597</v>
      </c>
      <c r="D66" s="1">
        <f t="shared" si="0"/>
        <v>65.058324496288435</v>
      </c>
    </row>
    <row r="67" spans="1:4" x14ac:dyDescent="0.25">
      <c r="A67" s="1">
        <f t="shared" si="1"/>
        <v>651</v>
      </c>
      <c r="B67" s="1">
        <v>48930</v>
      </c>
      <c r="C67" s="1">
        <v>69.683565838720597</v>
      </c>
      <c r="D67" s="1">
        <f t="shared" ref="D67:D130" si="2">100 *(1-(55690-B67)/18860)</f>
        <v>64.156945917285256</v>
      </c>
    </row>
    <row r="68" spans="1:4" x14ac:dyDescent="0.25">
      <c r="A68" s="1">
        <f t="shared" ref="A68:A131" si="3">A67+10</f>
        <v>661</v>
      </c>
      <c r="B68" s="1">
        <v>48930</v>
      </c>
      <c r="C68" s="1">
        <v>69.683565838720597</v>
      </c>
      <c r="D68" s="1">
        <f t="shared" si="2"/>
        <v>64.156945917285256</v>
      </c>
    </row>
    <row r="69" spans="1:4" x14ac:dyDescent="0.25">
      <c r="A69" s="1">
        <f t="shared" si="3"/>
        <v>671</v>
      </c>
      <c r="B69" s="1">
        <v>48780</v>
      </c>
      <c r="C69" s="1">
        <v>69.683565838720597</v>
      </c>
      <c r="D69" s="1">
        <f t="shared" si="2"/>
        <v>63.361611876988334</v>
      </c>
    </row>
    <row r="70" spans="1:4" x14ac:dyDescent="0.25">
      <c r="A70" s="1">
        <f t="shared" si="3"/>
        <v>681</v>
      </c>
      <c r="B70" s="1">
        <v>48630</v>
      </c>
      <c r="C70" s="1">
        <v>69.683565838720597</v>
      </c>
      <c r="D70" s="1">
        <f t="shared" si="2"/>
        <v>62.566277836691405</v>
      </c>
    </row>
    <row r="71" spans="1:4" x14ac:dyDescent="0.25">
      <c r="A71" s="1">
        <f t="shared" si="3"/>
        <v>691</v>
      </c>
      <c r="B71" s="1">
        <v>48630</v>
      </c>
      <c r="C71" s="1">
        <v>69.683565838720597</v>
      </c>
      <c r="D71" s="1">
        <f t="shared" si="2"/>
        <v>62.566277836691405</v>
      </c>
    </row>
    <row r="72" spans="1:4" x14ac:dyDescent="0.25">
      <c r="A72" s="1">
        <f t="shared" si="3"/>
        <v>701</v>
      </c>
      <c r="B72" s="1">
        <v>48480</v>
      </c>
      <c r="C72" s="1">
        <v>69.683565838720597</v>
      </c>
      <c r="D72" s="1">
        <f t="shared" si="2"/>
        <v>61.770943796394484</v>
      </c>
    </row>
    <row r="73" spans="1:4" x14ac:dyDescent="0.25">
      <c r="A73" s="1">
        <f t="shared" si="3"/>
        <v>711</v>
      </c>
      <c r="B73" s="1">
        <v>48330</v>
      </c>
      <c r="C73" s="1">
        <v>69.683565838720597</v>
      </c>
      <c r="D73" s="1">
        <f t="shared" si="2"/>
        <v>60.975609756097562</v>
      </c>
    </row>
    <row r="74" spans="1:4" x14ac:dyDescent="0.25">
      <c r="A74" s="1">
        <f t="shared" si="3"/>
        <v>721</v>
      </c>
      <c r="B74" s="1">
        <v>48330</v>
      </c>
      <c r="C74" s="1">
        <v>69.683565838720597</v>
      </c>
      <c r="D74" s="1">
        <f t="shared" si="2"/>
        <v>60.975609756097562</v>
      </c>
    </row>
    <row r="75" spans="1:4" x14ac:dyDescent="0.25">
      <c r="A75" s="1">
        <f t="shared" si="3"/>
        <v>731</v>
      </c>
      <c r="B75" s="1">
        <v>48160</v>
      </c>
      <c r="C75" s="1">
        <v>69.683565838720597</v>
      </c>
      <c r="D75" s="1">
        <f t="shared" si="2"/>
        <v>60.074231177094383</v>
      </c>
    </row>
    <row r="76" spans="1:4" x14ac:dyDescent="0.25">
      <c r="A76" s="1">
        <f t="shared" si="3"/>
        <v>741</v>
      </c>
      <c r="B76" s="1">
        <v>48000</v>
      </c>
      <c r="C76" s="1">
        <v>69.683565838720597</v>
      </c>
      <c r="D76" s="1">
        <f t="shared" si="2"/>
        <v>59.225874867444325</v>
      </c>
    </row>
    <row r="77" spans="1:4" x14ac:dyDescent="0.25">
      <c r="A77" s="1">
        <f t="shared" si="3"/>
        <v>751</v>
      </c>
      <c r="B77" s="1">
        <v>48000</v>
      </c>
      <c r="C77" s="1">
        <v>69.683565838720597</v>
      </c>
      <c r="D77" s="1">
        <f t="shared" si="2"/>
        <v>59.225874867444325</v>
      </c>
    </row>
    <row r="78" spans="1:4" x14ac:dyDescent="0.25">
      <c r="A78" s="1">
        <f t="shared" si="3"/>
        <v>761</v>
      </c>
      <c r="B78" s="1">
        <v>47850</v>
      </c>
      <c r="C78" s="1">
        <v>69.683565838720597</v>
      </c>
      <c r="D78" s="1">
        <f t="shared" si="2"/>
        <v>58.430540827147404</v>
      </c>
    </row>
    <row r="79" spans="1:4" x14ac:dyDescent="0.25">
      <c r="A79" s="1">
        <f t="shared" si="3"/>
        <v>771</v>
      </c>
      <c r="B79" s="1">
        <v>47700</v>
      </c>
      <c r="C79" s="1">
        <v>69.683565838720597</v>
      </c>
      <c r="D79" s="1">
        <f t="shared" si="2"/>
        <v>57.635206786850482</v>
      </c>
    </row>
    <row r="80" spans="1:4" x14ac:dyDescent="0.25">
      <c r="A80" s="1">
        <f t="shared" si="3"/>
        <v>781</v>
      </c>
      <c r="B80" s="1">
        <v>47700</v>
      </c>
      <c r="C80" s="1">
        <v>60.822047992397202</v>
      </c>
      <c r="D80" s="1">
        <f t="shared" si="2"/>
        <v>57.635206786850482</v>
      </c>
    </row>
    <row r="81" spans="1:4" x14ac:dyDescent="0.25">
      <c r="A81" s="1">
        <f t="shared" si="3"/>
        <v>791</v>
      </c>
      <c r="B81" s="1">
        <v>47550</v>
      </c>
      <c r="C81" s="1">
        <v>60.822047992397202</v>
      </c>
      <c r="D81" s="1">
        <f t="shared" si="2"/>
        <v>56.839872746553553</v>
      </c>
    </row>
    <row r="82" spans="1:4" x14ac:dyDescent="0.25">
      <c r="A82" s="1">
        <f t="shared" si="3"/>
        <v>801</v>
      </c>
      <c r="B82" s="1">
        <v>47380</v>
      </c>
      <c r="C82" s="1">
        <v>60.822047992397202</v>
      </c>
      <c r="D82" s="1">
        <f t="shared" si="2"/>
        <v>55.938494167550367</v>
      </c>
    </row>
    <row r="83" spans="1:4" x14ac:dyDescent="0.25">
      <c r="A83" s="1">
        <f t="shared" si="3"/>
        <v>811</v>
      </c>
      <c r="B83" s="1">
        <v>47380</v>
      </c>
      <c r="C83" s="1">
        <v>60.822047992397202</v>
      </c>
      <c r="D83" s="1">
        <f t="shared" si="2"/>
        <v>55.938494167550367</v>
      </c>
    </row>
    <row r="84" spans="1:4" x14ac:dyDescent="0.25">
      <c r="A84" s="1">
        <f t="shared" si="3"/>
        <v>821</v>
      </c>
      <c r="B84" s="1">
        <v>47230</v>
      </c>
      <c r="C84" s="1">
        <v>60.822047992397202</v>
      </c>
      <c r="D84" s="1">
        <f t="shared" si="2"/>
        <v>55.143160127253445</v>
      </c>
    </row>
    <row r="85" spans="1:4" x14ac:dyDescent="0.25">
      <c r="A85" s="1">
        <f t="shared" si="3"/>
        <v>831</v>
      </c>
      <c r="B85" s="1">
        <v>47080</v>
      </c>
      <c r="C85" s="1">
        <v>60.822047992397202</v>
      </c>
      <c r="D85" s="1">
        <f t="shared" si="2"/>
        <v>54.347826086956516</v>
      </c>
    </row>
    <row r="86" spans="1:4" x14ac:dyDescent="0.25">
      <c r="A86" s="1">
        <f t="shared" si="3"/>
        <v>841</v>
      </c>
      <c r="B86" s="1">
        <v>47080</v>
      </c>
      <c r="C86" s="1">
        <v>60.822047992397202</v>
      </c>
      <c r="D86" s="1">
        <f t="shared" si="2"/>
        <v>54.347826086956516</v>
      </c>
    </row>
    <row r="87" spans="1:4" x14ac:dyDescent="0.25">
      <c r="A87" s="1">
        <f t="shared" si="3"/>
        <v>851</v>
      </c>
      <c r="B87" s="1">
        <v>46930</v>
      </c>
      <c r="C87" s="1">
        <v>60.822047992397202</v>
      </c>
      <c r="D87" s="1">
        <f t="shared" si="2"/>
        <v>53.552492046659594</v>
      </c>
    </row>
    <row r="88" spans="1:4" x14ac:dyDescent="0.25">
      <c r="A88" s="1">
        <f t="shared" si="3"/>
        <v>861</v>
      </c>
      <c r="B88" s="1">
        <v>46780</v>
      </c>
      <c r="C88" s="1">
        <v>60.822047992397202</v>
      </c>
      <c r="D88" s="1">
        <f t="shared" si="2"/>
        <v>52.757158006362673</v>
      </c>
    </row>
    <row r="89" spans="1:4" x14ac:dyDescent="0.25">
      <c r="A89" s="1">
        <f t="shared" si="3"/>
        <v>871</v>
      </c>
      <c r="B89" s="1">
        <v>46780</v>
      </c>
      <c r="C89" s="1">
        <v>60.822047992397202</v>
      </c>
      <c r="D89" s="1">
        <f t="shared" si="2"/>
        <v>52.757158006362673</v>
      </c>
    </row>
    <row r="90" spans="1:4" x14ac:dyDescent="0.25">
      <c r="A90" s="1">
        <f t="shared" si="3"/>
        <v>881</v>
      </c>
      <c r="B90" s="1">
        <v>46600</v>
      </c>
      <c r="C90" s="1">
        <v>60.822047992397202</v>
      </c>
      <c r="D90" s="1">
        <f t="shared" si="2"/>
        <v>51.802757158006365</v>
      </c>
    </row>
    <row r="91" spans="1:4" x14ac:dyDescent="0.25">
      <c r="A91" s="1">
        <f t="shared" si="3"/>
        <v>891</v>
      </c>
      <c r="B91" s="1">
        <v>46450</v>
      </c>
      <c r="C91" s="1">
        <v>60.822047992397202</v>
      </c>
      <c r="D91" s="1">
        <f t="shared" si="2"/>
        <v>51.007423117709436</v>
      </c>
    </row>
    <row r="92" spans="1:4" x14ac:dyDescent="0.25">
      <c r="A92" s="1">
        <f t="shared" si="3"/>
        <v>901</v>
      </c>
      <c r="B92" s="1">
        <v>46450</v>
      </c>
      <c r="C92" s="1">
        <v>60.822047992397202</v>
      </c>
      <c r="D92" s="1">
        <f t="shared" si="2"/>
        <v>51.007423117709436</v>
      </c>
    </row>
    <row r="93" spans="1:4" x14ac:dyDescent="0.25">
      <c r="A93" s="1">
        <f t="shared" si="3"/>
        <v>911</v>
      </c>
      <c r="B93" s="1">
        <v>46300</v>
      </c>
      <c r="C93" s="1">
        <v>60.822047992397202</v>
      </c>
      <c r="D93" s="1">
        <f t="shared" si="2"/>
        <v>50.212089077412514</v>
      </c>
    </row>
    <row r="94" spans="1:4" x14ac:dyDescent="0.25">
      <c r="A94" s="1">
        <f t="shared" si="3"/>
        <v>921</v>
      </c>
      <c r="B94" s="1">
        <v>46150</v>
      </c>
      <c r="C94" s="1">
        <v>51.0786881157251</v>
      </c>
      <c r="D94" s="1">
        <f t="shared" si="2"/>
        <v>49.416755037115593</v>
      </c>
    </row>
    <row r="95" spans="1:4" x14ac:dyDescent="0.25">
      <c r="A95" s="1">
        <f t="shared" si="3"/>
        <v>931</v>
      </c>
      <c r="B95" s="1">
        <v>46150</v>
      </c>
      <c r="C95" s="1">
        <v>51.0786881157251</v>
      </c>
      <c r="D95" s="1">
        <f t="shared" si="2"/>
        <v>49.416755037115593</v>
      </c>
    </row>
    <row r="96" spans="1:4" x14ac:dyDescent="0.25">
      <c r="A96" s="1">
        <f t="shared" si="3"/>
        <v>941</v>
      </c>
      <c r="B96" s="1">
        <v>46000</v>
      </c>
      <c r="C96" s="1">
        <v>51.0786881157251</v>
      </c>
      <c r="D96" s="1">
        <f t="shared" si="2"/>
        <v>48.621420996818664</v>
      </c>
    </row>
    <row r="97" spans="1:4" x14ac:dyDescent="0.25">
      <c r="A97" s="1">
        <f t="shared" si="3"/>
        <v>951</v>
      </c>
      <c r="B97" s="1">
        <v>45850</v>
      </c>
      <c r="C97" s="1">
        <v>51.0786881157251</v>
      </c>
      <c r="D97" s="1">
        <f t="shared" si="2"/>
        <v>47.826086956521742</v>
      </c>
    </row>
    <row r="98" spans="1:4" x14ac:dyDescent="0.25">
      <c r="A98" s="1">
        <f t="shared" si="3"/>
        <v>961</v>
      </c>
      <c r="B98" s="1">
        <v>45850</v>
      </c>
      <c r="C98" s="1">
        <v>51.0786881157251</v>
      </c>
      <c r="D98" s="1">
        <f t="shared" si="2"/>
        <v>47.826086956521742</v>
      </c>
    </row>
    <row r="99" spans="1:4" x14ac:dyDescent="0.25">
      <c r="A99" s="1">
        <f t="shared" si="3"/>
        <v>971</v>
      </c>
      <c r="B99" s="1">
        <v>45680</v>
      </c>
      <c r="C99" s="1">
        <v>51.0786881157251</v>
      </c>
      <c r="D99" s="1">
        <f t="shared" si="2"/>
        <v>46.924708377518556</v>
      </c>
    </row>
    <row r="100" spans="1:4" x14ac:dyDescent="0.25">
      <c r="A100" s="1">
        <f t="shared" si="3"/>
        <v>981</v>
      </c>
      <c r="B100" s="1">
        <v>45530</v>
      </c>
      <c r="C100" s="1">
        <v>51.0786881157251</v>
      </c>
      <c r="D100" s="1">
        <f t="shared" si="2"/>
        <v>46.129374337221627</v>
      </c>
    </row>
    <row r="101" spans="1:4" x14ac:dyDescent="0.25">
      <c r="A101" s="1">
        <f t="shared" si="3"/>
        <v>991</v>
      </c>
      <c r="B101" s="1">
        <v>45530</v>
      </c>
      <c r="C101" s="1">
        <v>51.0786881157251</v>
      </c>
      <c r="D101" s="1">
        <f t="shared" si="2"/>
        <v>46.129374337221627</v>
      </c>
    </row>
    <row r="102" spans="1:4" x14ac:dyDescent="0.25">
      <c r="A102" s="1">
        <f t="shared" si="3"/>
        <v>1001</v>
      </c>
      <c r="B102" s="1">
        <v>45380</v>
      </c>
      <c r="C102" s="1">
        <v>51.0786881157251</v>
      </c>
      <c r="D102" s="1">
        <f t="shared" si="2"/>
        <v>45.334040296924705</v>
      </c>
    </row>
    <row r="103" spans="1:4" x14ac:dyDescent="0.25">
      <c r="A103" s="1">
        <f t="shared" si="3"/>
        <v>1011</v>
      </c>
      <c r="B103" s="1">
        <v>45220</v>
      </c>
      <c r="C103" s="1">
        <v>51.0786881157251</v>
      </c>
      <c r="D103" s="1">
        <f t="shared" si="2"/>
        <v>44.485683987274662</v>
      </c>
    </row>
    <row r="104" spans="1:4" x14ac:dyDescent="0.25">
      <c r="A104" s="1">
        <f t="shared" si="3"/>
        <v>1021</v>
      </c>
      <c r="B104" s="1">
        <v>45220</v>
      </c>
      <c r="C104" s="1">
        <v>51.0786881157251</v>
      </c>
      <c r="D104" s="1">
        <f t="shared" si="2"/>
        <v>44.485683987274662</v>
      </c>
    </row>
    <row r="105" spans="1:4" x14ac:dyDescent="0.25">
      <c r="A105" s="1">
        <f t="shared" si="3"/>
        <v>1031</v>
      </c>
      <c r="B105" s="1">
        <v>44980</v>
      </c>
      <c r="C105" s="1">
        <v>51.0786881157251</v>
      </c>
      <c r="D105" s="1">
        <f t="shared" si="2"/>
        <v>43.213149522799576</v>
      </c>
    </row>
    <row r="106" spans="1:4" x14ac:dyDescent="0.25">
      <c r="A106" s="1">
        <f t="shared" si="3"/>
        <v>1041</v>
      </c>
      <c r="B106" s="1">
        <v>44910</v>
      </c>
      <c r="C106" s="1">
        <v>51.0786881157251</v>
      </c>
      <c r="D106" s="1">
        <f t="shared" si="2"/>
        <v>42.841993637327683</v>
      </c>
    </row>
    <row r="107" spans="1:4" x14ac:dyDescent="0.25">
      <c r="A107" s="1">
        <f t="shared" si="3"/>
        <v>1051</v>
      </c>
      <c r="B107" s="1">
        <v>44910</v>
      </c>
      <c r="C107" s="1">
        <v>51.0786881157251</v>
      </c>
      <c r="D107" s="1">
        <f t="shared" si="2"/>
        <v>42.841993637327683</v>
      </c>
    </row>
    <row r="108" spans="1:4" x14ac:dyDescent="0.25">
      <c r="A108" s="1">
        <f t="shared" si="3"/>
        <v>1061</v>
      </c>
      <c r="B108" s="1">
        <v>44740</v>
      </c>
      <c r="C108" s="1">
        <v>51.0786881157251</v>
      </c>
      <c r="D108" s="1">
        <f t="shared" si="2"/>
        <v>41.940615058324497</v>
      </c>
    </row>
    <row r="109" spans="1:4" x14ac:dyDescent="0.25">
      <c r="A109" s="1">
        <f t="shared" si="3"/>
        <v>1071</v>
      </c>
      <c r="B109" s="1">
        <v>44580</v>
      </c>
      <c r="C109" s="1">
        <v>51.0786881157251</v>
      </c>
      <c r="D109" s="1">
        <f t="shared" si="2"/>
        <v>41.092258748674446</v>
      </c>
    </row>
    <row r="110" spans="1:4" x14ac:dyDescent="0.25">
      <c r="A110" s="1">
        <f t="shared" si="3"/>
        <v>1081</v>
      </c>
      <c r="B110" s="1">
        <v>44580</v>
      </c>
      <c r="C110" s="1">
        <v>51.0786881157251</v>
      </c>
      <c r="D110" s="1">
        <f t="shared" si="2"/>
        <v>41.092258748674446</v>
      </c>
    </row>
    <row r="111" spans="1:4" x14ac:dyDescent="0.25">
      <c r="A111" s="1">
        <f t="shared" si="3"/>
        <v>1091</v>
      </c>
      <c r="B111" s="1">
        <v>44430</v>
      </c>
      <c r="C111" s="1">
        <v>51.0786881157251</v>
      </c>
      <c r="D111" s="1">
        <f t="shared" si="2"/>
        <v>40.296924708377524</v>
      </c>
    </row>
    <row r="112" spans="1:4" x14ac:dyDescent="0.25">
      <c r="A112" s="1">
        <f t="shared" si="3"/>
        <v>1101</v>
      </c>
      <c r="B112" s="1">
        <v>44280</v>
      </c>
      <c r="C112" s="1">
        <v>51.0786881157251</v>
      </c>
      <c r="D112" s="1">
        <f t="shared" si="2"/>
        <v>39.501590668080588</v>
      </c>
    </row>
    <row r="113" spans="1:4" x14ac:dyDescent="0.25">
      <c r="A113" s="1">
        <f t="shared" si="3"/>
        <v>1111</v>
      </c>
      <c r="B113" s="1">
        <v>44280</v>
      </c>
      <c r="C113" s="1">
        <v>51.0786881157251</v>
      </c>
      <c r="D113" s="1">
        <f t="shared" si="2"/>
        <v>39.501590668080588</v>
      </c>
    </row>
    <row r="114" spans="1:4" x14ac:dyDescent="0.25">
      <c r="A114" s="1">
        <f t="shared" si="3"/>
        <v>1121</v>
      </c>
      <c r="B114" s="1">
        <v>44130</v>
      </c>
      <c r="C114" s="1">
        <v>51.0786881157251</v>
      </c>
      <c r="D114" s="1">
        <f t="shared" si="2"/>
        <v>38.706256627783667</v>
      </c>
    </row>
    <row r="115" spans="1:4" x14ac:dyDescent="0.25">
      <c r="A115" s="1">
        <f t="shared" si="3"/>
        <v>1131</v>
      </c>
      <c r="B115" s="1">
        <v>43980</v>
      </c>
      <c r="C115" s="1">
        <v>51.0786881157251</v>
      </c>
      <c r="D115" s="1">
        <f t="shared" si="2"/>
        <v>37.910922587486738</v>
      </c>
    </row>
    <row r="116" spans="1:4" x14ac:dyDescent="0.25">
      <c r="A116" s="1">
        <f t="shared" si="3"/>
        <v>1141</v>
      </c>
      <c r="B116" s="1">
        <v>43980</v>
      </c>
      <c r="C116" s="1">
        <v>51.0786881157251</v>
      </c>
      <c r="D116" s="1">
        <f t="shared" si="2"/>
        <v>37.910922587486738</v>
      </c>
    </row>
    <row r="117" spans="1:4" x14ac:dyDescent="0.25">
      <c r="A117" s="1">
        <f t="shared" si="3"/>
        <v>1151</v>
      </c>
      <c r="B117" s="1">
        <v>43800</v>
      </c>
      <c r="C117" s="1">
        <v>51.0786881157251</v>
      </c>
      <c r="D117" s="1">
        <f t="shared" si="2"/>
        <v>36.95652173913043</v>
      </c>
    </row>
    <row r="118" spans="1:4" x14ac:dyDescent="0.25">
      <c r="A118" s="1">
        <f t="shared" si="3"/>
        <v>1161</v>
      </c>
      <c r="B118" s="1">
        <v>43650</v>
      </c>
      <c r="C118" s="1">
        <v>38.309016086793797</v>
      </c>
      <c r="D118" s="1">
        <f t="shared" si="2"/>
        <v>36.161187698833508</v>
      </c>
    </row>
    <row r="119" spans="1:4" x14ac:dyDescent="0.25">
      <c r="A119" s="1">
        <f t="shared" si="3"/>
        <v>1171</v>
      </c>
      <c r="B119" s="1">
        <v>43650</v>
      </c>
      <c r="C119" s="1">
        <v>38.309016086793797</v>
      </c>
      <c r="D119" s="1">
        <f t="shared" si="2"/>
        <v>36.161187698833508</v>
      </c>
    </row>
    <row r="120" spans="1:4" x14ac:dyDescent="0.25">
      <c r="A120" s="1">
        <f t="shared" si="3"/>
        <v>1181</v>
      </c>
      <c r="B120" s="1">
        <v>43500</v>
      </c>
      <c r="C120" s="1">
        <v>38.309016086793797</v>
      </c>
      <c r="D120" s="1">
        <f t="shared" si="2"/>
        <v>35.365853658536587</v>
      </c>
    </row>
    <row r="121" spans="1:4" x14ac:dyDescent="0.25">
      <c r="A121" s="1">
        <f t="shared" si="3"/>
        <v>1191</v>
      </c>
      <c r="B121" s="1">
        <v>43350</v>
      </c>
      <c r="C121" s="1">
        <v>38.309016086793797</v>
      </c>
      <c r="D121" s="1">
        <f t="shared" si="2"/>
        <v>34.570519618239658</v>
      </c>
    </row>
    <row r="122" spans="1:4" x14ac:dyDescent="0.25">
      <c r="A122" s="1">
        <f t="shared" si="3"/>
        <v>1201</v>
      </c>
      <c r="B122" s="1">
        <v>43350</v>
      </c>
      <c r="C122" s="1">
        <v>38.309016086793797</v>
      </c>
      <c r="D122" s="1">
        <f t="shared" si="2"/>
        <v>34.570519618239658</v>
      </c>
    </row>
    <row r="123" spans="1:4" x14ac:dyDescent="0.25">
      <c r="A123" s="1">
        <f t="shared" si="3"/>
        <v>1211</v>
      </c>
      <c r="B123" s="1">
        <v>43200</v>
      </c>
      <c r="C123" s="1">
        <v>38.309016086793797</v>
      </c>
      <c r="D123" s="1">
        <f t="shared" si="2"/>
        <v>33.775185577942736</v>
      </c>
    </row>
    <row r="124" spans="1:4" x14ac:dyDescent="0.25">
      <c r="A124" s="1">
        <f t="shared" si="3"/>
        <v>1221</v>
      </c>
      <c r="B124" s="1">
        <v>43030</v>
      </c>
      <c r="C124" s="1">
        <v>38.309016086793797</v>
      </c>
      <c r="D124" s="1">
        <f t="shared" si="2"/>
        <v>32.873806998939557</v>
      </c>
    </row>
    <row r="125" spans="1:4" x14ac:dyDescent="0.25">
      <c r="A125" s="1">
        <f t="shared" si="3"/>
        <v>1231</v>
      </c>
      <c r="B125" s="1">
        <v>43030</v>
      </c>
      <c r="C125" s="1">
        <v>38.309016086793797</v>
      </c>
      <c r="D125" s="1">
        <f t="shared" si="2"/>
        <v>32.873806998939557</v>
      </c>
    </row>
    <row r="126" spans="1:4" x14ac:dyDescent="0.25">
      <c r="A126" s="1">
        <f t="shared" si="3"/>
        <v>1241</v>
      </c>
      <c r="B126" s="1">
        <v>42880</v>
      </c>
      <c r="C126" s="1">
        <v>38.309016086793797</v>
      </c>
      <c r="D126" s="1">
        <f t="shared" si="2"/>
        <v>32.078472958642635</v>
      </c>
    </row>
    <row r="127" spans="1:4" x14ac:dyDescent="0.25">
      <c r="A127" s="1">
        <f t="shared" si="3"/>
        <v>1251</v>
      </c>
      <c r="B127" s="1">
        <v>42720</v>
      </c>
      <c r="C127" s="1">
        <v>38.309016086793797</v>
      </c>
      <c r="D127" s="1">
        <f t="shared" si="2"/>
        <v>31.230116648992578</v>
      </c>
    </row>
    <row r="128" spans="1:4" x14ac:dyDescent="0.25">
      <c r="A128" s="1">
        <f t="shared" si="3"/>
        <v>1261</v>
      </c>
      <c r="B128" s="1">
        <v>42720</v>
      </c>
      <c r="C128" s="1">
        <v>38.309016086793797</v>
      </c>
      <c r="D128" s="1">
        <f t="shared" si="2"/>
        <v>31.230116648992578</v>
      </c>
    </row>
    <row r="129" spans="1:4" x14ac:dyDescent="0.25">
      <c r="A129" s="1">
        <f t="shared" si="3"/>
        <v>1271</v>
      </c>
      <c r="B129" s="1">
        <v>42570</v>
      </c>
      <c r="C129" s="1">
        <v>38.309016086793797</v>
      </c>
      <c r="D129" s="1">
        <f t="shared" si="2"/>
        <v>30.434782608695656</v>
      </c>
    </row>
    <row r="130" spans="1:4" x14ac:dyDescent="0.25">
      <c r="A130" s="1">
        <f t="shared" si="3"/>
        <v>1281</v>
      </c>
      <c r="B130" s="1">
        <v>42420</v>
      </c>
      <c r="C130" s="1">
        <v>38.309016086793797</v>
      </c>
      <c r="D130" s="1">
        <f t="shared" si="2"/>
        <v>29.639448568398731</v>
      </c>
    </row>
    <row r="131" spans="1:4" x14ac:dyDescent="0.25">
      <c r="A131" s="1">
        <f t="shared" si="3"/>
        <v>1291</v>
      </c>
      <c r="B131" s="1">
        <v>42420</v>
      </c>
      <c r="C131" s="1">
        <v>38.309016086793797</v>
      </c>
      <c r="D131" s="1">
        <f t="shared" ref="D131:D182" si="4">100 *(1-(55690-B131)/18860)</f>
        <v>29.639448568398731</v>
      </c>
    </row>
    <row r="132" spans="1:4" x14ac:dyDescent="0.25">
      <c r="A132" s="1">
        <f t="shared" ref="A132:A181" si="5">A131+10</f>
        <v>1301</v>
      </c>
      <c r="B132" s="1">
        <v>42270</v>
      </c>
      <c r="C132" s="1">
        <v>38.309016086793797</v>
      </c>
      <c r="D132" s="1">
        <f t="shared" si="4"/>
        <v>28.844114528101805</v>
      </c>
    </row>
    <row r="133" spans="1:4" x14ac:dyDescent="0.25">
      <c r="A133" s="1">
        <f t="shared" si="5"/>
        <v>1311</v>
      </c>
      <c r="B133" s="1">
        <v>42090</v>
      </c>
      <c r="C133" s="1">
        <v>38.309016086793797</v>
      </c>
      <c r="D133" s="1">
        <f t="shared" si="4"/>
        <v>27.889713679745498</v>
      </c>
    </row>
    <row r="134" spans="1:4" x14ac:dyDescent="0.25">
      <c r="A134" s="1">
        <f t="shared" si="5"/>
        <v>1321</v>
      </c>
      <c r="B134" s="1">
        <v>42090</v>
      </c>
      <c r="C134" s="1">
        <v>38.309016086793797</v>
      </c>
      <c r="D134" s="1">
        <f t="shared" si="4"/>
        <v>27.889713679745498</v>
      </c>
    </row>
    <row r="135" spans="1:4" x14ac:dyDescent="0.25">
      <c r="A135" s="1">
        <f t="shared" si="5"/>
        <v>1331</v>
      </c>
      <c r="B135" s="1">
        <v>41940</v>
      </c>
      <c r="C135" s="1">
        <v>38.309016086793797</v>
      </c>
      <c r="D135" s="1">
        <f t="shared" si="4"/>
        <v>27.094379639448572</v>
      </c>
    </row>
    <row r="136" spans="1:4" x14ac:dyDescent="0.25">
      <c r="A136" s="1">
        <f t="shared" si="5"/>
        <v>1341</v>
      </c>
      <c r="B136" s="1">
        <v>41790</v>
      </c>
      <c r="C136" s="1">
        <v>38.309016086793797</v>
      </c>
      <c r="D136" s="1">
        <f t="shared" si="4"/>
        <v>26.299045599151651</v>
      </c>
    </row>
    <row r="137" spans="1:4" x14ac:dyDescent="0.25">
      <c r="A137" s="1">
        <f t="shared" si="5"/>
        <v>1351</v>
      </c>
      <c r="B137" s="1">
        <v>41790</v>
      </c>
      <c r="C137" s="1">
        <v>38.309016086793797</v>
      </c>
      <c r="D137" s="1">
        <f t="shared" si="4"/>
        <v>26.299045599151651</v>
      </c>
    </row>
    <row r="138" spans="1:4" x14ac:dyDescent="0.25">
      <c r="A138" s="1">
        <f t="shared" si="5"/>
        <v>1361</v>
      </c>
      <c r="B138" s="1">
        <v>41640</v>
      </c>
      <c r="C138" s="1">
        <v>38.309016086793797</v>
      </c>
      <c r="D138" s="1">
        <f t="shared" si="4"/>
        <v>25.503711558854715</v>
      </c>
    </row>
    <row r="139" spans="1:4" x14ac:dyDescent="0.25">
      <c r="A139" s="1">
        <f t="shared" si="5"/>
        <v>1371</v>
      </c>
      <c r="B139" s="1">
        <v>41490</v>
      </c>
      <c r="C139" s="1">
        <v>38.309016086793797</v>
      </c>
      <c r="D139" s="1">
        <f t="shared" si="4"/>
        <v>24.708377518557789</v>
      </c>
    </row>
    <row r="140" spans="1:4" x14ac:dyDescent="0.25">
      <c r="A140" s="1">
        <f t="shared" si="5"/>
        <v>1381</v>
      </c>
      <c r="B140" s="1">
        <v>41490</v>
      </c>
      <c r="C140" s="1">
        <v>38.309016086793797</v>
      </c>
      <c r="D140" s="1">
        <f t="shared" si="4"/>
        <v>24.708377518557789</v>
      </c>
    </row>
    <row r="141" spans="1:4" x14ac:dyDescent="0.25">
      <c r="A141" s="1">
        <f t="shared" si="5"/>
        <v>1391</v>
      </c>
      <c r="B141" s="1">
        <v>41340</v>
      </c>
      <c r="C141" s="1">
        <v>38.309016086793797</v>
      </c>
      <c r="D141" s="1">
        <f t="shared" si="4"/>
        <v>23.913043478260864</v>
      </c>
    </row>
    <row r="142" spans="1:4" x14ac:dyDescent="0.25">
      <c r="A142" s="1">
        <f t="shared" si="5"/>
        <v>1401</v>
      </c>
      <c r="B142" s="1">
        <v>41160</v>
      </c>
      <c r="C142" s="1">
        <v>25.5393440578625</v>
      </c>
      <c r="D142" s="1">
        <f t="shared" si="4"/>
        <v>22.958642629904556</v>
      </c>
    </row>
    <row r="143" spans="1:4" x14ac:dyDescent="0.25">
      <c r="A143" s="1">
        <f t="shared" si="5"/>
        <v>1411</v>
      </c>
      <c r="B143" s="1">
        <v>41160</v>
      </c>
      <c r="C143" s="1">
        <v>25.5393440578625</v>
      </c>
      <c r="D143" s="1">
        <f t="shared" si="4"/>
        <v>22.958642629904556</v>
      </c>
    </row>
    <row r="144" spans="1:4" x14ac:dyDescent="0.25">
      <c r="A144" s="1">
        <f t="shared" si="5"/>
        <v>1421</v>
      </c>
      <c r="B144" s="1">
        <v>41010</v>
      </c>
      <c r="C144" s="1">
        <v>25.5393440578625</v>
      </c>
      <c r="D144" s="1">
        <f t="shared" si="4"/>
        <v>22.163308589607635</v>
      </c>
    </row>
    <row r="145" spans="1:4" x14ac:dyDescent="0.25">
      <c r="A145" s="1">
        <f t="shared" si="5"/>
        <v>1431</v>
      </c>
      <c r="B145" s="1">
        <v>40860</v>
      </c>
      <c r="C145" s="1">
        <v>25.5393440578625</v>
      </c>
      <c r="D145" s="1">
        <f t="shared" si="4"/>
        <v>21.367974549310709</v>
      </c>
    </row>
    <row r="146" spans="1:4" x14ac:dyDescent="0.25">
      <c r="A146" s="1">
        <f t="shared" si="5"/>
        <v>1441</v>
      </c>
      <c r="B146" s="1">
        <v>40860</v>
      </c>
      <c r="C146" s="1">
        <v>25.5393440578625</v>
      </c>
      <c r="D146" s="1">
        <f t="shared" si="4"/>
        <v>21.367974549310709</v>
      </c>
    </row>
    <row r="147" spans="1:4" x14ac:dyDescent="0.25">
      <c r="A147" s="1">
        <f t="shared" si="5"/>
        <v>1451</v>
      </c>
      <c r="B147" s="1">
        <v>40710</v>
      </c>
      <c r="C147" s="1">
        <v>25.5393440578625</v>
      </c>
      <c r="D147" s="1">
        <f t="shared" si="4"/>
        <v>20.572640509013784</v>
      </c>
    </row>
    <row r="148" spans="1:4" x14ac:dyDescent="0.25">
      <c r="A148" s="1">
        <f t="shared" si="5"/>
        <v>1461</v>
      </c>
      <c r="B148" s="1">
        <v>40560</v>
      </c>
      <c r="C148" s="1">
        <v>25.5393440578625</v>
      </c>
      <c r="D148" s="1">
        <f t="shared" si="4"/>
        <v>19.777306468716858</v>
      </c>
    </row>
    <row r="149" spans="1:4" x14ac:dyDescent="0.25">
      <c r="A149" s="1">
        <f t="shared" si="5"/>
        <v>1471</v>
      </c>
      <c r="B149" s="1">
        <v>40560</v>
      </c>
      <c r="C149" s="1">
        <v>25.5393440578625</v>
      </c>
      <c r="D149" s="1">
        <f t="shared" si="4"/>
        <v>19.777306468716858</v>
      </c>
    </row>
    <row r="150" spans="1:4" x14ac:dyDescent="0.25">
      <c r="A150" s="1">
        <f t="shared" si="5"/>
        <v>1481</v>
      </c>
      <c r="B150" s="1">
        <v>40380</v>
      </c>
      <c r="C150" s="1">
        <v>25.5393440578625</v>
      </c>
      <c r="D150" s="1">
        <f t="shared" si="4"/>
        <v>18.822905620360551</v>
      </c>
    </row>
    <row r="151" spans="1:4" x14ac:dyDescent="0.25">
      <c r="A151" s="1">
        <f t="shared" si="5"/>
        <v>1491</v>
      </c>
      <c r="B151" s="1">
        <v>40230</v>
      </c>
      <c r="C151" s="1">
        <v>25.5393440578625</v>
      </c>
      <c r="D151" s="1">
        <f t="shared" si="4"/>
        <v>18.027571580063629</v>
      </c>
    </row>
    <row r="152" spans="1:4" x14ac:dyDescent="0.25">
      <c r="A152" s="1">
        <f t="shared" si="5"/>
        <v>1501</v>
      </c>
      <c r="B152" s="1">
        <v>40230</v>
      </c>
      <c r="C152" s="1">
        <v>25.5393440578625</v>
      </c>
      <c r="D152" s="1">
        <f t="shared" si="4"/>
        <v>18.027571580063629</v>
      </c>
    </row>
    <row r="153" spans="1:4" x14ac:dyDescent="0.25">
      <c r="A153" s="1">
        <f t="shared" si="5"/>
        <v>1511</v>
      </c>
      <c r="B153" s="1">
        <v>40080</v>
      </c>
      <c r="C153" s="1">
        <v>25.5393440578625</v>
      </c>
      <c r="D153" s="1">
        <f t="shared" si="4"/>
        <v>17.232237539766704</v>
      </c>
    </row>
    <row r="154" spans="1:4" x14ac:dyDescent="0.25">
      <c r="A154" s="1">
        <f t="shared" si="5"/>
        <v>1521</v>
      </c>
      <c r="B154" s="1">
        <v>39930</v>
      </c>
      <c r="C154" s="1">
        <v>25.5393440578625</v>
      </c>
      <c r="D154" s="1">
        <f t="shared" si="4"/>
        <v>16.436903499469778</v>
      </c>
    </row>
    <row r="155" spans="1:4" x14ac:dyDescent="0.25">
      <c r="A155" s="1">
        <f t="shared" si="5"/>
        <v>1531</v>
      </c>
      <c r="B155" s="1">
        <v>39930</v>
      </c>
      <c r="C155" s="1">
        <v>25.5393440578625</v>
      </c>
      <c r="D155" s="1">
        <f t="shared" si="4"/>
        <v>16.436903499469778</v>
      </c>
    </row>
    <row r="156" spans="1:4" x14ac:dyDescent="0.25">
      <c r="A156" s="1">
        <f t="shared" si="5"/>
        <v>1541</v>
      </c>
      <c r="B156" s="1">
        <v>39780</v>
      </c>
      <c r="C156" s="1">
        <v>13.4383202099737</v>
      </c>
      <c r="D156" s="1">
        <f t="shared" si="4"/>
        <v>15.641569459172855</v>
      </c>
    </row>
    <row r="157" spans="1:4" x14ac:dyDescent="0.25">
      <c r="A157" s="1">
        <f t="shared" si="5"/>
        <v>1551</v>
      </c>
      <c r="B157" s="1">
        <v>39630</v>
      </c>
      <c r="C157" s="1">
        <v>13.4383202099737</v>
      </c>
      <c r="D157" s="1">
        <f t="shared" si="4"/>
        <v>14.846235418875931</v>
      </c>
    </row>
    <row r="158" spans="1:4" x14ac:dyDescent="0.25">
      <c r="A158" s="1">
        <f t="shared" si="5"/>
        <v>1561</v>
      </c>
      <c r="B158" s="1">
        <v>39630</v>
      </c>
      <c r="C158" s="1">
        <v>13.4383202099737</v>
      </c>
      <c r="D158" s="1">
        <f t="shared" si="4"/>
        <v>14.846235418875931</v>
      </c>
    </row>
    <row r="159" spans="1:4" x14ac:dyDescent="0.25">
      <c r="A159" s="1">
        <f t="shared" si="5"/>
        <v>1571</v>
      </c>
      <c r="B159" s="1">
        <v>39460</v>
      </c>
      <c r="C159" s="1">
        <v>13.4383202099737</v>
      </c>
      <c r="D159" s="1">
        <f t="shared" si="4"/>
        <v>13.944856839872743</v>
      </c>
    </row>
    <row r="160" spans="1:4" x14ac:dyDescent="0.25">
      <c r="A160" s="1">
        <f t="shared" si="5"/>
        <v>1581</v>
      </c>
      <c r="B160" s="1">
        <v>39300</v>
      </c>
      <c r="C160" s="1">
        <v>13.4383202099737</v>
      </c>
      <c r="D160" s="1">
        <f t="shared" si="4"/>
        <v>13.096500530222698</v>
      </c>
    </row>
    <row r="161" spans="1:4" x14ac:dyDescent="0.25">
      <c r="A161" s="1">
        <f t="shared" si="5"/>
        <v>1591</v>
      </c>
      <c r="B161" s="1">
        <v>39300</v>
      </c>
      <c r="C161" s="1">
        <v>13.4383202099737</v>
      </c>
      <c r="D161" s="1">
        <f t="shared" si="4"/>
        <v>13.096500530222698</v>
      </c>
    </row>
    <row r="162" spans="1:4" x14ac:dyDescent="0.25">
      <c r="A162" s="1">
        <f t="shared" si="5"/>
        <v>1601</v>
      </c>
      <c r="B162" s="1">
        <v>39150</v>
      </c>
      <c r="C162" s="1">
        <v>13.4383202099737</v>
      </c>
      <c r="D162" s="1">
        <f t="shared" si="4"/>
        <v>12.301166489925762</v>
      </c>
    </row>
    <row r="163" spans="1:4" x14ac:dyDescent="0.25">
      <c r="A163" s="1">
        <f t="shared" si="5"/>
        <v>1611</v>
      </c>
      <c r="B163" s="1">
        <v>39000</v>
      </c>
      <c r="C163" s="1">
        <v>13.4383202099737</v>
      </c>
      <c r="D163" s="1">
        <f t="shared" si="4"/>
        <v>11.505832449628839</v>
      </c>
    </row>
    <row r="164" spans="1:4" x14ac:dyDescent="0.25">
      <c r="A164" s="1">
        <f t="shared" si="5"/>
        <v>1621</v>
      </c>
      <c r="B164" s="1">
        <v>39000</v>
      </c>
      <c r="C164" s="1">
        <v>13.4383202099737</v>
      </c>
      <c r="D164" s="1">
        <f t="shared" si="4"/>
        <v>11.505832449628839</v>
      </c>
    </row>
    <row r="165" spans="1:4" x14ac:dyDescent="0.25">
      <c r="A165" s="1">
        <f t="shared" si="5"/>
        <v>1631</v>
      </c>
      <c r="B165" s="1">
        <v>38850</v>
      </c>
      <c r="C165" s="1">
        <v>13.4383202099737</v>
      </c>
      <c r="D165" s="1">
        <f t="shared" si="4"/>
        <v>10.710498409331915</v>
      </c>
    </row>
    <row r="166" spans="1:4" x14ac:dyDescent="0.25">
      <c r="A166" s="1">
        <f t="shared" si="5"/>
        <v>1641</v>
      </c>
      <c r="B166" s="1">
        <v>38670</v>
      </c>
      <c r="C166" s="1">
        <v>13.4383202099737</v>
      </c>
      <c r="D166" s="1">
        <f t="shared" si="4"/>
        <v>9.7560975609756078</v>
      </c>
    </row>
    <row r="167" spans="1:4" x14ac:dyDescent="0.25">
      <c r="A167" s="1">
        <f t="shared" si="5"/>
        <v>1651</v>
      </c>
      <c r="B167" s="1">
        <v>38670</v>
      </c>
      <c r="C167" s="1">
        <v>13.4383202099737</v>
      </c>
      <c r="D167" s="1">
        <f t="shared" si="4"/>
        <v>9.7560975609756078</v>
      </c>
    </row>
    <row r="168" spans="1:4" x14ac:dyDescent="0.25">
      <c r="A168" s="1">
        <f t="shared" si="5"/>
        <v>1661</v>
      </c>
      <c r="B168" s="1">
        <v>38520</v>
      </c>
      <c r="C168" s="1">
        <v>13.4383202099737</v>
      </c>
      <c r="D168" s="1">
        <f t="shared" si="4"/>
        <v>8.9607635206786824</v>
      </c>
    </row>
    <row r="169" spans="1:4" x14ac:dyDescent="0.25">
      <c r="A169" s="1">
        <f t="shared" si="5"/>
        <v>1671</v>
      </c>
      <c r="B169" s="1">
        <v>38370</v>
      </c>
      <c r="C169" s="1">
        <v>13.4383202099737</v>
      </c>
      <c r="D169" s="1">
        <f t="shared" si="4"/>
        <v>8.1654294803817589</v>
      </c>
    </row>
    <row r="170" spans="1:4" x14ac:dyDescent="0.25">
      <c r="A170" s="1">
        <f t="shared" si="5"/>
        <v>1681</v>
      </c>
      <c r="B170" s="1">
        <v>38370</v>
      </c>
      <c r="C170" s="1">
        <v>13.4383202099737</v>
      </c>
      <c r="D170" s="1">
        <f t="shared" si="4"/>
        <v>8.1654294803817589</v>
      </c>
    </row>
    <row r="171" spans="1:4" x14ac:dyDescent="0.25">
      <c r="A171" s="1">
        <f t="shared" si="5"/>
        <v>1691</v>
      </c>
      <c r="B171" s="1">
        <v>38210</v>
      </c>
      <c r="C171" s="1">
        <v>13.4383202099737</v>
      </c>
      <c r="D171" s="1">
        <f t="shared" si="4"/>
        <v>7.3170731707317032</v>
      </c>
    </row>
    <row r="172" spans="1:4" x14ac:dyDescent="0.25">
      <c r="A172" s="1">
        <f t="shared" si="5"/>
        <v>1701</v>
      </c>
      <c r="B172" s="1">
        <v>38060</v>
      </c>
      <c r="C172" s="1">
        <v>13.4383202099737</v>
      </c>
      <c r="D172" s="1">
        <f t="shared" si="4"/>
        <v>6.5217391304347778</v>
      </c>
    </row>
    <row r="173" spans="1:4" x14ac:dyDescent="0.25">
      <c r="A173" s="1">
        <f t="shared" si="5"/>
        <v>1711</v>
      </c>
      <c r="B173" s="1">
        <v>38060</v>
      </c>
      <c r="C173" s="1">
        <v>13.4383202099737</v>
      </c>
      <c r="D173" s="1">
        <f t="shared" si="4"/>
        <v>6.5217391304347778</v>
      </c>
    </row>
    <row r="174" spans="1:4" x14ac:dyDescent="0.25">
      <c r="A174" s="1">
        <f t="shared" si="5"/>
        <v>1721</v>
      </c>
      <c r="B174" s="1">
        <v>37910</v>
      </c>
      <c r="C174" s="1">
        <v>13.4383202099737</v>
      </c>
      <c r="D174" s="1">
        <f t="shared" si="4"/>
        <v>5.7264050901378543</v>
      </c>
    </row>
    <row r="175" spans="1:4" x14ac:dyDescent="0.25">
      <c r="A175" s="1">
        <f t="shared" si="5"/>
        <v>1731</v>
      </c>
      <c r="B175" s="1">
        <v>37730</v>
      </c>
      <c r="C175" s="1">
        <v>13.4383202099737</v>
      </c>
      <c r="D175" s="1">
        <f t="shared" si="4"/>
        <v>4.7720042417815467</v>
      </c>
    </row>
    <row r="176" spans="1:4" x14ac:dyDescent="0.25">
      <c r="A176" s="1">
        <f t="shared" si="5"/>
        <v>1741</v>
      </c>
      <c r="B176" s="1">
        <v>37730</v>
      </c>
      <c r="C176" s="1">
        <v>13.4383202099737</v>
      </c>
      <c r="D176" s="1">
        <f t="shared" si="4"/>
        <v>4.7720042417815467</v>
      </c>
    </row>
    <row r="177" spans="1:4" x14ac:dyDescent="0.25">
      <c r="A177" s="1">
        <f t="shared" si="5"/>
        <v>1751</v>
      </c>
      <c r="B177" s="1">
        <v>37580</v>
      </c>
      <c r="C177" s="1">
        <v>13.4383202099737</v>
      </c>
      <c r="D177" s="1">
        <f t="shared" si="4"/>
        <v>3.9766702014846222</v>
      </c>
    </row>
    <row r="178" spans="1:4" x14ac:dyDescent="0.25">
      <c r="A178" s="1">
        <f t="shared" si="5"/>
        <v>1761</v>
      </c>
      <c r="B178" s="1">
        <v>37430</v>
      </c>
      <c r="C178" s="1">
        <v>13.4383202099737</v>
      </c>
      <c r="D178" s="1">
        <f t="shared" si="4"/>
        <v>3.1813361611876978</v>
      </c>
    </row>
    <row r="179" spans="1:4" x14ac:dyDescent="0.25">
      <c r="A179" s="1">
        <f t="shared" si="5"/>
        <v>1771</v>
      </c>
      <c r="B179" s="1">
        <v>37430</v>
      </c>
      <c r="C179" s="1">
        <v>13.4383202099737</v>
      </c>
      <c r="D179" s="1">
        <f t="shared" si="4"/>
        <v>3.1813361611876978</v>
      </c>
    </row>
    <row r="180" spans="1:4" x14ac:dyDescent="0.25">
      <c r="A180" s="1">
        <f t="shared" si="5"/>
        <v>1781</v>
      </c>
      <c r="B180" s="1">
        <v>37280</v>
      </c>
      <c r="C180" s="1">
        <v>13.4383202099737</v>
      </c>
      <c r="D180" s="1">
        <f t="shared" si="4"/>
        <v>2.3860021208907733</v>
      </c>
    </row>
    <row r="181" spans="1:4" x14ac:dyDescent="0.25">
      <c r="A181" s="1">
        <f t="shared" si="5"/>
        <v>1791</v>
      </c>
      <c r="B181" s="1">
        <v>37130</v>
      </c>
      <c r="C181" s="1">
        <v>13.4383202099737</v>
      </c>
      <c r="D181" s="1">
        <f t="shared" si="4"/>
        <v>1.5906680805938489</v>
      </c>
    </row>
    <row r="182" spans="1:4" s="1" customFormat="1" x14ac:dyDescent="0.25">
      <c r="A182" s="1">
        <v>1801</v>
      </c>
      <c r="B182" s="1">
        <v>37130</v>
      </c>
      <c r="C182" s="1">
        <v>0</v>
      </c>
      <c r="D182" s="1">
        <f t="shared" si="4"/>
        <v>1.5906680805938489</v>
      </c>
    </row>
    <row r="184" spans="1:4" x14ac:dyDescent="0.25">
      <c r="A184" s="1" t="s">
        <v>13</v>
      </c>
    </row>
    <row r="185" spans="1:4" x14ac:dyDescent="0.25">
      <c r="A185" s="1" t="s">
        <v>14</v>
      </c>
    </row>
    <row r="186" spans="1:4" x14ac:dyDescent="0.25">
      <c r="A186" s="1" t="s">
        <v>15</v>
      </c>
    </row>
    <row r="187" spans="1:4" x14ac:dyDescent="0.25">
      <c r="A187" s="1" t="s">
        <v>16</v>
      </c>
    </row>
    <row r="188" spans="1:4" x14ac:dyDescent="0.25">
      <c r="A188" s="1" t="s">
        <v>16</v>
      </c>
    </row>
    <row r="189" spans="1:4" x14ac:dyDescent="0.25">
      <c r="A189" s="1" t="s">
        <v>17</v>
      </c>
    </row>
    <row r="190" spans="1:4" x14ac:dyDescent="0.25">
      <c r="A190" s="1" t="s">
        <v>18</v>
      </c>
    </row>
    <row r="191" spans="1:4" x14ac:dyDescent="0.25">
      <c r="A191" s="1" t="s">
        <v>19</v>
      </c>
    </row>
    <row r="192" spans="1:4" x14ac:dyDescent="0.25">
      <c r="A192" s="1" t="s">
        <v>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"/>
  <sheetViews>
    <sheetView workbookViewId="0">
      <selection activeCell="I3" sqref="I3"/>
    </sheetView>
  </sheetViews>
  <sheetFormatPr defaultRowHeight="15" x14ac:dyDescent="0.25"/>
  <cols>
    <col min="1" max="3" width="9.140625" style="1"/>
    <col min="4" max="4" width="10.71093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8</v>
      </c>
      <c r="D1" s="1" t="s">
        <v>9</v>
      </c>
    </row>
    <row r="2" spans="1:9" s="1" customFormat="1" x14ac:dyDescent="0.25">
      <c r="A2" s="1">
        <v>1</v>
      </c>
      <c r="B2" s="1">
        <v>22300</v>
      </c>
      <c r="C2" s="1">
        <v>100</v>
      </c>
      <c r="D2" s="1">
        <f>100*(1-(22300-B2)/14700)</f>
        <v>100</v>
      </c>
      <c r="H2" s="1" t="s">
        <v>28</v>
      </c>
      <c r="I2" s="1">
        <f>B2-B137</f>
        <v>14120</v>
      </c>
    </row>
    <row r="3" spans="1:9" x14ac:dyDescent="0.25">
      <c r="A3" s="1">
        <f>A2+10</f>
        <v>11</v>
      </c>
      <c r="B3" s="1">
        <v>22300</v>
      </c>
      <c r="C3" s="1">
        <v>100</v>
      </c>
      <c r="D3" s="1">
        <f t="shared" ref="D3:D66" si="0">100*(1-(22300-B3)/14700)</f>
        <v>100</v>
      </c>
    </row>
    <row r="4" spans="1:9" x14ac:dyDescent="0.25">
      <c r="A4" s="1">
        <f t="shared" ref="A4:A67" si="1">A3+10</f>
        <v>21</v>
      </c>
      <c r="B4" s="1">
        <v>22180</v>
      </c>
      <c r="C4" s="1">
        <v>100</v>
      </c>
      <c r="D4" s="1">
        <f t="shared" si="0"/>
        <v>99.183673469387756</v>
      </c>
    </row>
    <row r="5" spans="1:9" x14ac:dyDescent="0.25">
      <c r="A5" s="1">
        <f t="shared" si="1"/>
        <v>31</v>
      </c>
      <c r="B5" s="1">
        <v>22030</v>
      </c>
      <c r="C5" s="1">
        <v>100</v>
      </c>
      <c r="D5" s="1">
        <f t="shared" si="0"/>
        <v>98.163265306122454</v>
      </c>
    </row>
    <row r="6" spans="1:9" x14ac:dyDescent="0.25">
      <c r="A6" s="1">
        <f t="shared" si="1"/>
        <v>41</v>
      </c>
      <c r="B6" s="1">
        <v>22030</v>
      </c>
      <c r="C6" s="1">
        <v>100</v>
      </c>
      <c r="D6" s="1">
        <f t="shared" si="0"/>
        <v>98.163265306122454</v>
      </c>
    </row>
    <row r="7" spans="1:9" x14ac:dyDescent="0.25">
      <c r="A7" s="1">
        <f t="shared" si="1"/>
        <v>51</v>
      </c>
      <c r="B7" s="1">
        <v>21850</v>
      </c>
      <c r="C7" s="1">
        <v>100</v>
      </c>
      <c r="D7" s="1">
        <f t="shared" si="0"/>
        <v>96.938775510204081</v>
      </c>
    </row>
    <row r="8" spans="1:9" x14ac:dyDescent="0.25">
      <c r="A8" s="1">
        <f t="shared" si="1"/>
        <v>61</v>
      </c>
      <c r="B8" s="1">
        <v>21700</v>
      </c>
      <c r="C8" s="1">
        <v>100</v>
      </c>
      <c r="D8" s="1">
        <f t="shared" si="0"/>
        <v>95.918367346938766</v>
      </c>
    </row>
    <row r="9" spans="1:9" x14ac:dyDescent="0.25">
      <c r="A9" s="1">
        <f t="shared" si="1"/>
        <v>71</v>
      </c>
      <c r="B9" s="1">
        <v>21700</v>
      </c>
      <c r="C9" s="1">
        <v>100</v>
      </c>
      <c r="D9" s="1">
        <f t="shared" si="0"/>
        <v>95.918367346938766</v>
      </c>
    </row>
    <row r="10" spans="1:9" x14ac:dyDescent="0.25">
      <c r="A10" s="1">
        <f t="shared" si="1"/>
        <v>81</v>
      </c>
      <c r="B10" s="1">
        <v>21540</v>
      </c>
      <c r="C10" s="1">
        <v>100</v>
      </c>
      <c r="D10" s="1">
        <f t="shared" si="0"/>
        <v>94.829931972789112</v>
      </c>
    </row>
    <row r="11" spans="1:9" x14ac:dyDescent="0.25">
      <c r="A11" s="1">
        <f t="shared" si="1"/>
        <v>91</v>
      </c>
      <c r="B11" s="1">
        <v>21390</v>
      </c>
      <c r="C11" s="1">
        <v>100</v>
      </c>
      <c r="D11" s="1">
        <f t="shared" si="0"/>
        <v>93.80952380952381</v>
      </c>
    </row>
    <row r="12" spans="1:9" x14ac:dyDescent="0.25">
      <c r="A12" s="1">
        <f t="shared" si="1"/>
        <v>101</v>
      </c>
      <c r="B12" s="1">
        <v>21390</v>
      </c>
      <c r="C12" s="1">
        <v>100</v>
      </c>
      <c r="D12" s="1">
        <f t="shared" si="0"/>
        <v>93.80952380952381</v>
      </c>
    </row>
    <row r="13" spans="1:9" x14ac:dyDescent="0.25">
      <c r="A13" s="1">
        <f t="shared" si="1"/>
        <v>111</v>
      </c>
      <c r="B13" s="1">
        <v>21240</v>
      </c>
      <c r="C13" s="1">
        <v>100</v>
      </c>
      <c r="D13" s="1">
        <f t="shared" si="0"/>
        <v>92.789115646258509</v>
      </c>
    </row>
    <row r="14" spans="1:9" x14ac:dyDescent="0.25">
      <c r="A14" s="1">
        <f t="shared" si="1"/>
        <v>121</v>
      </c>
      <c r="B14" s="1">
        <v>21060</v>
      </c>
      <c r="C14" s="1">
        <v>100</v>
      </c>
      <c r="D14" s="1">
        <f t="shared" si="0"/>
        <v>91.564625850340136</v>
      </c>
    </row>
    <row r="15" spans="1:9" x14ac:dyDescent="0.25">
      <c r="A15" s="1">
        <f t="shared" si="1"/>
        <v>131</v>
      </c>
      <c r="B15" s="1">
        <v>21060</v>
      </c>
      <c r="C15" s="1">
        <v>100</v>
      </c>
      <c r="D15" s="1">
        <f t="shared" si="0"/>
        <v>91.564625850340136</v>
      </c>
    </row>
    <row r="16" spans="1:9" x14ac:dyDescent="0.25">
      <c r="A16" s="1">
        <f t="shared" si="1"/>
        <v>141</v>
      </c>
      <c r="B16" s="1">
        <v>20910</v>
      </c>
      <c r="C16" s="1">
        <v>100</v>
      </c>
      <c r="D16" s="1">
        <f t="shared" si="0"/>
        <v>90.544217687074834</v>
      </c>
    </row>
    <row r="17" spans="1:4" x14ac:dyDescent="0.25">
      <c r="A17" s="1">
        <f t="shared" si="1"/>
        <v>151</v>
      </c>
      <c r="B17" s="1">
        <v>20760</v>
      </c>
      <c r="C17" s="1">
        <v>100</v>
      </c>
      <c r="D17" s="1">
        <f t="shared" si="0"/>
        <v>89.523809523809533</v>
      </c>
    </row>
    <row r="18" spans="1:4" x14ac:dyDescent="0.25">
      <c r="A18" s="1">
        <f t="shared" si="1"/>
        <v>161</v>
      </c>
      <c r="B18" s="1">
        <v>20760</v>
      </c>
      <c r="C18" s="1">
        <v>100</v>
      </c>
      <c r="D18" s="1">
        <f t="shared" si="0"/>
        <v>89.523809523809533</v>
      </c>
    </row>
    <row r="19" spans="1:4" x14ac:dyDescent="0.25">
      <c r="A19" s="1">
        <f t="shared" si="1"/>
        <v>171</v>
      </c>
      <c r="B19" s="1">
        <v>20600</v>
      </c>
      <c r="C19" s="1">
        <v>100</v>
      </c>
      <c r="D19" s="1">
        <f t="shared" si="0"/>
        <v>88.435374149659864</v>
      </c>
    </row>
    <row r="20" spans="1:4" x14ac:dyDescent="0.25">
      <c r="A20" s="1">
        <f t="shared" si="1"/>
        <v>181</v>
      </c>
      <c r="B20" s="1">
        <v>20450</v>
      </c>
      <c r="C20" s="1">
        <v>100</v>
      </c>
      <c r="D20" s="1">
        <f t="shared" si="0"/>
        <v>87.414965986394549</v>
      </c>
    </row>
    <row r="21" spans="1:4" x14ac:dyDescent="0.25">
      <c r="A21" s="1">
        <f t="shared" si="1"/>
        <v>191</v>
      </c>
      <c r="B21" s="1">
        <v>20450</v>
      </c>
      <c r="C21" s="1">
        <v>100</v>
      </c>
      <c r="D21" s="1">
        <f t="shared" si="0"/>
        <v>87.414965986394549</v>
      </c>
    </row>
    <row r="22" spans="1:4" x14ac:dyDescent="0.25">
      <c r="A22" s="1">
        <f t="shared" si="1"/>
        <v>201</v>
      </c>
      <c r="B22" s="1">
        <v>20280</v>
      </c>
      <c r="C22" s="1">
        <v>100</v>
      </c>
      <c r="D22" s="1">
        <f t="shared" si="0"/>
        <v>86.258503401360542</v>
      </c>
    </row>
    <row r="23" spans="1:4" x14ac:dyDescent="0.25">
      <c r="A23" s="1">
        <f t="shared" si="1"/>
        <v>211</v>
      </c>
      <c r="B23" s="1">
        <v>20120</v>
      </c>
      <c r="C23" s="1">
        <v>100</v>
      </c>
      <c r="D23" s="1">
        <f t="shared" si="0"/>
        <v>85.170068027210888</v>
      </c>
    </row>
    <row r="24" spans="1:4" x14ac:dyDescent="0.25">
      <c r="A24" s="1">
        <f t="shared" si="1"/>
        <v>221</v>
      </c>
      <c r="B24" s="1">
        <v>20120</v>
      </c>
      <c r="C24" s="1">
        <v>100</v>
      </c>
      <c r="D24" s="1">
        <f t="shared" si="0"/>
        <v>85.170068027210888</v>
      </c>
    </row>
    <row r="25" spans="1:4" x14ac:dyDescent="0.25">
      <c r="A25" s="1">
        <f t="shared" si="1"/>
        <v>231</v>
      </c>
      <c r="B25" s="1">
        <v>19970</v>
      </c>
      <c r="C25" s="1">
        <v>88.8888888888888</v>
      </c>
      <c r="D25" s="1">
        <f t="shared" si="0"/>
        <v>84.149659863945587</v>
      </c>
    </row>
    <row r="26" spans="1:4" x14ac:dyDescent="0.25">
      <c r="A26" s="1">
        <f t="shared" si="1"/>
        <v>241</v>
      </c>
      <c r="B26" s="1">
        <v>19820</v>
      </c>
      <c r="C26" s="1">
        <v>88.8888888888888</v>
      </c>
      <c r="D26" s="1">
        <f t="shared" si="0"/>
        <v>83.129251700680271</v>
      </c>
    </row>
    <row r="27" spans="1:4" x14ac:dyDescent="0.25">
      <c r="A27" s="1">
        <f t="shared" si="1"/>
        <v>251</v>
      </c>
      <c r="B27" s="1">
        <v>19820</v>
      </c>
      <c r="C27" s="1">
        <v>88.8888888888888</v>
      </c>
      <c r="D27" s="1">
        <f t="shared" si="0"/>
        <v>83.129251700680271</v>
      </c>
    </row>
    <row r="28" spans="1:4" x14ac:dyDescent="0.25">
      <c r="A28" s="1">
        <f t="shared" si="1"/>
        <v>261</v>
      </c>
      <c r="B28" s="1">
        <v>19640</v>
      </c>
      <c r="C28" s="1">
        <v>88.8888888888888</v>
      </c>
      <c r="D28" s="1">
        <f t="shared" si="0"/>
        <v>81.904761904761898</v>
      </c>
    </row>
    <row r="29" spans="1:4" x14ac:dyDescent="0.25">
      <c r="A29" s="1">
        <f t="shared" si="1"/>
        <v>271</v>
      </c>
      <c r="B29" s="1">
        <v>19490</v>
      </c>
      <c r="C29" s="1">
        <v>88.8888888888888</v>
      </c>
      <c r="D29" s="1">
        <f t="shared" si="0"/>
        <v>80.884353741496597</v>
      </c>
    </row>
    <row r="30" spans="1:4" x14ac:dyDescent="0.25">
      <c r="A30" s="1">
        <f t="shared" si="1"/>
        <v>281</v>
      </c>
      <c r="B30" s="1">
        <v>19490</v>
      </c>
      <c r="C30" s="1">
        <v>88.8888888888888</v>
      </c>
      <c r="D30" s="1">
        <f t="shared" si="0"/>
        <v>80.884353741496597</v>
      </c>
    </row>
    <row r="31" spans="1:4" x14ac:dyDescent="0.25">
      <c r="A31" s="1">
        <f t="shared" si="1"/>
        <v>291</v>
      </c>
      <c r="B31" s="1">
        <v>19330</v>
      </c>
      <c r="C31" s="1">
        <v>88.8888888888888</v>
      </c>
      <c r="D31" s="1">
        <f t="shared" si="0"/>
        <v>79.795918367346943</v>
      </c>
    </row>
    <row r="32" spans="1:4" x14ac:dyDescent="0.25">
      <c r="A32" s="1">
        <f t="shared" si="1"/>
        <v>301</v>
      </c>
      <c r="B32" s="1">
        <v>19170</v>
      </c>
      <c r="C32" s="1">
        <v>88.8888888888888</v>
      </c>
      <c r="D32" s="1">
        <f t="shared" si="0"/>
        <v>78.707482993197274</v>
      </c>
    </row>
    <row r="33" spans="1:4" x14ac:dyDescent="0.25">
      <c r="A33" s="1">
        <f t="shared" si="1"/>
        <v>311</v>
      </c>
      <c r="B33" s="1">
        <v>19170</v>
      </c>
      <c r="C33" s="1">
        <v>88.8888888888888</v>
      </c>
      <c r="D33" s="1">
        <f t="shared" si="0"/>
        <v>78.707482993197274</v>
      </c>
    </row>
    <row r="34" spans="1:4" x14ac:dyDescent="0.25">
      <c r="A34" s="1">
        <f t="shared" si="1"/>
        <v>321</v>
      </c>
      <c r="B34" s="1">
        <v>19020</v>
      </c>
      <c r="C34" s="1">
        <v>88.8888888888888</v>
      </c>
      <c r="D34" s="1">
        <f t="shared" si="0"/>
        <v>77.687074829931973</v>
      </c>
    </row>
    <row r="35" spans="1:4" x14ac:dyDescent="0.25">
      <c r="A35" s="1">
        <f t="shared" si="1"/>
        <v>331</v>
      </c>
      <c r="B35" s="1">
        <v>18850</v>
      </c>
      <c r="C35" s="1">
        <v>88.8888888888888</v>
      </c>
      <c r="D35" s="1">
        <f t="shared" si="0"/>
        <v>76.530612244897952</v>
      </c>
    </row>
    <row r="36" spans="1:4" x14ac:dyDescent="0.25">
      <c r="A36" s="1">
        <f t="shared" si="1"/>
        <v>341</v>
      </c>
      <c r="B36" s="1">
        <v>18850</v>
      </c>
      <c r="C36" s="1">
        <v>88.8888888888888</v>
      </c>
      <c r="D36" s="1">
        <f t="shared" si="0"/>
        <v>76.530612244897952</v>
      </c>
    </row>
    <row r="37" spans="1:4" x14ac:dyDescent="0.25">
      <c r="A37" s="1">
        <f t="shared" si="1"/>
        <v>351</v>
      </c>
      <c r="B37" s="1">
        <v>18690</v>
      </c>
      <c r="C37" s="1">
        <v>88.8888888888888</v>
      </c>
      <c r="D37" s="1">
        <f t="shared" si="0"/>
        <v>75.442176870748298</v>
      </c>
    </row>
    <row r="38" spans="1:4" x14ac:dyDescent="0.25">
      <c r="A38" s="1">
        <f t="shared" si="1"/>
        <v>361</v>
      </c>
      <c r="B38" s="1">
        <v>18540</v>
      </c>
      <c r="C38" s="1">
        <v>88.8888888888888</v>
      </c>
      <c r="D38" s="1">
        <f t="shared" si="0"/>
        <v>74.421768707482997</v>
      </c>
    </row>
    <row r="39" spans="1:4" x14ac:dyDescent="0.25">
      <c r="A39" s="1">
        <f t="shared" si="1"/>
        <v>371</v>
      </c>
      <c r="B39" s="1">
        <v>18540</v>
      </c>
      <c r="C39" s="1">
        <v>72.626162018592296</v>
      </c>
      <c r="D39" s="1">
        <f t="shared" si="0"/>
        <v>74.421768707482997</v>
      </c>
    </row>
    <row r="40" spans="1:4" x14ac:dyDescent="0.25">
      <c r="A40" s="1">
        <f t="shared" si="1"/>
        <v>381</v>
      </c>
      <c r="B40" s="1">
        <v>18380</v>
      </c>
      <c r="C40" s="1">
        <v>72.626162018592296</v>
      </c>
      <c r="D40" s="1">
        <f t="shared" si="0"/>
        <v>73.333333333333343</v>
      </c>
    </row>
    <row r="41" spans="1:4" x14ac:dyDescent="0.25">
      <c r="A41" s="1">
        <f t="shared" si="1"/>
        <v>391</v>
      </c>
      <c r="B41" s="1">
        <v>18210</v>
      </c>
      <c r="C41" s="1">
        <v>72.626162018592296</v>
      </c>
      <c r="D41" s="1">
        <f t="shared" si="0"/>
        <v>72.176870748299322</v>
      </c>
    </row>
    <row r="42" spans="1:4" x14ac:dyDescent="0.25">
      <c r="A42" s="1">
        <f t="shared" si="1"/>
        <v>401</v>
      </c>
      <c r="B42" s="1">
        <v>18210</v>
      </c>
      <c r="C42" s="1">
        <v>72.626162018592296</v>
      </c>
      <c r="D42" s="1">
        <f t="shared" si="0"/>
        <v>72.176870748299322</v>
      </c>
    </row>
    <row r="43" spans="1:4" x14ac:dyDescent="0.25">
      <c r="A43" s="1">
        <f t="shared" si="1"/>
        <v>411</v>
      </c>
      <c r="B43" s="1">
        <v>18060</v>
      </c>
      <c r="C43" s="1">
        <v>72.626162018592296</v>
      </c>
      <c r="D43" s="1">
        <f t="shared" si="0"/>
        <v>71.156462585034006</v>
      </c>
    </row>
    <row r="44" spans="1:4" x14ac:dyDescent="0.25">
      <c r="A44" s="1">
        <f t="shared" si="1"/>
        <v>421</v>
      </c>
      <c r="B44" s="1">
        <v>17900</v>
      </c>
      <c r="C44" s="1">
        <v>72.626162018592296</v>
      </c>
      <c r="D44" s="1">
        <f t="shared" si="0"/>
        <v>70.068027210884352</v>
      </c>
    </row>
    <row r="45" spans="1:4" x14ac:dyDescent="0.25">
      <c r="A45" s="1">
        <f t="shared" si="1"/>
        <v>431</v>
      </c>
      <c r="B45" s="1">
        <v>17900</v>
      </c>
      <c r="C45" s="1">
        <v>72.626162018592296</v>
      </c>
      <c r="D45" s="1">
        <f t="shared" si="0"/>
        <v>70.068027210884352</v>
      </c>
    </row>
    <row r="46" spans="1:4" x14ac:dyDescent="0.25">
      <c r="A46" s="1">
        <f t="shared" si="1"/>
        <v>441</v>
      </c>
      <c r="B46" s="1">
        <v>17740</v>
      </c>
      <c r="C46" s="1">
        <v>72.626162018592296</v>
      </c>
      <c r="D46" s="1">
        <f t="shared" si="0"/>
        <v>68.979591836734699</v>
      </c>
    </row>
    <row r="47" spans="1:4" x14ac:dyDescent="0.25">
      <c r="A47" s="1">
        <f t="shared" si="1"/>
        <v>451</v>
      </c>
      <c r="B47" s="1">
        <v>17590</v>
      </c>
      <c r="C47" s="1">
        <v>72.626162018592296</v>
      </c>
      <c r="D47" s="1">
        <f t="shared" si="0"/>
        <v>67.959183673469383</v>
      </c>
    </row>
    <row r="48" spans="1:4" x14ac:dyDescent="0.25">
      <c r="A48" s="1">
        <f t="shared" si="1"/>
        <v>461</v>
      </c>
      <c r="B48" s="1">
        <v>17590</v>
      </c>
      <c r="C48" s="1">
        <v>72.626162018592296</v>
      </c>
      <c r="D48" s="1">
        <f t="shared" si="0"/>
        <v>67.959183673469383</v>
      </c>
    </row>
    <row r="49" spans="1:4" x14ac:dyDescent="0.25">
      <c r="A49" s="1">
        <f t="shared" si="1"/>
        <v>471</v>
      </c>
      <c r="B49" s="1">
        <v>17410</v>
      </c>
      <c r="C49" s="1">
        <v>72.626162018592296</v>
      </c>
      <c r="D49" s="1">
        <f t="shared" si="0"/>
        <v>66.734693877551024</v>
      </c>
    </row>
    <row r="50" spans="1:4" x14ac:dyDescent="0.25">
      <c r="A50" s="1">
        <f t="shared" si="1"/>
        <v>481</v>
      </c>
      <c r="B50" s="1">
        <v>17250</v>
      </c>
      <c r="C50" s="1">
        <v>72.626162018592296</v>
      </c>
      <c r="D50" s="1">
        <f t="shared" si="0"/>
        <v>65.646258503401356</v>
      </c>
    </row>
    <row r="51" spans="1:4" x14ac:dyDescent="0.25">
      <c r="A51" s="1">
        <f t="shared" si="1"/>
        <v>491</v>
      </c>
      <c r="B51" s="1">
        <v>17250</v>
      </c>
      <c r="C51" s="1">
        <v>72.626162018592296</v>
      </c>
      <c r="D51" s="1">
        <f t="shared" si="0"/>
        <v>65.646258503401356</v>
      </c>
    </row>
    <row r="52" spans="1:4" x14ac:dyDescent="0.25">
      <c r="A52" s="1">
        <f t="shared" si="1"/>
        <v>501</v>
      </c>
      <c r="B52" s="1">
        <v>17090</v>
      </c>
      <c r="C52" s="1">
        <v>72.626162018592296</v>
      </c>
      <c r="D52" s="1">
        <f t="shared" si="0"/>
        <v>64.557823129251702</v>
      </c>
    </row>
    <row r="53" spans="1:4" x14ac:dyDescent="0.25">
      <c r="A53" s="1">
        <f t="shared" si="1"/>
        <v>511</v>
      </c>
      <c r="B53" s="1">
        <v>16940</v>
      </c>
      <c r="C53" s="1">
        <v>62.250996015936202</v>
      </c>
      <c r="D53" s="1">
        <f t="shared" si="0"/>
        <v>63.537414965986393</v>
      </c>
    </row>
    <row r="54" spans="1:4" x14ac:dyDescent="0.25">
      <c r="A54" s="1">
        <f t="shared" si="1"/>
        <v>521</v>
      </c>
      <c r="B54" s="1">
        <v>16940</v>
      </c>
      <c r="C54" s="1">
        <v>62.250996015936202</v>
      </c>
      <c r="D54" s="1">
        <f t="shared" si="0"/>
        <v>63.537414965986393</v>
      </c>
    </row>
    <row r="55" spans="1:4" x14ac:dyDescent="0.25">
      <c r="A55" s="1">
        <f t="shared" si="1"/>
        <v>531</v>
      </c>
      <c r="B55" s="1">
        <v>16790</v>
      </c>
      <c r="C55" s="1">
        <v>62.250996015936202</v>
      </c>
      <c r="D55" s="1">
        <f t="shared" si="0"/>
        <v>62.517006802721085</v>
      </c>
    </row>
    <row r="56" spans="1:4" x14ac:dyDescent="0.25">
      <c r="A56" s="1">
        <f t="shared" si="1"/>
        <v>541</v>
      </c>
      <c r="B56" s="1">
        <v>16630</v>
      </c>
      <c r="C56" s="1">
        <v>62.250996015936202</v>
      </c>
      <c r="D56" s="1">
        <f t="shared" si="0"/>
        <v>61.428571428571431</v>
      </c>
    </row>
    <row r="57" spans="1:4" x14ac:dyDescent="0.25">
      <c r="A57" s="1">
        <f t="shared" si="1"/>
        <v>551</v>
      </c>
      <c r="B57" s="1">
        <v>16630</v>
      </c>
      <c r="C57" s="1">
        <v>62.250996015936202</v>
      </c>
      <c r="D57" s="1">
        <f t="shared" si="0"/>
        <v>61.428571428571431</v>
      </c>
    </row>
    <row r="58" spans="1:4" x14ac:dyDescent="0.25">
      <c r="A58" s="1">
        <f t="shared" si="1"/>
        <v>561</v>
      </c>
      <c r="B58" s="1">
        <v>16440</v>
      </c>
      <c r="C58" s="1">
        <v>62.250996015936202</v>
      </c>
      <c r="D58" s="1">
        <f t="shared" si="0"/>
        <v>60.136054421768705</v>
      </c>
    </row>
    <row r="59" spans="1:4" x14ac:dyDescent="0.25">
      <c r="A59" s="1">
        <f t="shared" si="1"/>
        <v>571</v>
      </c>
      <c r="B59" s="1">
        <v>16280</v>
      </c>
      <c r="C59" s="1">
        <v>62.250996015936202</v>
      </c>
      <c r="D59" s="1">
        <f t="shared" si="0"/>
        <v>59.047619047619051</v>
      </c>
    </row>
    <row r="60" spans="1:4" x14ac:dyDescent="0.25">
      <c r="A60" s="1">
        <f t="shared" si="1"/>
        <v>581</v>
      </c>
      <c r="B60" s="1">
        <v>16280</v>
      </c>
      <c r="C60" s="1">
        <v>62.250996015936202</v>
      </c>
      <c r="D60" s="1">
        <f t="shared" si="0"/>
        <v>59.047619047619051</v>
      </c>
    </row>
    <row r="61" spans="1:4" x14ac:dyDescent="0.25">
      <c r="A61" s="1">
        <f t="shared" si="1"/>
        <v>591</v>
      </c>
      <c r="B61" s="1">
        <v>16120</v>
      </c>
      <c r="C61" s="1">
        <v>62.250996015936202</v>
      </c>
      <c r="D61" s="1">
        <f t="shared" si="0"/>
        <v>57.959183673469397</v>
      </c>
    </row>
    <row r="62" spans="1:4" x14ac:dyDescent="0.25">
      <c r="A62" s="1">
        <f t="shared" si="1"/>
        <v>601</v>
      </c>
      <c r="B62" s="1">
        <v>15960</v>
      </c>
      <c r="C62" s="1">
        <v>62.250996015936202</v>
      </c>
      <c r="D62" s="1">
        <f t="shared" si="0"/>
        <v>56.870748299319729</v>
      </c>
    </row>
    <row r="63" spans="1:4" x14ac:dyDescent="0.25">
      <c r="A63" s="1">
        <f t="shared" si="1"/>
        <v>611</v>
      </c>
      <c r="B63" s="1">
        <v>15800</v>
      </c>
      <c r="C63" s="1">
        <v>62.250996015936202</v>
      </c>
      <c r="D63" s="1">
        <f t="shared" si="0"/>
        <v>55.782312925170061</v>
      </c>
    </row>
    <row r="64" spans="1:4" x14ac:dyDescent="0.25">
      <c r="A64" s="1">
        <f t="shared" si="1"/>
        <v>621</v>
      </c>
      <c r="B64" s="1">
        <v>15800</v>
      </c>
      <c r="C64" s="1">
        <v>62.250996015936202</v>
      </c>
      <c r="D64" s="1">
        <f t="shared" si="0"/>
        <v>55.782312925170061</v>
      </c>
    </row>
    <row r="65" spans="1:4" x14ac:dyDescent="0.25">
      <c r="A65" s="1">
        <f t="shared" si="1"/>
        <v>631</v>
      </c>
      <c r="B65" s="1">
        <v>15630</v>
      </c>
      <c r="C65" s="1">
        <v>62.250996015936202</v>
      </c>
      <c r="D65" s="1">
        <f t="shared" si="0"/>
        <v>54.625850340136054</v>
      </c>
    </row>
    <row r="66" spans="1:4" x14ac:dyDescent="0.25">
      <c r="A66" s="1">
        <f t="shared" si="1"/>
        <v>641</v>
      </c>
      <c r="B66" s="1">
        <v>15480</v>
      </c>
      <c r="C66" s="1">
        <v>62.250996015936202</v>
      </c>
      <c r="D66" s="1">
        <f t="shared" si="0"/>
        <v>53.605442176870753</v>
      </c>
    </row>
    <row r="67" spans="1:4" x14ac:dyDescent="0.25">
      <c r="A67" s="1">
        <f t="shared" si="1"/>
        <v>651</v>
      </c>
      <c r="B67" s="1">
        <v>15480</v>
      </c>
      <c r="C67" s="1">
        <v>62.250996015936202</v>
      </c>
      <c r="D67" s="1">
        <f t="shared" ref="D67:D130" si="2">100*(1-(22300-B67)/14700)</f>
        <v>53.605442176870753</v>
      </c>
    </row>
    <row r="68" spans="1:4" x14ac:dyDescent="0.25">
      <c r="A68" s="1">
        <f t="shared" ref="A68:A131" si="3">A67+10</f>
        <v>661</v>
      </c>
      <c r="B68" s="1">
        <v>15320</v>
      </c>
      <c r="C68" s="1">
        <v>62.250996015936202</v>
      </c>
      <c r="D68" s="1">
        <f t="shared" si="2"/>
        <v>52.517006802721092</v>
      </c>
    </row>
    <row r="69" spans="1:4" x14ac:dyDescent="0.25">
      <c r="A69" s="1">
        <f t="shared" si="3"/>
        <v>671</v>
      </c>
      <c r="B69" s="1">
        <v>15170</v>
      </c>
      <c r="C69" s="1">
        <v>62.250996015936202</v>
      </c>
      <c r="D69" s="1">
        <f t="shared" si="2"/>
        <v>51.496598639455783</v>
      </c>
    </row>
    <row r="70" spans="1:4" x14ac:dyDescent="0.25">
      <c r="A70" s="1">
        <f t="shared" si="3"/>
        <v>681</v>
      </c>
      <c r="B70" s="1">
        <v>15170</v>
      </c>
      <c r="C70" s="1">
        <v>51.875830013280201</v>
      </c>
      <c r="D70" s="1">
        <f t="shared" si="2"/>
        <v>51.496598639455783</v>
      </c>
    </row>
    <row r="71" spans="1:4" x14ac:dyDescent="0.25">
      <c r="A71" s="1">
        <f t="shared" si="3"/>
        <v>691</v>
      </c>
      <c r="B71" s="1">
        <v>15020</v>
      </c>
      <c r="C71" s="1">
        <v>51.875830013280201</v>
      </c>
      <c r="D71" s="1">
        <f t="shared" si="2"/>
        <v>50.476190476190474</v>
      </c>
    </row>
    <row r="72" spans="1:4" x14ac:dyDescent="0.25">
      <c r="A72" s="1">
        <f t="shared" si="3"/>
        <v>701</v>
      </c>
      <c r="B72" s="1">
        <v>14840</v>
      </c>
      <c r="C72" s="1">
        <v>51.875830013280201</v>
      </c>
      <c r="D72" s="1">
        <f t="shared" si="2"/>
        <v>49.251700680272101</v>
      </c>
    </row>
    <row r="73" spans="1:4" x14ac:dyDescent="0.25">
      <c r="A73" s="1">
        <f t="shared" si="3"/>
        <v>711</v>
      </c>
      <c r="B73" s="1">
        <v>14840</v>
      </c>
      <c r="C73" s="1">
        <v>51.875830013280201</v>
      </c>
      <c r="D73" s="1">
        <f t="shared" si="2"/>
        <v>49.251700680272101</v>
      </c>
    </row>
    <row r="74" spans="1:4" x14ac:dyDescent="0.25">
      <c r="A74" s="1">
        <f t="shared" si="3"/>
        <v>721</v>
      </c>
      <c r="B74" s="1">
        <v>14680</v>
      </c>
      <c r="C74" s="1">
        <v>51.875830013280201</v>
      </c>
      <c r="D74" s="1">
        <f t="shared" si="2"/>
        <v>48.163265306122447</v>
      </c>
    </row>
    <row r="75" spans="1:4" x14ac:dyDescent="0.25">
      <c r="A75" s="1">
        <f t="shared" si="3"/>
        <v>731</v>
      </c>
      <c r="B75" s="1">
        <v>14680</v>
      </c>
      <c r="C75" s="1">
        <v>51.875830013280201</v>
      </c>
      <c r="D75" s="1">
        <f t="shared" si="2"/>
        <v>48.163265306122447</v>
      </c>
    </row>
    <row r="76" spans="1:4" x14ac:dyDescent="0.25">
      <c r="A76" s="1">
        <f t="shared" si="3"/>
        <v>741</v>
      </c>
      <c r="B76" s="1">
        <v>14530</v>
      </c>
      <c r="C76" s="1">
        <v>51.875830013280201</v>
      </c>
      <c r="D76" s="1">
        <f t="shared" si="2"/>
        <v>47.142857142857139</v>
      </c>
    </row>
    <row r="77" spans="1:4" x14ac:dyDescent="0.25">
      <c r="A77" s="1">
        <f t="shared" si="3"/>
        <v>751</v>
      </c>
      <c r="B77" s="1">
        <v>14370</v>
      </c>
      <c r="C77" s="1">
        <v>51.875830013280201</v>
      </c>
      <c r="D77" s="1">
        <f t="shared" si="2"/>
        <v>46.054421768707485</v>
      </c>
    </row>
    <row r="78" spans="1:4" x14ac:dyDescent="0.25">
      <c r="A78" s="1">
        <f t="shared" si="3"/>
        <v>761</v>
      </c>
      <c r="B78" s="1">
        <v>14370</v>
      </c>
      <c r="C78" s="1">
        <v>51.875830013280201</v>
      </c>
      <c r="D78" s="1">
        <f t="shared" si="2"/>
        <v>46.054421768707485</v>
      </c>
    </row>
    <row r="79" spans="1:4" x14ac:dyDescent="0.25">
      <c r="A79" s="1">
        <f t="shared" si="3"/>
        <v>771</v>
      </c>
      <c r="B79" s="1">
        <v>14220</v>
      </c>
      <c r="C79" s="1">
        <v>51.875830013280201</v>
      </c>
      <c r="D79" s="1">
        <f t="shared" si="2"/>
        <v>45.034013605442183</v>
      </c>
    </row>
    <row r="80" spans="1:4" x14ac:dyDescent="0.25">
      <c r="A80" s="1">
        <f t="shared" si="3"/>
        <v>781</v>
      </c>
      <c r="B80" s="1">
        <v>14060</v>
      </c>
      <c r="C80" s="1">
        <v>51.875830013280201</v>
      </c>
      <c r="D80" s="1">
        <f t="shared" si="2"/>
        <v>43.945578231292515</v>
      </c>
    </row>
    <row r="81" spans="1:4" x14ac:dyDescent="0.25">
      <c r="A81" s="1">
        <f t="shared" si="3"/>
        <v>791</v>
      </c>
      <c r="B81" s="1">
        <v>13880</v>
      </c>
      <c r="C81" s="1">
        <v>51.875830013280201</v>
      </c>
      <c r="D81" s="1">
        <f t="shared" si="2"/>
        <v>42.721088435374156</v>
      </c>
    </row>
    <row r="82" spans="1:4" x14ac:dyDescent="0.25">
      <c r="A82" s="1">
        <f t="shared" si="3"/>
        <v>801</v>
      </c>
      <c r="B82" s="1">
        <v>13880</v>
      </c>
      <c r="C82" s="1">
        <v>51.875830013280201</v>
      </c>
      <c r="D82" s="1">
        <f t="shared" si="2"/>
        <v>42.721088435374156</v>
      </c>
    </row>
    <row r="83" spans="1:4" x14ac:dyDescent="0.25">
      <c r="A83" s="1">
        <f t="shared" si="3"/>
        <v>811</v>
      </c>
      <c r="B83" s="1">
        <v>13720</v>
      </c>
      <c r="C83" s="1">
        <v>51.875830013280201</v>
      </c>
      <c r="D83" s="1">
        <f t="shared" si="2"/>
        <v>41.632653061224488</v>
      </c>
    </row>
    <row r="84" spans="1:4" x14ac:dyDescent="0.25">
      <c r="A84" s="1">
        <f t="shared" si="3"/>
        <v>821</v>
      </c>
      <c r="B84" s="1">
        <v>13560</v>
      </c>
      <c r="C84" s="1">
        <v>51.875830013280201</v>
      </c>
      <c r="D84" s="1">
        <f t="shared" si="2"/>
        <v>40.544217687074834</v>
      </c>
    </row>
    <row r="85" spans="1:4" x14ac:dyDescent="0.25">
      <c r="A85" s="1">
        <f t="shared" si="3"/>
        <v>831</v>
      </c>
      <c r="B85" s="1">
        <v>13560</v>
      </c>
      <c r="C85" s="1">
        <v>41.500664010624099</v>
      </c>
      <c r="D85" s="1">
        <f t="shared" si="2"/>
        <v>40.544217687074834</v>
      </c>
    </row>
    <row r="86" spans="1:4" x14ac:dyDescent="0.25">
      <c r="A86" s="1">
        <f t="shared" si="3"/>
        <v>841</v>
      </c>
      <c r="B86" s="1">
        <v>13410</v>
      </c>
      <c r="C86" s="1">
        <v>41.500664010624099</v>
      </c>
      <c r="D86" s="1">
        <f t="shared" si="2"/>
        <v>39.523809523809526</v>
      </c>
    </row>
    <row r="87" spans="1:4" x14ac:dyDescent="0.25">
      <c r="A87" s="1">
        <f t="shared" si="3"/>
        <v>851</v>
      </c>
      <c r="B87" s="1">
        <v>13260</v>
      </c>
      <c r="C87" s="1">
        <v>41.500664010624099</v>
      </c>
      <c r="D87" s="1">
        <f t="shared" si="2"/>
        <v>38.503401360544217</v>
      </c>
    </row>
    <row r="88" spans="1:4" x14ac:dyDescent="0.25">
      <c r="A88" s="1">
        <f t="shared" si="3"/>
        <v>861</v>
      </c>
      <c r="B88" s="1">
        <v>13260</v>
      </c>
      <c r="C88" s="1">
        <v>41.500664010624099</v>
      </c>
      <c r="D88" s="1">
        <f t="shared" si="2"/>
        <v>38.503401360544217</v>
      </c>
    </row>
    <row r="89" spans="1:4" x14ac:dyDescent="0.25">
      <c r="A89" s="1">
        <f t="shared" si="3"/>
        <v>871</v>
      </c>
      <c r="B89" s="1">
        <v>13090</v>
      </c>
      <c r="C89" s="1">
        <v>41.500664010624099</v>
      </c>
      <c r="D89" s="1">
        <f t="shared" si="2"/>
        <v>37.34693877551021</v>
      </c>
    </row>
    <row r="90" spans="1:4" x14ac:dyDescent="0.25">
      <c r="A90" s="1">
        <f t="shared" si="3"/>
        <v>881</v>
      </c>
      <c r="B90" s="1">
        <v>12930</v>
      </c>
      <c r="C90" s="1">
        <v>41.500664010624099</v>
      </c>
      <c r="D90" s="1">
        <f t="shared" si="2"/>
        <v>36.258503401360542</v>
      </c>
    </row>
    <row r="91" spans="1:4" x14ac:dyDescent="0.25">
      <c r="A91" s="1">
        <f t="shared" si="3"/>
        <v>891</v>
      </c>
      <c r="B91" s="1">
        <v>12930</v>
      </c>
      <c r="C91" s="1">
        <v>41.500664010624099</v>
      </c>
      <c r="D91" s="1">
        <f t="shared" si="2"/>
        <v>36.258503401360542</v>
      </c>
    </row>
    <row r="92" spans="1:4" x14ac:dyDescent="0.25">
      <c r="A92" s="1">
        <f t="shared" si="3"/>
        <v>901</v>
      </c>
      <c r="B92" s="1">
        <v>12780</v>
      </c>
      <c r="C92" s="1">
        <v>41.500664010624099</v>
      </c>
      <c r="D92" s="1">
        <f t="shared" si="2"/>
        <v>35.238095238095234</v>
      </c>
    </row>
    <row r="93" spans="1:4" x14ac:dyDescent="0.25">
      <c r="A93" s="1">
        <f t="shared" si="3"/>
        <v>911</v>
      </c>
      <c r="B93" s="1">
        <v>12630</v>
      </c>
      <c r="C93" s="1">
        <v>41.500664010624099</v>
      </c>
      <c r="D93" s="1">
        <f t="shared" si="2"/>
        <v>34.217687074829925</v>
      </c>
    </row>
    <row r="94" spans="1:4" x14ac:dyDescent="0.25">
      <c r="A94" s="1">
        <f t="shared" si="3"/>
        <v>921</v>
      </c>
      <c r="B94" s="1">
        <v>12630</v>
      </c>
      <c r="C94" s="1">
        <v>41.500664010624099</v>
      </c>
      <c r="D94" s="1">
        <f t="shared" si="2"/>
        <v>34.217687074829925</v>
      </c>
    </row>
    <row r="95" spans="1:4" x14ac:dyDescent="0.25">
      <c r="A95" s="1">
        <f t="shared" si="3"/>
        <v>931</v>
      </c>
      <c r="B95" s="1">
        <v>12480</v>
      </c>
      <c r="C95" s="1">
        <v>41.500664010624099</v>
      </c>
      <c r="D95" s="1">
        <f t="shared" si="2"/>
        <v>33.197278911564624</v>
      </c>
    </row>
    <row r="96" spans="1:4" x14ac:dyDescent="0.25">
      <c r="A96" s="1">
        <f t="shared" si="3"/>
        <v>941</v>
      </c>
      <c r="B96" s="1">
        <v>12290</v>
      </c>
      <c r="C96" s="1">
        <v>41.500664010624099</v>
      </c>
      <c r="D96" s="1">
        <f t="shared" si="2"/>
        <v>31.904761904761902</v>
      </c>
    </row>
    <row r="97" spans="1:4" x14ac:dyDescent="0.25">
      <c r="A97" s="1">
        <f t="shared" si="3"/>
        <v>951</v>
      </c>
      <c r="B97" s="1">
        <v>12290</v>
      </c>
      <c r="C97" s="1">
        <v>41.500664010624099</v>
      </c>
      <c r="D97" s="1">
        <f t="shared" si="2"/>
        <v>31.904761904761902</v>
      </c>
    </row>
    <row r="98" spans="1:4" x14ac:dyDescent="0.25">
      <c r="A98" s="1">
        <f t="shared" si="3"/>
        <v>961</v>
      </c>
      <c r="B98" s="1">
        <v>12130</v>
      </c>
      <c r="C98" s="1">
        <v>41.500664010624099</v>
      </c>
      <c r="D98" s="1">
        <f t="shared" si="2"/>
        <v>30.816326530612248</v>
      </c>
    </row>
    <row r="99" spans="1:4" x14ac:dyDescent="0.25">
      <c r="A99" s="1">
        <f t="shared" si="3"/>
        <v>971</v>
      </c>
      <c r="B99" s="1">
        <v>11970</v>
      </c>
      <c r="C99" s="1">
        <v>41.500664010624099</v>
      </c>
      <c r="D99" s="1">
        <f t="shared" si="2"/>
        <v>29.727891156462583</v>
      </c>
    </row>
    <row r="100" spans="1:4" x14ac:dyDescent="0.25">
      <c r="A100" s="1">
        <f t="shared" si="3"/>
        <v>981</v>
      </c>
      <c r="B100" s="1">
        <v>11970</v>
      </c>
      <c r="C100" s="1">
        <v>31.125498007968101</v>
      </c>
      <c r="D100" s="1">
        <f t="shared" si="2"/>
        <v>29.727891156462583</v>
      </c>
    </row>
    <row r="101" spans="1:4" x14ac:dyDescent="0.25">
      <c r="A101" s="1">
        <f t="shared" si="3"/>
        <v>991</v>
      </c>
      <c r="B101" s="1">
        <v>11820</v>
      </c>
      <c r="C101" s="1">
        <v>31.125498007968101</v>
      </c>
      <c r="D101" s="1">
        <f t="shared" si="2"/>
        <v>28.707482993197274</v>
      </c>
    </row>
    <row r="102" spans="1:4" x14ac:dyDescent="0.25">
      <c r="A102" s="1">
        <f t="shared" si="3"/>
        <v>1001</v>
      </c>
      <c r="B102" s="1">
        <v>11660</v>
      </c>
      <c r="C102" s="1">
        <v>31.125498007968101</v>
      </c>
      <c r="D102" s="1">
        <f t="shared" si="2"/>
        <v>27.61904761904762</v>
      </c>
    </row>
    <row r="103" spans="1:4" x14ac:dyDescent="0.25">
      <c r="A103" s="1">
        <f t="shared" si="3"/>
        <v>1011</v>
      </c>
      <c r="B103" s="1">
        <v>11660</v>
      </c>
      <c r="C103" s="1">
        <v>31.125498007968101</v>
      </c>
      <c r="D103" s="1">
        <f t="shared" si="2"/>
        <v>27.61904761904762</v>
      </c>
    </row>
    <row r="104" spans="1:4" x14ac:dyDescent="0.25">
      <c r="A104" s="1">
        <f t="shared" si="3"/>
        <v>1021</v>
      </c>
      <c r="B104" s="1">
        <v>11480</v>
      </c>
      <c r="C104" s="1">
        <v>31.125498007968101</v>
      </c>
      <c r="D104" s="1">
        <f t="shared" si="2"/>
        <v>26.394557823129251</v>
      </c>
    </row>
    <row r="105" spans="1:4" x14ac:dyDescent="0.25">
      <c r="A105" s="1">
        <f t="shared" si="3"/>
        <v>1031</v>
      </c>
      <c r="B105" s="1">
        <v>11320</v>
      </c>
      <c r="C105" s="1">
        <v>31.125498007968101</v>
      </c>
      <c r="D105" s="1">
        <f t="shared" si="2"/>
        <v>25.306122448979597</v>
      </c>
    </row>
    <row r="106" spans="1:4" x14ac:dyDescent="0.25">
      <c r="A106" s="1">
        <f t="shared" si="3"/>
        <v>1041</v>
      </c>
      <c r="B106" s="1">
        <v>11220</v>
      </c>
      <c r="C106" s="1">
        <v>31.125498007968101</v>
      </c>
      <c r="D106" s="1">
        <f t="shared" si="2"/>
        <v>24.625850340136058</v>
      </c>
    </row>
    <row r="107" spans="1:4" x14ac:dyDescent="0.25">
      <c r="A107" s="1">
        <f t="shared" si="3"/>
        <v>1051</v>
      </c>
      <c r="B107" s="1">
        <v>11160</v>
      </c>
      <c r="C107" s="1">
        <v>31.125498007968101</v>
      </c>
      <c r="D107" s="1">
        <f t="shared" si="2"/>
        <v>24.217687074829929</v>
      </c>
    </row>
    <row r="108" spans="1:4" x14ac:dyDescent="0.25">
      <c r="A108" s="1">
        <f t="shared" si="3"/>
        <v>1061</v>
      </c>
      <c r="B108" s="1">
        <v>11010</v>
      </c>
      <c r="C108" s="1">
        <v>31.125498007968101</v>
      </c>
      <c r="D108" s="1">
        <f t="shared" si="2"/>
        <v>23.197278911564624</v>
      </c>
    </row>
    <row r="109" spans="1:4" x14ac:dyDescent="0.25">
      <c r="A109" s="1">
        <f t="shared" si="3"/>
        <v>1071</v>
      </c>
      <c r="B109" s="1">
        <v>11010</v>
      </c>
      <c r="C109" s="1">
        <v>31.125498007968101</v>
      </c>
      <c r="D109" s="1">
        <f t="shared" si="2"/>
        <v>23.197278911564624</v>
      </c>
    </row>
    <row r="110" spans="1:4" x14ac:dyDescent="0.25">
      <c r="A110" s="1">
        <f t="shared" si="3"/>
        <v>1081</v>
      </c>
      <c r="B110" s="1">
        <v>10860</v>
      </c>
      <c r="C110" s="1">
        <v>31.125498007968101</v>
      </c>
      <c r="D110" s="1">
        <f t="shared" si="2"/>
        <v>22.176870748299315</v>
      </c>
    </row>
    <row r="111" spans="1:4" x14ac:dyDescent="0.25">
      <c r="A111" s="1">
        <f t="shared" si="3"/>
        <v>1091</v>
      </c>
      <c r="B111" s="1">
        <v>10700</v>
      </c>
      <c r="C111" s="1">
        <v>31.125498007968101</v>
      </c>
      <c r="D111" s="1">
        <f t="shared" si="2"/>
        <v>21.088435374149661</v>
      </c>
    </row>
    <row r="112" spans="1:4" x14ac:dyDescent="0.25">
      <c r="A112" s="1">
        <f t="shared" si="3"/>
        <v>1101</v>
      </c>
      <c r="B112" s="1">
        <v>10700</v>
      </c>
      <c r="C112" s="1">
        <v>31.125498007968101</v>
      </c>
      <c r="D112" s="1">
        <f t="shared" si="2"/>
        <v>21.088435374149661</v>
      </c>
    </row>
    <row r="113" spans="1:4" x14ac:dyDescent="0.25">
      <c r="A113" s="1">
        <f t="shared" si="3"/>
        <v>1111</v>
      </c>
      <c r="B113" s="1">
        <v>10530</v>
      </c>
      <c r="C113" s="1">
        <v>31.125498007968101</v>
      </c>
      <c r="D113" s="1">
        <f t="shared" si="2"/>
        <v>19.931972789115648</v>
      </c>
    </row>
    <row r="114" spans="1:4" x14ac:dyDescent="0.25">
      <c r="A114" s="1">
        <f t="shared" si="3"/>
        <v>1121</v>
      </c>
      <c r="B114" s="1">
        <v>10380</v>
      </c>
      <c r="C114" s="1">
        <v>20.750332005312</v>
      </c>
      <c r="D114" s="1">
        <f t="shared" si="2"/>
        <v>18.911564625850342</v>
      </c>
    </row>
    <row r="115" spans="1:4" x14ac:dyDescent="0.25">
      <c r="A115" s="1">
        <f t="shared" si="3"/>
        <v>1131</v>
      </c>
      <c r="B115" s="1">
        <v>10380</v>
      </c>
      <c r="C115" s="1">
        <v>20.750332005312</v>
      </c>
      <c r="D115" s="1">
        <f t="shared" si="2"/>
        <v>18.911564625850342</v>
      </c>
    </row>
    <row r="116" spans="1:4" x14ac:dyDescent="0.25">
      <c r="A116" s="1">
        <f t="shared" si="3"/>
        <v>1141</v>
      </c>
      <c r="B116" s="1">
        <v>10230</v>
      </c>
      <c r="C116" s="1">
        <v>20.750332005312</v>
      </c>
      <c r="D116" s="1">
        <f t="shared" si="2"/>
        <v>17.891156462585034</v>
      </c>
    </row>
    <row r="117" spans="1:4" x14ac:dyDescent="0.25">
      <c r="A117" s="1">
        <f t="shared" si="3"/>
        <v>1151</v>
      </c>
      <c r="B117" s="1">
        <v>10230</v>
      </c>
      <c r="C117" s="1">
        <v>20.750332005312</v>
      </c>
      <c r="D117" s="1">
        <f t="shared" si="2"/>
        <v>17.891156462585034</v>
      </c>
    </row>
    <row r="118" spans="1:4" x14ac:dyDescent="0.25">
      <c r="A118" s="1">
        <f t="shared" si="3"/>
        <v>1161</v>
      </c>
      <c r="B118" s="1">
        <v>10080</v>
      </c>
      <c r="C118" s="1">
        <v>20.750332005312</v>
      </c>
      <c r="D118" s="1">
        <f t="shared" si="2"/>
        <v>16.870748299319725</v>
      </c>
    </row>
    <row r="119" spans="1:4" x14ac:dyDescent="0.25">
      <c r="A119" s="1">
        <f t="shared" si="3"/>
        <v>1171</v>
      </c>
      <c r="B119" s="1">
        <v>9920</v>
      </c>
      <c r="C119" s="1">
        <v>20.750332005312</v>
      </c>
      <c r="D119" s="1">
        <f t="shared" si="2"/>
        <v>15.782312925170071</v>
      </c>
    </row>
    <row r="120" spans="1:4" x14ac:dyDescent="0.25">
      <c r="A120" s="1">
        <f t="shared" si="3"/>
        <v>1181</v>
      </c>
      <c r="B120" s="1">
        <v>9750</v>
      </c>
      <c r="C120" s="1">
        <v>20.750332005312</v>
      </c>
      <c r="D120" s="1">
        <f t="shared" si="2"/>
        <v>14.62585034013606</v>
      </c>
    </row>
    <row r="121" spans="1:4" x14ac:dyDescent="0.25">
      <c r="A121" s="1">
        <f t="shared" si="3"/>
        <v>1191</v>
      </c>
      <c r="B121" s="1">
        <v>9750</v>
      </c>
      <c r="C121" s="1">
        <v>20.750332005312</v>
      </c>
      <c r="D121" s="1">
        <f t="shared" si="2"/>
        <v>14.62585034013606</v>
      </c>
    </row>
    <row r="122" spans="1:4" x14ac:dyDescent="0.25">
      <c r="A122" s="1">
        <f t="shared" si="3"/>
        <v>1201</v>
      </c>
      <c r="B122" s="1">
        <v>9600</v>
      </c>
      <c r="C122" s="1">
        <v>20.750332005312</v>
      </c>
      <c r="D122" s="1">
        <f t="shared" si="2"/>
        <v>13.605442176870753</v>
      </c>
    </row>
    <row r="123" spans="1:4" x14ac:dyDescent="0.25">
      <c r="A123" s="1">
        <f t="shared" si="3"/>
        <v>1211</v>
      </c>
      <c r="B123" s="1">
        <v>9450</v>
      </c>
      <c r="C123" s="1">
        <v>20.750332005312</v>
      </c>
      <c r="D123" s="1">
        <f t="shared" si="2"/>
        <v>12.585034013605444</v>
      </c>
    </row>
    <row r="124" spans="1:4" x14ac:dyDescent="0.25">
      <c r="A124" s="1">
        <f t="shared" si="3"/>
        <v>1221</v>
      </c>
      <c r="B124" s="1">
        <v>9450</v>
      </c>
      <c r="C124" s="1">
        <v>20.750332005312</v>
      </c>
      <c r="D124" s="1">
        <f t="shared" si="2"/>
        <v>12.585034013605444</v>
      </c>
    </row>
    <row r="125" spans="1:4" x14ac:dyDescent="0.25">
      <c r="A125" s="1">
        <f t="shared" si="3"/>
        <v>1231</v>
      </c>
      <c r="B125" s="1">
        <v>9290</v>
      </c>
      <c r="C125" s="1">
        <v>20.750332005312</v>
      </c>
      <c r="D125" s="1">
        <f t="shared" si="2"/>
        <v>11.49659863945578</v>
      </c>
    </row>
    <row r="126" spans="1:4" x14ac:dyDescent="0.25">
      <c r="A126" s="1">
        <f t="shared" si="3"/>
        <v>1241</v>
      </c>
      <c r="B126" s="1">
        <v>9140</v>
      </c>
      <c r="C126" s="1">
        <v>20.750332005312</v>
      </c>
      <c r="D126" s="1">
        <f t="shared" si="2"/>
        <v>10.476190476190473</v>
      </c>
    </row>
    <row r="127" spans="1:4" x14ac:dyDescent="0.25">
      <c r="A127" s="1">
        <f t="shared" si="3"/>
        <v>1251</v>
      </c>
      <c r="B127" s="1">
        <v>9140</v>
      </c>
      <c r="C127" s="1">
        <v>20.750332005312</v>
      </c>
      <c r="D127" s="1">
        <f t="shared" si="2"/>
        <v>10.476190476190473</v>
      </c>
    </row>
    <row r="128" spans="1:4" x14ac:dyDescent="0.25">
      <c r="A128" s="1">
        <f t="shared" si="3"/>
        <v>1261</v>
      </c>
      <c r="B128" s="1">
        <v>8970</v>
      </c>
      <c r="C128" s="1">
        <v>10.375166002656</v>
      </c>
      <c r="D128" s="1">
        <f t="shared" si="2"/>
        <v>9.3197278911564592</v>
      </c>
    </row>
    <row r="129" spans="1:4" x14ac:dyDescent="0.25">
      <c r="A129" s="1">
        <f t="shared" si="3"/>
        <v>1271</v>
      </c>
      <c r="B129" s="1">
        <v>8970</v>
      </c>
      <c r="C129" s="1">
        <v>10.375166002656</v>
      </c>
      <c r="D129" s="1">
        <f t="shared" si="2"/>
        <v>9.3197278911564592</v>
      </c>
    </row>
    <row r="130" spans="1:4" x14ac:dyDescent="0.25">
      <c r="A130" s="1">
        <f t="shared" si="3"/>
        <v>1281</v>
      </c>
      <c r="B130" s="1">
        <v>8820</v>
      </c>
      <c r="C130" s="1">
        <v>10.375166002656</v>
      </c>
      <c r="D130" s="1">
        <f t="shared" si="2"/>
        <v>8.2993197278911524</v>
      </c>
    </row>
    <row r="131" spans="1:4" x14ac:dyDescent="0.25">
      <c r="A131" s="1">
        <f t="shared" si="3"/>
        <v>1291</v>
      </c>
      <c r="B131" s="1">
        <v>8670</v>
      </c>
      <c r="C131" s="1">
        <v>10.375166002656</v>
      </c>
      <c r="D131" s="1">
        <f t="shared" ref="D131:D135" si="4">100*(1-(22300-B131)/14700)</f>
        <v>7.2789115646258455</v>
      </c>
    </row>
    <row r="132" spans="1:4" x14ac:dyDescent="0.25">
      <c r="A132" s="1">
        <f t="shared" ref="A132:A137" si="5">A131+10</f>
        <v>1301</v>
      </c>
      <c r="B132" s="1">
        <v>8670</v>
      </c>
      <c r="C132" s="1">
        <v>10.375166002656</v>
      </c>
      <c r="D132" s="1">
        <f t="shared" si="4"/>
        <v>7.2789115646258455</v>
      </c>
    </row>
    <row r="133" spans="1:4" x14ac:dyDescent="0.25">
      <c r="A133" s="1">
        <f t="shared" si="5"/>
        <v>1311</v>
      </c>
      <c r="B133" s="1">
        <v>8510</v>
      </c>
      <c r="C133" s="1">
        <v>10.375166002656</v>
      </c>
      <c r="D133" s="1">
        <f t="shared" si="4"/>
        <v>6.1904761904761907</v>
      </c>
    </row>
    <row r="134" spans="1:4" x14ac:dyDescent="0.25">
      <c r="A134" s="1">
        <f t="shared" si="5"/>
        <v>1321</v>
      </c>
      <c r="B134" s="1">
        <v>8330</v>
      </c>
      <c r="C134" s="1">
        <v>10.375166002656</v>
      </c>
      <c r="D134" s="1">
        <f t="shared" si="4"/>
        <v>4.9659863945578202</v>
      </c>
    </row>
    <row r="135" spans="1:4" x14ac:dyDescent="0.25">
      <c r="A135" s="1">
        <f t="shared" si="5"/>
        <v>1331</v>
      </c>
      <c r="B135" s="1">
        <v>8330</v>
      </c>
      <c r="C135" s="1">
        <v>10.375166002656</v>
      </c>
      <c r="D135" s="1">
        <f t="shared" si="4"/>
        <v>4.9659863945578202</v>
      </c>
    </row>
    <row r="136" spans="1:4" x14ac:dyDescent="0.25">
      <c r="A136" s="1">
        <f t="shared" si="5"/>
        <v>1341</v>
      </c>
      <c r="B136" s="1">
        <v>8180</v>
      </c>
      <c r="C136" s="1">
        <v>10.375166002656</v>
      </c>
      <c r="D136" s="1">
        <f>100*(1-(22300-B136)/14700)</f>
        <v>3.9455782312925125</v>
      </c>
    </row>
    <row r="137" spans="1:4" x14ac:dyDescent="0.25">
      <c r="A137" s="1">
        <f t="shared" si="5"/>
        <v>1351</v>
      </c>
      <c r="B137" s="1">
        <v>8180</v>
      </c>
      <c r="C137" s="1">
        <v>0</v>
      </c>
      <c r="D137" s="1">
        <f>100*(1-(22300-B137)/14700)</f>
        <v>3.9455782312925125</v>
      </c>
    </row>
    <row r="138" spans="1:4" x14ac:dyDescent="0.25">
      <c r="D138" s="1"/>
    </row>
    <row r="139" spans="1:4" x14ac:dyDescent="0.25">
      <c r="D139" s="1"/>
    </row>
    <row r="140" spans="1:4" x14ac:dyDescent="0.25">
      <c r="D140" s="1"/>
    </row>
    <row r="141" spans="1:4" s="1" customFormat="1" x14ac:dyDescent="0.25"/>
    <row r="142" spans="1:4" s="1" customFormat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workbookViewId="0">
      <selection activeCell="I3" sqref="I3"/>
    </sheetView>
  </sheetViews>
  <sheetFormatPr defaultRowHeight="15" x14ac:dyDescent="0.25"/>
  <cols>
    <col min="1" max="3" width="9.140625" style="1"/>
    <col min="4" max="4" width="10.71093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8</v>
      </c>
      <c r="D1" s="1" t="s">
        <v>9</v>
      </c>
    </row>
    <row r="2" spans="1:9" x14ac:dyDescent="0.25">
      <c r="A2" s="1">
        <v>1</v>
      </c>
      <c r="B2" s="1">
        <v>30330</v>
      </c>
      <c r="C2" s="1">
        <v>100</v>
      </c>
      <c r="D2">
        <f>100 * (1- (30330-B2)/10480)</f>
        <v>100</v>
      </c>
      <c r="H2" t="s">
        <v>28</v>
      </c>
      <c r="I2">
        <f>B2-B104</f>
        <v>10330</v>
      </c>
    </row>
    <row r="3" spans="1:9" x14ac:dyDescent="0.25">
      <c r="A3" s="1">
        <f>A2+10</f>
        <v>11</v>
      </c>
      <c r="B3" s="1">
        <v>30240</v>
      </c>
      <c r="C3" s="1">
        <v>100</v>
      </c>
      <c r="D3" s="1">
        <f t="shared" ref="D3:D66" si="0">100 * (1- (30330-B3)/10480)</f>
        <v>99.141221374045799</v>
      </c>
    </row>
    <row r="4" spans="1:9" x14ac:dyDescent="0.25">
      <c r="A4" s="1">
        <f t="shared" ref="A4:A67" si="1">A3+10</f>
        <v>21</v>
      </c>
      <c r="B4" s="1">
        <v>30240</v>
      </c>
      <c r="C4" s="1">
        <v>100</v>
      </c>
      <c r="D4" s="1">
        <f t="shared" si="0"/>
        <v>99.141221374045799</v>
      </c>
    </row>
    <row r="5" spans="1:9" x14ac:dyDescent="0.25">
      <c r="A5" s="1">
        <f t="shared" si="1"/>
        <v>31</v>
      </c>
      <c r="B5" s="1">
        <v>30070</v>
      </c>
      <c r="C5" s="1">
        <v>100</v>
      </c>
      <c r="D5" s="1">
        <f t="shared" si="0"/>
        <v>97.51908396946564</v>
      </c>
    </row>
    <row r="6" spans="1:9" x14ac:dyDescent="0.25">
      <c r="A6" s="1">
        <f t="shared" si="1"/>
        <v>41</v>
      </c>
      <c r="B6" s="1">
        <v>29920</v>
      </c>
      <c r="C6" s="1">
        <v>100</v>
      </c>
      <c r="D6" s="1">
        <f t="shared" si="0"/>
        <v>96.087786259541986</v>
      </c>
    </row>
    <row r="7" spans="1:9" x14ac:dyDescent="0.25">
      <c r="A7" s="1">
        <f t="shared" si="1"/>
        <v>51</v>
      </c>
      <c r="B7" s="1">
        <v>29920</v>
      </c>
      <c r="C7" s="1">
        <v>100</v>
      </c>
      <c r="D7" s="1">
        <f t="shared" si="0"/>
        <v>96.087786259541986</v>
      </c>
    </row>
    <row r="8" spans="1:9" x14ac:dyDescent="0.25">
      <c r="A8" s="1">
        <f t="shared" si="1"/>
        <v>61</v>
      </c>
      <c r="B8" s="1">
        <v>29780</v>
      </c>
      <c r="C8" s="1">
        <v>100</v>
      </c>
      <c r="D8" s="1">
        <f t="shared" si="0"/>
        <v>94.751908396946561</v>
      </c>
    </row>
    <row r="9" spans="1:9" x14ac:dyDescent="0.25">
      <c r="A9" s="1">
        <f t="shared" si="1"/>
        <v>71</v>
      </c>
      <c r="B9" s="1">
        <v>29620</v>
      </c>
      <c r="C9" s="1">
        <v>100</v>
      </c>
      <c r="D9" s="1">
        <f t="shared" si="0"/>
        <v>93.225190839694662</v>
      </c>
    </row>
    <row r="10" spans="1:9" x14ac:dyDescent="0.25">
      <c r="A10" s="1">
        <f t="shared" si="1"/>
        <v>81</v>
      </c>
      <c r="B10" s="1">
        <v>29620</v>
      </c>
      <c r="C10" s="1">
        <v>100</v>
      </c>
      <c r="D10" s="1">
        <f t="shared" si="0"/>
        <v>93.225190839694662</v>
      </c>
    </row>
    <row r="11" spans="1:9" x14ac:dyDescent="0.25">
      <c r="A11" s="1">
        <f t="shared" si="1"/>
        <v>91</v>
      </c>
      <c r="B11" s="1">
        <v>29480</v>
      </c>
      <c r="C11" s="1">
        <v>100</v>
      </c>
      <c r="D11" s="1">
        <f t="shared" si="0"/>
        <v>91.889312977099237</v>
      </c>
    </row>
    <row r="12" spans="1:9" x14ac:dyDescent="0.25">
      <c r="A12" s="1">
        <f t="shared" si="1"/>
        <v>101</v>
      </c>
      <c r="B12" s="1">
        <v>29300</v>
      </c>
      <c r="C12" s="1">
        <v>100</v>
      </c>
      <c r="D12" s="1">
        <f t="shared" si="0"/>
        <v>90.171755725190835</v>
      </c>
    </row>
    <row r="13" spans="1:9" x14ac:dyDescent="0.25">
      <c r="A13" s="1">
        <f t="shared" si="1"/>
        <v>111</v>
      </c>
      <c r="B13" s="1">
        <v>29300</v>
      </c>
      <c r="C13" s="1">
        <v>100</v>
      </c>
      <c r="D13" s="1">
        <f t="shared" si="0"/>
        <v>90.171755725190835</v>
      </c>
    </row>
    <row r="14" spans="1:9" x14ac:dyDescent="0.25">
      <c r="A14" s="1">
        <f t="shared" si="1"/>
        <v>121</v>
      </c>
      <c r="B14" s="1">
        <v>29160</v>
      </c>
      <c r="C14" s="1">
        <v>100</v>
      </c>
      <c r="D14" s="1">
        <f t="shared" si="0"/>
        <v>88.83587786259541</v>
      </c>
    </row>
    <row r="15" spans="1:9" x14ac:dyDescent="0.25">
      <c r="A15" s="1">
        <f t="shared" si="1"/>
        <v>131</v>
      </c>
      <c r="B15" s="1">
        <v>29010</v>
      </c>
      <c r="C15" s="1">
        <v>100</v>
      </c>
      <c r="D15" s="1">
        <f t="shared" si="0"/>
        <v>87.40458015267177</v>
      </c>
    </row>
    <row r="16" spans="1:9" x14ac:dyDescent="0.25">
      <c r="A16" s="1">
        <f t="shared" si="1"/>
        <v>141</v>
      </c>
      <c r="B16" s="1">
        <v>29010</v>
      </c>
      <c r="C16" s="1">
        <v>100</v>
      </c>
      <c r="D16" s="1">
        <f t="shared" si="0"/>
        <v>87.40458015267177</v>
      </c>
    </row>
    <row r="17" spans="1:4" x14ac:dyDescent="0.25">
      <c r="A17" s="1">
        <f t="shared" si="1"/>
        <v>151</v>
      </c>
      <c r="B17" s="1">
        <v>28860</v>
      </c>
      <c r="C17" s="1">
        <v>100</v>
      </c>
      <c r="D17" s="1">
        <f t="shared" si="0"/>
        <v>85.973282442748086</v>
      </c>
    </row>
    <row r="18" spans="1:4" x14ac:dyDescent="0.25">
      <c r="A18" s="1">
        <f t="shared" si="1"/>
        <v>161</v>
      </c>
      <c r="B18" s="1">
        <v>28690</v>
      </c>
      <c r="C18" s="1">
        <v>100</v>
      </c>
      <c r="D18" s="1">
        <f t="shared" si="0"/>
        <v>84.351145038167942</v>
      </c>
    </row>
    <row r="19" spans="1:4" x14ac:dyDescent="0.25">
      <c r="A19" s="1">
        <f t="shared" si="1"/>
        <v>171</v>
      </c>
      <c r="B19" s="1">
        <v>28690</v>
      </c>
      <c r="C19" s="1">
        <v>100</v>
      </c>
      <c r="D19" s="1">
        <f t="shared" si="0"/>
        <v>84.351145038167942</v>
      </c>
    </row>
    <row r="20" spans="1:4" x14ac:dyDescent="0.25">
      <c r="A20" s="1">
        <f t="shared" si="1"/>
        <v>181</v>
      </c>
      <c r="B20" s="1">
        <v>28540</v>
      </c>
      <c r="C20" s="1">
        <v>100</v>
      </c>
      <c r="D20" s="1">
        <f t="shared" si="0"/>
        <v>82.919847328244273</v>
      </c>
    </row>
    <row r="21" spans="1:4" x14ac:dyDescent="0.25">
      <c r="A21" s="1">
        <f t="shared" si="1"/>
        <v>191</v>
      </c>
      <c r="B21" s="1">
        <v>28390</v>
      </c>
      <c r="C21" s="1">
        <v>100</v>
      </c>
      <c r="D21" s="1">
        <f t="shared" si="0"/>
        <v>81.488549618320619</v>
      </c>
    </row>
    <row r="22" spans="1:4" x14ac:dyDescent="0.25">
      <c r="A22" s="1">
        <f t="shared" si="1"/>
        <v>201</v>
      </c>
      <c r="B22" s="1">
        <v>28390</v>
      </c>
      <c r="C22" s="1">
        <v>100</v>
      </c>
      <c r="D22" s="1">
        <f t="shared" si="0"/>
        <v>81.488549618320619</v>
      </c>
    </row>
    <row r="23" spans="1:4" x14ac:dyDescent="0.25">
      <c r="A23" s="1">
        <f t="shared" si="1"/>
        <v>211</v>
      </c>
      <c r="B23" s="1">
        <v>28240</v>
      </c>
      <c r="C23" s="1">
        <v>100</v>
      </c>
      <c r="D23" s="1">
        <f t="shared" si="0"/>
        <v>80.05725190839695</v>
      </c>
    </row>
    <row r="24" spans="1:4" x14ac:dyDescent="0.25">
      <c r="A24" s="1">
        <f t="shared" si="1"/>
        <v>221</v>
      </c>
      <c r="B24" s="1">
        <v>28090</v>
      </c>
      <c r="C24" s="1">
        <v>88.8888888888888</v>
      </c>
      <c r="D24" s="1">
        <f t="shared" si="0"/>
        <v>78.625954198473281</v>
      </c>
    </row>
    <row r="25" spans="1:4" x14ac:dyDescent="0.25">
      <c r="A25" s="1">
        <f t="shared" si="1"/>
        <v>231</v>
      </c>
      <c r="B25" s="1">
        <v>28090</v>
      </c>
      <c r="C25" s="1">
        <v>88.8888888888888</v>
      </c>
      <c r="D25" s="1">
        <f t="shared" si="0"/>
        <v>78.625954198473281</v>
      </c>
    </row>
    <row r="26" spans="1:4" x14ac:dyDescent="0.25">
      <c r="A26" s="1">
        <f t="shared" si="1"/>
        <v>241</v>
      </c>
      <c r="B26" s="1">
        <v>27920</v>
      </c>
      <c r="C26" s="1">
        <v>88.8888888888888</v>
      </c>
      <c r="D26" s="1">
        <f t="shared" si="0"/>
        <v>77.003816793893137</v>
      </c>
    </row>
    <row r="27" spans="1:4" x14ac:dyDescent="0.25">
      <c r="A27" s="1">
        <f t="shared" si="1"/>
        <v>251</v>
      </c>
      <c r="B27" s="1">
        <v>27770</v>
      </c>
      <c r="C27" s="1">
        <v>88.8888888888888</v>
      </c>
      <c r="D27" s="1">
        <f t="shared" si="0"/>
        <v>75.572519083969468</v>
      </c>
    </row>
    <row r="28" spans="1:4" x14ac:dyDescent="0.25">
      <c r="A28" s="1">
        <f t="shared" si="1"/>
        <v>261</v>
      </c>
      <c r="B28" s="1">
        <v>27770</v>
      </c>
      <c r="C28" s="1">
        <v>88.8888888888888</v>
      </c>
      <c r="D28" s="1">
        <f t="shared" si="0"/>
        <v>75.572519083969468</v>
      </c>
    </row>
    <row r="29" spans="1:4" x14ac:dyDescent="0.25">
      <c r="A29" s="1">
        <f t="shared" si="1"/>
        <v>271</v>
      </c>
      <c r="B29" s="1">
        <v>27620</v>
      </c>
      <c r="C29" s="1">
        <v>88.8888888888888</v>
      </c>
      <c r="D29" s="1">
        <f t="shared" si="0"/>
        <v>74.141221374045799</v>
      </c>
    </row>
    <row r="30" spans="1:4" x14ac:dyDescent="0.25">
      <c r="A30" s="1">
        <f t="shared" si="1"/>
        <v>281</v>
      </c>
      <c r="B30" s="1">
        <v>27470</v>
      </c>
      <c r="C30" s="1">
        <v>88.8888888888888</v>
      </c>
      <c r="D30" s="1">
        <f t="shared" si="0"/>
        <v>72.709923664122144</v>
      </c>
    </row>
    <row r="31" spans="1:4" x14ac:dyDescent="0.25">
      <c r="A31" s="1">
        <f t="shared" si="1"/>
        <v>291</v>
      </c>
      <c r="B31" s="1">
        <v>27470</v>
      </c>
      <c r="C31" s="1">
        <v>88.8888888888888</v>
      </c>
      <c r="D31" s="1">
        <f t="shared" si="0"/>
        <v>72.709923664122144</v>
      </c>
    </row>
    <row r="32" spans="1:4" x14ac:dyDescent="0.25">
      <c r="A32" s="1">
        <f t="shared" si="1"/>
        <v>301</v>
      </c>
      <c r="B32" s="1">
        <v>27300</v>
      </c>
      <c r="C32" s="1">
        <v>88.8888888888888</v>
      </c>
      <c r="D32" s="1">
        <f t="shared" si="0"/>
        <v>71.087786259541986</v>
      </c>
    </row>
    <row r="33" spans="1:4" x14ac:dyDescent="0.25">
      <c r="A33" s="1">
        <f t="shared" si="1"/>
        <v>311</v>
      </c>
      <c r="B33" s="1">
        <v>27150</v>
      </c>
      <c r="C33" s="1">
        <v>88.8888888888888</v>
      </c>
      <c r="D33" s="1">
        <f t="shared" si="0"/>
        <v>69.656488549618317</v>
      </c>
    </row>
    <row r="34" spans="1:4" x14ac:dyDescent="0.25">
      <c r="A34" s="1">
        <f t="shared" si="1"/>
        <v>321</v>
      </c>
      <c r="B34" s="1">
        <v>27150</v>
      </c>
      <c r="C34" s="1">
        <v>88.8888888888888</v>
      </c>
      <c r="D34" s="1">
        <f t="shared" si="0"/>
        <v>69.656488549618317</v>
      </c>
    </row>
    <row r="35" spans="1:4" x14ac:dyDescent="0.25">
      <c r="A35" s="1">
        <f t="shared" si="1"/>
        <v>331</v>
      </c>
      <c r="B35" s="1">
        <v>27000</v>
      </c>
      <c r="C35" s="1">
        <v>88.8888888888888</v>
      </c>
      <c r="D35" s="1">
        <f t="shared" si="0"/>
        <v>68.225190839694648</v>
      </c>
    </row>
    <row r="36" spans="1:4" x14ac:dyDescent="0.25">
      <c r="A36" s="1">
        <f t="shared" si="1"/>
        <v>341</v>
      </c>
      <c r="B36" s="1">
        <v>26840</v>
      </c>
      <c r="C36" s="1">
        <v>88.8888888888888</v>
      </c>
      <c r="D36" s="1">
        <f t="shared" si="0"/>
        <v>66.698473282442748</v>
      </c>
    </row>
    <row r="37" spans="1:4" x14ac:dyDescent="0.25">
      <c r="A37" s="1">
        <f t="shared" si="1"/>
        <v>351</v>
      </c>
      <c r="B37" s="1">
        <v>26840</v>
      </c>
      <c r="C37" s="1">
        <v>88.8888888888888</v>
      </c>
      <c r="D37" s="1">
        <f t="shared" si="0"/>
        <v>66.698473282442748</v>
      </c>
    </row>
    <row r="38" spans="1:4" x14ac:dyDescent="0.25">
      <c r="A38" s="1">
        <f t="shared" si="1"/>
        <v>361</v>
      </c>
      <c r="B38" s="1">
        <v>26690</v>
      </c>
      <c r="C38" s="1">
        <v>72.626162018592296</v>
      </c>
      <c r="D38" s="1">
        <f t="shared" si="0"/>
        <v>65.267175572519093</v>
      </c>
    </row>
    <row r="39" spans="1:4" x14ac:dyDescent="0.25">
      <c r="A39" s="1">
        <f t="shared" si="1"/>
        <v>371</v>
      </c>
      <c r="B39" s="1">
        <v>26520</v>
      </c>
      <c r="C39" s="1">
        <v>72.626162018592296</v>
      </c>
      <c r="D39" s="1">
        <f t="shared" si="0"/>
        <v>63.645038167938935</v>
      </c>
    </row>
    <row r="40" spans="1:4" x14ac:dyDescent="0.25">
      <c r="A40" s="1">
        <f t="shared" si="1"/>
        <v>381</v>
      </c>
      <c r="B40" s="1">
        <v>26520</v>
      </c>
      <c r="C40" s="1">
        <v>72.626162018592296</v>
      </c>
      <c r="D40" s="1">
        <f t="shared" si="0"/>
        <v>63.645038167938935</v>
      </c>
    </row>
    <row r="41" spans="1:4" x14ac:dyDescent="0.25">
      <c r="A41" s="1">
        <f t="shared" si="1"/>
        <v>391</v>
      </c>
      <c r="B41" s="1">
        <v>26370</v>
      </c>
      <c r="C41" s="1">
        <v>72.626162018592296</v>
      </c>
      <c r="D41" s="1">
        <f t="shared" si="0"/>
        <v>62.213740458015266</v>
      </c>
    </row>
    <row r="42" spans="1:4" x14ac:dyDescent="0.25">
      <c r="A42" s="1">
        <f t="shared" si="1"/>
        <v>401</v>
      </c>
      <c r="B42" s="1">
        <v>26220</v>
      </c>
      <c r="C42" s="1">
        <v>72.626162018592296</v>
      </c>
      <c r="D42" s="1">
        <f t="shared" si="0"/>
        <v>60.782442748091604</v>
      </c>
    </row>
    <row r="43" spans="1:4" x14ac:dyDescent="0.25">
      <c r="A43" s="1">
        <f t="shared" si="1"/>
        <v>411</v>
      </c>
      <c r="B43" s="1">
        <v>26220</v>
      </c>
      <c r="C43" s="1">
        <v>72.626162018592296</v>
      </c>
      <c r="D43" s="1">
        <f t="shared" si="0"/>
        <v>60.782442748091604</v>
      </c>
    </row>
    <row r="44" spans="1:4" x14ac:dyDescent="0.25">
      <c r="A44" s="1">
        <f t="shared" si="1"/>
        <v>421</v>
      </c>
      <c r="B44" s="1">
        <v>26070</v>
      </c>
      <c r="C44" s="1">
        <v>72.626162018592296</v>
      </c>
      <c r="D44" s="1">
        <f t="shared" si="0"/>
        <v>59.351145038167942</v>
      </c>
    </row>
    <row r="45" spans="1:4" x14ac:dyDescent="0.25">
      <c r="A45" s="1">
        <f t="shared" si="1"/>
        <v>431</v>
      </c>
      <c r="B45" s="1">
        <v>25920</v>
      </c>
      <c r="C45" s="1">
        <v>72.626162018592296</v>
      </c>
      <c r="D45" s="1">
        <f t="shared" si="0"/>
        <v>57.919847328244266</v>
      </c>
    </row>
    <row r="46" spans="1:4" x14ac:dyDescent="0.25">
      <c r="A46" s="1">
        <f t="shared" si="1"/>
        <v>441</v>
      </c>
      <c r="B46" s="1">
        <v>25920</v>
      </c>
      <c r="C46" s="1">
        <v>53.9447066756574</v>
      </c>
      <c r="D46" s="1">
        <f t="shared" si="0"/>
        <v>57.919847328244266</v>
      </c>
    </row>
    <row r="47" spans="1:4" x14ac:dyDescent="0.25">
      <c r="A47" s="1">
        <f t="shared" si="1"/>
        <v>451</v>
      </c>
      <c r="B47" s="1">
        <v>25750</v>
      </c>
      <c r="C47" s="1">
        <v>53.9447066756574</v>
      </c>
      <c r="D47" s="1">
        <f t="shared" si="0"/>
        <v>56.297709923664115</v>
      </c>
    </row>
    <row r="48" spans="1:4" x14ac:dyDescent="0.25">
      <c r="A48" s="1">
        <f t="shared" si="1"/>
        <v>461</v>
      </c>
      <c r="B48" s="1">
        <v>25600</v>
      </c>
      <c r="C48" s="1">
        <v>53.9447066756574</v>
      </c>
      <c r="D48" s="1">
        <f t="shared" si="0"/>
        <v>54.866412213740453</v>
      </c>
    </row>
    <row r="49" spans="1:4" x14ac:dyDescent="0.25">
      <c r="A49" s="1">
        <f t="shared" si="1"/>
        <v>471</v>
      </c>
      <c r="B49" s="1">
        <v>25600</v>
      </c>
      <c r="C49" s="1">
        <v>53.9447066756574</v>
      </c>
      <c r="D49" s="1">
        <f t="shared" si="0"/>
        <v>54.866412213740453</v>
      </c>
    </row>
    <row r="50" spans="1:4" x14ac:dyDescent="0.25">
      <c r="A50" s="1">
        <f t="shared" si="1"/>
        <v>481</v>
      </c>
      <c r="B50" s="1">
        <v>25450</v>
      </c>
      <c r="C50" s="1">
        <v>53.9447066756574</v>
      </c>
      <c r="D50" s="1">
        <f t="shared" si="0"/>
        <v>53.435114503816791</v>
      </c>
    </row>
    <row r="51" spans="1:4" x14ac:dyDescent="0.25">
      <c r="A51" s="1">
        <f t="shared" si="1"/>
        <v>491</v>
      </c>
      <c r="B51" s="1">
        <v>25300</v>
      </c>
      <c r="C51" s="1">
        <v>53.9447066756574</v>
      </c>
      <c r="D51" s="1">
        <f t="shared" si="0"/>
        <v>52.003816793893129</v>
      </c>
    </row>
    <row r="52" spans="1:4" x14ac:dyDescent="0.25">
      <c r="A52" s="1">
        <f t="shared" si="1"/>
        <v>501</v>
      </c>
      <c r="B52" s="1">
        <v>25300</v>
      </c>
      <c r="C52" s="1">
        <v>53.9447066756574</v>
      </c>
      <c r="D52" s="1">
        <f t="shared" si="0"/>
        <v>52.003816793893129</v>
      </c>
    </row>
    <row r="53" spans="1:4" x14ac:dyDescent="0.25">
      <c r="A53" s="1">
        <f t="shared" si="1"/>
        <v>511</v>
      </c>
      <c r="B53" s="1">
        <v>25120</v>
      </c>
      <c r="C53" s="1">
        <v>53.9447066756574</v>
      </c>
      <c r="D53" s="1">
        <f t="shared" si="0"/>
        <v>50.286259541984734</v>
      </c>
    </row>
    <row r="54" spans="1:4" x14ac:dyDescent="0.25">
      <c r="A54" s="1">
        <f t="shared" si="1"/>
        <v>521</v>
      </c>
      <c r="B54" s="1">
        <v>24970</v>
      </c>
      <c r="C54" s="1">
        <v>53.9447066756574</v>
      </c>
      <c r="D54" s="1">
        <f t="shared" si="0"/>
        <v>48.854961832061072</v>
      </c>
    </row>
    <row r="55" spans="1:4" x14ac:dyDescent="0.25">
      <c r="A55" s="1">
        <f t="shared" si="1"/>
        <v>531</v>
      </c>
      <c r="B55" s="1">
        <v>24970</v>
      </c>
      <c r="C55" s="1">
        <v>44.9539222297145</v>
      </c>
      <c r="D55" s="1">
        <f t="shared" si="0"/>
        <v>48.854961832061072</v>
      </c>
    </row>
    <row r="56" spans="1:4" x14ac:dyDescent="0.25">
      <c r="A56" s="1">
        <f t="shared" si="1"/>
        <v>541</v>
      </c>
      <c r="B56" s="1">
        <v>24820</v>
      </c>
      <c r="C56" s="1">
        <v>44.9539222297145</v>
      </c>
      <c r="D56" s="1">
        <f t="shared" si="0"/>
        <v>47.42366412213741</v>
      </c>
    </row>
    <row r="57" spans="1:4" x14ac:dyDescent="0.25">
      <c r="A57" s="1">
        <f t="shared" si="1"/>
        <v>551</v>
      </c>
      <c r="B57" s="1">
        <v>24670</v>
      </c>
      <c r="C57" s="1">
        <v>44.9539222297145</v>
      </c>
      <c r="D57" s="1">
        <f t="shared" si="0"/>
        <v>45.992366412213734</v>
      </c>
    </row>
    <row r="58" spans="1:4" x14ac:dyDescent="0.25">
      <c r="A58" s="1">
        <f t="shared" si="1"/>
        <v>561</v>
      </c>
      <c r="B58" s="1">
        <v>24670</v>
      </c>
      <c r="C58" s="1">
        <v>44.9539222297145</v>
      </c>
      <c r="D58" s="1">
        <f t="shared" si="0"/>
        <v>45.992366412213734</v>
      </c>
    </row>
    <row r="59" spans="1:4" x14ac:dyDescent="0.25">
      <c r="A59" s="1">
        <f t="shared" si="1"/>
        <v>571</v>
      </c>
      <c r="B59" s="1">
        <v>24520</v>
      </c>
      <c r="C59" s="1">
        <v>44.9539222297145</v>
      </c>
      <c r="D59" s="1">
        <f t="shared" si="0"/>
        <v>44.561068702290072</v>
      </c>
    </row>
    <row r="60" spans="1:4" x14ac:dyDescent="0.25">
      <c r="A60" s="1">
        <f t="shared" si="1"/>
        <v>581</v>
      </c>
      <c r="B60" s="1">
        <v>24340</v>
      </c>
      <c r="C60" s="1">
        <v>44.9539222297145</v>
      </c>
      <c r="D60" s="1">
        <f t="shared" si="0"/>
        <v>42.843511450381676</v>
      </c>
    </row>
    <row r="61" spans="1:4" x14ac:dyDescent="0.25">
      <c r="A61" s="1">
        <f t="shared" si="1"/>
        <v>591</v>
      </c>
      <c r="B61" s="1">
        <v>24340</v>
      </c>
      <c r="C61" s="1">
        <v>44.9539222297145</v>
      </c>
      <c r="D61" s="1">
        <f t="shared" si="0"/>
        <v>42.843511450381676</v>
      </c>
    </row>
    <row r="62" spans="1:4" x14ac:dyDescent="0.25">
      <c r="A62" s="1">
        <f t="shared" si="1"/>
        <v>601</v>
      </c>
      <c r="B62" s="1">
        <v>24190</v>
      </c>
      <c r="C62" s="1">
        <v>44.9539222297145</v>
      </c>
      <c r="D62" s="1">
        <f t="shared" si="0"/>
        <v>41.412213740458014</v>
      </c>
    </row>
    <row r="63" spans="1:4" x14ac:dyDescent="0.25">
      <c r="A63" s="1">
        <f t="shared" si="1"/>
        <v>611</v>
      </c>
      <c r="B63" s="1">
        <v>24040</v>
      </c>
      <c r="C63" s="1">
        <v>44.9539222297145</v>
      </c>
      <c r="D63" s="1">
        <f t="shared" si="0"/>
        <v>39.980916030534353</v>
      </c>
    </row>
    <row r="64" spans="1:4" x14ac:dyDescent="0.25">
      <c r="A64" s="1">
        <f t="shared" si="1"/>
        <v>621</v>
      </c>
      <c r="B64" s="1">
        <v>24040</v>
      </c>
      <c r="C64" s="1">
        <v>44.9539222297145</v>
      </c>
      <c r="D64" s="1">
        <f t="shared" si="0"/>
        <v>39.980916030534353</v>
      </c>
    </row>
    <row r="65" spans="1:4" x14ac:dyDescent="0.25">
      <c r="A65" s="1">
        <f t="shared" si="1"/>
        <v>631</v>
      </c>
      <c r="B65" s="1">
        <v>23890</v>
      </c>
      <c r="C65" s="1">
        <v>35.9631377837716</v>
      </c>
      <c r="D65" s="1">
        <f t="shared" si="0"/>
        <v>38.549618320610691</v>
      </c>
    </row>
    <row r="66" spans="1:4" x14ac:dyDescent="0.25">
      <c r="A66" s="1">
        <f t="shared" si="1"/>
        <v>641</v>
      </c>
      <c r="B66" s="1">
        <v>23720</v>
      </c>
      <c r="C66" s="1">
        <v>35.9631377837716</v>
      </c>
      <c r="D66" s="1">
        <f t="shared" si="0"/>
        <v>36.927480916030532</v>
      </c>
    </row>
    <row r="67" spans="1:4" x14ac:dyDescent="0.25">
      <c r="A67" s="1">
        <f t="shared" si="1"/>
        <v>651</v>
      </c>
      <c r="B67" s="1">
        <v>23720</v>
      </c>
      <c r="C67" s="1">
        <v>35.9631377837716</v>
      </c>
      <c r="D67" s="1">
        <f t="shared" ref="D67:D104" si="2">100 * (1- (30330-B67)/10480)</f>
        <v>36.927480916030532</v>
      </c>
    </row>
    <row r="68" spans="1:4" x14ac:dyDescent="0.25">
      <c r="A68" s="1">
        <f t="shared" ref="A68:A103" si="3">A67+10</f>
        <v>661</v>
      </c>
      <c r="B68" s="1">
        <v>23570</v>
      </c>
      <c r="C68" s="1">
        <v>35.9631377837716</v>
      </c>
      <c r="D68" s="1">
        <f t="shared" si="2"/>
        <v>35.496183206106871</v>
      </c>
    </row>
    <row r="69" spans="1:4" x14ac:dyDescent="0.25">
      <c r="A69" s="1">
        <f t="shared" si="3"/>
        <v>671</v>
      </c>
      <c r="B69" s="1">
        <v>23420</v>
      </c>
      <c r="C69" s="1">
        <v>35.9631377837716</v>
      </c>
      <c r="D69" s="1">
        <f t="shared" si="2"/>
        <v>34.064885496183209</v>
      </c>
    </row>
    <row r="70" spans="1:4" x14ac:dyDescent="0.25">
      <c r="A70" s="1">
        <f t="shared" si="3"/>
        <v>681</v>
      </c>
      <c r="B70" s="1">
        <v>23420</v>
      </c>
      <c r="C70" s="1">
        <v>35.9631377837716</v>
      </c>
      <c r="D70" s="1">
        <f t="shared" si="2"/>
        <v>34.064885496183209</v>
      </c>
    </row>
    <row r="71" spans="1:4" x14ac:dyDescent="0.25">
      <c r="A71" s="1">
        <f t="shared" si="3"/>
        <v>691</v>
      </c>
      <c r="B71" s="1">
        <v>23270</v>
      </c>
      <c r="C71" s="1">
        <v>35.9631377837716</v>
      </c>
      <c r="D71" s="1">
        <f t="shared" si="2"/>
        <v>32.633587786259547</v>
      </c>
    </row>
    <row r="72" spans="1:4" x14ac:dyDescent="0.25">
      <c r="A72" s="1">
        <f t="shared" si="3"/>
        <v>701</v>
      </c>
      <c r="B72" s="1">
        <v>23110</v>
      </c>
      <c r="C72" s="1">
        <v>35.9631377837716</v>
      </c>
      <c r="D72" s="1">
        <f t="shared" si="2"/>
        <v>31.106870229007633</v>
      </c>
    </row>
    <row r="73" spans="1:4" x14ac:dyDescent="0.25">
      <c r="A73" s="1">
        <f t="shared" si="3"/>
        <v>711</v>
      </c>
      <c r="B73" s="1">
        <v>23110</v>
      </c>
      <c r="C73" s="1">
        <v>35.9631377837716</v>
      </c>
      <c r="D73" s="1">
        <f t="shared" si="2"/>
        <v>31.106870229007633</v>
      </c>
    </row>
    <row r="74" spans="1:4" x14ac:dyDescent="0.25">
      <c r="A74" s="1">
        <f t="shared" si="3"/>
        <v>721</v>
      </c>
      <c r="B74" s="1">
        <v>22960</v>
      </c>
      <c r="C74" s="1">
        <v>35.9631377837716</v>
      </c>
      <c r="D74" s="1">
        <f t="shared" si="2"/>
        <v>29.675572519083971</v>
      </c>
    </row>
    <row r="75" spans="1:4" x14ac:dyDescent="0.25">
      <c r="A75" s="1">
        <f t="shared" si="3"/>
        <v>731</v>
      </c>
      <c r="B75" s="1">
        <v>22790</v>
      </c>
      <c r="C75" s="1">
        <v>35.9631377837716</v>
      </c>
      <c r="D75" s="1">
        <f t="shared" si="2"/>
        <v>28.05343511450382</v>
      </c>
    </row>
    <row r="76" spans="1:4" x14ac:dyDescent="0.25">
      <c r="A76" s="1">
        <f t="shared" si="3"/>
        <v>741</v>
      </c>
      <c r="B76" s="1">
        <v>22790</v>
      </c>
      <c r="C76" s="1">
        <v>35.9631377837716</v>
      </c>
      <c r="D76" s="1">
        <f t="shared" si="2"/>
        <v>28.05343511450382</v>
      </c>
    </row>
    <row r="77" spans="1:4" x14ac:dyDescent="0.25">
      <c r="A77" s="1">
        <f t="shared" si="3"/>
        <v>751</v>
      </c>
      <c r="B77" s="1">
        <v>22640</v>
      </c>
      <c r="C77" s="1">
        <v>35.9631377837716</v>
      </c>
      <c r="D77" s="1">
        <f t="shared" si="2"/>
        <v>26.622137404580148</v>
      </c>
    </row>
    <row r="78" spans="1:4" x14ac:dyDescent="0.25">
      <c r="A78" s="1">
        <f t="shared" si="3"/>
        <v>761</v>
      </c>
      <c r="B78" s="1">
        <v>22490</v>
      </c>
      <c r="C78" s="1">
        <v>35.053280987100301</v>
      </c>
      <c r="D78" s="1">
        <f t="shared" si="2"/>
        <v>25.190839694656486</v>
      </c>
    </row>
    <row r="79" spans="1:4" x14ac:dyDescent="0.25">
      <c r="A79" s="1">
        <f t="shared" si="3"/>
        <v>771</v>
      </c>
      <c r="B79" s="1">
        <v>22490</v>
      </c>
      <c r="C79" s="1">
        <v>35.053280987100301</v>
      </c>
      <c r="D79" s="1">
        <f t="shared" si="2"/>
        <v>25.190839694656486</v>
      </c>
    </row>
    <row r="80" spans="1:4" x14ac:dyDescent="0.25">
      <c r="A80" s="1">
        <f t="shared" si="3"/>
        <v>781</v>
      </c>
      <c r="B80" s="1">
        <v>22330</v>
      </c>
      <c r="C80" s="1">
        <v>35.053280987100301</v>
      </c>
      <c r="D80" s="1">
        <f t="shared" si="2"/>
        <v>23.664122137404576</v>
      </c>
    </row>
    <row r="81" spans="1:4" x14ac:dyDescent="0.25">
      <c r="A81" s="1">
        <f t="shared" si="3"/>
        <v>791</v>
      </c>
      <c r="B81" s="1">
        <v>22160</v>
      </c>
      <c r="C81" s="1">
        <v>35.053280987100301</v>
      </c>
      <c r="D81" s="1">
        <f t="shared" si="2"/>
        <v>22.041984732824428</v>
      </c>
    </row>
    <row r="82" spans="1:4" x14ac:dyDescent="0.25">
      <c r="A82" s="1">
        <f t="shared" si="3"/>
        <v>801</v>
      </c>
      <c r="B82" s="1">
        <v>22160</v>
      </c>
      <c r="C82" s="1">
        <v>35.053280987100301</v>
      </c>
      <c r="D82" s="1">
        <f t="shared" si="2"/>
        <v>22.041984732824428</v>
      </c>
    </row>
    <row r="83" spans="1:4" x14ac:dyDescent="0.25">
      <c r="A83" s="1">
        <f t="shared" si="3"/>
        <v>811</v>
      </c>
      <c r="B83" s="1">
        <v>22010</v>
      </c>
      <c r="C83" s="1">
        <v>35.053280987100301</v>
      </c>
      <c r="D83" s="1">
        <f t="shared" si="2"/>
        <v>20.610687022900763</v>
      </c>
    </row>
    <row r="84" spans="1:4" x14ac:dyDescent="0.25">
      <c r="A84" s="1">
        <f t="shared" si="3"/>
        <v>821</v>
      </c>
      <c r="B84" s="1">
        <v>21860</v>
      </c>
      <c r="C84" s="1">
        <v>35.053280987100301</v>
      </c>
      <c r="D84" s="1">
        <f t="shared" si="2"/>
        <v>19.179389312977101</v>
      </c>
    </row>
    <row r="85" spans="1:4" x14ac:dyDescent="0.25">
      <c r="A85" s="1">
        <f t="shared" si="3"/>
        <v>831</v>
      </c>
      <c r="B85" s="1">
        <v>21860</v>
      </c>
      <c r="C85" s="1">
        <v>35.053280987100301</v>
      </c>
      <c r="D85" s="1">
        <f t="shared" si="2"/>
        <v>19.179389312977101</v>
      </c>
    </row>
    <row r="86" spans="1:4" x14ac:dyDescent="0.25">
      <c r="A86" s="1">
        <f t="shared" si="3"/>
        <v>841</v>
      </c>
      <c r="B86" s="1">
        <v>21710</v>
      </c>
      <c r="C86" s="1">
        <v>35.053280987100301</v>
      </c>
      <c r="D86" s="1">
        <f t="shared" si="2"/>
        <v>17.748091603053439</v>
      </c>
    </row>
    <row r="87" spans="1:4" x14ac:dyDescent="0.25">
      <c r="A87" s="1">
        <f t="shared" si="3"/>
        <v>851</v>
      </c>
      <c r="B87" s="1">
        <v>21550</v>
      </c>
      <c r="C87" s="1">
        <v>17.115960633290499</v>
      </c>
      <c r="D87" s="1">
        <f t="shared" si="2"/>
        <v>16.221374045801529</v>
      </c>
    </row>
    <row r="88" spans="1:4" x14ac:dyDescent="0.25">
      <c r="A88" s="1">
        <f t="shared" si="3"/>
        <v>861</v>
      </c>
      <c r="B88" s="1">
        <v>21550</v>
      </c>
      <c r="C88" s="1">
        <v>17.115960633290499</v>
      </c>
      <c r="D88" s="1">
        <f t="shared" si="2"/>
        <v>16.221374045801529</v>
      </c>
    </row>
    <row r="89" spans="1:4" x14ac:dyDescent="0.25">
      <c r="A89" s="1">
        <f t="shared" si="3"/>
        <v>871</v>
      </c>
      <c r="B89" s="1">
        <v>21380</v>
      </c>
      <c r="C89" s="1">
        <v>17.115960633290499</v>
      </c>
      <c r="D89" s="1">
        <f t="shared" si="2"/>
        <v>14.599236641221369</v>
      </c>
    </row>
    <row r="90" spans="1:4" x14ac:dyDescent="0.25">
      <c r="A90" s="1">
        <f t="shared" si="3"/>
        <v>881</v>
      </c>
      <c r="B90" s="1">
        <v>21230</v>
      </c>
      <c r="C90" s="1">
        <v>17.115960633290499</v>
      </c>
      <c r="D90" s="1">
        <f t="shared" si="2"/>
        <v>13.167938931297707</v>
      </c>
    </row>
    <row r="91" spans="1:4" x14ac:dyDescent="0.25">
      <c r="A91" s="1">
        <f t="shared" si="3"/>
        <v>891</v>
      </c>
      <c r="B91" s="1">
        <v>21230</v>
      </c>
      <c r="C91" s="1">
        <v>17.115960633290499</v>
      </c>
      <c r="D91" s="1">
        <f t="shared" si="2"/>
        <v>13.167938931297707</v>
      </c>
    </row>
    <row r="92" spans="1:4" x14ac:dyDescent="0.25">
      <c r="A92" s="1">
        <f t="shared" si="3"/>
        <v>901</v>
      </c>
      <c r="B92" s="1">
        <v>21080</v>
      </c>
      <c r="C92" s="1">
        <v>17.115960633290499</v>
      </c>
      <c r="D92" s="1">
        <f t="shared" si="2"/>
        <v>11.736641221374045</v>
      </c>
    </row>
    <row r="93" spans="1:4" x14ac:dyDescent="0.25">
      <c r="A93" s="1">
        <f t="shared" si="3"/>
        <v>911</v>
      </c>
      <c r="B93" s="1">
        <v>20930</v>
      </c>
      <c r="C93" s="1">
        <v>17.115960633290499</v>
      </c>
      <c r="D93" s="1">
        <f t="shared" si="2"/>
        <v>10.305343511450381</v>
      </c>
    </row>
    <row r="94" spans="1:4" x14ac:dyDescent="0.25">
      <c r="A94" s="1">
        <f t="shared" si="3"/>
        <v>921</v>
      </c>
      <c r="B94" s="1">
        <v>20930</v>
      </c>
      <c r="C94" s="1">
        <v>17.115960633290499</v>
      </c>
      <c r="D94" s="1">
        <f t="shared" si="2"/>
        <v>10.305343511450381</v>
      </c>
    </row>
    <row r="95" spans="1:4" x14ac:dyDescent="0.25">
      <c r="A95" s="1">
        <f t="shared" si="3"/>
        <v>931</v>
      </c>
      <c r="B95" s="1">
        <v>20780</v>
      </c>
      <c r="C95" s="1">
        <v>17.115960633290499</v>
      </c>
      <c r="D95" s="1">
        <f t="shared" si="2"/>
        <v>8.8740458015267194</v>
      </c>
    </row>
    <row r="96" spans="1:4" x14ac:dyDescent="0.25">
      <c r="A96" s="1">
        <f t="shared" si="3"/>
        <v>941</v>
      </c>
      <c r="B96" s="1">
        <v>20610</v>
      </c>
      <c r="C96" s="1">
        <v>8.5579803166452706</v>
      </c>
      <c r="D96" s="1">
        <f t="shared" si="2"/>
        <v>7.2519083969465603</v>
      </c>
    </row>
    <row r="97" spans="1:4" x14ac:dyDescent="0.25">
      <c r="A97" s="1">
        <f t="shared" si="3"/>
        <v>951</v>
      </c>
      <c r="B97" s="1">
        <v>20610</v>
      </c>
      <c r="C97" s="1">
        <v>8.5579803166452706</v>
      </c>
      <c r="D97" s="1">
        <f t="shared" si="2"/>
        <v>7.2519083969465603</v>
      </c>
    </row>
    <row r="98" spans="1:4" x14ac:dyDescent="0.25">
      <c r="A98" s="1">
        <f t="shared" si="3"/>
        <v>961</v>
      </c>
      <c r="B98" s="1">
        <v>20450</v>
      </c>
      <c r="C98" s="1">
        <v>8.5579803166452706</v>
      </c>
      <c r="D98" s="1">
        <f t="shared" si="2"/>
        <v>5.72519083969466</v>
      </c>
    </row>
    <row r="99" spans="1:4" x14ac:dyDescent="0.25">
      <c r="A99" s="1">
        <f t="shared" si="3"/>
        <v>971</v>
      </c>
      <c r="B99" s="1">
        <v>20300</v>
      </c>
      <c r="C99" s="1">
        <v>8.5579803166452706</v>
      </c>
      <c r="D99" s="1">
        <f t="shared" si="2"/>
        <v>4.2938931297709875</v>
      </c>
    </row>
    <row r="100" spans="1:4" x14ac:dyDescent="0.25">
      <c r="A100" s="1">
        <f t="shared" si="3"/>
        <v>981</v>
      </c>
      <c r="B100" s="1">
        <v>20300</v>
      </c>
      <c r="C100" s="1">
        <v>8.5579803166452706</v>
      </c>
      <c r="D100" s="1">
        <f t="shared" si="2"/>
        <v>4.2938931297709875</v>
      </c>
    </row>
    <row r="101" spans="1:4" x14ac:dyDescent="0.25">
      <c r="A101" s="1">
        <f t="shared" si="3"/>
        <v>991</v>
      </c>
      <c r="B101" s="1">
        <v>20150</v>
      </c>
      <c r="C101" s="1">
        <v>8.5579803166452706</v>
      </c>
      <c r="D101" s="1">
        <f t="shared" si="2"/>
        <v>2.8625954198473247</v>
      </c>
    </row>
    <row r="102" spans="1:4" x14ac:dyDescent="0.25">
      <c r="A102" s="1">
        <f t="shared" si="3"/>
        <v>1001</v>
      </c>
      <c r="B102" s="1">
        <v>20000</v>
      </c>
      <c r="C102" s="1">
        <v>8.5579803166452706</v>
      </c>
      <c r="D102" s="1">
        <f t="shared" si="2"/>
        <v>1.4312977099236623</v>
      </c>
    </row>
    <row r="103" spans="1:4" x14ac:dyDescent="0.25">
      <c r="A103" s="1">
        <f t="shared" si="3"/>
        <v>1011</v>
      </c>
      <c r="B103" s="1">
        <v>20000</v>
      </c>
      <c r="C103" s="1">
        <v>8.5579803166452706</v>
      </c>
      <c r="D103" s="1">
        <f t="shared" si="2"/>
        <v>1.4312977099236623</v>
      </c>
    </row>
    <row r="104" spans="1:4" s="1" customFormat="1" x14ac:dyDescent="0.25">
      <c r="A104" s="1">
        <v>1021</v>
      </c>
      <c r="B104" s="1">
        <v>20000</v>
      </c>
      <c r="C104" s="1">
        <v>0</v>
      </c>
      <c r="D104" s="1">
        <f t="shared" si="2"/>
        <v>1.4312977099236623</v>
      </c>
    </row>
    <row r="105" spans="1:4" s="1" customFormat="1" x14ac:dyDescent="0.25"/>
    <row r="106" spans="1:4" x14ac:dyDescent="0.25">
      <c r="A106" s="1" t="s">
        <v>12</v>
      </c>
    </row>
    <row r="107" spans="1:4" x14ac:dyDescent="0.25">
      <c r="A107" s="1" t="s">
        <v>13</v>
      </c>
    </row>
    <row r="108" spans="1:4" x14ac:dyDescent="0.25">
      <c r="A108" s="1" t="s">
        <v>21</v>
      </c>
    </row>
    <row r="109" spans="1:4" x14ac:dyDescent="0.25">
      <c r="A109" s="1" t="s">
        <v>23</v>
      </c>
    </row>
    <row r="110" spans="1:4" x14ac:dyDescent="0.25">
      <c r="A110" s="1" t="s">
        <v>24</v>
      </c>
    </row>
    <row r="111" spans="1:4" x14ac:dyDescent="0.25">
      <c r="A111" s="1" t="s">
        <v>24</v>
      </c>
    </row>
    <row r="112" spans="1:4" x14ac:dyDescent="0.25">
      <c r="A112" s="1" t="s">
        <v>22</v>
      </c>
    </row>
    <row r="113" spans="1:1" x14ac:dyDescent="0.25">
      <c r="A113" s="1" t="s">
        <v>25</v>
      </c>
    </row>
    <row r="114" spans="1:1" x14ac:dyDescent="0.25">
      <c r="A114" s="1" t="s">
        <v>26</v>
      </c>
    </row>
    <row r="115" spans="1:1" x14ac:dyDescent="0.25">
      <c r="A115" s="1" t="s">
        <v>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tabSelected="1" workbookViewId="0">
      <selection activeCell="I24" sqref="I24"/>
    </sheetView>
  </sheetViews>
  <sheetFormatPr defaultRowHeight="15" x14ac:dyDescent="0.25"/>
  <cols>
    <col min="1" max="2" width="9.140625" style="1"/>
    <col min="3" max="3" width="12" style="1" bestFit="1" customWidth="1"/>
    <col min="4" max="4" width="10.7109375" bestFit="1" customWidth="1"/>
  </cols>
  <sheetData>
    <row r="1" spans="1:10" s="1" customFormat="1" x14ac:dyDescent="0.25">
      <c r="A1" s="1" t="s">
        <v>33</v>
      </c>
      <c r="B1" s="1" t="s">
        <v>1</v>
      </c>
      <c r="C1" s="1" t="s">
        <v>8</v>
      </c>
      <c r="D1" s="1" t="s">
        <v>9</v>
      </c>
    </row>
    <row r="2" spans="1:10" x14ac:dyDescent="0.25">
      <c r="A2" s="1">
        <v>1</v>
      </c>
      <c r="B2" s="1">
        <v>35040</v>
      </c>
      <c r="C2" s="1">
        <v>100</v>
      </c>
      <c r="D2">
        <f xml:space="preserve"> 100*(1-(35040-B2)/18860)</f>
        <v>100</v>
      </c>
    </row>
    <row r="3" spans="1:10" x14ac:dyDescent="0.25">
      <c r="A3" s="1">
        <f>A2+10</f>
        <v>11</v>
      </c>
      <c r="B3" s="1">
        <v>35040</v>
      </c>
      <c r="C3" s="1">
        <v>100</v>
      </c>
      <c r="D3" s="1">
        <f t="shared" ref="D3:D66" si="0" xml:space="preserve"> 100*(1-(35040-B3)/18860)</f>
        <v>100</v>
      </c>
      <c r="I3" t="s">
        <v>10</v>
      </c>
      <c r="J3">
        <f>B2-B180</f>
        <v>18600</v>
      </c>
    </row>
    <row r="4" spans="1:10" x14ac:dyDescent="0.25">
      <c r="A4" s="1">
        <f t="shared" ref="A4:A67" si="1">A3+10</f>
        <v>21</v>
      </c>
      <c r="B4" s="1">
        <v>34910</v>
      </c>
      <c r="C4" s="1">
        <v>100</v>
      </c>
      <c r="D4" s="1">
        <f t="shared" si="0"/>
        <v>99.310710498409321</v>
      </c>
    </row>
    <row r="5" spans="1:10" x14ac:dyDescent="0.25">
      <c r="A5" s="1">
        <f t="shared" si="1"/>
        <v>31</v>
      </c>
      <c r="B5" s="1">
        <v>34760</v>
      </c>
      <c r="C5" s="1">
        <v>100</v>
      </c>
      <c r="D5" s="1">
        <f t="shared" si="0"/>
        <v>98.515376458112399</v>
      </c>
    </row>
    <row r="6" spans="1:10" x14ac:dyDescent="0.25">
      <c r="A6" s="1">
        <f t="shared" si="1"/>
        <v>41</v>
      </c>
      <c r="B6" s="1">
        <v>34610</v>
      </c>
      <c r="C6" s="1">
        <v>100</v>
      </c>
      <c r="D6" s="1">
        <f t="shared" si="0"/>
        <v>97.720042417815478</v>
      </c>
    </row>
    <row r="7" spans="1:10" x14ac:dyDescent="0.25">
      <c r="A7" s="1">
        <f t="shared" si="1"/>
        <v>51</v>
      </c>
      <c r="B7" s="1">
        <v>34610</v>
      </c>
      <c r="C7" s="1">
        <v>100</v>
      </c>
      <c r="D7" s="1">
        <f t="shared" si="0"/>
        <v>97.720042417815478</v>
      </c>
    </row>
    <row r="8" spans="1:10" x14ac:dyDescent="0.25">
      <c r="A8" s="1">
        <f t="shared" si="1"/>
        <v>61</v>
      </c>
      <c r="B8" s="1">
        <v>34440</v>
      </c>
      <c r="C8" s="1">
        <v>100</v>
      </c>
      <c r="D8" s="1">
        <f t="shared" si="0"/>
        <v>96.818663838812299</v>
      </c>
    </row>
    <row r="9" spans="1:10" x14ac:dyDescent="0.25">
      <c r="A9" s="1">
        <f t="shared" si="1"/>
        <v>71</v>
      </c>
      <c r="B9" s="1">
        <v>34290</v>
      </c>
      <c r="C9" s="1">
        <v>100</v>
      </c>
      <c r="D9" s="1">
        <f t="shared" si="0"/>
        <v>96.023329798515377</v>
      </c>
    </row>
    <row r="10" spans="1:10" x14ac:dyDescent="0.25">
      <c r="A10" s="1">
        <f t="shared" si="1"/>
        <v>81</v>
      </c>
      <c r="B10" s="1">
        <v>34290</v>
      </c>
      <c r="C10" s="1">
        <v>100</v>
      </c>
      <c r="D10" s="1">
        <f t="shared" si="0"/>
        <v>96.023329798515377</v>
      </c>
    </row>
    <row r="11" spans="1:10" x14ac:dyDescent="0.25">
      <c r="A11" s="1">
        <f t="shared" si="1"/>
        <v>91</v>
      </c>
      <c r="B11" s="1">
        <v>34130</v>
      </c>
      <c r="C11" s="1">
        <v>100</v>
      </c>
      <c r="D11" s="1">
        <f t="shared" si="0"/>
        <v>95.174973488865319</v>
      </c>
    </row>
    <row r="12" spans="1:10" x14ac:dyDescent="0.25">
      <c r="A12" s="1">
        <f t="shared" si="1"/>
        <v>101</v>
      </c>
      <c r="B12" s="1">
        <v>33980</v>
      </c>
      <c r="C12" s="1">
        <v>100</v>
      </c>
      <c r="D12" s="1">
        <f t="shared" si="0"/>
        <v>94.379639448568398</v>
      </c>
    </row>
    <row r="13" spans="1:10" x14ac:dyDescent="0.25">
      <c r="A13" s="1">
        <f t="shared" si="1"/>
        <v>111</v>
      </c>
      <c r="B13" s="1">
        <v>33980</v>
      </c>
      <c r="C13" s="1">
        <v>100</v>
      </c>
      <c r="D13" s="1">
        <f t="shared" si="0"/>
        <v>94.379639448568398</v>
      </c>
    </row>
    <row r="14" spans="1:10" x14ac:dyDescent="0.25">
      <c r="A14" s="1">
        <f t="shared" si="1"/>
        <v>121</v>
      </c>
      <c r="B14" s="1">
        <v>33830</v>
      </c>
      <c r="C14" s="1">
        <v>100</v>
      </c>
      <c r="D14" s="1">
        <f t="shared" si="0"/>
        <v>93.584305408271476</v>
      </c>
    </row>
    <row r="15" spans="1:10" x14ac:dyDescent="0.25">
      <c r="A15" s="1">
        <f t="shared" si="1"/>
        <v>131</v>
      </c>
      <c r="B15" s="1">
        <v>33680</v>
      </c>
      <c r="C15" s="1">
        <v>100</v>
      </c>
      <c r="D15" s="1">
        <f t="shared" si="0"/>
        <v>92.788971367974554</v>
      </c>
    </row>
    <row r="16" spans="1:10" x14ac:dyDescent="0.25">
      <c r="A16" s="1">
        <f t="shared" si="1"/>
        <v>141</v>
      </c>
      <c r="B16" s="1">
        <v>33680</v>
      </c>
      <c r="C16" s="1">
        <v>100</v>
      </c>
      <c r="D16" s="1">
        <f t="shared" si="0"/>
        <v>92.788971367974554</v>
      </c>
    </row>
    <row r="17" spans="1:4" x14ac:dyDescent="0.25">
      <c r="A17" s="1">
        <f t="shared" si="1"/>
        <v>151</v>
      </c>
      <c r="B17" s="1">
        <v>33500</v>
      </c>
      <c r="C17" s="1">
        <v>100</v>
      </c>
      <c r="D17" s="1">
        <f t="shared" si="0"/>
        <v>91.834570519618239</v>
      </c>
    </row>
    <row r="18" spans="1:4" x14ac:dyDescent="0.25">
      <c r="A18" s="1">
        <f t="shared" si="1"/>
        <v>161</v>
      </c>
      <c r="B18" s="1">
        <v>33500</v>
      </c>
      <c r="C18" s="1">
        <v>100</v>
      </c>
      <c r="D18" s="1">
        <f t="shared" si="0"/>
        <v>91.834570519618239</v>
      </c>
    </row>
    <row r="19" spans="1:4" x14ac:dyDescent="0.25">
      <c r="A19" s="1">
        <f t="shared" si="1"/>
        <v>171</v>
      </c>
      <c r="B19" s="1">
        <v>33350</v>
      </c>
      <c r="C19" s="1">
        <v>100</v>
      </c>
      <c r="D19" s="1">
        <f t="shared" si="0"/>
        <v>91.039236479321318</v>
      </c>
    </row>
    <row r="20" spans="1:4" x14ac:dyDescent="0.25">
      <c r="A20" s="1">
        <f t="shared" si="1"/>
        <v>181</v>
      </c>
      <c r="B20" s="1">
        <v>33200</v>
      </c>
      <c r="C20" s="1">
        <v>100</v>
      </c>
      <c r="D20" s="1">
        <f t="shared" si="0"/>
        <v>90.243902439024396</v>
      </c>
    </row>
    <row r="21" spans="1:4" x14ac:dyDescent="0.25">
      <c r="A21" s="1">
        <f t="shared" si="1"/>
        <v>191</v>
      </c>
      <c r="B21" s="1">
        <v>33200</v>
      </c>
      <c r="C21" s="1">
        <v>100</v>
      </c>
      <c r="D21" s="1">
        <f t="shared" si="0"/>
        <v>90.243902439024396</v>
      </c>
    </row>
    <row r="22" spans="1:4" x14ac:dyDescent="0.25">
      <c r="A22" s="1">
        <f t="shared" si="1"/>
        <v>201</v>
      </c>
      <c r="B22" s="1">
        <v>33050</v>
      </c>
      <c r="C22" s="1">
        <v>100</v>
      </c>
      <c r="D22" s="1">
        <f t="shared" si="0"/>
        <v>89.448568398727474</v>
      </c>
    </row>
    <row r="23" spans="1:4" x14ac:dyDescent="0.25">
      <c r="A23" s="1">
        <f t="shared" si="1"/>
        <v>211</v>
      </c>
      <c r="B23" s="1">
        <v>32890</v>
      </c>
      <c r="C23" s="1">
        <v>100</v>
      </c>
      <c r="D23" s="1">
        <f t="shared" si="0"/>
        <v>88.600212089077417</v>
      </c>
    </row>
    <row r="24" spans="1:4" x14ac:dyDescent="0.25">
      <c r="A24" s="1">
        <f t="shared" si="1"/>
        <v>221</v>
      </c>
      <c r="B24" s="1">
        <v>32720</v>
      </c>
      <c r="C24" s="1">
        <v>100</v>
      </c>
      <c r="D24" s="1">
        <f t="shared" si="0"/>
        <v>87.698833510074238</v>
      </c>
    </row>
    <row r="25" spans="1:4" x14ac:dyDescent="0.25">
      <c r="A25" s="1">
        <f t="shared" si="1"/>
        <v>231</v>
      </c>
      <c r="B25" s="1">
        <v>32720</v>
      </c>
      <c r="C25" s="1">
        <v>100</v>
      </c>
      <c r="D25" s="1">
        <f t="shared" si="0"/>
        <v>87.698833510074238</v>
      </c>
    </row>
    <row r="26" spans="1:4" x14ac:dyDescent="0.25">
      <c r="A26" s="1">
        <f t="shared" si="1"/>
        <v>241</v>
      </c>
      <c r="B26" s="1">
        <v>32560</v>
      </c>
      <c r="C26" s="1">
        <v>100</v>
      </c>
      <c r="D26" s="1">
        <f t="shared" si="0"/>
        <v>86.85047720042418</v>
      </c>
    </row>
    <row r="27" spans="1:4" x14ac:dyDescent="0.25">
      <c r="A27" s="1">
        <f t="shared" si="1"/>
        <v>251</v>
      </c>
      <c r="B27" s="1">
        <v>32410</v>
      </c>
      <c r="C27" s="1">
        <v>88.8888888888888</v>
      </c>
      <c r="D27" s="1">
        <f t="shared" si="0"/>
        <v>86.055143160127258</v>
      </c>
    </row>
    <row r="28" spans="1:4" x14ac:dyDescent="0.25">
      <c r="A28" s="1">
        <f t="shared" si="1"/>
        <v>261</v>
      </c>
      <c r="B28" s="1">
        <v>32410</v>
      </c>
      <c r="C28" s="1">
        <v>88.8888888888888</v>
      </c>
      <c r="D28" s="1">
        <f t="shared" si="0"/>
        <v>86.055143160127258</v>
      </c>
    </row>
    <row r="29" spans="1:4" x14ac:dyDescent="0.25">
      <c r="A29" s="1">
        <f t="shared" si="1"/>
        <v>271</v>
      </c>
      <c r="B29" s="1">
        <v>32260</v>
      </c>
      <c r="C29" s="1">
        <v>88.8888888888888</v>
      </c>
      <c r="D29" s="1">
        <f t="shared" si="0"/>
        <v>85.259809119830336</v>
      </c>
    </row>
    <row r="30" spans="1:4" x14ac:dyDescent="0.25">
      <c r="A30" s="1">
        <f t="shared" si="1"/>
        <v>281</v>
      </c>
      <c r="B30" s="1">
        <v>32260</v>
      </c>
      <c r="C30" s="1">
        <v>88.8888888888888</v>
      </c>
      <c r="D30" s="1">
        <f t="shared" si="0"/>
        <v>85.259809119830336</v>
      </c>
    </row>
    <row r="31" spans="1:4" x14ac:dyDescent="0.25">
      <c r="A31" s="1">
        <f t="shared" si="1"/>
        <v>291</v>
      </c>
      <c r="B31" s="1">
        <v>32110</v>
      </c>
      <c r="C31" s="1">
        <v>88.8888888888888</v>
      </c>
      <c r="D31" s="1">
        <f t="shared" si="0"/>
        <v>84.464475079533401</v>
      </c>
    </row>
    <row r="32" spans="1:4" x14ac:dyDescent="0.25">
      <c r="A32" s="1">
        <f t="shared" si="1"/>
        <v>301</v>
      </c>
      <c r="B32" s="1">
        <v>31930</v>
      </c>
      <c r="C32" s="1">
        <v>88.8888888888888</v>
      </c>
      <c r="D32" s="1">
        <f t="shared" si="0"/>
        <v>83.510074231177086</v>
      </c>
    </row>
    <row r="33" spans="1:4" x14ac:dyDescent="0.25">
      <c r="A33" s="1">
        <f t="shared" si="1"/>
        <v>311</v>
      </c>
      <c r="B33" s="1">
        <v>31930</v>
      </c>
      <c r="C33" s="1">
        <v>88.8888888888888</v>
      </c>
      <c r="D33" s="1">
        <f t="shared" si="0"/>
        <v>83.510074231177086</v>
      </c>
    </row>
    <row r="34" spans="1:4" x14ac:dyDescent="0.25">
      <c r="A34" s="1">
        <f t="shared" si="1"/>
        <v>321</v>
      </c>
      <c r="B34" s="1">
        <v>31780</v>
      </c>
      <c r="C34" s="1">
        <v>88.8888888888888</v>
      </c>
      <c r="D34" s="1">
        <f t="shared" si="0"/>
        <v>82.714740190880164</v>
      </c>
    </row>
    <row r="35" spans="1:4" x14ac:dyDescent="0.25">
      <c r="A35" s="1">
        <f t="shared" si="1"/>
        <v>331</v>
      </c>
      <c r="B35" s="1">
        <v>31620</v>
      </c>
      <c r="C35" s="1">
        <v>88.8888888888888</v>
      </c>
      <c r="D35" s="1">
        <f t="shared" si="0"/>
        <v>81.866383881230121</v>
      </c>
    </row>
    <row r="36" spans="1:4" x14ac:dyDescent="0.25">
      <c r="A36" s="1">
        <f t="shared" si="1"/>
        <v>341</v>
      </c>
      <c r="B36" s="1">
        <v>31470</v>
      </c>
      <c r="C36" s="1">
        <v>88.8888888888888</v>
      </c>
      <c r="D36" s="1">
        <f t="shared" si="0"/>
        <v>81.071049840933199</v>
      </c>
    </row>
    <row r="37" spans="1:4" x14ac:dyDescent="0.25">
      <c r="A37" s="1">
        <f t="shared" si="1"/>
        <v>351</v>
      </c>
      <c r="B37" s="1">
        <v>31470</v>
      </c>
      <c r="C37" s="1">
        <v>88.8888888888888</v>
      </c>
      <c r="D37" s="1">
        <f t="shared" si="0"/>
        <v>81.071049840933199</v>
      </c>
    </row>
    <row r="38" spans="1:4" x14ac:dyDescent="0.25">
      <c r="A38" s="1">
        <f t="shared" si="1"/>
        <v>361</v>
      </c>
      <c r="B38" s="1">
        <v>31320</v>
      </c>
      <c r="C38" s="1">
        <v>88.8888888888888</v>
      </c>
      <c r="D38" s="1">
        <f t="shared" si="0"/>
        <v>80.275715800636263</v>
      </c>
    </row>
    <row r="39" spans="1:4" x14ac:dyDescent="0.25">
      <c r="A39" s="1">
        <f t="shared" si="1"/>
        <v>371</v>
      </c>
      <c r="B39" s="1">
        <v>31160</v>
      </c>
      <c r="C39" s="1">
        <v>88.8888888888888</v>
      </c>
      <c r="D39" s="1">
        <f t="shared" si="0"/>
        <v>79.42735949098622</v>
      </c>
    </row>
    <row r="40" spans="1:4" x14ac:dyDescent="0.25">
      <c r="A40" s="1">
        <f t="shared" si="1"/>
        <v>381</v>
      </c>
      <c r="B40" s="1">
        <v>31160</v>
      </c>
      <c r="C40" s="1">
        <v>88.8888888888888</v>
      </c>
      <c r="D40" s="1">
        <f t="shared" si="0"/>
        <v>79.42735949098622</v>
      </c>
    </row>
    <row r="41" spans="1:4" x14ac:dyDescent="0.25">
      <c r="A41" s="1">
        <f t="shared" si="1"/>
        <v>391</v>
      </c>
      <c r="B41" s="1">
        <v>30980</v>
      </c>
      <c r="C41" s="1">
        <v>88.8888888888888</v>
      </c>
      <c r="D41" s="1">
        <f t="shared" si="0"/>
        <v>78.472958642629905</v>
      </c>
    </row>
    <row r="42" spans="1:4" x14ac:dyDescent="0.25">
      <c r="A42" s="1">
        <f t="shared" si="1"/>
        <v>401</v>
      </c>
      <c r="B42" s="1">
        <v>30830</v>
      </c>
      <c r="C42" s="1">
        <v>88.8888888888888</v>
      </c>
      <c r="D42" s="1">
        <f t="shared" si="0"/>
        <v>77.677624602332983</v>
      </c>
    </row>
    <row r="43" spans="1:4" x14ac:dyDescent="0.25">
      <c r="A43" s="1">
        <f t="shared" si="1"/>
        <v>411</v>
      </c>
      <c r="B43" s="1">
        <v>30830</v>
      </c>
      <c r="C43" s="1">
        <v>88.8888888888888</v>
      </c>
      <c r="D43" s="1">
        <f t="shared" si="0"/>
        <v>77.677624602332983</v>
      </c>
    </row>
    <row r="44" spans="1:4" x14ac:dyDescent="0.25">
      <c r="A44" s="1">
        <f t="shared" si="1"/>
        <v>421</v>
      </c>
      <c r="B44" s="1">
        <v>30680</v>
      </c>
      <c r="C44" s="1">
        <v>88.8888888888888</v>
      </c>
      <c r="D44" s="1">
        <f t="shared" si="0"/>
        <v>76.882290562036061</v>
      </c>
    </row>
    <row r="45" spans="1:4" x14ac:dyDescent="0.25">
      <c r="A45" s="1">
        <f t="shared" si="1"/>
        <v>431</v>
      </c>
      <c r="B45" s="1">
        <v>30520</v>
      </c>
      <c r="C45" s="1">
        <v>88.8888888888888</v>
      </c>
      <c r="D45" s="1">
        <f t="shared" si="0"/>
        <v>76.033934252386004</v>
      </c>
    </row>
    <row r="46" spans="1:4" x14ac:dyDescent="0.25">
      <c r="A46" s="1">
        <f t="shared" si="1"/>
        <v>441</v>
      </c>
      <c r="B46" s="1">
        <v>30520</v>
      </c>
      <c r="C46" s="1">
        <v>88.8888888888888</v>
      </c>
      <c r="D46" s="1">
        <f t="shared" si="0"/>
        <v>76.033934252386004</v>
      </c>
    </row>
    <row r="47" spans="1:4" x14ac:dyDescent="0.25">
      <c r="A47" s="1">
        <f t="shared" si="1"/>
        <v>451</v>
      </c>
      <c r="B47" s="1">
        <v>30370</v>
      </c>
      <c r="C47" s="1">
        <v>88.8888888888888</v>
      </c>
      <c r="D47" s="1">
        <f t="shared" si="0"/>
        <v>75.238600212089082</v>
      </c>
    </row>
    <row r="48" spans="1:4" x14ac:dyDescent="0.25">
      <c r="A48" s="1">
        <f t="shared" si="1"/>
        <v>461</v>
      </c>
      <c r="B48" s="1">
        <v>30210</v>
      </c>
      <c r="C48" s="1">
        <v>88.8888888888888</v>
      </c>
      <c r="D48" s="1">
        <f t="shared" si="0"/>
        <v>74.390243902439025</v>
      </c>
    </row>
    <row r="49" spans="1:4" x14ac:dyDescent="0.25">
      <c r="A49" s="1">
        <f t="shared" si="1"/>
        <v>471</v>
      </c>
      <c r="B49" s="1">
        <v>30210</v>
      </c>
      <c r="C49" s="1">
        <v>88.8888888888888</v>
      </c>
      <c r="D49" s="1">
        <f t="shared" si="0"/>
        <v>74.390243902439025</v>
      </c>
    </row>
    <row r="50" spans="1:4" x14ac:dyDescent="0.25">
      <c r="A50" s="1">
        <f t="shared" si="1"/>
        <v>481</v>
      </c>
      <c r="B50" s="1">
        <v>30040</v>
      </c>
      <c r="C50" s="1">
        <v>88.8888888888888</v>
      </c>
      <c r="D50" s="1">
        <f t="shared" si="0"/>
        <v>73.488865323435832</v>
      </c>
    </row>
    <row r="51" spans="1:4" x14ac:dyDescent="0.25">
      <c r="A51" s="1">
        <f t="shared" si="1"/>
        <v>491</v>
      </c>
      <c r="B51" s="1">
        <v>29880</v>
      </c>
      <c r="C51" s="1">
        <v>88.8888888888888</v>
      </c>
      <c r="D51" s="1">
        <f t="shared" si="0"/>
        <v>72.640509013785788</v>
      </c>
    </row>
    <row r="52" spans="1:4" x14ac:dyDescent="0.25">
      <c r="A52" s="1">
        <f t="shared" si="1"/>
        <v>501</v>
      </c>
      <c r="B52" s="1">
        <v>29880</v>
      </c>
      <c r="C52" s="1">
        <v>77.7777777777777</v>
      </c>
      <c r="D52" s="1">
        <f t="shared" si="0"/>
        <v>72.640509013785788</v>
      </c>
    </row>
    <row r="53" spans="1:4" x14ac:dyDescent="0.25">
      <c r="A53" s="1">
        <f t="shared" si="1"/>
        <v>511</v>
      </c>
      <c r="B53" s="1">
        <v>29730</v>
      </c>
      <c r="C53" s="1">
        <v>77.7777777777777</v>
      </c>
      <c r="D53" s="1">
        <f t="shared" si="0"/>
        <v>71.845174973488866</v>
      </c>
    </row>
    <row r="54" spans="1:4" x14ac:dyDescent="0.25">
      <c r="A54" s="1">
        <f t="shared" si="1"/>
        <v>521</v>
      </c>
      <c r="B54" s="1">
        <v>29580</v>
      </c>
      <c r="C54" s="1">
        <v>77.7777777777777</v>
      </c>
      <c r="D54" s="1">
        <f t="shared" si="0"/>
        <v>71.049840933191945</v>
      </c>
    </row>
    <row r="55" spans="1:4" x14ac:dyDescent="0.25">
      <c r="A55" s="1">
        <f t="shared" si="1"/>
        <v>531</v>
      </c>
      <c r="B55" s="1">
        <v>29580</v>
      </c>
      <c r="C55" s="1">
        <v>77.7777777777777</v>
      </c>
      <c r="D55" s="1">
        <f t="shared" si="0"/>
        <v>71.049840933191945</v>
      </c>
    </row>
    <row r="56" spans="1:4" x14ac:dyDescent="0.25">
      <c r="A56" s="1">
        <f t="shared" si="1"/>
        <v>541</v>
      </c>
      <c r="B56" s="1">
        <v>29420</v>
      </c>
      <c r="C56" s="1">
        <v>77.7777777777777</v>
      </c>
      <c r="D56" s="1">
        <f t="shared" si="0"/>
        <v>70.201484623541887</v>
      </c>
    </row>
    <row r="57" spans="1:4" x14ac:dyDescent="0.25">
      <c r="A57" s="1">
        <f t="shared" si="1"/>
        <v>551</v>
      </c>
      <c r="B57" s="1">
        <v>29270</v>
      </c>
      <c r="C57" s="1">
        <v>77.7777777777777</v>
      </c>
      <c r="D57" s="1">
        <f t="shared" si="0"/>
        <v>69.406150583244965</v>
      </c>
    </row>
    <row r="58" spans="1:4" x14ac:dyDescent="0.25">
      <c r="A58" s="1">
        <f t="shared" si="1"/>
        <v>561</v>
      </c>
      <c r="B58" s="1">
        <v>29270</v>
      </c>
      <c r="C58" s="1">
        <v>77.7777777777777</v>
      </c>
      <c r="D58" s="1">
        <f t="shared" si="0"/>
        <v>69.406150583244965</v>
      </c>
    </row>
    <row r="59" spans="1:4" x14ac:dyDescent="0.25">
      <c r="A59" s="1">
        <f t="shared" si="1"/>
        <v>571</v>
      </c>
      <c r="B59" s="1">
        <v>29090</v>
      </c>
      <c r="C59" s="1">
        <v>77.7777777777777</v>
      </c>
      <c r="D59" s="1">
        <f t="shared" si="0"/>
        <v>68.451749734888651</v>
      </c>
    </row>
    <row r="60" spans="1:4" x14ac:dyDescent="0.25">
      <c r="A60" s="1">
        <f t="shared" si="1"/>
        <v>581</v>
      </c>
      <c r="B60" s="1">
        <v>28940</v>
      </c>
      <c r="C60" s="1">
        <v>77.7777777777777</v>
      </c>
      <c r="D60" s="1">
        <f t="shared" si="0"/>
        <v>67.656415694591729</v>
      </c>
    </row>
    <row r="61" spans="1:4" x14ac:dyDescent="0.25">
      <c r="A61" s="1">
        <f t="shared" si="1"/>
        <v>591</v>
      </c>
      <c r="B61" s="1">
        <v>28940</v>
      </c>
      <c r="C61" s="1">
        <v>77.7777777777777</v>
      </c>
      <c r="D61" s="1">
        <f t="shared" si="0"/>
        <v>67.656415694591729</v>
      </c>
    </row>
    <row r="62" spans="1:4" x14ac:dyDescent="0.25">
      <c r="A62" s="1">
        <f t="shared" si="1"/>
        <v>601</v>
      </c>
      <c r="B62" s="1">
        <v>28780</v>
      </c>
      <c r="C62" s="1">
        <v>77.7777777777777</v>
      </c>
      <c r="D62" s="1">
        <f t="shared" si="0"/>
        <v>66.808059384941672</v>
      </c>
    </row>
    <row r="63" spans="1:4" x14ac:dyDescent="0.25">
      <c r="A63" s="1">
        <f t="shared" si="1"/>
        <v>611</v>
      </c>
      <c r="B63" s="1">
        <v>28630</v>
      </c>
      <c r="C63" s="1">
        <v>77.7777777777777</v>
      </c>
      <c r="D63" s="1">
        <f t="shared" si="0"/>
        <v>66.01272534464475</v>
      </c>
    </row>
    <row r="64" spans="1:4" x14ac:dyDescent="0.25">
      <c r="A64" s="1">
        <f t="shared" si="1"/>
        <v>621</v>
      </c>
      <c r="B64" s="1">
        <v>28630</v>
      </c>
      <c r="C64" s="1">
        <v>77.7777777777777</v>
      </c>
      <c r="D64" s="1">
        <f t="shared" si="0"/>
        <v>66.01272534464475</v>
      </c>
    </row>
    <row r="65" spans="1:4" x14ac:dyDescent="0.25">
      <c r="A65" s="1">
        <f t="shared" si="1"/>
        <v>631</v>
      </c>
      <c r="B65" s="1">
        <v>28470</v>
      </c>
      <c r="C65" s="1">
        <v>77.7777777777777</v>
      </c>
      <c r="D65" s="1">
        <f t="shared" si="0"/>
        <v>65.164369034994692</v>
      </c>
    </row>
    <row r="66" spans="1:4" x14ac:dyDescent="0.25">
      <c r="A66" s="1">
        <f t="shared" si="1"/>
        <v>641</v>
      </c>
      <c r="B66" s="1">
        <v>28470</v>
      </c>
      <c r="C66" s="1">
        <v>58.383932741709401</v>
      </c>
      <c r="D66" s="1">
        <f t="shared" si="0"/>
        <v>65.164369034994692</v>
      </c>
    </row>
    <row r="67" spans="1:4" x14ac:dyDescent="0.25">
      <c r="A67" s="1">
        <f t="shared" si="1"/>
        <v>651</v>
      </c>
      <c r="B67" s="1">
        <v>28320</v>
      </c>
      <c r="C67" s="1">
        <v>58.383932741709401</v>
      </c>
      <c r="D67" s="1">
        <f t="shared" ref="D67:D130" si="2" xml:space="preserve"> 100*(1-(35040-B67)/18860)</f>
        <v>64.36903499469777</v>
      </c>
    </row>
    <row r="68" spans="1:4" x14ac:dyDescent="0.25">
      <c r="A68" s="1">
        <f t="shared" ref="A68:A131" si="3">A67+10</f>
        <v>661</v>
      </c>
      <c r="B68" s="1">
        <v>28140</v>
      </c>
      <c r="C68" s="1">
        <v>58.383932741709401</v>
      </c>
      <c r="D68" s="1">
        <f t="shared" si="2"/>
        <v>63.414634146341463</v>
      </c>
    </row>
    <row r="69" spans="1:4" x14ac:dyDescent="0.25">
      <c r="A69" s="1">
        <f t="shared" si="3"/>
        <v>671</v>
      </c>
      <c r="B69" s="1">
        <v>27990</v>
      </c>
      <c r="C69" s="1">
        <v>58.383932741709401</v>
      </c>
      <c r="D69" s="1">
        <f t="shared" si="2"/>
        <v>62.619300106044541</v>
      </c>
    </row>
    <row r="70" spans="1:4" x14ac:dyDescent="0.25">
      <c r="A70" s="1">
        <f t="shared" si="3"/>
        <v>681</v>
      </c>
      <c r="B70" s="1">
        <v>27990</v>
      </c>
      <c r="C70" s="1">
        <v>58.383932741709401</v>
      </c>
      <c r="D70" s="1">
        <f t="shared" si="2"/>
        <v>62.619300106044541</v>
      </c>
    </row>
    <row r="71" spans="1:4" x14ac:dyDescent="0.25">
      <c r="A71" s="1">
        <f t="shared" si="3"/>
        <v>691</v>
      </c>
      <c r="B71" s="1">
        <v>27830</v>
      </c>
      <c r="C71" s="1">
        <v>58.383932741709401</v>
      </c>
      <c r="D71" s="1">
        <f t="shared" si="2"/>
        <v>61.770943796394484</v>
      </c>
    </row>
    <row r="72" spans="1:4" x14ac:dyDescent="0.25">
      <c r="A72" s="1">
        <f t="shared" si="3"/>
        <v>701</v>
      </c>
      <c r="B72" s="1">
        <v>27680</v>
      </c>
      <c r="C72" s="1">
        <v>58.383932741709401</v>
      </c>
      <c r="D72" s="1">
        <f t="shared" si="2"/>
        <v>60.975609756097562</v>
      </c>
    </row>
    <row r="73" spans="1:4" x14ac:dyDescent="0.25">
      <c r="A73" s="1">
        <f t="shared" si="3"/>
        <v>711</v>
      </c>
      <c r="B73" s="1">
        <v>27680</v>
      </c>
      <c r="C73" s="1">
        <v>58.383932741709401</v>
      </c>
      <c r="D73" s="1">
        <f t="shared" si="2"/>
        <v>60.975609756097562</v>
      </c>
    </row>
    <row r="74" spans="1:4" x14ac:dyDescent="0.25">
      <c r="A74" s="1">
        <f t="shared" si="3"/>
        <v>721</v>
      </c>
      <c r="B74" s="1">
        <v>27520</v>
      </c>
      <c r="C74" s="1">
        <v>58.383932741709401</v>
      </c>
      <c r="D74" s="1">
        <f t="shared" si="2"/>
        <v>60.127253446447511</v>
      </c>
    </row>
    <row r="75" spans="1:4" x14ac:dyDescent="0.25">
      <c r="A75" s="1">
        <f t="shared" si="3"/>
        <v>731</v>
      </c>
      <c r="B75" s="1">
        <v>27370</v>
      </c>
      <c r="C75" s="1">
        <v>58.383932741709401</v>
      </c>
      <c r="D75" s="1">
        <f t="shared" si="2"/>
        <v>59.33191940615059</v>
      </c>
    </row>
    <row r="76" spans="1:4" x14ac:dyDescent="0.25">
      <c r="A76" s="1">
        <f t="shared" si="3"/>
        <v>741</v>
      </c>
      <c r="B76" s="1">
        <v>27370</v>
      </c>
      <c r="C76" s="1">
        <v>58.383932741709401</v>
      </c>
      <c r="D76" s="1">
        <f t="shared" si="2"/>
        <v>59.33191940615059</v>
      </c>
    </row>
    <row r="77" spans="1:4" x14ac:dyDescent="0.25">
      <c r="A77" s="1">
        <f t="shared" si="3"/>
        <v>751</v>
      </c>
      <c r="B77" s="1">
        <v>27190</v>
      </c>
      <c r="C77" s="1">
        <v>58.383932741709401</v>
      </c>
      <c r="D77" s="1">
        <f t="shared" si="2"/>
        <v>58.377518557794275</v>
      </c>
    </row>
    <row r="78" spans="1:4" x14ac:dyDescent="0.25">
      <c r="A78" s="1">
        <f t="shared" si="3"/>
        <v>761</v>
      </c>
      <c r="B78" s="1">
        <v>27040</v>
      </c>
      <c r="C78" s="1">
        <v>58.383932741709401</v>
      </c>
      <c r="D78" s="1">
        <f t="shared" si="2"/>
        <v>57.582184517497346</v>
      </c>
    </row>
    <row r="79" spans="1:4" x14ac:dyDescent="0.25">
      <c r="A79" s="1">
        <f t="shared" si="3"/>
        <v>771</v>
      </c>
      <c r="B79" s="1">
        <v>27040</v>
      </c>
      <c r="C79" s="1">
        <v>58.383932741709401</v>
      </c>
      <c r="D79" s="1">
        <f t="shared" si="2"/>
        <v>57.582184517497346</v>
      </c>
    </row>
    <row r="80" spans="1:4" x14ac:dyDescent="0.25">
      <c r="A80" s="1">
        <f t="shared" si="3"/>
        <v>781</v>
      </c>
      <c r="B80" s="1">
        <v>26880</v>
      </c>
      <c r="C80" s="1">
        <v>58.383932741709401</v>
      </c>
      <c r="D80" s="1">
        <f t="shared" si="2"/>
        <v>56.733828207847296</v>
      </c>
    </row>
    <row r="81" spans="1:4" x14ac:dyDescent="0.25">
      <c r="A81" s="1">
        <f t="shared" si="3"/>
        <v>791</v>
      </c>
      <c r="B81" s="1">
        <v>26730</v>
      </c>
      <c r="C81" s="1">
        <v>58.383932741709401</v>
      </c>
      <c r="D81" s="1">
        <f t="shared" si="2"/>
        <v>55.938494167550367</v>
      </c>
    </row>
    <row r="82" spans="1:4" x14ac:dyDescent="0.25">
      <c r="A82" s="1">
        <f t="shared" si="3"/>
        <v>801</v>
      </c>
      <c r="B82" s="1">
        <v>26730</v>
      </c>
      <c r="C82" s="1">
        <v>58.383932741709401</v>
      </c>
      <c r="D82" s="1">
        <f t="shared" si="2"/>
        <v>55.938494167550367</v>
      </c>
    </row>
    <row r="83" spans="1:4" x14ac:dyDescent="0.25">
      <c r="A83" s="1">
        <f t="shared" si="3"/>
        <v>811</v>
      </c>
      <c r="B83" s="1">
        <v>26570</v>
      </c>
      <c r="C83" s="1">
        <v>58.383932741709401</v>
      </c>
      <c r="D83" s="1">
        <f t="shared" si="2"/>
        <v>55.090137857900309</v>
      </c>
    </row>
    <row r="84" spans="1:4" x14ac:dyDescent="0.25">
      <c r="A84" s="1">
        <f t="shared" si="3"/>
        <v>821</v>
      </c>
      <c r="B84" s="1">
        <v>26420</v>
      </c>
      <c r="C84" s="1">
        <v>58.383932741709401</v>
      </c>
      <c r="D84" s="1">
        <f t="shared" si="2"/>
        <v>54.294803817603388</v>
      </c>
    </row>
    <row r="85" spans="1:4" x14ac:dyDescent="0.25">
      <c r="A85" s="1">
        <f t="shared" si="3"/>
        <v>831</v>
      </c>
      <c r="B85" s="1">
        <v>26420</v>
      </c>
      <c r="C85" s="1">
        <v>58.383932741709401</v>
      </c>
      <c r="D85" s="1">
        <f t="shared" si="2"/>
        <v>54.294803817603388</v>
      </c>
    </row>
    <row r="86" spans="1:4" x14ac:dyDescent="0.25">
      <c r="A86" s="1">
        <f t="shared" si="3"/>
        <v>841</v>
      </c>
      <c r="B86" s="1">
        <v>26240</v>
      </c>
      <c r="C86" s="1">
        <v>58.383932741709401</v>
      </c>
      <c r="D86" s="1">
        <f t="shared" si="2"/>
        <v>53.340402969247094</v>
      </c>
    </row>
    <row r="87" spans="1:4" x14ac:dyDescent="0.25">
      <c r="A87" s="1">
        <f t="shared" si="3"/>
        <v>851</v>
      </c>
      <c r="B87" s="1">
        <v>26090</v>
      </c>
      <c r="C87" s="1">
        <v>58.383932741709401</v>
      </c>
      <c r="D87" s="1">
        <f t="shared" si="2"/>
        <v>52.545068928950165</v>
      </c>
    </row>
    <row r="88" spans="1:4" x14ac:dyDescent="0.25">
      <c r="A88" s="1">
        <f t="shared" si="3"/>
        <v>861</v>
      </c>
      <c r="B88" s="1">
        <v>26090</v>
      </c>
      <c r="C88" s="1">
        <v>58.383932741709401</v>
      </c>
      <c r="D88" s="1">
        <f t="shared" si="2"/>
        <v>52.545068928950165</v>
      </c>
    </row>
    <row r="89" spans="1:4" x14ac:dyDescent="0.25">
      <c r="A89" s="1">
        <f t="shared" si="3"/>
        <v>871</v>
      </c>
      <c r="B89" s="1">
        <v>25940</v>
      </c>
      <c r="C89" s="1">
        <v>58.383932741709401</v>
      </c>
      <c r="D89" s="1">
        <f t="shared" si="2"/>
        <v>51.749734888653244</v>
      </c>
    </row>
    <row r="90" spans="1:4" x14ac:dyDescent="0.25">
      <c r="A90" s="1">
        <f t="shared" si="3"/>
        <v>881</v>
      </c>
      <c r="B90" s="1">
        <v>25780</v>
      </c>
      <c r="C90" s="1">
        <v>58.383932741709401</v>
      </c>
      <c r="D90" s="1">
        <f t="shared" si="2"/>
        <v>50.901378579003186</v>
      </c>
    </row>
    <row r="91" spans="1:4" x14ac:dyDescent="0.25">
      <c r="A91" s="1">
        <f t="shared" si="3"/>
        <v>891</v>
      </c>
      <c r="B91" s="1">
        <v>25780</v>
      </c>
      <c r="C91" s="1">
        <v>58.069638198933802</v>
      </c>
      <c r="D91" s="1">
        <f t="shared" si="2"/>
        <v>50.901378579003186</v>
      </c>
    </row>
    <row r="92" spans="1:4" x14ac:dyDescent="0.25">
      <c r="A92" s="1">
        <f t="shared" si="3"/>
        <v>901</v>
      </c>
      <c r="B92" s="1">
        <v>25630</v>
      </c>
      <c r="C92" s="1">
        <v>58.069638198933802</v>
      </c>
      <c r="D92" s="1">
        <f t="shared" si="2"/>
        <v>50.106044538706264</v>
      </c>
    </row>
    <row r="93" spans="1:4" x14ac:dyDescent="0.25">
      <c r="A93" s="1">
        <f t="shared" si="3"/>
        <v>911</v>
      </c>
      <c r="B93" s="1">
        <v>25480</v>
      </c>
      <c r="C93" s="1">
        <v>58.069638198933802</v>
      </c>
      <c r="D93" s="1">
        <f t="shared" si="2"/>
        <v>49.310710498409328</v>
      </c>
    </row>
    <row r="94" spans="1:4" x14ac:dyDescent="0.25">
      <c r="A94" s="1">
        <f t="shared" si="3"/>
        <v>921</v>
      </c>
      <c r="B94" s="1">
        <v>25480</v>
      </c>
      <c r="C94" s="1">
        <v>58.069638198933802</v>
      </c>
      <c r="D94" s="1">
        <f t="shared" si="2"/>
        <v>49.310710498409328</v>
      </c>
    </row>
    <row r="95" spans="1:4" x14ac:dyDescent="0.25">
      <c r="A95" s="1">
        <f t="shared" si="3"/>
        <v>931</v>
      </c>
      <c r="B95" s="1">
        <v>25300</v>
      </c>
      <c r="C95" s="1">
        <v>58.069638198933802</v>
      </c>
      <c r="D95" s="1">
        <f t="shared" si="2"/>
        <v>48.356309650053021</v>
      </c>
    </row>
    <row r="96" spans="1:4" x14ac:dyDescent="0.25">
      <c r="A96" s="1">
        <f t="shared" si="3"/>
        <v>941</v>
      </c>
      <c r="B96" s="1">
        <v>25140</v>
      </c>
      <c r="C96" s="1">
        <v>58.069638198933802</v>
      </c>
      <c r="D96" s="1">
        <f t="shared" si="2"/>
        <v>47.507953340402963</v>
      </c>
    </row>
    <row r="97" spans="1:4" x14ac:dyDescent="0.25">
      <c r="A97" s="1">
        <f t="shared" si="3"/>
        <v>951</v>
      </c>
      <c r="B97" s="1">
        <v>25140</v>
      </c>
      <c r="C97" s="1">
        <v>58.069638198933802</v>
      </c>
      <c r="D97" s="1">
        <f t="shared" si="2"/>
        <v>47.507953340402963</v>
      </c>
    </row>
    <row r="98" spans="1:4" x14ac:dyDescent="0.25">
      <c r="A98" s="1">
        <f t="shared" si="3"/>
        <v>961</v>
      </c>
      <c r="B98" s="1">
        <v>24980</v>
      </c>
      <c r="C98" s="1">
        <v>58.069638198933802</v>
      </c>
      <c r="D98" s="1">
        <f t="shared" si="2"/>
        <v>46.65959703075292</v>
      </c>
    </row>
    <row r="99" spans="1:4" x14ac:dyDescent="0.25">
      <c r="A99" s="1">
        <f t="shared" si="3"/>
        <v>971</v>
      </c>
      <c r="B99" s="1">
        <v>24830</v>
      </c>
      <c r="C99" s="1">
        <v>58.069638198933802</v>
      </c>
      <c r="D99" s="1">
        <f t="shared" si="2"/>
        <v>45.864262990455998</v>
      </c>
    </row>
    <row r="100" spans="1:4" x14ac:dyDescent="0.25">
      <c r="A100" s="1">
        <f t="shared" si="3"/>
        <v>981</v>
      </c>
      <c r="B100" s="1">
        <v>24830</v>
      </c>
      <c r="C100" s="1">
        <v>58.069638198933802</v>
      </c>
      <c r="D100" s="1">
        <f t="shared" si="2"/>
        <v>45.864262990455998</v>
      </c>
    </row>
    <row r="101" spans="1:4" x14ac:dyDescent="0.25">
      <c r="A101" s="1">
        <f t="shared" si="3"/>
        <v>991</v>
      </c>
      <c r="B101" s="1">
        <v>24670</v>
      </c>
      <c r="C101" s="1">
        <v>58.069638198933802</v>
      </c>
      <c r="D101" s="1">
        <f t="shared" si="2"/>
        <v>45.015906680805941</v>
      </c>
    </row>
    <row r="102" spans="1:4" x14ac:dyDescent="0.25">
      <c r="A102" s="1">
        <f t="shared" si="3"/>
        <v>1001</v>
      </c>
      <c r="B102" s="1">
        <v>24500</v>
      </c>
      <c r="C102" s="1">
        <v>58.069638198933802</v>
      </c>
      <c r="D102" s="1">
        <f t="shared" si="2"/>
        <v>44.114528101802755</v>
      </c>
    </row>
    <row r="103" spans="1:4" x14ac:dyDescent="0.25">
      <c r="A103" s="1">
        <f t="shared" si="3"/>
        <v>1011</v>
      </c>
      <c r="B103" s="1">
        <v>24500</v>
      </c>
      <c r="C103" s="1">
        <v>58.069638198933802</v>
      </c>
      <c r="D103" s="1">
        <f t="shared" si="2"/>
        <v>44.114528101802755</v>
      </c>
    </row>
    <row r="104" spans="1:4" x14ac:dyDescent="0.25">
      <c r="A104" s="1">
        <f t="shared" si="3"/>
        <v>1021</v>
      </c>
      <c r="B104" s="1">
        <v>24340</v>
      </c>
      <c r="C104" s="1">
        <v>58.069638198933802</v>
      </c>
      <c r="D104" s="1">
        <f t="shared" si="2"/>
        <v>43.266171792152704</v>
      </c>
    </row>
    <row r="105" spans="1:4" x14ac:dyDescent="0.25">
      <c r="A105" s="1">
        <f t="shared" si="3"/>
        <v>1031</v>
      </c>
      <c r="B105" s="1">
        <v>24180</v>
      </c>
      <c r="C105" s="1">
        <v>58.069638198933802</v>
      </c>
      <c r="D105" s="1">
        <f t="shared" si="2"/>
        <v>42.417815482502654</v>
      </c>
    </row>
    <row r="106" spans="1:4" x14ac:dyDescent="0.25">
      <c r="A106" s="1">
        <f t="shared" si="3"/>
        <v>1041</v>
      </c>
      <c r="B106" s="1">
        <v>24180</v>
      </c>
      <c r="C106" s="1">
        <v>36.646144825564299</v>
      </c>
      <c r="D106" s="1">
        <f t="shared" si="2"/>
        <v>42.417815482502654</v>
      </c>
    </row>
    <row r="107" spans="1:4" x14ac:dyDescent="0.25">
      <c r="A107" s="1">
        <f t="shared" si="3"/>
        <v>1051</v>
      </c>
      <c r="B107" s="1">
        <v>24030</v>
      </c>
      <c r="C107" s="1">
        <v>36.646144825564299</v>
      </c>
      <c r="D107" s="1">
        <f t="shared" si="2"/>
        <v>41.622481442205725</v>
      </c>
    </row>
    <row r="108" spans="1:4" x14ac:dyDescent="0.25">
      <c r="A108" s="1">
        <f t="shared" si="3"/>
        <v>1061</v>
      </c>
      <c r="B108" s="1">
        <v>23880</v>
      </c>
      <c r="C108" s="1">
        <v>36.646144825564299</v>
      </c>
      <c r="D108" s="1">
        <f t="shared" si="2"/>
        <v>40.827147401908803</v>
      </c>
    </row>
    <row r="109" spans="1:4" x14ac:dyDescent="0.25">
      <c r="A109" s="1">
        <f t="shared" si="3"/>
        <v>1071</v>
      </c>
      <c r="B109" s="1">
        <v>23880</v>
      </c>
      <c r="C109" s="1">
        <v>36.646144825564299</v>
      </c>
      <c r="D109" s="1">
        <f t="shared" si="2"/>
        <v>40.827147401908803</v>
      </c>
    </row>
    <row r="110" spans="1:4" x14ac:dyDescent="0.25">
      <c r="A110" s="1">
        <f t="shared" si="3"/>
        <v>1081</v>
      </c>
      <c r="B110" s="1">
        <v>23730</v>
      </c>
      <c r="C110" s="1">
        <v>36.646144825564299</v>
      </c>
      <c r="D110" s="1">
        <f t="shared" si="2"/>
        <v>40.031813361611881</v>
      </c>
    </row>
    <row r="111" spans="1:4" x14ac:dyDescent="0.25">
      <c r="A111" s="1">
        <f t="shared" si="3"/>
        <v>1091</v>
      </c>
      <c r="B111" s="1">
        <v>23550</v>
      </c>
      <c r="C111" s="1">
        <v>36.646144825564299</v>
      </c>
      <c r="D111" s="1">
        <f t="shared" si="2"/>
        <v>39.077412513255574</v>
      </c>
    </row>
    <row r="112" spans="1:4" x14ac:dyDescent="0.25">
      <c r="A112" s="1">
        <f t="shared" si="3"/>
        <v>1101</v>
      </c>
      <c r="B112" s="1">
        <v>23550</v>
      </c>
      <c r="C112" s="1">
        <v>36.646144825564299</v>
      </c>
      <c r="D112" s="1">
        <f t="shared" si="2"/>
        <v>39.077412513255574</v>
      </c>
    </row>
    <row r="113" spans="1:4" x14ac:dyDescent="0.25">
      <c r="A113" s="1">
        <f t="shared" si="3"/>
        <v>1111</v>
      </c>
      <c r="B113" s="1">
        <v>23400</v>
      </c>
      <c r="C113" s="1">
        <v>36.646144825564299</v>
      </c>
      <c r="D113" s="1">
        <f t="shared" si="2"/>
        <v>38.282078472958645</v>
      </c>
    </row>
    <row r="114" spans="1:4" x14ac:dyDescent="0.25">
      <c r="A114" s="1">
        <f t="shared" si="3"/>
        <v>1121</v>
      </c>
      <c r="B114" s="1">
        <v>23250</v>
      </c>
      <c r="C114" s="1">
        <v>36.646144825564299</v>
      </c>
      <c r="D114" s="1">
        <f t="shared" si="2"/>
        <v>37.486744432661723</v>
      </c>
    </row>
    <row r="115" spans="1:4" x14ac:dyDescent="0.25">
      <c r="A115" s="1">
        <f t="shared" si="3"/>
        <v>1131</v>
      </c>
      <c r="B115" s="1">
        <v>23250</v>
      </c>
      <c r="C115" s="1">
        <v>36.646144825564299</v>
      </c>
      <c r="D115" s="1">
        <f t="shared" si="2"/>
        <v>37.486744432661723</v>
      </c>
    </row>
    <row r="116" spans="1:4" x14ac:dyDescent="0.25">
      <c r="A116" s="1">
        <f t="shared" si="3"/>
        <v>1141</v>
      </c>
      <c r="B116" s="1">
        <v>23090</v>
      </c>
      <c r="C116" s="1">
        <v>36.646144825564299</v>
      </c>
      <c r="D116" s="1">
        <f t="shared" si="2"/>
        <v>36.638388123011666</v>
      </c>
    </row>
    <row r="117" spans="1:4" x14ac:dyDescent="0.25">
      <c r="A117" s="1">
        <f t="shared" si="3"/>
        <v>1151</v>
      </c>
      <c r="B117" s="1">
        <v>22940</v>
      </c>
      <c r="C117" s="1">
        <v>36.646144825564299</v>
      </c>
      <c r="D117" s="1">
        <f t="shared" si="2"/>
        <v>35.843054082714744</v>
      </c>
    </row>
    <row r="118" spans="1:4" x14ac:dyDescent="0.25">
      <c r="A118" s="1">
        <f t="shared" si="3"/>
        <v>1161</v>
      </c>
      <c r="B118" s="1">
        <v>22940</v>
      </c>
      <c r="C118" s="1">
        <v>36.646144825564299</v>
      </c>
      <c r="D118" s="1">
        <f t="shared" si="2"/>
        <v>35.843054082714744</v>
      </c>
    </row>
    <row r="119" spans="1:4" x14ac:dyDescent="0.25">
      <c r="A119" s="1">
        <f t="shared" si="3"/>
        <v>1171</v>
      </c>
      <c r="B119" s="1">
        <v>22760</v>
      </c>
      <c r="C119" s="1">
        <v>36.646144825564299</v>
      </c>
      <c r="D119" s="1">
        <f t="shared" si="2"/>
        <v>34.888653234358436</v>
      </c>
    </row>
    <row r="120" spans="1:4" x14ac:dyDescent="0.25">
      <c r="A120" s="1">
        <f t="shared" si="3"/>
        <v>1181</v>
      </c>
      <c r="B120" s="1">
        <v>22610</v>
      </c>
      <c r="C120" s="1">
        <v>36.646144825564299</v>
      </c>
      <c r="D120" s="1">
        <f t="shared" si="2"/>
        <v>34.093319194061507</v>
      </c>
    </row>
    <row r="121" spans="1:4" x14ac:dyDescent="0.25">
      <c r="A121" s="1">
        <f t="shared" si="3"/>
        <v>1191</v>
      </c>
      <c r="B121" s="1">
        <v>22610</v>
      </c>
      <c r="C121" s="1">
        <v>36.646144825564299</v>
      </c>
      <c r="D121" s="1">
        <f t="shared" si="2"/>
        <v>34.093319194061507</v>
      </c>
    </row>
    <row r="122" spans="1:4" x14ac:dyDescent="0.25">
      <c r="A122" s="1">
        <f t="shared" si="3"/>
        <v>1201</v>
      </c>
      <c r="B122" s="1">
        <v>22450</v>
      </c>
      <c r="C122" s="1">
        <v>36.646144825564299</v>
      </c>
      <c r="D122" s="1">
        <f t="shared" si="2"/>
        <v>33.244962884411457</v>
      </c>
    </row>
    <row r="123" spans="1:4" x14ac:dyDescent="0.25">
      <c r="A123" s="1">
        <f t="shared" si="3"/>
        <v>1211</v>
      </c>
      <c r="B123" s="1">
        <v>22300</v>
      </c>
      <c r="C123" s="1">
        <v>36.646144825564299</v>
      </c>
      <c r="D123" s="1">
        <f t="shared" si="2"/>
        <v>32.449628844114528</v>
      </c>
    </row>
    <row r="124" spans="1:4" x14ac:dyDescent="0.25">
      <c r="A124" s="1">
        <f t="shared" si="3"/>
        <v>1221</v>
      </c>
      <c r="B124" s="1">
        <v>22300</v>
      </c>
      <c r="C124" s="1">
        <v>36.646144825564299</v>
      </c>
      <c r="D124" s="1">
        <f t="shared" si="2"/>
        <v>32.449628844114528</v>
      </c>
    </row>
    <row r="125" spans="1:4" x14ac:dyDescent="0.25">
      <c r="A125" s="1">
        <f t="shared" si="3"/>
        <v>1231</v>
      </c>
      <c r="B125" s="1">
        <v>22150</v>
      </c>
      <c r="C125" s="1">
        <v>36.646144825564299</v>
      </c>
      <c r="D125" s="1">
        <f t="shared" si="2"/>
        <v>31.654294803817606</v>
      </c>
    </row>
    <row r="126" spans="1:4" x14ac:dyDescent="0.25">
      <c r="A126" s="1">
        <f t="shared" si="3"/>
        <v>1241</v>
      </c>
      <c r="B126" s="1">
        <v>21970</v>
      </c>
      <c r="C126" s="1">
        <v>36.646144825564299</v>
      </c>
      <c r="D126" s="1">
        <f t="shared" si="2"/>
        <v>30.699893955461299</v>
      </c>
    </row>
    <row r="127" spans="1:4" x14ac:dyDescent="0.25">
      <c r="A127" s="1">
        <f t="shared" si="3"/>
        <v>1251</v>
      </c>
      <c r="B127" s="1">
        <v>21970</v>
      </c>
      <c r="C127" s="1">
        <v>36.646144825564299</v>
      </c>
      <c r="D127" s="1">
        <f t="shared" si="2"/>
        <v>30.699893955461299</v>
      </c>
    </row>
    <row r="128" spans="1:4" x14ac:dyDescent="0.25">
      <c r="A128" s="1">
        <f t="shared" si="3"/>
        <v>1261</v>
      </c>
      <c r="B128" s="1">
        <v>21820</v>
      </c>
      <c r="C128" s="1">
        <v>36.646144825564299</v>
      </c>
      <c r="D128" s="1">
        <f t="shared" si="2"/>
        <v>29.904559915164363</v>
      </c>
    </row>
    <row r="129" spans="1:4" x14ac:dyDescent="0.25">
      <c r="A129" s="1">
        <f t="shared" si="3"/>
        <v>1271</v>
      </c>
      <c r="B129" s="1">
        <v>21670</v>
      </c>
      <c r="C129" s="1">
        <v>36.493228795438299</v>
      </c>
      <c r="D129" s="1">
        <f t="shared" si="2"/>
        <v>29.109225874867441</v>
      </c>
    </row>
    <row r="130" spans="1:4" x14ac:dyDescent="0.25">
      <c r="A130" s="1">
        <f t="shared" si="3"/>
        <v>1281</v>
      </c>
      <c r="B130" s="1">
        <v>21670</v>
      </c>
      <c r="C130" s="1">
        <v>36.493228795438299</v>
      </c>
      <c r="D130" s="1">
        <f t="shared" si="2"/>
        <v>29.109225874867441</v>
      </c>
    </row>
    <row r="131" spans="1:4" x14ac:dyDescent="0.25">
      <c r="A131" s="1">
        <f t="shared" si="3"/>
        <v>1291</v>
      </c>
      <c r="B131" s="1">
        <v>21510</v>
      </c>
      <c r="C131" s="1">
        <v>36.493228795438299</v>
      </c>
      <c r="D131" s="1">
        <f t="shared" ref="D131:D180" si="4" xml:space="preserve"> 100*(1-(35040-B131)/18860)</f>
        <v>28.260869565217394</v>
      </c>
    </row>
    <row r="132" spans="1:4" x14ac:dyDescent="0.25">
      <c r="A132" s="1">
        <f t="shared" ref="A132:A179" si="5">A131+10</f>
        <v>1301</v>
      </c>
      <c r="B132" s="1">
        <v>21340</v>
      </c>
      <c r="C132" s="1">
        <v>36.493228795438299</v>
      </c>
      <c r="D132" s="1">
        <f t="shared" si="4"/>
        <v>27.359490986214208</v>
      </c>
    </row>
    <row r="133" spans="1:4" x14ac:dyDescent="0.25">
      <c r="A133" s="1">
        <f t="shared" si="5"/>
        <v>1311</v>
      </c>
      <c r="B133" s="1">
        <v>21340</v>
      </c>
      <c r="C133" s="1">
        <v>36.493228795438299</v>
      </c>
      <c r="D133" s="1">
        <f t="shared" si="4"/>
        <v>27.359490986214208</v>
      </c>
    </row>
    <row r="134" spans="1:4" x14ac:dyDescent="0.25">
      <c r="A134" s="1">
        <f t="shared" si="5"/>
        <v>1321</v>
      </c>
      <c r="B134" s="1">
        <v>21180</v>
      </c>
      <c r="C134" s="1">
        <v>36.493228795438299</v>
      </c>
      <c r="D134" s="1">
        <f t="shared" si="4"/>
        <v>26.511134676564151</v>
      </c>
    </row>
    <row r="135" spans="1:4" x14ac:dyDescent="0.25">
      <c r="A135" s="1">
        <f t="shared" si="5"/>
        <v>1331</v>
      </c>
      <c r="B135" s="1">
        <v>21030</v>
      </c>
      <c r="C135" s="1">
        <v>36.493228795438299</v>
      </c>
      <c r="D135" s="1">
        <f t="shared" si="4"/>
        <v>25.715800636267229</v>
      </c>
    </row>
    <row r="136" spans="1:4" x14ac:dyDescent="0.25">
      <c r="A136" s="1">
        <f t="shared" si="5"/>
        <v>1341</v>
      </c>
      <c r="B136" s="1">
        <v>21030</v>
      </c>
      <c r="C136" s="1">
        <v>36.493228795438299</v>
      </c>
      <c r="D136" s="1">
        <f t="shared" si="4"/>
        <v>25.715800636267229</v>
      </c>
    </row>
    <row r="137" spans="1:4" x14ac:dyDescent="0.25">
      <c r="A137" s="1">
        <f t="shared" si="5"/>
        <v>1351</v>
      </c>
      <c r="B137" s="1">
        <v>20870</v>
      </c>
      <c r="C137" s="1">
        <v>36.493228795438299</v>
      </c>
      <c r="D137" s="1">
        <f t="shared" si="4"/>
        <v>24.867444326617182</v>
      </c>
    </row>
    <row r="138" spans="1:4" x14ac:dyDescent="0.25">
      <c r="A138" s="1">
        <f t="shared" si="5"/>
        <v>1361</v>
      </c>
      <c r="B138" s="1">
        <v>20720</v>
      </c>
      <c r="C138" s="1">
        <v>36.493228795438299</v>
      </c>
      <c r="D138" s="1">
        <f t="shared" si="4"/>
        <v>24.07211028632026</v>
      </c>
    </row>
    <row r="139" spans="1:4" x14ac:dyDescent="0.25">
      <c r="A139" s="1">
        <f t="shared" si="5"/>
        <v>1371</v>
      </c>
      <c r="B139" s="1">
        <v>20720</v>
      </c>
      <c r="C139" s="1">
        <v>36.493228795438299</v>
      </c>
      <c r="D139" s="1">
        <f t="shared" si="4"/>
        <v>24.07211028632026</v>
      </c>
    </row>
    <row r="140" spans="1:4" x14ac:dyDescent="0.25">
      <c r="A140" s="1">
        <f t="shared" si="5"/>
        <v>1381</v>
      </c>
      <c r="B140" s="1">
        <v>20550</v>
      </c>
      <c r="C140" s="1">
        <v>36.493228795438299</v>
      </c>
      <c r="D140" s="1">
        <f t="shared" si="4"/>
        <v>23.170731707317071</v>
      </c>
    </row>
    <row r="141" spans="1:4" x14ac:dyDescent="0.25">
      <c r="A141" s="1">
        <f t="shared" si="5"/>
        <v>1391</v>
      </c>
      <c r="B141" s="1">
        <v>20390</v>
      </c>
      <c r="C141" s="1">
        <v>36.493228795438299</v>
      </c>
      <c r="D141" s="1">
        <f t="shared" si="4"/>
        <v>22.322375397667017</v>
      </c>
    </row>
    <row r="142" spans="1:4" x14ac:dyDescent="0.25">
      <c r="A142" s="1">
        <f t="shared" si="5"/>
        <v>1401</v>
      </c>
      <c r="B142" s="1">
        <v>20390</v>
      </c>
      <c r="C142" s="1">
        <v>36.493228795438299</v>
      </c>
      <c r="D142" s="1">
        <f t="shared" si="4"/>
        <v>22.322375397667017</v>
      </c>
    </row>
    <row r="143" spans="1:4" x14ac:dyDescent="0.25">
      <c r="A143" s="1">
        <f t="shared" si="5"/>
        <v>1411</v>
      </c>
      <c r="B143" s="1">
        <v>20240</v>
      </c>
      <c r="C143" s="1">
        <v>36.493228795438299</v>
      </c>
      <c r="D143" s="1">
        <f t="shared" si="4"/>
        <v>21.527041357370091</v>
      </c>
    </row>
    <row r="144" spans="1:4" x14ac:dyDescent="0.25">
      <c r="A144" s="1">
        <f t="shared" si="5"/>
        <v>1421</v>
      </c>
      <c r="B144" s="1">
        <v>20090</v>
      </c>
      <c r="C144" s="1">
        <v>17.3106217975349</v>
      </c>
      <c r="D144" s="1">
        <f t="shared" si="4"/>
        <v>20.731707317073166</v>
      </c>
    </row>
    <row r="145" spans="1:4" x14ac:dyDescent="0.25">
      <c r="A145" s="1">
        <f t="shared" si="5"/>
        <v>1431</v>
      </c>
      <c r="B145" s="1">
        <v>20090</v>
      </c>
      <c r="C145" s="1">
        <v>17.3106217975349</v>
      </c>
      <c r="D145" s="1">
        <f t="shared" si="4"/>
        <v>20.731707317073166</v>
      </c>
    </row>
    <row r="146" spans="1:4" x14ac:dyDescent="0.25">
      <c r="A146" s="1">
        <f t="shared" si="5"/>
        <v>1441</v>
      </c>
      <c r="B146" s="1">
        <v>19910</v>
      </c>
      <c r="C146" s="1">
        <v>17.3106217975349</v>
      </c>
      <c r="D146" s="1">
        <f t="shared" si="4"/>
        <v>19.777306468716858</v>
      </c>
    </row>
    <row r="147" spans="1:4" x14ac:dyDescent="0.25">
      <c r="A147" s="1">
        <f t="shared" si="5"/>
        <v>1451</v>
      </c>
      <c r="B147" s="1">
        <v>19760</v>
      </c>
      <c r="C147" s="1">
        <v>17.3106217975349</v>
      </c>
      <c r="D147" s="1">
        <f t="shared" si="4"/>
        <v>18.981972428419937</v>
      </c>
    </row>
    <row r="148" spans="1:4" x14ac:dyDescent="0.25">
      <c r="A148" s="1">
        <f t="shared" si="5"/>
        <v>1461</v>
      </c>
      <c r="B148" s="1">
        <v>19760</v>
      </c>
      <c r="C148" s="1">
        <v>17.3106217975349</v>
      </c>
      <c r="D148" s="1">
        <f t="shared" si="4"/>
        <v>18.981972428419937</v>
      </c>
    </row>
    <row r="149" spans="1:4" x14ac:dyDescent="0.25">
      <c r="A149" s="1">
        <f t="shared" si="5"/>
        <v>1471</v>
      </c>
      <c r="B149" s="1">
        <v>19600</v>
      </c>
      <c r="C149" s="1">
        <v>17.3106217975349</v>
      </c>
      <c r="D149" s="1">
        <f t="shared" si="4"/>
        <v>18.133616118769879</v>
      </c>
    </row>
    <row r="150" spans="1:4" x14ac:dyDescent="0.25">
      <c r="A150" s="1">
        <f t="shared" si="5"/>
        <v>1481</v>
      </c>
      <c r="B150" s="1">
        <v>19450</v>
      </c>
      <c r="C150" s="1">
        <v>17.3106217975349</v>
      </c>
      <c r="D150" s="1">
        <f t="shared" si="4"/>
        <v>17.338282078472954</v>
      </c>
    </row>
    <row r="151" spans="1:4" x14ac:dyDescent="0.25">
      <c r="A151" s="1">
        <f t="shared" si="5"/>
        <v>1491</v>
      </c>
      <c r="B151" s="1">
        <v>19450</v>
      </c>
      <c r="C151" s="1">
        <v>17.3106217975349</v>
      </c>
      <c r="D151" s="1">
        <f t="shared" si="4"/>
        <v>17.338282078472954</v>
      </c>
    </row>
    <row r="152" spans="1:4" x14ac:dyDescent="0.25">
      <c r="A152" s="1">
        <f t="shared" si="5"/>
        <v>1501</v>
      </c>
      <c r="B152" s="1">
        <v>19290</v>
      </c>
      <c r="C152" s="1">
        <v>17.3106217975349</v>
      </c>
      <c r="D152" s="1">
        <f t="shared" si="4"/>
        <v>16.489925768822911</v>
      </c>
    </row>
    <row r="153" spans="1:4" x14ac:dyDescent="0.25">
      <c r="A153" s="1">
        <f t="shared" si="5"/>
        <v>1511</v>
      </c>
      <c r="B153" s="1">
        <v>19120</v>
      </c>
      <c r="C153" s="1">
        <v>17.3106217975349</v>
      </c>
      <c r="D153" s="1">
        <f t="shared" si="4"/>
        <v>15.588547189819725</v>
      </c>
    </row>
    <row r="154" spans="1:4" x14ac:dyDescent="0.25">
      <c r="A154" s="1">
        <f t="shared" si="5"/>
        <v>1521</v>
      </c>
      <c r="B154" s="1">
        <v>19120</v>
      </c>
      <c r="C154" s="1">
        <v>17.3106217975349</v>
      </c>
      <c r="D154" s="1">
        <f t="shared" si="4"/>
        <v>15.588547189819725</v>
      </c>
    </row>
    <row r="155" spans="1:4" x14ac:dyDescent="0.25">
      <c r="A155" s="1">
        <f t="shared" si="5"/>
        <v>1531</v>
      </c>
      <c r="B155" s="1">
        <v>18960</v>
      </c>
      <c r="C155" s="1">
        <v>17.3106217975349</v>
      </c>
      <c r="D155" s="1">
        <f t="shared" si="4"/>
        <v>14.740190880169667</v>
      </c>
    </row>
    <row r="156" spans="1:4" x14ac:dyDescent="0.25">
      <c r="A156" s="1">
        <f t="shared" si="5"/>
        <v>1541</v>
      </c>
      <c r="B156" s="1">
        <v>18810</v>
      </c>
      <c r="C156" s="1">
        <v>17.3106217975349</v>
      </c>
      <c r="D156" s="1">
        <f t="shared" si="4"/>
        <v>13.944856839872743</v>
      </c>
    </row>
    <row r="157" spans="1:4" x14ac:dyDescent="0.25">
      <c r="A157" s="1">
        <f t="shared" si="5"/>
        <v>1551</v>
      </c>
      <c r="B157" s="1">
        <v>18810</v>
      </c>
      <c r="C157" s="1">
        <v>17.3106217975349</v>
      </c>
      <c r="D157" s="1">
        <f t="shared" si="4"/>
        <v>13.944856839872743</v>
      </c>
    </row>
    <row r="158" spans="1:4" x14ac:dyDescent="0.25">
      <c r="A158" s="1">
        <f t="shared" si="5"/>
        <v>1561</v>
      </c>
      <c r="B158" s="1">
        <v>18660</v>
      </c>
      <c r="C158" s="1">
        <v>17.3106217975349</v>
      </c>
      <c r="D158" s="1">
        <f t="shared" si="4"/>
        <v>13.14952279957582</v>
      </c>
    </row>
    <row r="159" spans="1:4" x14ac:dyDescent="0.25">
      <c r="A159" s="1">
        <f t="shared" si="5"/>
        <v>1571</v>
      </c>
      <c r="B159" s="1">
        <v>18500</v>
      </c>
      <c r="C159" s="1">
        <v>17.3106217975349</v>
      </c>
      <c r="D159" s="1">
        <f t="shared" si="4"/>
        <v>12.301166489925762</v>
      </c>
    </row>
    <row r="160" spans="1:4" x14ac:dyDescent="0.25">
      <c r="A160" s="1">
        <f t="shared" si="5"/>
        <v>1581</v>
      </c>
      <c r="B160" s="1">
        <v>18500</v>
      </c>
      <c r="C160" s="1">
        <v>17.3106217975349</v>
      </c>
      <c r="D160" s="1">
        <f t="shared" si="4"/>
        <v>12.301166489925762</v>
      </c>
    </row>
    <row r="161" spans="1:4" x14ac:dyDescent="0.25">
      <c r="A161" s="1">
        <f t="shared" si="5"/>
        <v>1591</v>
      </c>
      <c r="B161" s="1">
        <v>18330</v>
      </c>
      <c r="C161" s="1">
        <v>17.3106217975349</v>
      </c>
      <c r="D161" s="1">
        <f t="shared" si="4"/>
        <v>11.399787910922587</v>
      </c>
    </row>
    <row r="162" spans="1:4" x14ac:dyDescent="0.25">
      <c r="A162" s="1">
        <f t="shared" si="5"/>
        <v>1601</v>
      </c>
      <c r="B162" s="1">
        <v>18170</v>
      </c>
      <c r="C162" s="1">
        <v>17.3106217975349</v>
      </c>
      <c r="D162" s="1">
        <f t="shared" si="4"/>
        <v>10.551431601272531</v>
      </c>
    </row>
    <row r="163" spans="1:4" x14ac:dyDescent="0.25">
      <c r="A163" s="1">
        <f t="shared" si="5"/>
        <v>1611</v>
      </c>
      <c r="B163" s="1">
        <v>18170</v>
      </c>
      <c r="C163" s="1">
        <v>17.3106217975349</v>
      </c>
      <c r="D163" s="1">
        <f t="shared" si="4"/>
        <v>10.551431601272531</v>
      </c>
    </row>
    <row r="164" spans="1:4" x14ac:dyDescent="0.25">
      <c r="A164" s="1">
        <f t="shared" si="5"/>
        <v>1621</v>
      </c>
      <c r="B164" s="1">
        <v>18020</v>
      </c>
      <c r="C164" s="1">
        <v>17.3106217975349</v>
      </c>
      <c r="D164" s="1">
        <f t="shared" si="4"/>
        <v>9.7560975609756078</v>
      </c>
    </row>
    <row r="165" spans="1:4" x14ac:dyDescent="0.25">
      <c r="A165" s="1">
        <f t="shared" si="5"/>
        <v>1631</v>
      </c>
      <c r="B165" s="1">
        <v>17870</v>
      </c>
      <c r="C165" s="1">
        <v>17.3106217975349</v>
      </c>
      <c r="D165" s="1">
        <f t="shared" si="4"/>
        <v>8.9607635206786824</v>
      </c>
    </row>
    <row r="166" spans="1:4" x14ac:dyDescent="0.25">
      <c r="A166" s="1">
        <f t="shared" si="5"/>
        <v>1641</v>
      </c>
      <c r="B166" s="1">
        <v>17870</v>
      </c>
      <c r="C166" s="1">
        <v>12.7696720289312</v>
      </c>
      <c r="D166" s="1">
        <f t="shared" si="4"/>
        <v>8.9607635206786824</v>
      </c>
    </row>
    <row r="167" spans="1:4" x14ac:dyDescent="0.25">
      <c r="A167" s="1">
        <f t="shared" si="5"/>
        <v>1651</v>
      </c>
      <c r="B167" s="1">
        <v>17690</v>
      </c>
      <c r="C167" s="1">
        <v>12.7696720289312</v>
      </c>
      <c r="D167" s="1">
        <f t="shared" si="4"/>
        <v>8.0063626723223749</v>
      </c>
    </row>
    <row r="168" spans="1:4" x14ac:dyDescent="0.25">
      <c r="A168" s="1">
        <f t="shared" si="5"/>
        <v>1661</v>
      </c>
      <c r="B168" s="1">
        <v>17540</v>
      </c>
      <c r="C168" s="1">
        <v>12.7696720289312</v>
      </c>
      <c r="D168" s="1">
        <f t="shared" si="4"/>
        <v>7.2110286320254513</v>
      </c>
    </row>
    <row r="169" spans="1:4" x14ac:dyDescent="0.25">
      <c r="A169" s="1">
        <f t="shared" si="5"/>
        <v>1671</v>
      </c>
      <c r="B169" s="1">
        <v>17540</v>
      </c>
      <c r="C169" s="1">
        <v>12.7696720289312</v>
      </c>
      <c r="D169" s="1">
        <f t="shared" si="4"/>
        <v>7.2110286320254513</v>
      </c>
    </row>
    <row r="170" spans="1:4" x14ac:dyDescent="0.25">
      <c r="A170" s="1">
        <f t="shared" si="5"/>
        <v>1681</v>
      </c>
      <c r="B170" s="1">
        <v>17390</v>
      </c>
      <c r="C170" s="1">
        <v>12.7696720289312</v>
      </c>
      <c r="D170" s="1">
        <f t="shared" si="4"/>
        <v>6.4156945917285269</v>
      </c>
    </row>
    <row r="171" spans="1:4" x14ac:dyDescent="0.25">
      <c r="A171" s="1">
        <f t="shared" si="5"/>
        <v>1691</v>
      </c>
      <c r="B171" s="1">
        <v>17230</v>
      </c>
      <c r="C171" s="1">
        <v>12.7696720289312</v>
      </c>
      <c r="D171" s="1">
        <f t="shared" si="4"/>
        <v>5.5673382820784711</v>
      </c>
    </row>
    <row r="172" spans="1:4" x14ac:dyDescent="0.25">
      <c r="A172" s="1">
        <f t="shared" si="5"/>
        <v>1701</v>
      </c>
      <c r="B172" s="1">
        <v>17230</v>
      </c>
      <c r="C172" s="1">
        <v>12.7696720289312</v>
      </c>
      <c r="D172" s="1">
        <f t="shared" si="4"/>
        <v>5.5673382820784711</v>
      </c>
    </row>
    <row r="173" spans="1:4" x14ac:dyDescent="0.25">
      <c r="A173" s="1">
        <f t="shared" si="5"/>
        <v>1711</v>
      </c>
      <c r="B173" s="1">
        <v>17080</v>
      </c>
      <c r="C173" s="1">
        <v>12.7696720289312</v>
      </c>
      <c r="D173" s="1">
        <f t="shared" si="4"/>
        <v>4.7720042417815467</v>
      </c>
    </row>
    <row r="174" spans="1:4" x14ac:dyDescent="0.25">
      <c r="A174" s="1">
        <f t="shared" si="5"/>
        <v>1721</v>
      </c>
      <c r="B174" s="1">
        <v>16900</v>
      </c>
      <c r="C174" s="1">
        <v>12.7696720289312</v>
      </c>
      <c r="D174" s="1">
        <f t="shared" si="4"/>
        <v>3.8176033934252396</v>
      </c>
    </row>
    <row r="175" spans="1:4" x14ac:dyDescent="0.25">
      <c r="A175" s="1">
        <f t="shared" si="5"/>
        <v>1731</v>
      </c>
      <c r="B175" s="1">
        <v>16900</v>
      </c>
      <c r="C175" s="1">
        <v>12.7696720289312</v>
      </c>
      <c r="D175" s="1">
        <f t="shared" si="4"/>
        <v>3.8176033934252396</v>
      </c>
    </row>
    <row r="176" spans="1:4" x14ac:dyDescent="0.25">
      <c r="A176" s="1">
        <f t="shared" si="5"/>
        <v>1741</v>
      </c>
      <c r="B176" s="1">
        <v>16750</v>
      </c>
      <c r="C176" s="1">
        <v>12.7696720289312</v>
      </c>
      <c r="D176" s="1">
        <f t="shared" si="4"/>
        <v>3.0222693531283151</v>
      </c>
    </row>
    <row r="177" spans="1:4" x14ac:dyDescent="0.25">
      <c r="A177" s="1">
        <f t="shared" si="5"/>
        <v>1751</v>
      </c>
      <c r="B177" s="1">
        <v>16590</v>
      </c>
      <c r="C177" s="1">
        <v>12.7696720289312</v>
      </c>
      <c r="D177" s="1">
        <f t="shared" si="4"/>
        <v>2.1739130434782594</v>
      </c>
    </row>
    <row r="178" spans="1:4" x14ac:dyDescent="0.25">
      <c r="A178" s="1">
        <f t="shared" si="5"/>
        <v>1761</v>
      </c>
      <c r="B178" s="1">
        <v>16590</v>
      </c>
      <c r="C178" s="1">
        <v>12.7696720289312</v>
      </c>
      <c r="D178" s="1">
        <f t="shared" si="4"/>
        <v>2.1739130434782594</v>
      </c>
    </row>
    <row r="179" spans="1:4" x14ac:dyDescent="0.25">
      <c r="A179" s="1">
        <f t="shared" si="5"/>
        <v>1771</v>
      </c>
      <c r="B179" s="1">
        <v>16440</v>
      </c>
      <c r="C179" s="1">
        <v>12.7696720289312</v>
      </c>
      <c r="D179" s="1">
        <f t="shared" si="4"/>
        <v>1.378579003181335</v>
      </c>
    </row>
    <row r="180" spans="1:4" s="1" customFormat="1" x14ac:dyDescent="0.25">
      <c r="A180" s="1">
        <v>1781</v>
      </c>
      <c r="B180" s="1">
        <v>16440</v>
      </c>
      <c r="C180" s="1">
        <v>0</v>
      </c>
      <c r="D180" s="1">
        <f t="shared" si="4"/>
        <v>1.378579003181335</v>
      </c>
    </row>
    <row r="182" spans="1:4" x14ac:dyDescent="0.25">
      <c r="A182" s="1" t="s">
        <v>13</v>
      </c>
    </row>
    <row r="183" spans="1:4" x14ac:dyDescent="0.25">
      <c r="A183" s="1" t="s">
        <v>14</v>
      </c>
    </row>
    <row r="184" spans="1:4" x14ac:dyDescent="0.25">
      <c r="A184" s="1" t="s">
        <v>15</v>
      </c>
    </row>
    <row r="185" spans="1:4" x14ac:dyDescent="0.25">
      <c r="A185" s="1" t="s">
        <v>29</v>
      </c>
    </row>
    <row r="186" spans="1:4" x14ac:dyDescent="0.25">
      <c r="A186" s="1" t="s">
        <v>16</v>
      </c>
    </row>
    <row r="187" spans="1:4" x14ac:dyDescent="0.25">
      <c r="A187" s="1" t="s">
        <v>17</v>
      </c>
    </row>
    <row r="188" spans="1:4" x14ac:dyDescent="0.25">
      <c r="A188" s="1" t="s">
        <v>30</v>
      </c>
    </row>
    <row r="189" spans="1:4" x14ac:dyDescent="0.25">
      <c r="A189" s="1" t="s">
        <v>31</v>
      </c>
    </row>
    <row r="190" spans="1:4" x14ac:dyDescent="0.25">
      <c r="A190" s="1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baseline</vt:lpstr>
      <vt:lpstr>90%budget</vt:lpstr>
      <vt:lpstr>70%budget</vt:lpstr>
      <vt:lpstr>50%budget</vt:lpstr>
      <vt:lpstr>new90%budget</vt:lpstr>
      <vt:lpstr>new70%budget</vt:lpstr>
      <vt:lpstr>new50%budget</vt:lpstr>
      <vt:lpstr>newnew90%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sTevE13</dc:creator>
  <cp:lastModifiedBy>sTevE13</cp:lastModifiedBy>
  <dcterms:created xsi:type="dcterms:W3CDTF">2013-09-12T19:42:38Z</dcterms:created>
  <dcterms:modified xsi:type="dcterms:W3CDTF">2013-09-14T05:11:26Z</dcterms:modified>
</cp:coreProperties>
</file>