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C2729B8-FE40-49A5-B8AD-417AA4C70A6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I, indep, var unkw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G17" i="1"/>
  <c r="E15" i="1"/>
  <c r="I12" i="1"/>
  <c r="H11" i="1"/>
  <c r="G10" i="1"/>
  <c r="F12" i="1"/>
  <c r="E12" i="1"/>
  <c r="F11" i="1"/>
  <c r="E11" i="1"/>
  <c r="F10" i="1"/>
  <c r="E10" i="1"/>
</calcChain>
</file>

<file path=xl/sharedStrings.xml><?xml version="1.0" encoding="utf-8"?>
<sst xmlns="http://schemas.openxmlformats.org/spreadsheetml/2006/main" count="20" uniqueCount="20">
  <si>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</si>
  <si>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</si>
  <si>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</si>
  <si>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</si>
  <si>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</si>
  <si>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</si>
  <si>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</si>
  <si>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</si>
  <si>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</si>
  <si>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</si>
  <si>
    <t>x</t>
  </si>
  <si>
    <t>y</t>
  </si>
  <si>
    <t>S. Mean</t>
  </si>
  <si>
    <t>S Variance</t>
  </si>
  <si>
    <t>n</t>
  </si>
  <si>
    <t>diff</t>
  </si>
  <si>
    <t>pooled variance</t>
  </si>
  <si>
    <t>deg of freedom</t>
  </si>
  <si>
    <t>t-statistic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</si>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</sst>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44" fontId="2" fillId="2" borderId="0" xfId="1" applyFont="1" applyFill="1" applyBorder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44" fontId="3" fillId="2" borderId="0" xfId="0" applyNumberFormat="1" applyFont="1" applyFill="1"/>
    <xf numFmtId="44" fontId="2" fillId="2" borderId="0" xfId="0" applyNumberFormat="1" applyFont="1" applyFill="1"/>
    <xf numFmtId="0" fontId="3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tabSelected="1" workbookViewId="0">
      <selection activeCell="H18" sqref="H18"/>
    </sheetView>
  </sheetViews>
  <sheetFormatPr defaultColWidth="8.85546875" defaultRowHeight="12" x14ac:dyDescent="0.2"/>
  <cols>
    <col min="1" max="1" width="2" style="1" customWidth="1"/>
    <col min="2" max="2" width="10.85546875" style="1" customWidth="1"/>
    <col min="3" max="4" width="8.85546875" style="1"/>
    <col min="5" max="5" width="13.7109375" style="1" bestFit="1" customWidth="1"/>
    <col min="6" max="7" width="6.5703125" style="1" bestFit="1" customWidth="1"/>
    <col min="8" max="9" width="8.85546875" style="1"/>
    <col min="10" max="10" width="5.85546875" style="1" bestFit="1" customWidth="1"/>
    <col min="11" max="11" width="6.42578125" style="1" bestFit="1" customWidth="1"/>
    <col min="12" max="16384" width="8.85546875" style="1"/>
  </cols>
  <sheetData>
    <row r="1" spans="2:11" ht="15.75" x14ac:dyDescent="0.25">
      <c r="B1" s="3" t="s">
        <v>2</v>
      </c>
    </row>
    <row r="2" spans="2:11" x14ac:dyDescent="0.2">
      <c r="B2" s="2" t="s">
        <v>3</v>
      </c>
    </row>
    <row r="3" spans="2:11" x14ac:dyDescent="0.2">
      <c r="B3" s="2"/>
    </row>
    <row r="4" spans="2:11" x14ac:dyDescent="0.2">
      <c r="B4" s="2" t="s">
        <v>4</v>
      </c>
      <c r="C4" s="1" t="s">
        <v>5</v>
      </c>
    </row>
    <row r="5" spans="2:11" x14ac:dyDescent="0.2">
      <c r="B5" s="2" t="s">
        <v>6</v>
      </c>
      <c r="C5" s="1" t="s">
        <v>7</v>
      </c>
    </row>
    <row r="6" spans="2:11" x14ac:dyDescent="0.2">
      <c r="B6" s="2" t="s">
        <v>8</v>
      </c>
      <c r="C6" s="1" t="s">
        <v>9</v>
      </c>
    </row>
    <row r="7" spans="2:11" x14ac:dyDescent="0.2">
      <c r="B7" s="2"/>
    </row>
    <row r="9" spans="2:11" ht="12.75" thickBot="1" x14ac:dyDescent="0.25">
      <c r="B9" s="4" t="s">
        <v>1</v>
      </c>
      <c r="C9" s="4" t="s">
        <v>0</v>
      </c>
      <c r="E9" s="8" t="s">
        <v>10</v>
      </c>
      <c r="F9" s="8" t="s">
        <v>11</v>
      </c>
      <c r="G9" s="8" t="s">
        <v>15</v>
      </c>
      <c r="H9" s="1" t="s">
        <v>16</v>
      </c>
      <c r="I9" s="2" t="s">
        <v>17</v>
      </c>
    </row>
    <row r="10" spans="2:11" x14ac:dyDescent="0.2">
      <c r="B10" s="5">
        <v>3.8</v>
      </c>
      <c r="C10" s="5">
        <v>3.02</v>
      </c>
      <c r="D10" s="1" t="s">
        <v>12</v>
      </c>
      <c r="E10" s="10">
        <f>AVERAGE(B10:B19)</f>
        <v>3.9409999999999998</v>
      </c>
      <c r="F10" s="7">
        <f>AVERAGE(C10:C17)</f>
        <v>3.2450000000000001</v>
      </c>
      <c r="G10" s="7">
        <f>E10-F10</f>
        <v>0.69599999999999973</v>
      </c>
    </row>
    <row r="11" spans="2:11" x14ac:dyDescent="0.2">
      <c r="B11" s="5">
        <v>3.76</v>
      </c>
      <c r="C11" s="5">
        <v>3.22</v>
      </c>
      <c r="D11" s="1" t="s">
        <v>13</v>
      </c>
      <c r="E11" s="2">
        <f>_xlfn.VAR.S(B10:B19)</f>
        <v>3.3832222222222229E-2</v>
      </c>
      <c r="F11" s="7">
        <f>_xlfn.VAR.S(C10:C17)</f>
        <v>7.1771428571428583E-2</v>
      </c>
      <c r="G11" s="7"/>
      <c r="H11" s="11">
        <f>((E12-1)*E11 + (F12-1)*F11)/(E12+F12-2)</f>
        <v>5.0430625000000007E-2</v>
      </c>
      <c r="I11" s="8"/>
      <c r="J11" s="8"/>
      <c r="K11" s="8"/>
    </row>
    <row r="12" spans="2:11" x14ac:dyDescent="0.2">
      <c r="B12" s="5">
        <v>3.87</v>
      </c>
      <c r="C12" s="5">
        <v>3.24</v>
      </c>
      <c r="D12" s="1" t="s">
        <v>14</v>
      </c>
      <c r="E12" s="2">
        <f>COUNT(B10:B19)</f>
        <v>10</v>
      </c>
      <c r="F12" s="1">
        <f>COUNT(C10:C17)</f>
        <v>8</v>
      </c>
      <c r="I12" s="12">
        <f>E12+F12-2</f>
        <v>16</v>
      </c>
      <c r="J12" s="7"/>
      <c r="K12" s="7"/>
    </row>
    <row r="13" spans="2:11" x14ac:dyDescent="0.2">
      <c r="B13" s="5">
        <v>3.99</v>
      </c>
      <c r="C13" s="5">
        <v>3.02</v>
      </c>
      <c r="I13" s="12"/>
      <c r="J13" s="7"/>
      <c r="K13" s="7"/>
    </row>
    <row r="14" spans="2:11" x14ac:dyDescent="0.2">
      <c r="B14" s="5">
        <v>4.0199999999999996</v>
      </c>
      <c r="C14" s="5">
        <v>3.06</v>
      </c>
      <c r="D14" s="1" t="s">
        <v>18</v>
      </c>
      <c r="E14" s="2">
        <v>1.746</v>
      </c>
      <c r="F14" s="9"/>
      <c r="I14" s="2"/>
    </row>
    <row r="15" spans="2:11" x14ac:dyDescent="0.2">
      <c r="B15" s="5">
        <v>4.25</v>
      </c>
      <c r="C15" s="5">
        <v>3.15</v>
      </c>
      <c r="D15" s="1" t="s">
        <v>19</v>
      </c>
      <c r="E15" s="2">
        <f>SQRT((H11/E12)+(H11/F12))</f>
        <v>0.10652178474377906</v>
      </c>
      <c r="F15" s="9"/>
    </row>
    <row r="16" spans="2:11" x14ac:dyDescent="0.2">
      <c r="B16" s="5">
        <v>4.13</v>
      </c>
      <c r="C16" s="5">
        <v>3.81</v>
      </c>
    </row>
    <row r="17" spans="2:8" x14ac:dyDescent="0.2">
      <c r="B17" s="5">
        <v>3.98</v>
      </c>
      <c r="C17" s="5">
        <v>3.44</v>
      </c>
      <c r="E17" s="2"/>
      <c r="G17" s="11">
        <f>G10-E14*E15</f>
        <v>0.5100129638373615</v>
      </c>
      <c r="H17" s="11">
        <f>G10+E14*E15</f>
        <v>0.88198703616263796</v>
      </c>
    </row>
    <row r="18" spans="2:8" x14ac:dyDescent="0.2">
      <c r="B18" s="5">
        <v>3.99</v>
      </c>
      <c r="C18" s="5"/>
    </row>
    <row r="19" spans="2:8" x14ac:dyDescent="0.2">
      <c r="B19" s="6">
        <v>3.62</v>
      </c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2023-11-18T05:26:19Z</dcterms:modified>
</cp:coreProperties>
</file>