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DoneDays">#REF!</definedName>
    <definedName name="TaskRows">#REF!</definedName>
    <definedName name="TrendSprintCount">#REF!</definedName>
    <definedName name="SprintCount">#REF!</definedName>
    <definedName name="SprintsInTrend">#REF!</definedName>
    <definedName name="TaskStoryID">#REF!</definedName>
    <definedName name="Sprint">'Backlog del Producto'!$N$7:$N$161</definedName>
    <definedName name="SprintTasks">#REF!</definedName>
    <definedName name="TaskStatus">#REF!</definedName>
    <definedName name="TotalEffort">#REF!</definedName>
    <definedName name="Status">'Backlog del Producto'!$O$7:$O$161</definedName>
    <definedName name="TrendOffset">#REF!</definedName>
    <definedName name="ImplementationDays">#REF!</definedName>
    <definedName name="TrendDays">#REF!</definedName>
    <definedName name="ProductBacklog">'Backlog del Producto'!$B$5:$P$161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">
      <text>
        <t xml:space="preserve">ID único de la Epica (historia de usuario grande que debe ser descompuesta en historias de usuario mas pequeñas</t>
      </text>
    </comment>
    <comment authorId="0" ref="F6">
      <text>
        <t xml:space="preserve">El ID único asignado a la Historia de Usuario.  Este numero no debe cambiar una vez asignado.</t>
      </text>
    </comment>
    <comment authorId="0" ref="K6">
      <text>
        <t xml:space="preserve">Debe asignarle prioridad a cada Historia, pero tenga en mente que la prioridad no es siempre el orden de implementación, mas bien la prioridad para el negocio.
Rango: 1-10  (donde 1 es lo mas alto)</t>
      </text>
    </comment>
    <comment authorId="0" ref="L6">
      <text>
        <t xml:space="preserve">Representa el esfuerzo que conlleva realizar la Historia de Usuario.
En la metodología tradicional Scrum se deben utilizar Story Points.
Sin embargo, siempre deberás traducir el esfuerzo a hrs, dias, etc.
</t>
      </text>
    </comment>
    <comment authorId="0" ref="M6">
      <text>
        <t xml:space="preserve">Indicar el ID de la Epica o el ID de la Historia que debe ser completada antes
</t>
      </text>
    </comment>
    <comment authorId="0" ref="N6">
      <text>
        <t xml:space="preserve"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O6">
      <text>
        <t xml:space="preserve">Use los siguientes estados:
Por Hacer
En Progreso
Terminado
Eliminado
Esta hoja usa los estados anteriores en el formato y cálculos de fórmulas.</t>
      </text>
    </comment>
  </commentList>
</comments>
</file>

<file path=xl/sharedStrings.xml><?xml version="1.0" encoding="utf-8"?>
<sst xmlns="http://schemas.openxmlformats.org/spreadsheetml/2006/main" count="147" uniqueCount="109">
  <si>
    <t>Backlog del Producto</t>
  </si>
  <si>
    <t>Por Hacer</t>
  </si>
  <si>
    <t>Nombre del Proyecto:</t>
  </si>
  <si>
    <t>Creación de un Chatbot Médico</t>
  </si>
  <si>
    <t>En Progreso</t>
  </si>
  <si>
    <t>Dueño del Producto</t>
  </si>
  <si>
    <t>Equipo de desarrollo ""Choclin Choclito"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</si>
  <si>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</si>
  <si>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</si>
  <si>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</si>
  <si>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</si>
  <si>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</si>
  <si>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</si>
  <si>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</si>
  <si>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</si>
  <si>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</si>
  <si>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</si>
  <si>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</si>
  <si>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</si>
  <si>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</si>
  <si>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</si>
  <si>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</si>
  <si>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</si>
  <si>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</si>
  <si>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</si>
  <si>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</si>
  <si>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</si>
  <si>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</si>
  <si>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Equipo de Proyecto</t>
  </si>
  <si>
    <t>Definir las bases del proyecto</t>
  </si>
  <si>
    <t>Asegurar una correcta planificación y alineación del equipo</t>
  </si>
  <si>
    <t>HU01</t>
  </si>
  <si>
    <t>Gerente de Proyecto</t>
  </si>
  <si>
    <t>Definir el plan de trabajo detallado y el cronograma de actividades</t>
  </si>
  <si>
    <t>Asegurar que el equipo tenga una guía clara para la ejecución del proyecto</t>
  </si>
  <si>
    <t>El plan debe incluir todas las fases y entregables definidos en el acta de constitución.</t>
  </si>
  <si>
    <t>HU02</t>
  </si>
  <si>
    <t>Scrum Master</t>
  </si>
  <si>
    <t>Establecer los roles y responsabilidades de cada miembro del equipo</t>
  </si>
  <si>
    <t>Fomentar una colaboración efectiva y que todos conozcan sus tareas.</t>
  </si>
  <si>
    <t>Asignación de roles y responsabilidades aprobado por el equipo.</t>
  </si>
  <si>
    <t>EPIC02</t>
  </si>
  <si>
    <t>Diseñar la solución técnica y la experiencia de usuario</t>
  </si>
  <si>
    <t>Garantizar que el producto sea viable, robusto y fácil de usar</t>
  </si>
  <si>
    <t>HU03</t>
  </si>
  <si>
    <t>Team Development</t>
  </si>
  <si>
    <t>Investigar y seleccionar el modelo LLM y las herramientas de inferencia más adecuadas</t>
  </si>
  <si>
    <t>Asegurar la viabilidad técnica y el rendimiento del chatbot.</t>
  </si>
  <si>
    <t>Seleccionar el modelo LLM que consideremos mas óptimo y las herramientas compatibles.</t>
  </si>
  <si>
    <t>HU04</t>
  </si>
  <si>
    <t>Diseñar la arquitectura completa del sistema (frontend y backend )</t>
  </si>
  <si>
    <t>Tener una base sólida y escalable para el desarrollo del chatbot.</t>
  </si>
  <si>
    <t>Diagrama de arquitectura del sistema.</t>
  </si>
  <si>
    <t>HU05</t>
  </si>
  <si>
    <t xml:space="preserve">Crear un prototipo de la interfaz de usuario </t>
  </si>
  <si>
    <t>Visualizar y validar la interacción del usuario antes del desarrollo.</t>
  </si>
  <si>
    <t>Mockups de las pantallas principales del chat aprobados por el equipo.</t>
  </si>
  <si>
    <t>EPIC03</t>
  </si>
  <si>
    <t>Usuario Final</t>
  </si>
  <si>
    <t xml:space="preserve">Interactuar con un chatbot médico funcional </t>
  </si>
  <si>
    <t>Obtener orientación médica inicial de forma rápida y accesible</t>
  </si>
  <si>
    <t>HU06</t>
  </si>
  <si>
    <t>Usuario</t>
  </si>
  <si>
    <t>Interactuar con una interfaz de chat simple y clara</t>
  </si>
  <si>
    <t>Poder realizar consultas médicas fácilmente sin conocimientos técnicos.</t>
  </si>
  <si>
    <t>La interfaz debe ser intuitiva y las respuestas deben ser claras, sin tecnicismos excesivos.</t>
  </si>
  <si>
    <t>HU07</t>
  </si>
  <si>
    <t>Implementar el backend que procese las consultas y se conecte con el modelo LLM</t>
  </si>
  <si>
    <t>Dar vida al motor conversacional del chatbot.</t>
  </si>
  <si>
    <t>El backend recibe una consulta, la procesa con Llama 3.1-8B-Instruct y devuelve una respuesta.</t>
  </si>
  <si>
    <t>HU08</t>
  </si>
  <si>
    <t>Integrar y ajustar un dataset médico especializado y verificado</t>
  </si>
  <si>
    <t>Asegurar que el chatbot proporcione respuestas confiables y basadas en evidencia.</t>
  </si>
  <si>
    <t>Las respuestas deben basarse en información médica validada, evitando desinformación o "alucinaciones".</t>
  </si>
  <si>
    <t>EPIC04</t>
  </si>
  <si>
    <t>Asegurar la calidad, seguridad y entrega del producto final</t>
  </si>
  <si>
    <t>Lanzar un producto robusto, seguro y bien documentado</t>
  </si>
  <si>
    <t>HU09</t>
  </si>
  <si>
    <t>Implementar medidas de seguridad como anonimización y cifrado de datos</t>
  </si>
  <si>
    <t>Proteger la privacidad y la información sensible de los usuarios.</t>
  </si>
  <si>
    <t>El chatbot no debe almacenar ni divulgar información personal identificable.</t>
  </si>
  <si>
    <t>HU10</t>
  </si>
  <si>
    <t>Tester</t>
  </si>
  <si>
    <t>Realizar pruebas funcionales, de usabilidad y con un piloto interno</t>
  </si>
  <si>
    <t>Asegurar la calidad y el correcto funcionamiento del chatbot antes de la entrega.</t>
  </si>
  <si>
    <t>Reporte de pruebas con los resultados y los ajustes realizados.</t>
  </si>
  <si>
    <t>HU11</t>
  </si>
  <si>
    <t>Crear la documentación técnica y el manual de usuario</t>
  </si>
  <si>
    <t>Facilitar el mantenimiento futuro y el uso correcto del sistema.</t>
  </si>
  <si>
    <t>Documentación básica entregada y aprobada por el patrocinador.</t>
  </si>
  <si>
    <t>HU12</t>
  </si>
  <si>
    <t>Recibir respuestas tanto en español como en inglés</t>
  </si>
  <si>
    <t>Obtener información médica accesible sin importar la barrera del idioma.</t>
  </si>
  <si>
    <t>El sistema genera respuestas coherentes y naturales en ambos idiomas.</t>
  </si>
  <si>
    <t>HU13</t>
  </si>
  <si>
    <t>Recibir respuestas a mis consultas en menos de 10 segundos</t>
  </si>
  <si>
    <t>Tener una experiencia de usuario fluida y sin largas esperas.</t>
  </si>
  <si>
    <t>El tiempo de respuesta promedio por consulta en hardware estándar es inferior a 10 segundos.</t>
  </si>
  <si>
    <t>Inicio</t>
  </si>
  <si>
    <t>Días</t>
  </si>
  <si>
    <t>Final</t>
  </si>
  <si>
    <t>Fecha Liberación</t>
  </si>
  <si>
    <t>Meta</t>
  </si>
  <si>
    <t>Planeado</t>
  </si>
  <si>
    <t>Inicio y Planificación</t>
  </si>
  <si>
    <t>Investigación y Diseño</t>
  </si>
  <si>
    <t>Desarrollo del MVP</t>
  </si>
  <si>
    <t>Pruebas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</si>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</sst>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vertical="top"/>
    </xf>
    <xf borderId="1" fillId="0" fontId="8" numFmtId="0" xfId="0" applyAlignment="1" applyBorder="1" applyFont="1">
      <alignment readingOrder="0" vertical="top"/>
    </xf>
    <xf borderId="1" fillId="0" fontId="8" numFmtId="0" xfId="0" applyAlignment="1" applyBorder="1" applyFont="1">
      <alignment horizontal="center" vertical="top"/>
    </xf>
    <xf borderId="1" fillId="0" fontId="8" numFmtId="0" xfId="0" applyAlignment="1" applyBorder="1" applyFont="1">
      <alignment horizontal="center" readingOrder="0" vertical="top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0" fontId="8" numFmtId="0" xfId="0" applyAlignment="1" applyBorder="1" applyFont="1">
      <alignment horizontal="center" vertical="bottom"/>
    </xf>
    <xf borderId="1" fillId="6" fontId="1" numFmtId="164" xfId="0" applyAlignment="1" applyBorder="1" applyFont="1" applyNumberFormat="1">
      <alignment horizontal="center"/>
    </xf>
    <xf borderId="6" fillId="6" fontId="1" numFmtId="164" xfId="0" applyAlignment="1" applyBorder="1" applyFont="1" applyNumberFormat="1">
      <alignment horizontal="center"/>
    </xf>
    <xf borderId="1" fillId="0" fontId="8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vertical="bottom"/>
    </xf>
    <xf borderId="1" fillId="0" fontId="1" numFmtId="0" xfId="0" applyBorder="1" applyFont="1"/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1" fillId="6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19.0"/>
    <col customWidth="1" min="8" max="8" width="56.38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4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6" t="s">
        <v>27</v>
      </c>
      <c r="C7" s="27" t="s">
        <v>28</v>
      </c>
      <c r="D7" s="27" t="s">
        <v>29</v>
      </c>
      <c r="E7" s="27" t="s">
        <v>30</v>
      </c>
      <c r="F7" s="26"/>
      <c r="G7" s="26"/>
      <c r="H7" s="28"/>
      <c r="I7" s="26"/>
      <c r="J7" s="29"/>
      <c r="K7" s="30"/>
      <c r="L7" s="30"/>
      <c r="M7" s="30"/>
      <c r="N7" s="30"/>
      <c r="O7" s="30"/>
      <c r="P7" s="3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6"/>
      <c r="C8" s="26"/>
      <c r="D8" s="26"/>
      <c r="E8" s="26"/>
      <c r="F8" s="26" t="s">
        <v>31</v>
      </c>
      <c r="G8" s="27" t="s">
        <v>32</v>
      </c>
      <c r="H8" s="27" t="s">
        <v>33</v>
      </c>
      <c r="I8" s="27" t="s">
        <v>34</v>
      </c>
      <c r="J8" s="32" t="s">
        <v>35</v>
      </c>
      <c r="K8" s="30">
        <v>1.0</v>
      </c>
      <c r="L8" s="33">
        <v>15.0</v>
      </c>
      <c r="M8" s="30"/>
      <c r="N8" s="30">
        <v>1.0</v>
      </c>
      <c r="O8" s="33" t="s">
        <v>4</v>
      </c>
      <c r="P8" s="3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6"/>
      <c r="C9" s="26"/>
      <c r="D9" s="26"/>
      <c r="E9" s="26"/>
      <c r="F9" s="26" t="s">
        <v>36</v>
      </c>
      <c r="G9" s="27" t="s">
        <v>37</v>
      </c>
      <c r="H9" s="27" t="s">
        <v>38</v>
      </c>
      <c r="I9" s="27" t="s">
        <v>39</v>
      </c>
      <c r="J9" s="32" t="s">
        <v>40</v>
      </c>
      <c r="K9" s="30">
        <v>1.0</v>
      </c>
      <c r="L9" s="33">
        <v>15.0</v>
      </c>
      <c r="M9" s="30"/>
      <c r="N9" s="30">
        <v>1.0</v>
      </c>
      <c r="O9" s="30" t="s">
        <v>4</v>
      </c>
      <c r="P9" s="3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6" t="s">
        <v>41</v>
      </c>
      <c r="C10" s="27" t="s">
        <v>28</v>
      </c>
      <c r="D10" s="27" t="s">
        <v>42</v>
      </c>
      <c r="E10" s="27" t="s">
        <v>43</v>
      </c>
      <c r="F10" s="26"/>
      <c r="G10" s="26"/>
      <c r="H10" s="26"/>
      <c r="I10" s="26"/>
      <c r="J10" s="31"/>
      <c r="K10" s="30"/>
      <c r="L10" s="30"/>
      <c r="M10" s="30"/>
      <c r="N10" s="30"/>
      <c r="O10" s="30"/>
      <c r="P10" s="3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9.25" customHeight="1">
      <c r="A11" s="1"/>
      <c r="B11" s="26"/>
      <c r="C11" s="26"/>
      <c r="D11" s="26"/>
      <c r="E11" s="26"/>
      <c r="F11" s="27" t="s">
        <v>44</v>
      </c>
      <c r="G11" s="27" t="s">
        <v>45</v>
      </c>
      <c r="H11" s="27" t="s">
        <v>46</v>
      </c>
      <c r="I11" s="27" t="s">
        <v>47</v>
      </c>
      <c r="J11" s="32" t="s">
        <v>48</v>
      </c>
      <c r="K11" s="33">
        <v>1.0</v>
      </c>
      <c r="L11" s="33">
        <v>15.0</v>
      </c>
      <c r="M11" s="30"/>
      <c r="N11" s="33">
        <v>2.0</v>
      </c>
      <c r="O11" s="33" t="s">
        <v>1</v>
      </c>
      <c r="P11" s="3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9.0" customHeight="1">
      <c r="A12" s="1"/>
      <c r="B12" s="26"/>
      <c r="C12" s="26"/>
      <c r="D12" s="26"/>
      <c r="E12" s="26"/>
      <c r="F12" s="27" t="s">
        <v>49</v>
      </c>
      <c r="G12" s="27" t="s">
        <v>45</v>
      </c>
      <c r="H12" s="27" t="s">
        <v>50</v>
      </c>
      <c r="I12" s="27" t="s">
        <v>51</v>
      </c>
      <c r="J12" s="32" t="s">
        <v>52</v>
      </c>
      <c r="K12" s="33">
        <v>1.0</v>
      </c>
      <c r="L12" s="33">
        <v>20.0</v>
      </c>
      <c r="M12" s="30"/>
      <c r="N12" s="33">
        <v>2.0</v>
      </c>
      <c r="O12" s="33" t="s">
        <v>1</v>
      </c>
      <c r="P12" s="3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7.25" customHeight="1">
      <c r="A13" s="1"/>
      <c r="B13" s="26"/>
      <c r="C13" s="26"/>
      <c r="D13" s="26"/>
      <c r="E13" s="26"/>
      <c r="F13" s="34" t="s">
        <v>53</v>
      </c>
      <c r="G13" s="35" t="s">
        <v>45</v>
      </c>
      <c r="H13" s="35" t="s">
        <v>54</v>
      </c>
      <c r="I13" s="27" t="s">
        <v>55</v>
      </c>
      <c r="J13" s="35" t="s">
        <v>56</v>
      </c>
      <c r="K13" s="36">
        <v>2.0</v>
      </c>
      <c r="L13" s="37">
        <v>25.0</v>
      </c>
      <c r="M13" s="36" t="s">
        <v>49</v>
      </c>
      <c r="N13" s="36">
        <v>2.0</v>
      </c>
      <c r="O13" s="37" t="s">
        <v>1</v>
      </c>
      <c r="P13" s="3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 t="s">
        <v>57</v>
      </c>
      <c r="C14" s="27" t="s">
        <v>58</v>
      </c>
      <c r="D14" s="27" t="s">
        <v>59</v>
      </c>
      <c r="E14" s="27" t="s">
        <v>60</v>
      </c>
      <c r="F14" s="27"/>
      <c r="G14" s="27"/>
      <c r="H14" s="27"/>
      <c r="I14" s="27"/>
      <c r="J14" s="27"/>
      <c r="K14" s="34"/>
      <c r="L14" s="34"/>
      <c r="M14" s="34"/>
      <c r="N14" s="34"/>
      <c r="O14" s="34"/>
      <c r="P14" s="3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/>
      <c r="C15" s="27"/>
      <c r="D15" s="27"/>
      <c r="E15" s="27"/>
      <c r="F15" s="27" t="s">
        <v>61</v>
      </c>
      <c r="G15" s="27" t="s">
        <v>62</v>
      </c>
      <c r="H15" s="27" t="s">
        <v>63</v>
      </c>
      <c r="I15" s="27" t="s">
        <v>64</v>
      </c>
      <c r="J15" s="27" t="s">
        <v>65</v>
      </c>
      <c r="K15" s="36">
        <v>1.0</v>
      </c>
      <c r="L15" s="37">
        <v>25.0</v>
      </c>
      <c r="M15" s="36" t="s">
        <v>53</v>
      </c>
      <c r="N15" s="36">
        <v>3.0</v>
      </c>
      <c r="O15" s="36" t="s">
        <v>1</v>
      </c>
      <c r="P15" s="3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/>
      <c r="C16" s="27"/>
      <c r="D16" s="27"/>
      <c r="E16" s="27"/>
      <c r="F16" s="27" t="s">
        <v>66</v>
      </c>
      <c r="G16" s="27" t="s">
        <v>45</v>
      </c>
      <c r="H16" s="27" t="s">
        <v>67</v>
      </c>
      <c r="I16" s="27" t="s">
        <v>68</v>
      </c>
      <c r="J16" s="27" t="s">
        <v>69</v>
      </c>
      <c r="K16" s="36">
        <v>1.0</v>
      </c>
      <c r="L16" s="37">
        <v>25.0</v>
      </c>
      <c r="M16" s="36" t="s">
        <v>44</v>
      </c>
      <c r="N16" s="36">
        <v>3.0</v>
      </c>
      <c r="O16" s="36" t="s">
        <v>1</v>
      </c>
      <c r="P16" s="3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/>
      <c r="C17" s="27"/>
      <c r="D17" s="27"/>
      <c r="E17" s="27"/>
      <c r="F17" s="27" t="s">
        <v>70</v>
      </c>
      <c r="G17" s="27" t="s">
        <v>45</v>
      </c>
      <c r="H17" s="27" t="s">
        <v>71</v>
      </c>
      <c r="I17" s="27" t="s">
        <v>72</v>
      </c>
      <c r="J17" s="27" t="s">
        <v>73</v>
      </c>
      <c r="K17" s="36">
        <v>1.0</v>
      </c>
      <c r="L17" s="37">
        <v>30.0</v>
      </c>
      <c r="M17" s="36" t="s">
        <v>66</v>
      </c>
      <c r="N17" s="36">
        <v>3.0</v>
      </c>
      <c r="O17" s="36" t="s">
        <v>1</v>
      </c>
      <c r="P17" s="3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7" t="s">
        <v>74</v>
      </c>
      <c r="C18" s="27" t="s">
        <v>28</v>
      </c>
      <c r="D18" s="27" t="s">
        <v>75</v>
      </c>
      <c r="E18" s="27" t="s">
        <v>76</v>
      </c>
      <c r="F18" s="27"/>
      <c r="G18" s="27"/>
      <c r="H18" s="27"/>
      <c r="I18" s="27"/>
      <c r="J18" s="27"/>
      <c r="K18" s="36"/>
      <c r="L18" s="36"/>
      <c r="M18" s="36"/>
      <c r="N18" s="36"/>
      <c r="O18" s="36"/>
      <c r="P18" s="3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/>
      <c r="C19" s="27"/>
      <c r="D19" s="27"/>
      <c r="E19" s="27"/>
      <c r="F19" s="27" t="s">
        <v>77</v>
      </c>
      <c r="G19" s="27" t="s">
        <v>45</v>
      </c>
      <c r="H19" s="27" t="s">
        <v>78</v>
      </c>
      <c r="I19" s="27" t="s">
        <v>79</v>
      </c>
      <c r="J19" s="27" t="s">
        <v>80</v>
      </c>
      <c r="K19" s="36">
        <v>1.0</v>
      </c>
      <c r="L19" s="37">
        <v>20.0</v>
      </c>
      <c r="M19" s="36" t="s">
        <v>66</v>
      </c>
      <c r="N19" s="36">
        <v>4.0</v>
      </c>
      <c r="O19" s="36" t="s">
        <v>1</v>
      </c>
      <c r="P19" s="3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/>
      <c r="C20" s="27"/>
      <c r="D20" s="27"/>
      <c r="E20" s="27"/>
      <c r="F20" s="27" t="s">
        <v>81</v>
      </c>
      <c r="G20" s="27" t="s">
        <v>82</v>
      </c>
      <c r="H20" s="27" t="s">
        <v>83</v>
      </c>
      <c r="I20" s="27" t="s">
        <v>84</v>
      </c>
      <c r="J20" s="27" t="s">
        <v>85</v>
      </c>
      <c r="K20" s="36">
        <v>2.0</v>
      </c>
      <c r="L20" s="37">
        <v>15.0</v>
      </c>
      <c r="M20" s="36" t="s">
        <v>70</v>
      </c>
      <c r="N20" s="36">
        <v>4.0</v>
      </c>
      <c r="O20" s="36" t="s">
        <v>1</v>
      </c>
      <c r="P20" s="3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7"/>
      <c r="C21" s="27"/>
      <c r="D21" s="27"/>
      <c r="E21" s="27"/>
      <c r="F21" s="27" t="s">
        <v>86</v>
      </c>
      <c r="G21" s="27" t="s">
        <v>32</v>
      </c>
      <c r="H21" s="27" t="s">
        <v>87</v>
      </c>
      <c r="I21" s="27" t="s">
        <v>88</v>
      </c>
      <c r="J21" s="27" t="s">
        <v>89</v>
      </c>
      <c r="K21" s="36">
        <v>3.0</v>
      </c>
      <c r="L21" s="37">
        <v>25.0</v>
      </c>
      <c r="M21" s="36" t="s">
        <v>81</v>
      </c>
      <c r="N21" s="36">
        <v>4.0</v>
      </c>
      <c r="O21" s="36" t="s">
        <v>1</v>
      </c>
      <c r="P21" s="3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7"/>
      <c r="C22" s="27"/>
      <c r="D22" s="27"/>
      <c r="E22" s="27"/>
      <c r="F22" s="27" t="s">
        <v>90</v>
      </c>
      <c r="G22" s="27" t="s">
        <v>62</v>
      </c>
      <c r="H22" s="27" t="s">
        <v>91</v>
      </c>
      <c r="I22" s="27" t="s">
        <v>92</v>
      </c>
      <c r="J22" s="27" t="s">
        <v>93</v>
      </c>
      <c r="K22" s="36">
        <v>2.0</v>
      </c>
      <c r="L22" s="37">
        <v>15.0</v>
      </c>
      <c r="M22" s="36" t="s">
        <v>70</v>
      </c>
      <c r="N22" s="36">
        <v>4.0</v>
      </c>
      <c r="O22" s="36" t="s">
        <v>1</v>
      </c>
      <c r="P22" s="3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7"/>
      <c r="C23" s="27"/>
      <c r="D23" s="27"/>
      <c r="E23" s="27"/>
      <c r="F23" s="27" t="s">
        <v>94</v>
      </c>
      <c r="G23" s="27" t="s">
        <v>62</v>
      </c>
      <c r="H23" s="27" t="s">
        <v>95</v>
      </c>
      <c r="I23" s="27" t="s">
        <v>96</v>
      </c>
      <c r="J23" s="27" t="s">
        <v>97</v>
      </c>
      <c r="K23" s="36">
        <v>2.0</v>
      </c>
      <c r="L23" s="37">
        <v>20.0</v>
      </c>
      <c r="M23" s="36" t="s">
        <v>70</v>
      </c>
      <c r="N23" s="36">
        <v>4.0</v>
      </c>
      <c r="O23" s="36" t="s">
        <v>1</v>
      </c>
      <c r="P23" s="3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3"/>
      <c r="M24" s="3"/>
      <c r="N24" s="3"/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4"/>
      <c r="H25" s="4"/>
      <c r="I25" s="4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3"/>
      <c r="D26" s="3"/>
      <c r="E26" s="3"/>
      <c r="F26" s="3"/>
      <c r="G26" s="4"/>
      <c r="H26" s="4"/>
      <c r="I26" s="4"/>
      <c r="J26" s="4"/>
      <c r="K26" s="3"/>
      <c r="L26" s="3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/>
      <c r="C27" s="3"/>
      <c r="D27" s="3"/>
      <c r="E27" s="3"/>
      <c r="F27" s="3"/>
      <c r="G27" s="1"/>
      <c r="H27" s="1"/>
      <c r="I27" s="1"/>
      <c r="J27" s="1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38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40:P41">
    <cfRule type="expression" dxfId="0" priority="1" stopIfTrue="1">
      <formula>#REF!="Done"</formula>
    </cfRule>
  </conditionalFormatting>
  <conditionalFormatting sqref="P40:P41">
    <cfRule type="expression" dxfId="1" priority="2" stopIfTrue="1">
      <formula>#REF!="Ongoing"</formula>
    </cfRule>
  </conditionalFormatting>
  <conditionalFormatting sqref="P40:P41">
    <cfRule type="expression" dxfId="2" priority="3" stopIfTrue="1">
      <formula>#REF!="Removed"</formula>
    </cfRule>
  </conditionalFormatting>
  <conditionalFormatting sqref="P51">
    <cfRule type="expression" dxfId="0" priority="4" stopIfTrue="1">
      <formula>$O41="Done"</formula>
    </cfRule>
  </conditionalFormatting>
  <conditionalFormatting sqref="P51">
    <cfRule type="expression" dxfId="1" priority="5" stopIfTrue="1">
      <formula>$O41="Ongoing"</formula>
    </cfRule>
  </conditionalFormatting>
  <conditionalFormatting sqref="P51">
    <cfRule type="expression" dxfId="2" priority="6" stopIfTrue="1">
      <formula>$O41="Removed"</formula>
    </cfRule>
  </conditionalFormatting>
  <conditionalFormatting sqref="B7:G971 I7:I971 K7:P971 H8:H971 J8:J971">
    <cfRule type="expression" dxfId="0" priority="7" stopIfTrue="1">
      <formula>$O7="Terminado"</formula>
    </cfRule>
  </conditionalFormatting>
  <conditionalFormatting sqref="B7:G971 I7:I971 K7:P971 H8:H971 J8:J971">
    <cfRule type="expression" dxfId="1" priority="8" stopIfTrue="1">
      <formula>$O7="En Progreso"</formula>
    </cfRule>
  </conditionalFormatting>
  <conditionalFormatting sqref="B7:G971 I7:I971 K7:P971 H8:H971 J8:J971">
    <cfRule type="expression" dxfId="2" priority="9" stopIfTrue="1">
      <formula>$O7="Eliminado"</formula>
    </cfRule>
  </conditionalFormatting>
  <conditionalFormatting sqref="R3">
    <cfRule type="expression" dxfId="0" priority="10" stopIfTrue="1">
      <formula>#REF!="Done"</formula>
    </cfRule>
  </conditionalFormatting>
  <conditionalFormatting sqref="R3">
    <cfRule type="expression" dxfId="1" priority="11" stopIfTrue="1">
      <formula>#REF!="In Progress"</formula>
    </cfRule>
  </conditionalFormatting>
  <conditionalFormatting sqref="R3">
    <cfRule type="expression" dxfId="2" priority="12" stopIfTrue="1">
      <formula>#REF!="Removed"</formula>
    </cfRule>
  </conditionalFormatting>
  <conditionalFormatting sqref="R1">
    <cfRule type="expression" dxfId="0" priority="13" stopIfTrue="1">
      <formula>$O9="Done"</formula>
    </cfRule>
  </conditionalFormatting>
  <conditionalFormatting sqref="R1">
    <cfRule type="expression" dxfId="1" priority="14" stopIfTrue="1">
      <formula>$O9="In Progress"</formula>
    </cfRule>
  </conditionalFormatting>
  <conditionalFormatting sqref="R1">
    <cfRule type="expression" dxfId="2" priority="15" stopIfTrue="1">
      <formula>$O9="Removed"</formula>
    </cfRule>
  </conditionalFormatting>
  <dataValidations>
    <dataValidation type="list" allowBlank="1" sqref="O6:O50 O52:O161">
      <formula1>"Por Hacer,En Progreso,Terminado,Eliminado"</formula1>
    </dataValidation>
    <dataValidation type="list" allowBlank="1" showErrorMessage="1" sqref="K7:K23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9"/>
      <c r="H1" s="16"/>
    </row>
    <row r="2" ht="12.75" customHeight="1">
      <c r="B2" s="40" t="s">
        <v>24</v>
      </c>
      <c r="C2" s="40" t="s">
        <v>98</v>
      </c>
      <c r="D2" s="40" t="s">
        <v>99</v>
      </c>
      <c r="E2" s="41" t="s">
        <v>100</v>
      </c>
      <c r="F2" s="41" t="s">
        <v>22</v>
      </c>
      <c r="G2" s="42" t="s">
        <v>25</v>
      </c>
      <c r="H2" s="41" t="s">
        <v>101</v>
      </c>
      <c r="I2" s="42" t="s">
        <v>102</v>
      </c>
      <c r="J2" s="43"/>
    </row>
    <row r="3" ht="12.75" customHeight="1">
      <c r="B3" s="44">
        <v>1.0</v>
      </c>
      <c r="C3" s="45">
        <v>45937.0</v>
      </c>
      <c r="D3" s="44">
        <v>7.0</v>
      </c>
      <c r="E3" s="46">
        <v>45943.0</v>
      </c>
      <c r="F3" s="47">
        <v>30.0</v>
      </c>
      <c r="G3" s="48" t="s">
        <v>103</v>
      </c>
      <c r="H3" s="48"/>
      <c r="I3" s="48" t="s">
        <v>104</v>
      </c>
    </row>
    <row r="4" ht="12.75" customHeight="1">
      <c r="B4" s="44">
        <v>2.0</v>
      </c>
      <c r="C4" s="45">
        <v>45944.0</v>
      </c>
      <c r="D4" s="44">
        <v>7.0</v>
      </c>
      <c r="E4" s="46">
        <v>45950.0</v>
      </c>
      <c r="F4" s="47">
        <v>60.0</v>
      </c>
      <c r="G4" s="48" t="s">
        <v>103</v>
      </c>
      <c r="H4" s="48"/>
      <c r="I4" s="48" t="s">
        <v>105</v>
      </c>
    </row>
    <row r="5" ht="12.75" customHeight="1">
      <c r="B5" s="44">
        <v>3.0</v>
      </c>
      <c r="C5" s="45">
        <v>45951.0</v>
      </c>
      <c r="D5" s="44">
        <v>7.0</v>
      </c>
      <c r="E5" s="46">
        <v>45957.0</v>
      </c>
      <c r="F5" s="47">
        <v>80.0</v>
      </c>
      <c r="G5" s="48" t="s">
        <v>103</v>
      </c>
      <c r="H5" s="48"/>
      <c r="I5" s="48" t="s">
        <v>106</v>
      </c>
    </row>
    <row r="6" ht="12.75" customHeight="1">
      <c r="B6" s="44">
        <v>4.0</v>
      </c>
      <c r="C6" s="45">
        <v>45958.0</v>
      </c>
      <c r="D6" s="44">
        <v>11.0</v>
      </c>
      <c r="E6" s="46">
        <v>45968.0</v>
      </c>
      <c r="F6" s="47">
        <v>95.0</v>
      </c>
      <c r="G6" s="48" t="s">
        <v>103</v>
      </c>
      <c r="H6" s="48"/>
      <c r="I6" s="48" t="s">
        <v>107</v>
      </c>
    </row>
    <row r="7" ht="12.75" customHeight="1">
      <c r="B7" s="49"/>
      <c r="C7" s="49"/>
      <c r="D7" s="50"/>
      <c r="E7" s="51" t="s">
        <v>108</v>
      </c>
      <c r="F7" s="52">
        <f>SUMIF('Backlog del Producto'!N$8:N$101,"",'Backlog del Producto'!L$8:L$101)-SUMIF('Backlog del Producto'!O$8:O$101,"Eliminado",'Backlog del Producto'!L$8:L$101)</f>
        <v>0</v>
      </c>
      <c r="G7" s="49"/>
      <c r="H7" s="53"/>
      <c r="I7" s="54"/>
    </row>
    <row r="8" ht="12.75" customHeight="1">
      <c r="H8" s="16"/>
    </row>
    <row r="9" ht="12.75" customHeight="1">
      <c r="H9" s="16"/>
    </row>
    <row r="10" ht="12.75" customHeight="1">
      <c r="H10" s="16"/>
    </row>
    <row r="11" ht="12.75" customHeight="1">
      <c r="H11" s="16"/>
    </row>
    <row r="12" ht="12.75" customHeight="1">
      <c r="H12" s="16"/>
    </row>
    <row r="13" ht="12.75" customHeight="1">
      <c r="H13" s="16"/>
    </row>
    <row r="14" ht="12.75" customHeight="1">
      <c r="H14" s="16"/>
    </row>
    <row r="15" ht="12.75" customHeight="1">
      <c r="H15" s="16"/>
    </row>
    <row r="16" ht="12.75" customHeight="1">
      <c r="H16" s="16"/>
    </row>
    <row r="17" ht="12.75" customHeight="1">
      <c r="H17" s="16"/>
    </row>
    <row r="18" ht="12.75" customHeight="1">
      <c r="H18" s="16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</sheetData>
  <conditionalFormatting sqref="F7">
    <cfRule type="expression" dxfId="3" priority="1" stopIfTrue="1">
      <formula>$G7="Planned"</formula>
    </cfRule>
  </conditionalFormatting>
  <conditionalFormatting sqref="F7">
    <cfRule type="expression" dxfId="4" priority="2" stopIfTrue="1">
      <formula>$G7="Ongoing"</formula>
    </cfRule>
  </conditionalFormatting>
  <conditionalFormatting sqref="G3:G6">
    <cfRule type="expression" dxfId="3" priority="3" stopIfTrue="1">
      <formula>$G3="Planned"</formula>
    </cfRule>
  </conditionalFormatting>
  <conditionalFormatting sqref="G3:G6">
    <cfRule type="expression" dxfId="4" priority="4" stopIfTrue="1">
      <formula>$G3="Ongoing"</formula>
    </cfRule>
  </conditionalFormatting>
  <conditionalFormatting sqref="G3:G6">
    <cfRule type="cellIs" dxfId="5" priority="5" stopIfTrue="1" operator="equal">
      <formula>"Unplanned"</formula>
    </cfRule>
  </conditionalFormatting>
  <conditionalFormatting sqref="B3:F6 H3:I6">
    <cfRule type="expression" dxfId="3" priority="6" stopIfTrue="1">
      <formula>OR($G3="Planned",$G3="Unplanned")</formula>
    </cfRule>
  </conditionalFormatting>
  <conditionalFormatting sqref="B3:F6 H3:I6">
    <cfRule type="expression" dxfId="4" priority="7" stopIfTrue="1">
      <formula>$G3="Ongoing"</formula>
    </cfRule>
  </conditionalFormatting>
  <dataValidations>
    <dataValidation type="list" allowBlank="1" showErrorMessage="1" sqref="G3:G6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