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5" activeTab="11"/>
  </bookViews>
  <sheets>
    <sheet name="Січень 2024" sheetId="2" r:id="rId1"/>
    <sheet name="Лютий 2024" sheetId="3" r:id="rId2"/>
    <sheet name="Березень 2024" sheetId="17" r:id="rId3"/>
    <sheet name="Квітень 2024" sheetId="5" r:id="rId4"/>
    <sheet name="Травень 2024" sheetId="6" r:id="rId5"/>
    <sheet name="Червень 2024" sheetId="7" r:id="rId6"/>
    <sheet name="Липень 2024" sheetId="8" r:id="rId7"/>
    <sheet name="Серпень 2024" sheetId="10" r:id="rId8"/>
    <sheet name="Вересень 2024" sheetId="12" r:id="rId9"/>
    <sheet name="Жовтень 2024" sheetId="13" r:id="rId10"/>
    <sheet name="Листопад 2024" sheetId="14" r:id="rId11"/>
    <sheet name="Грудень 2024" sheetId="15" r:id="rId12"/>
    <sheet name="Зведена" sheetId="1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5" i="15" l="1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28" i="15"/>
  <c r="AM29" i="15"/>
  <c r="AM30" i="15"/>
  <c r="AM31" i="15"/>
  <c r="AM32" i="15"/>
  <c r="AM33" i="15"/>
  <c r="AM34" i="15"/>
  <c r="AM35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M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P36" i="12"/>
  <c r="Q36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B5" i="17"/>
  <c r="BB6" i="17"/>
  <c r="BB7" i="17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B35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O36" i="2"/>
  <c r="AP36" i="2"/>
  <c r="AQ36" i="2"/>
  <c r="AF36" i="2"/>
  <c r="O36" i="2"/>
  <c r="M36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A36" i="2"/>
  <c r="AZ36" i="2"/>
  <c r="AY36" i="2"/>
  <c r="AX36" i="2"/>
  <c r="AW36" i="2"/>
  <c r="AV36" i="2"/>
  <c r="AU36" i="2"/>
  <c r="AT36" i="2"/>
  <c r="AS36" i="2"/>
  <c r="AR36" i="2"/>
  <c r="AN36" i="2"/>
  <c r="AM36" i="2"/>
  <c r="AL36" i="2"/>
  <c r="AK36" i="2"/>
  <c r="AJ36" i="2"/>
  <c r="AI36" i="2"/>
  <c r="AH36" i="2"/>
  <c r="AG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L36" i="2"/>
  <c r="K36" i="2"/>
  <c r="J36" i="2"/>
  <c r="I36" i="2"/>
  <c r="H36" i="2"/>
  <c r="G36" i="2"/>
  <c r="F36" i="2"/>
  <c r="E36" i="2"/>
  <c r="D36" i="2"/>
  <c r="C36" i="2"/>
  <c r="B36" i="2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17" i="16"/>
  <c r="BD16" i="16"/>
  <c r="BD15" i="16"/>
  <c r="BD14" i="16"/>
  <c r="BD13" i="16"/>
  <c r="BD12" i="16"/>
  <c r="BD11" i="16"/>
  <c r="BD10" i="16"/>
  <c r="BD9" i="16"/>
  <c r="BD8" i="16"/>
  <c r="BD7" i="16"/>
  <c r="BD6" i="16"/>
  <c r="BD5" i="16"/>
  <c r="BD17" i="16"/>
  <c r="BB36" i="3" l="1"/>
  <c r="BB36" i="7"/>
  <c r="BB36" i="6"/>
  <c r="BB36" i="5"/>
  <c r="BB36" i="2"/>
  <c r="BB36" i="17"/>
  <c r="BB36" i="8"/>
  <c r="AM36" i="14"/>
  <c r="BB36" i="10"/>
  <c r="AM36" i="12"/>
  <c r="AM36" i="13"/>
</calcChain>
</file>

<file path=xl/sharedStrings.xml><?xml version="1.0" encoding="utf-8"?>
<sst xmlns="http://schemas.openxmlformats.org/spreadsheetml/2006/main" count="850" uniqueCount="86">
  <si>
    <t>Дата</t>
  </si>
  <si>
    <t>Кількість голів</t>
  </si>
  <si>
    <t>Жива вага</t>
  </si>
  <si>
    <t>Приход в холодільнік</t>
  </si>
  <si>
    <t>Вибуття</t>
  </si>
  <si>
    <t>+/-</t>
  </si>
  <si>
    <t>Н.</t>
  </si>
  <si>
    <t>І.</t>
  </si>
  <si>
    <t>Ділове</t>
  </si>
  <si>
    <t>Молочні поросята</t>
  </si>
  <si>
    <t>С/Б</t>
  </si>
  <si>
    <t>Печінка</t>
  </si>
  <si>
    <t>СМ</t>
  </si>
  <si>
    <t>Голова</t>
  </si>
  <si>
    <t>Ковбаса</t>
  </si>
  <si>
    <t>Відход</t>
  </si>
  <si>
    <t>Відходи маточник</t>
  </si>
  <si>
    <t>Утіль</t>
  </si>
  <si>
    <t>АТО</t>
  </si>
  <si>
    <t>Пайки</t>
  </si>
  <si>
    <t>Благод.</t>
  </si>
  <si>
    <t>Столова Насташка</t>
  </si>
  <si>
    <t>Кінцевий споживач</t>
  </si>
  <si>
    <t>Київ</t>
  </si>
  <si>
    <t>Мол. поросята</t>
  </si>
  <si>
    <t>Света</t>
  </si>
  <si>
    <t>Голов</t>
  </si>
  <si>
    <t>Кг.</t>
  </si>
  <si>
    <t>М'ясо</t>
  </si>
  <si>
    <t>Сало</t>
  </si>
  <si>
    <t>с/м</t>
  </si>
  <si>
    <t>Голяшки</t>
  </si>
  <si>
    <t>м. морож.</t>
  </si>
  <si>
    <t>Вага</t>
  </si>
  <si>
    <t>голови</t>
  </si>
  <si>
    <t>Загальна кількість голов</t>
  </si>
  <si>
    <t>Загальна жива вага</t>
  </si>
  <si>
    <t>Фарш</t>
  </si>
  <si>
    <t>Напівфабрикати</t>
  </si>
  <si>
    <t>Пельмені</t>
  </si>
  <si>
    <t>Чебуреки</t>
  </si>
  <si>
    <t>Шпикачки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</si>
  <si>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</si>
  <si>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</si>
  <si>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</si>
  <si>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</si>
  <si>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</si>
  <si>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</si>
  <si>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</si>
  <si>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</si>
  <si>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</si>
  <si>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</si>
  <si>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</si>
  <si>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</si>
  <si>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Зведена</t>
  </si>
  <si>
    <t>На паштет</t>
  </si>
  <si>
    <t>Кістки</t>
  </si>
  <si>
    <t>Язик Вуха</t>
  </si>
  <si>
    <t>Язик вуха</t>
  </si>
  <si>
    <t>ковбаса</t>
  </si>
  <si>
    <t>дрогоб.</t>
  </si>
  <si>
    <t>м.морож</t>
  </si>
  <si>
    <t>Млинці з начинкою</t>
  </si>
  <si>
    <t>Млинці з вишнями</t>
  </si>
  <si>
    <t>На початок</t>
  </si>
  <si>
    <t>На кінець</t>
  </si>
  <si>
    <t>січень 2024</t>
  </si>
  <si>
    <t>Шкварки</t>
  </si>
  <si>
    <t>Паштет</t>
  </si>
  <si>
    <t>К. биток</t>
  </si>
  <si>
    <t>К. ребро</t>
  </si>
  <si>
    <t>К. ковб</t>
  </si>
  <si>
    <t>лютий 2024</t>
  </si>
  <si>
    <t>березень 2024</t>
  </si>
  <si>
    <t>квітень 2024</t>
  </si>
  <si>
    <t>травень 2024</t>
  </si>
  <si>
    <t>червень 2024</t>
  </si>
  <si>
    <t>липень 2024</t>
  </si>
  <si>
    <t>серпень 2024</t>
  </si>
  <si>
    <t>вересень 2024</t>
  </si>
  <si>
    <t>Ковбаски гриль</t>
  </si>
  <si>
    <t>Вуха</t>
  </si>
  <si>
    <t>Жовтень 2024</t>
  </si>
  <si>
    <t>Листопад 2024</t>
  </si>
  <si>
    <t>Грудень 2024</t>
  </si>
  <si>
    <t>Брусил.ковб.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</si>
</sst>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6" fillId="0" borderId="12" xfId="0" applyFont="1" applyBorder="1"/>
    <xf numFmtId="0" fontId="6" fillId="0" borderId="13" xfId="0" applyFont="1" applyBorder="1"/>
    <xf numFmtId="164" fontId="6" fillId="0" borderId="12" xfId="0" applyNumberFormat="1" applyFont="1" applyBorder="1"/>
    <xf numFmtId="164" fontId="0" fillId="0" borderId="12" xfId="0" applyNumberFormat="1" applyBorder="1"/>
    <xf numFmtId="164" fontId="6" fillId="0" borderId="12" xfId="0" applyNumberFormat="1" applyFont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1" xfId="0" applyFont="1" applyBorder="1"/>
    <xf numFmtId="164" fontId="5" fillId="0" borderId="15" xfId="0" applyNumberFormat="1" applyFont="1" applyBorder="1"/>
    <xf numFmtId="164" fontId="5" fillId="0" borderId="16" xfId="0" applyNumberFormat="1" applyFont="1" applyBorder="1"/>
    <xf numFmtId="164" fontId="5" fillId="0" borderId="21" xfId="0" applyNumberFormat="1" applyFont="1" applyBorder="1"/>
    <xf numFmtId="164" fontId="5" fillId="0" borderId="19" xfId="0" applyNumberFormat="1" applyFont="1" applyBorder="1"/>
    <xf numFmtId="164" fontId="5" fillId="0" borderId="18" xfId="0" applyNumberFormat="1" applyFont="1" applyBorder="1"/>
    <xf numFmtId="164" fontId="5" fillId="0" borderId="22" xfId="0" applyNumberFormat="1" applyFont="1" applyBorder="1"/>
    <xf numFmtId="164" fontId="5" fillId="0" borderId="19" xfId="0" applyNumberFormat="1" applyFont="1" applyBorder="1" applyAlignment="1">
      <alignment horizontal="center"/>
    </xf>
    <xf numFmtId="164" fontId="5" fillId="0" borderId="23" xfId="0" applyNumberFormat="1" applyFont="1" applyBorder="1"/>
    <xf numFmtId="164" fontId="0" fillId="0" borderId="24" xfId="0" applyNumberForma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164" fontId="5" fillId="0" borderId="30" xfId="0" applyNumberFormat="1" applyFont="1" applyBorder="1"/>
    <xf numFmtId="164" fontId="5" fillId="0" borderId="25" xfId="0" applyNumberFormat="1" applyFont="1" applyBorder="1"/>
    <xf numFmtId="164" fontId="5" fillId="0" borderId="29" xfId="0" applyNumberFormat="1" applyFont="1" applyBorder="1"/>
    <xf numFmtId="164" fontId="5" fillId="0" borderId="27" xfId="0" applyNumberFormat="1" applyFont="1" applyBorder="1"/>
    <xf numFmtId="164" fontId="5" fillId="0" borderId="31" xfId="0" applyNumberFormat="1" applyFont="1" applyBorder="1"/>
    <xf numFmtId="164" fontId="5" fillId="0" borderId="25" xfId="0" applyNumberFormat="1" applyFont="1" applyBorder="1" applyAlignment="1">
      <alignment horizontal="center"/>
    </xf>
    <xf numFmtId="164" fontId="5" fillId="0" borderId="32" xfId="0" applyNumberFormat="1" applyFont="1" applyBorder="1"/>
    <xf numFmtId="0" fontId="5" fillId="0" borderId="32" xfId="0" applyFont="1" applyBorder="1"/>
    <xf numFmtId="0" fontId="5" fillId="0" borderId="0" xfId="0" applyFont="1"/>
    <xf numFmtId="0" fontId="5" fillId="0" borderId="12" xfId="0" applyFont="1" applyBorder="1"/>
    <xf numFmtId="49" fontId="5" fillId="0" borderId="33" xfId="0" applyNumberFormat="1" applyFont="1" applyBorder="1"/>
    <xf numFmtId="164" fontId="5" fillId="0" borderId="33" xfId="0" applyNumberFormat="1" applyFont="1" applyBorder="1"/>
    <xf numFmtId="0" fontId="5" fillId="0" borderId="34" xfId="0" applyFont="1" applyBorder="1"/>
    <xf numFmtId="0" fontId="5" fillId="0" borderId="23" xfId="0" applyFont="1" applyBorder="1"/>
    <xf numFmtId="164" fontId="0" fillId="0" borderId="0" xfId="0" applyNumberFormat="1"/>
    <xf numFmtId="0" fontId="7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38" xfId="0" applyFont="1" applyBorder="1"/>
    <xf numFmtId="0" fontId="5" fillId="0" borderId="31" xfId="0" applyFont="1" applyBorder="1"/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1" fontId="6" fillId="0" borderId="12" xfId="0" applyNumberFormat="1" applyFont="1" applyBorder="1" applyAlignment="1">
      <alignment horizontal="center" wrapText="1"/>
    </xf>
    <xf numFmtId="0" fontId="0" fillId="0" borderId="25" xfId="0" applyBorder="1"/>
    <xf numFmtId="14" fontId="8" fillId="0" borderId="24" xfId="0" applyNumberFormat="1" applyFont="1" applyBorder="1"/>
    <xf numFmtId="1" fontId="5" fillId="0" borderId="27" xfId="0" applyNumberFormat="1" applyFont="1" applyBorder="1"/>
    <xf numFmtId="1" fontId="5" fillId="0" borderId="18" xfId="0" applyNumberFormat="1" applyFont="1" applyBorder="1"/>
    <xf numFmtId="0" fontId="8" fillId="0" borderId="24" xfId="0" applyFont="1" applyBorder="1"/>
    <xf numFmtId="0" fontId="6" fillId="0" borderId="3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wrapText="1"/>
    </xf>
    <xf numFmtId="164" fontId="6" fillId="0" borderId="12" xfId="0" applyNumberFormat="1" applyFont="1" applyBorder="1" applyAlignment="1">
      <alignment horizontal="center"/>
    </xf>
    <xf numFmtId="164" fontId="5" fillId="0" borderId="45" xfId="0" applyNumberFormat="1" applyFont="1" applyBorder="1"/>
    <xf numFmtId="164" fontId="5" fillId="0" borderId="46" xfId="0" applyNumberFormat="1" applyFont="1" applyBorder="1"/>
    <xf numFmtId="164" fontId="9" fillId="0" borderId="15" xfId="0" applyNumberFormat="1" applyFont="1" applyBorder="1"/>
    <xf numFmtId="164" fontId="9" fillId="0" borderId="16" xfId="0" applyNumberFormat="1" applyFont="1" applyBorder="1"/>
    <xf numFmtId="164" fontId="9" fillId="0" borderId="21" xfId="0" applyNumberFormat="1" applyFont="1" applyBorder="1"/>
    <xf numFmtId="164" fontId="9" fillId="0" borderId="19" xfId="0" applyNumberFormat="1" applyFont="1" applyBorder="1"/>
    <xf numFmtId="164" fontId="9" fillId="0" borderId="18" xfId="0" applyNumberFormat="1" applyFont="1" applyBorder="1"/>
    <xf numFmtId="164" fontId="9" fillId="0" borderId="22" xfId="0" applyNumberFormat="1" applyFont="1" applyBorder="1"/>
    <xf numFmtId="164" fontId="9" fillId="0" borderId="19" xfId="0" applyNumberFormat="1" applyFont="1" applyBorder="1" applyAlignment="1">
      <alignment horizontal="center"/>
    </xf>
    <xf numFmtId="164" fontId="9" fillId="0" borderId="20" xfId="0" applyNumberFormat="1" applyFont="1" applyBorder="1"/>
    <xf numFmtId="164" fontId="9" fillId="0" borderId="23" xfId="0" applyNumberFormat="1" applyFont="1" applyBorder="1"/>
    <xf numFmtId="164" fontId="9" fillId="0" borderId="45" xfId="0" applyNumberFormat="1" applyFont="1" applyBorder="1"/>
    <xf numFmtId="164" fontId="9" fillId="0" borderId="30" xfId="0" applyNumberFormat="1" applyFont="1" applyBorder="1"/>
    <xf numFmtId="164" fontId="9" fillId="0" borderId="25" xfId="0" applyNumberFormat="1" applyFont="1" applyBorder="1"/>
    <xf numFmtId="164" fontId="9" fillId="0" borderId="29" xfId="0" applyNumberFormat="1" applyFont="1" applyBorder="1"/>
    <xf numFmtId="164" fontId="9" fillId="0" borderId="27" xfId="0" applyNumberFormat="1" applyFont="1" applyBorder="1"/>
    <xf numFmtId="164" fontId="9" fillId="0" borderId="31" xfId="0" applyNumberFormat="1" applyFont="1" applyBorder="1"/>
    <xf numFmtId="164" fontId="9" fillId="0" borderId="25" xfId="0" applyNumberFormat="1" applyFont="1" applyBorder="1" applyAlignment="1">
      <alignment horizontal="center"/>
    </xf>
    <xf numFmtId="164" fontId="9" fillId="0" borderId="32" xfId="0" applyNumberFormat="1" applyFont="1" applyBorder="1"/>
    <xf numFmtId="164" fontId="9" fillId="0" borderId="46" xfId="0" applyNumberFormat="1" applyFont="1" applyBorder="1"/>
    <xf numFmtId="164" fontId="9" fillId="0" borderId="38" xfId="0" applyNumberFormat="1" applyFont="1" applyBorder="1"/>
    <xf numFmtId="164" fontId="9" fillId="0" borderId="41" xfId="0" applyNumberFormat="1" applyFont="1" applyBorder="1"/>
    <xf numFmtId="164" fontId="9" fillId="0" borderId="42" xfId="0" applyNumberFormat="1" applyFont="1" applyBorder="1"/>
    <xf numFmtId="164" fontId="9" fillId="0" borderId="17" xfId="0" applyNumberFormat="1" applyFont="1" applyBorder="1"/>
    <xf numFmtId="164" fontId="9" fillId="0" borderId="28" xfId="0" applyNumberFormat="1" applyFont="1" applyBorder="1"/>
    <xf numFmtId="164" fontId="9" fillId="0" borderId="43" xfId="0" applyNumberFormat="1" applyFont="1" applyBorder="1"/>
    <xf numFmtId="164" fontId="9" fillId="0" borderId="26" xfId="0" applyNumberFormat="1" applyFont="1" applyBorder="1"/>
    <xf numFmtId="164" fontId="9" fillId="0" borderId="47" xfId="0" applyNumberFormat="1" applyFont="1" applyBorder="1"/>
    <xf numFmtId="164" fontId="9" fillId="0" borderId="35" xfId="0" applyNumberFormat="1" applyFont="1" applyBorder="1"/>
    <xf numFmtId="164" fontId="9" fillId="0" borderId="44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5" fillId="0" borderId="12" xfId="0" applyNumberFormat="1" applyFont="1" applyBorder="1"/>
    <xf numFmtId="164" fontId="7" fillId="0" borderId="3" xfId="0" applyNumberFormat="1" applyFont="1" applyBorder="1" applyAlignment="1"/>
    <xf numFmtId="164" fontId="9" fillId="0" borderId="48" xfId="0" applyNumberFormat="1" applyFont="1" applyBorder="1"/>
    <xf numFmtId="0" fontId="9" fillId="0" borderId="12" xfId="0" applyFont="1" applyBorder="1"/>
    <xf numFmtId="0" fontId="7" fillId="0" borderId="12" xfId="0" applyFont="1" applyBorder="1" applyAlignment="1"/>
    <xf numFmtId="164" fontId="6" fillId="0" borderId="12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64" fontId="1" fillId="0" borderId="12" xfId="0" applyNumberFormat="1" applyFont="1" applyBorder="1" applyAlignment="1">
      <alignment wrapText="1"/>
    </xf>
    <xf numFmtId="164" fontId="1" fillId="0" borderId="12" xfId="0" applyNumberFormat="1" applyFont="1" applyBorder="1"/>
    <xf numFmtId="164" fontId="11" fillId="0" borderId="12" xfId="0" applyNumberFormat="1" applyFont="1" applyBorder="1"/>
    <xf numFmtId="164" fontId="11" fillId="0" borderId="3" xfId="0" applyNumberFormat="1" applyFont="1" applyBorder="1"/>
    <xf numFmtId="164" fontId="11" fillId="0" borderId="7" xfId="0" applyNumberFormat="1" applyFont="1" applyBorder="1"/>
    <xf numFmtId="164" fontId="11" fillId="0" borderId="36" xfId="0" applyNumberFormat="1" applyFont="1" applyBorder="1"/>
    <xf numFmtId="164" fontId="11" fillId="0" borderId="4" xfId="0" applyNumberFormat="1" applyFont="1" applyBorder="1"/>
    <xf numFmtId="164" fontId="11" fillId="0" borderId="13" xfId="0" applyNumberFormat="1" applyFont="1" applyBorder="1"/>
    <xf numFmtId="0" fontId="5" fillId="0" borderId="0" xfId="0" applyFont="1" applyBorder="1" applyAlignment="1"/>
    <xf numFmtId="49" fontId="5" fillId="0" borderId="0" xfId="0" applyNumberFormat="1" applyFont="1" applyBorder="1" applyAlignment="1">
      <alignment horizontal="center"/>
    </xf>
    <xf numFmtId="0" fontId="0" fillId="0" borderId="0" xfId="0" applyBorder="1"/>
    <xf numFmtId="164" fontId="6" fillId="0" borderId="10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5" fillId="0" borderId="50" xfId="0" applyFont="1" applyFill="1" applyBorder="1"/>
    <xf numFmtId="0" fontId="6" fillId="0" borderId="3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9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6" fillId="0" borderId="12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2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4" ht="21.75" thickBot="1" x14ac:dyDescent="0.4">
      <c r="A1" s="144" t="s">
        <v>66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33.75" customHeight="1" thickBot="1" x14ac:dyDescent="0.4">
      <c r="A4" s="129"/>
      <c r="B4" s="131"/>
      <c r="C4" s="133"/>
      <c r="D4" s="131"/>
      <c r="E4" s="131"/>
      <c r="F4" s="150"/>
      <c r="G4" s="104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3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2" t="s">
        <v>12</v>
      </c>
      <c r="AF4" s="101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21.75" thickBot="1" x14ac:dyDescent="0.4">
      <c r="A5" s="52">
        <v>45292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21.75" thickBot="1" x14ac:dyDescent="0.4">
      <c r="A6" s="52">
        <v>45293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21.75" thickBot="1" x14ac:dyDescent="0.4">
      <c r="A7" s="52">
        <v>45294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21.75" thickBot="1" x14ac:dyDescent="0.4">
      <c r="A8" s="52">
        <v>45295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21.75" thickBot="1" x14ac:dyDescent="0.4">
      <c r="A9" s="52">
        <v>45296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21.75" thickBot="1" x14ac:dyDescent="0.4">
      <c r="A10" s="52">
        <v>45297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21.75" thickBot="1" x14ac:dyDescent="0.4">
      <c r="A11" s="52">
        <v>45298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21.75" thickBot="1" x14ac:dyDescent="0.4">
      <c r="A12" s="52">
        <v>45299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21.75" thickBot="1" x14ac:dyDescent="0.4">
      <c r="A13" s="52">
        <v>45300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21.75" thickBot="1" x14ac:dyDescent="0.4">
      <c r="A14" s="52">
        <v>45301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21.75" thickBot="1" x14ac:dyDescent="0.4">
      <c r="A15" s="52">
        <v>45302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21.75" thickBot="1" x14ac:dyDescent="0.4">
      <c r="A16" s="52">
        <v>45303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21.75" thickBot="1" x14ac:dyDescent="0.4">
      <c r="A17" s="52">
        <v>45304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21.75" thickBot="1" x14ac:dyDescent="0.4">
      <c r="A18" s="52">
        <v>45305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21.75" thickBot="1" x14ac:dyDescent="0.4">
      <c r="A19" s="52">
        <v>45306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21.75" thickBot="1" x14ac:dyDescent="0.4">
      <c r="A20" s="52">
        <v>45307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21.75" thickBot="1" x14ac:dyDescent="0.4">
      <c r="A21" s="52">
        <v>45308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21.75" thickBot="1" x14ac:dyDescent="0.4">
      <c r="A22" s="52">
        <v>45309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21.75" thickBot="1" x14ac:dyDescent="0.4">
      <c r="A23" s="52">
        <v>45310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21.75" thickBot="1" x14ac:dyDescent="0.4">
      <c r="A24" s="52">
        <v>45311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21.75" thickBot="1" x14ac:dyDescent="0.4">
      <c r="A25" s="52">
        <v>45312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21.75" thickBot="1" x14ac:dyDescent="0.4">
      <c r="A26" s="52">
        <v>45313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21.75" thickBot="1" x14ac:dyDescent="0.4">
      <c r="A27" s="52">
        <v>45314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21.75" thickBot="1" x14ac:dyDescent="0.4">
      <c r="A28" s="52">
        <v>45315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21.75" thickBot="1" x14ac:dyDescent="0.4">
      <c r="A29" s="52">
        <v>45316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21.75" thickBot="1" x14ac:dyDescent="0.4">
      <c r="A30" s="52">
        <v>45317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21.75" thickBot="1" x14ac:dyDescent="0.4">
      <c r="A31" s="52">
        <v>45318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21.75" thickBot="1" x14ac:dyDescent="0.4">
      <c r="A32" s="52">
        <v>45319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21.75" thickBot="1" x14ac:dyDescent="0.4">
      <c r="A33" s="52">
        <v>45320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21.75" thickBot="1" x14ac:dyDescent="0.4">
      <c r="A34" s="52">
        <v>45321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21.75" thickBot="1" x14ac:dyDescent="0.4">
      <c r="A35" s="52">
        <v>45322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21.75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40" spans="1:54" ht="15.75" thickBot="1" x14ac:dyDescent="0.3"/>
    <row r="41" spans="1:54" ht="21.75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21.75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AA3:AA4"/>
    <mergeCell ref="AB3:AR3"/>
    <mergeCell ref="AT3:AU3"/>
    <mergeCell ref="AV3:AW3"/>
    <mergeCell ref="AX3:BA3"/>
    <mergeCell ref="A1:BB1"/>
    <mergeCell ref="B44:D44"/>
    <mergeCell ref="B45:D45"/>
    <mergeCell ref="L3:L4"/>
    <mergeCell ref="N3:N4"/>
    <mergeCell ref="P3:P4"/>
    <mergeCell ref="F3:F4"/>
    <mergeCell ref="K3:K4"/>
    <mergeCell ref="D41:E41"/>
    <mergeCell ref="D42:E42"/>
    <mergeCell ref="F2:Y2"/>
    <mergeCell ref="Z2:BA2"/>
    <mergeCell ref="BB2:BB4"/>
    <mergeCell ref="Q3:U3"/>
    <mergeCell ref="V3:V4"/>
    <mergeCell ref="W3:W4"/>
    <mergeCell ref="Z3:Z4"/>
    <mergeCell ref="A2:A4"/>
    <mergeCell ref="B3:B4"/>
    <mergeCell ref="C3:C4"/>
    <mergeCell ref="D3:D4"/>
    <mergeCell ref="E3:E4"/>
    <mergeCell ref="M3:M4"/>
    <mergeCell ref="O3:O4"/>
    <mergeCell ref="X3:Y3"/>
    <mergeCell ref="B2:C2"/>
    <mergeCell ref="D2:E2"/>
    <mergeCell ref="G3:H3"/>
    <mergeCell ref="I3:I4"/>
    <mergeCell ref="J3:J4"/>
  </mergeCells>
  <pageMargins left="0" right="0" top="0.74803149606299213" bottom="0.74803149606299213" header="0.31496062992125984" footer="0.31496062992125984"/>
  <pageSetup paperSize="9" scale="52" fitToWidth="2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"/>
  <sheetViews>
    <sheetView workbookViewId="0">
      <pane xSplit="1" ySplit="4" topLeftCell="I23" activePane="bottomRight" state="frozen"/>
      <selection pane="topRight" activeCell="B1" sqref="B1"/>
      <selection pane="bottomLeft" activeCell="A5" sqref="A5"/>
      <selection pane="bottomRight" activeCell="V31" sqref="V31"/>
    </sheetView>
  </sheetViews>
  <sheetFormatPr defaultRowHeight="15" x14ac:dyDescent="0.25"/>
  <cols>
    <col min="1" max="1" width="12" customWidth="1"/>
    <col min="4" max="4" width="10.28515625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6" ht="21.75" thickBot="1" x14ac:dyDescent="0.4">
      <c r="A1" s="169" t="s">
        <v>82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</row>
    <row r="2" spans="1:56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8" t="s">
        <v>4</v>
      </c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1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1"/>
    </row>
    <row r="3" spans="1:56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36" t="s">
        <v>80</v>
      </c>
      <c r="Q3" s="136" t="s">
        <v>81</v>
      </c>
      <c r="R3" s="147" t="s">
        <v>59</v>
      </c>
      <c r="S3" s="158" t="s">
        <v>38</v>
      </c>
      <c r="T3" s="159"/>
      <c r="U3" s="159"/>
      <c r="V3" s="160"/>
      <c r="W3" s="161"/>
      <c r="X3" s="149" t="s">
        <v>15</v>
      </c>
      <c r="Y3" s="136" t="s">
        <v>16</v>
      </c>
      <c r="Z3" s="138" t="s">
        <v>17</v>
      </c>
      <c r="AA3" s="139"/>
      <c r="AB3" s="126" t="s">
        <v>18</v>
      </c>
      <c r="AC3" s="162" t="s">
        <v>19</v>
      </c>
      <c r="AD3" s="97" t="s">
        <v>23</v>
      </c>
      <c r="AE3" s="166" t="s">
        <v>24</v>
      </c>
      <c r="AF3" s="166"/>
      <c r="AG3" s="167" t="s">
        <v>25</v>
      </c>
      <c r="AH3" s="167"/>
      <c r="AI3" s="168" t="s">
        <v>55</v>
      </c>
      <c r="AJ3" s="168"/>
      <c r="AK3" s="168"/>
      <c r="AL3" s="168"/>
      <c r="AM3" s="124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</row>
    <row r="4" spans="1:56" ht="33.75" customHeight="1" thickBot="1" x14ac:dyDescent="0.4">
      <c r="A4" s="129"/>
      <c r="B4" s="131"/>
      <c r="C4" s="133"/>
      <c r="D4" s="131"/>
      <c r="E4" s="131"/>
      <c r="F4" s="150"/>
      <c r="G4" s="110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70"/>
      <c r="Q4" s="170"/>
      <c r="R4" s="148"/>
      <c r="S4" s="111" t="s">
        <v>60</v>
      </c>
      <c r="T4" s="62" t="s">
        <v>63</v>
      </c>
      <c r="U4" s="62" t="s">
        <v>62</v>
      </c>
      <c r="V4" s="59" t="s">
        <v>40</v>
      </c>
      <c r="W4" s="57" t="s">
        <v>39</v>
      </c>
      <c r="X4" s="150"/>
      <c r="Y4" s="137"/>
      <c r="Z4" s="3" t="s">
        <v>8</v>
      </c>
      <c r="AA4" s="4" t="s">
        <v>10</v>
      </c>
      <c r="AB4" s="126"/>
      <c r="AC4" s="162"/>
      <c r="AD4" s="5" t="s">
        <v>61</v>
      </c>
      <c r="AE4" s="62" t="s">
        <v>26</v>
      </c>
      <c r="AF4" s="62" t="s">
        <v>33</v>
      </c>
      <c r="AG4" s="50">
        <v>35</v>
      </c>
      <c r="AH4" s="50">
        <v>30</v>
      </c>
      <c r="AI4" s="123" t="s">
        <v>34</v>
      </c>
      <c r="AJ4" s="123" t="s">
        <v>11</v>
      </c>
      <c r="AK4" s="123" t="s">
        <v>31</v>
      </c>
      <c r="AL4" s="123" t="s">
        <v>12</v>
      </c>
      <c r="AM4" s="109"/>
    </row>
    <row r="5" spans="1:56" ht="21.75" thickBot="1" x14ac:dyDescent="0.4">
      <c r="A5" s="52">
        <v>45566</v>
      </c>
      <c r="B5" s="66">
        <v>1</v>
      </c>
      <c r="C5" s="74"/>
      <c r="D5" s="66">
        <v>47</v>
      </c>
      <c r="E5" s="74"/>
      <c r="F5" s="70"/>
      <c r="G5" s="67"/>
      <c r="H5" s="70"/>
      <c r="I5" s="67">
        <v>22</v>
      </c>
      <c r="J5" s="67"/>
      <c r="K5" s="67"/>
      <c r="L5" s="69"/>
      <c r="M5" s="69">
        <v>140</v>
      </c>
      <c r="N5" s="69"/>
      <c r="O5" s="67"/>
      <c r="P5" s="77"/>
      <c r="Q5" s="77"/>
      <c r="R5" s="84"/>
      <c r="S5" s="85"/>
      <c r="T5" s="67"/>
      <c r="U5" s="67"/>
      <c r="V5" s="74">
        <v>13.4</v>
      </c>
      <c r="W5" s="86"/>
      <c r="X5" s="70">
        <v>22</v>
      </c>
      <c r="Y5" s="70"/>
      <c r="Z5" s="67">
        <v>3.8</v>
      </c>
      <c r="AA5" s="87"/>
      <c r="AB5" s="70"/>
      <c r="AC5" s="67"/>
      <c r="AD5" s="68">
        <v>1306</v>
      </c>
      <c r="AE5" s="66"/>
      <c r="AF5" s="68"/>
      <c r="AG5" s="66"/>
      <c r="AH5" s="67"/>
      <c r="AI5" s="74">
        <v>25</v>
      </c>
      <c r="AJ5" s="75">
        <v>3</v>
      </c>
      <c r="AK5" s="75">
        <v>4.7</v>
      </c>
      <c r="AL5" s="64">
        <v>0.5</v>
      </c>
      <c r="AM5" s="21">
        <f t="shared" ref="AM5:AM35" si="0">(D5+E5)-F5-I5-J5-K5-L5-X5</f>
        <v>3</v>
      </c>
    </row>
    <row r="6" spans="1:56" ht="21.75" thickBot="1" x14ac:dyDescent="0.4">
      <c r="A6" s="52">
        <v>45567</v>
      </c>
      <c r="B6" s="76">
        <v>15</v>
      </c>
      <c r="C6" s="82"/>
      <c r="D6" s="76">
        <v>701</v>
      </c>
      <c r="E6" s="82"/>
      <c r="F6" s="79">
        <v>252.9</v>
      </c>
      <c r="G6" s="77"/>
      <c r="H6" s="79"/>
      <c r="I6" s="77">
        <v>187</v>
      </c>
      <c r="J6" s="77">
        <v>4.2</v>
      </c>
      <c r="K6" s="77">
        <v>3.3</v>
      </c>
      <c r="L6" s="77">
        <v>22.1</v>
      </c>
      <c r="M6" s="77"/>
      <c r="N6" s="77"/>
      <c r="O6" s="77">
        <v>15</v>
      </c>
      <c r="P6" s="77"/>
      <c r="Q6" s="77"/>
      <c r="R6" s="80"/>
      <c r="S6" s="88"/>
      <c r="T6" s="77"/>
      <c r="U6" s="77"/>
      <c r="V6" s="82"/>
      <c r="W6" s="89">
        <v>13.9</v>
      </c>
      <c r="X6" s="79">
        <v>200</v>
      </c>
      <c r="Y6" s="79">
        <v>330</v>
      </c>
      <c r="Z6" s="77">
        <v>129.5</v>
      </c>
      <c r="AA6" s="90">
        <v>145.5</v>
      </c>
      <c r="AB6" s="79"/>
      <c r="AC6" s="77"/>
      <c r="AD6" s="78"/>
      <c r="AE6" s="76"/>
      <c r="AF6" s="78"/>
      <c r="AG6" s="76">
        <v>232</v>
      </c>
      <c r="AH6" s="77"/>
      <c r="AI6" s="82"/>
      <c r="AJ6" s="83"/>
      <c r="AK6" s="83">
        <v>6</v>
      </c>
      <c r="AL6" s="65"/>
      <c r="AM6" s="21">
        <f t="shared" si="0"/>
        <v>31.500000000000028</v>
      </c>
    </row>
    <row r="7" spans="1:56" ht="21.75" thickBot="1" x14ac:dyDescent="0.4">
      <c r="A7" s="52">
        <v>45568</v>
      </c>
      <c r="B7" s="76">
        <v>19</v>
      </c>
      <c r="C7" s="82"/>
      <c r="D7" s="76">
        <v>800</v>
      </c>
      <c r="E7" s="82"/>
      <c r="F7" s="79">
        <v>260.3</v>
      </c>
      <c r="G7" s="77"/>
      <c r="H7" s="79"/>
      <c r="I7" s="77">
        <v>227.4</v>
      </c>
      <c r="J7" s="77">
        <v>5</v>
      </c>
      <c r="K7" s="77">
        <v>3.4</v>
      </c>
      <c r="L7" s="77">
        <v>25.2</v>
      </c>
      <c r="M7" s="77"/>
      <c r="N7" s="77"/>
      <c r="O7" s="77">
        <v>15</v>
      </c>
      <c r="P7" s="77"/>
      <c r="Q7" s="77"/>
      <c r="R7" s="80"/>
      <c r="S7" s="88"/>
      <c r="T7" s="77"/>
      <c r="U7" s="77"/>
      <c r="V7" s="82"/>
      <c r="W7" s="89">
        <v>8.4</v>
      </c>
      <c r="X7" s="79">
        <v>212</v>
      </c>
      <c r="Y7" s="79"/>
      <c r="Z7" s="77">
        <v>30.8</v>
      </c>
      <c r="AA7" s="90"/>
      <c r="AB7" s="79"/>
      <c r="AC7" s="77"/>
      <c r="AD7" s="78">
        <v>1145.0999999999999</v>
      </c>
      <c r="AE7" s="76"/>
      <c r="AF7" s="78"/>
      <c r="AG7" s="76"/>
      <c r="AH7" s="77"/>
      <c r="AI7" s="82"/>
      <c r="AJ7" s="83"/>
      <c r="AK7" s="83"/>
      <c r="AL7" s="65"/>
      <c r="AM7" s="21">
        <f t="shared" si="0"/>
        <v>66.700000000000102</v>
      </c>
    </row>
    <row r="8" spans="1:56" ht="21.75" thickBot="1" x14ac:dyDescent="0.4">
      <c r="A8" s="52">
        <v>45569</v>
      </c>
      <c r="B8" s="76">
        <v>5</v>
      </c>
      <c r="C8" s="82"/>
      <c r="D8" s="76">
        <v>123</v>
      </c>
      <c r="E8" s="82"/>
      <c r="F8" s="79"/>
      <c r="G8" s="77"/>
      <c r="H8" s="79"/>
      <c r="I8" s="77">
        <v>94.9</v>
      </c>
      <c r="J8" s="77"/>
      <c r="K8" s="77"/>
      <c r="L8" s="77"/>
      <c r="M8" s="77"/>
      <c r="N8" s="77"/>
      <c r="O8" s="77"/>
      <c r="P8" s="77"/>
      <c r="Q8" s="77"/>
      <c r="R8" s="80"/>
      <c r="S8" s="88"/>
      <c r="T8" s="77"/>
      <c r="U8" s="77"/>
      <c r="V8" s="82"/>
      <c r="W8" s="89"/>
      <c r="X8" s="79">
        <v>18</v>
      </c>
      <c r="Y8" s="79"/>
      <c r="Z8" s="77">
        <v>12.5</v>
      </c>
      <c r="AA8" s="90"/>
      <c r="AB8" s="79"/>
      <c r="AC8" s="77"/>
      <c r="AD8" s="78"/>
      <c r="AE8" s="76"/>
      <c r="AF8" s="78"/>
      <c r="AG8" s="76"/>
      <c r="AH8" s="77"/>
      <c r="AI8" s="82"/>
      <c r="AJ8" s="83"/>
      <c r="AK8" s="83"/>
      <c r="AL8" s="65"/>
      <c r="AM8" s="21">
        <f t="shared" si="0"/>
        <v>10.099999999999994</v>
      </c>
    </row>
    <row r="9" spans="1:56" ht="21.75" thickBot="1" x14ac:dyDescent="0.4">
      <c r="A9" s="52">
        <v>45570</v>
      </c>
      <c r="B9" s="76">
        <v>4</v>
      </c>
      <c r="C9" s="82"/>
      <c r="D9" s="76">
        <v>747</v>
      </c>
      <c r="E9" s="82"/>
      <c r="F9" s="79"/>
      <c r="G9" s="77"/>
      <c r="H9" s="79"/>
      <c r="I9" s="77">
        <v>501.4</v>
      </c>
      <c r="J9" s="77"/>
      <c r="K9" s="77"/>
      <c r="L9" s="77"/>
      <c r="M9" s="77"/>
      <c r="N9" s="77"/>
      <c r="O9" s="77"/>
      <c r="P9" s="77"/>
      <c r="Q9" s="77"/>
      <c r="R9" s="80"/>
      <c r="S9" s="88"/>
      <c r="T9" s="77"/>
      <c r="U9" s="77"/>
      <c r="V9" s="82"/>
      <c r="W9" s="89"/>
      <c r="X9" s="79">
        <v>212</v>
      </c>
      <c r="Y9" s="79"/>
      <c r="Z9" s="77">
        <v>21</v>
      </c>
      <c r="AA9" s="90"/>
      <c r="AB9" s="79"/>
      <c r="AC9" s="77"/>
      <c r="AD9" s="78"/>
      <c r="AE9" s="76"/>
      <c r="AF9" s="78"/>
      <c r="AG9" s="76"/>
      <c r="AH9" s="77"/>
      <c r="AI9" s="82"/>
      <c r="AJ9" s="83"/>
      <c r="AK9" s="83"/>
      <c r="AL9" s="65"/>
      <c r="AM9" s="21">
        <f t="shared" si="0"/>
        <v>33.600000000000023</v>
      </c>
    </row>
    <row r="10" spans="1:56" ht="21.75" thickBot="1" x14ac:dyDescent="0.4">
      <c r="A10" s="52">
        <v>45571</v>
      </c>
      <c r="B10" s="76">
        <v>9</v>
      </c>
      <c r="C10" s="82"/>
      <c r="D10" s="76">
        <v>1661</v>
      </c>
      <c r="E10" s="82"/>
      <c r="F10" s="79">
        <v>500.9</v>
      </c>
      <c r="G10" s="77"/>
      <c r="H10" s="79"/>
      <c r="I10" s="77">
        <v>395.6</v>
      </c>
      <c r="J10" s="77">
        <v>4.2</v>
      </c>
      <c r="K10" s="77">
        <v>8.1</v>
      </c>
      <c r="L10" s="77">
        <v>52.4</v>
      </c>
      <c r="M10" s="77"/>
      <c r="N10" s="77"/>
      <c r="O10" s="77"/>
      <c r="P10" s="77"/>
      <c r="Q10" s="77"/>
      <c r="R10" s="80"/>
      <c r="S10" s="88"/>
      <c r="T10" s="77"/>
      <c r="U10" s="77"/>
      <c r="V10" s="82"/>
      <c r="W10" s="89"/>
      <c r="X10" s="79">
        <v>624</v>
      </c>
      <c r="Y10" s="79"/>
      <c r="Z10" s="77"/>
      <c r="AA10" s="90"/>
      <c r="AB10" s="79"/>
      <c r="AC10" s="77"/>
      <c r="AD10" s="78"/>
      <c r="AE10" s="76"/>
      <c r="AF10" s="78"/>
      <c r="AG10" s="76"/>
      <c r="AH10" s="77"/>
      <c r="AI10" s="82"/>
      <c r="AJ10" s="83"/>
      <c r="AK10" s="83"/>
      <c r="AL10" s="65"/>
      <c r="AM10" s="21">
        <f t="shared" si="0"/>
        <v>75.799999999999841</v>
      </c>
    </row>
    <row r="11" spans="1:56" ht="21.75" thickBot="1" x14ac:dyDescent="0.4">
      <c r="A11" s="52">
        <v>45572</v>
      </c>
      <c r="B11" s="76">
        <v>17</v>
      </c>
      <c r="C11" s="82"/>
      <c r="D11" s="76">
        <v>1279</v>
      </c>
      <c r="E11" s="82"/>
      <c r="F11" s="79">
        <v>333.1</v>
      </c>
      <c r="G11" s="77"/>
      <c r="H11" s="79"/>
      <c r="I11" s="77">
        <v>420.6</v>
      </c>
      <c r="J11" s="77"/>
      <c r="K11" s="77">
        <v>1.4</v>
      </c>
      <c r="L11" s="77">
        <v>20.399999999999999</v>
      </c>
      <c r="M11" s="77"/>
      <c r="N11" s="77"/>
      <c r="O11" s="77"/>
      <c r="P11" s="77">
        <v>25</v>
      </c>
      <c r="Q11" s="77"/>
      <c r="R11" s="80">
        <v>80</v>
      </c>
      <c r="S11" s="88"/>
      <c r="T11" s="77">
        <v>15.6</v>
      </c>
      <c r="U11" s="77"/>
      <c r="V11" s="82"/>
      <c r="W11" s="89"/>
      <c r="X11" s="79">
        <v>449</v>
      </c>
      <c r="Y11" s="79">
        <v>370</v>
      </c>
      <c r="Z11" s="77"/>
      <c r="AA11" s="90"/>
      <c r="AB11" s="79"/>
      <c r="AC11" s="77"/>
      <c r="AD11" s="78"/>
      <c r="AE11" s="76"/>
      <c r="AF11" s="78"/>
      <c r="AG11" s="76"/>
      <c r="AH11" s="77"/>
      <c r="AI11" s="82"/>
      <c r="AJ11" s="83"/>
      <c r="AK11" s="83"/>
      <c r="AL11" s="65"/>
      <c r="AM11" s="21">
        <f t="shared" si="0"/>
        <v>54.5</v>
      </c>
    </row>
    <row r="12" spans="1:56" ht="21.75" thickBot="1" x14ac:dyDescent="0.4">
      <c r="A12" s="52">
        <v>45573</v>
      </c>
      <c r="B12" s="76">
        <v>1</v>
      </c>
      <c r="C12" s="82"/>
      <c r="D12" s="76">
        <v>193</v>
      </c>
      <c r="E12" s="82"/>
      <c r="F12" s="79">
        <v>105.6</v>
      </c>
      <c r="G12" s="77"/>
      <c r="H12" s="79"/>
      <c r="I12" s="77"/>
      <c r="J12" s="77"/>
      <c r="K12" s="77"/>
      <c r="L12" s="77"/>
      <c r="M12" s="77"/>
      <c r="N12" s="77"/>
      <c r="O12" s="77"/>
      <c r="P12" s="77"/>
      <c r="Q12" s="77"/>
      <c r="R12" s="80"/>
      <c r="S12" s="88"/>
      <c r="T12" s="77"/>
      <c r="U12" s="77"/>
      <c r="V12" s="82"/>
      <c r="W12" s="89">
        <v>11.4</v>
      </c>
      <c r="X12" s="79">
        <v>80</v>
      </c>
      <c r="Y12" s="79"/>
      <c r="Z12" s="77"/>
      <c r="AA12" s="90"/>
      <c r="AB12" s="79"/>
      <c r="AC12" s="77"/>
      <c r="AD12" s="78"/>
      <c r="AE12" s="76"/>
      <c r="AF12" s="78"/>
      <c r="AG12" s="76"/>
      <c r="AH12" s="77"/>
      <c r="AI12" s="82"/>
      <c r="AJ12" s="83"/>
      <c r="AK12" s="83"/>
      <c r="AL12" s="65"/>
      <c r="AM12" s="21">
        <f t="shared" si="0"/>
        <v>7.4000000000000057</v>
      </c>
    </row>
    <row r="13" spans="1:56" ht="21.75" thickBot="1" x14ac:dyDescent="0.4">
      <c r="A13" s="52">
        <v>45574</v>
      </c>
      <c r="B13" s="76">
        <v>2</v>
      </c>
      <c r="C13" s="82"/>
      <c r="D13" s="76">
        <v>294</v>
      </c>
      <c r="E13" s="82"/>
      <c r="F13" s="79">
        <v>177.9</v>
      </c>
      <c r="G13" s="77"/>
      <c r="H13" s="79"/>
      <c r="I13" s="77"/>
      <c r="J13" s="77"/>
      <c r="K13" s="77"/>
      <c r="L13" s="77"/>
      <c r="M13" s="77"/>
      <c r="N13" s="77"/>
      <c r="O13" s="77"/>
      <c r="P13" s="77"/>
      <c r="Q13" s="77"/>
      <c r="R13" s="80"/>
      <c r="S13" s="88"/>
      <c r="T13" s="77"/>
      <c r="U13" s="77"/>
      <c r="V13" s="82"/>
      <c r="W13" s="89"/>
      <c r="X13" s="79">
        <v>107</v>
      </c>
      <c r="Y13" s="79"/>
      <c r="Z13" s="77">
        <v>179.3</v>
      </c>
      <c r="AA13" s="90"/>
      <c r="AB13" s="79"/>
      <c r="AC13" s="77"/>
      <c r="AD13" s="78"/>
      <c r="AE13" s="76"/>
      <c r="AF13" s="78"/>
      <c r="AG13" s="76">
        <v>886.7</v>
      </c>
      <c r="AH13" s="77"/>
      <c r="AI13" s="82"/>
      <c r="AJ13" s="83"/>
      <c r="AK13" s="83"/>
      <c r="AL13" s="65"/>
      <c r="AM13" s="21">
        <f t="shared" si="0"/>
        <v>9.0999999999999943</v>
      </c>
    </row>
    <row r="14" spans="1:56" ht="21.75" thickBot="1" x14ac:dyDescent="0.4">
      <c r="A14" s="52">
        <v>45575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77"/>
      <c r="Q14" s="77">
        <v>3.9</v>
      </c>
      <c r="R14" s="80"/>
      <c r="S14" s="88"/>
      <c r="T14" s="77"/>
      <c r="U14" s="77"/>
      <c r="V14" s="82"/>
      <c r="W14" s="89"/>
      <c r="X14" s="79"/>
      <c r="Y14" s="79"/>
      <c r="Z14" s="77"/>
      <c r="AA14" s="90"/>
      <c r="AB14" s="79"/>
      <c r="AC14" s="77"/>
      <c r="AD14" s="78">
        <v>568</v>
      </c>
      <c r="AE14" s="76"/>
      <c r="AF14" s="78"/>
      <c r="AG14" s="76"/>
      <c r="AH14" s="77"/>
      <c r="AI14" s="82">
        <v>43.9</v>
      </c>
      <c r="AJ14" s="83"/>
      <c r="AK14" s="83"/>
      <c r="AL14" s="65"/>
      <c r="AM14" s="21">
        <f t="shared" si="0"/>
        <v>0</v>
      </c>
    </row>
    <row r="15" spans="1:56" ht="21.75" thickBot="1" x14ac:dyDescent="0.4">
      <c r="A15" s="52">
        <v>45576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>
        <v>20</v>
      </c>
      <c r="P15" s="77"/>
      <c r="Q15" s="77"/>
      <c r="R15" s="80"/>
      <c r="S15" s="88"/>
      <c r="T15" s="77"/>
      <c r="U15" s="77"/>
      <c r="V15" s="82"/>
      <c r="W15" s="89"/>
      <c r="X15" s="79"/>
      <c r="Y15" s="79"/>
      <c r="Z15" s="77"/>
      <c r="AA15" s="90"/>
      <c r="AB15" s="79"/>
      <c r="AC15" s="77"/>
      <c r="AD15" s="78"/>
      <c r="AE15" s="76"/>
      <c r="AF15" s="78"/>
      <c r="AG15" s="76"/>
      <c r="AH15" s="77"/>
      <c r="AI15" s="82"/>
      <c r="AJ15" s="83"/>
      <c r="AK15" s="83"/>
      <c r="AL15" s="65"/>
      <c r="AM15" s="21">
        <f t="shared" si="0"/>
        <v>0</v>
      </c>
    </row>
    <row r="16" spans="1:56" ht="21.75" thickBot="1" x14ac:dyDescent="0.4">
      <c r="A16" s="52">
        <v>45577</v>
      </c>
      <c r="B16" s="76"/>
      <c r="C16" s="82">
        <v>29</v>
      </c>
      <c r="D16" s="76"/>
      <c r="E16" s="82">
        <v>2218</v>
      </c>
      <c r="F16" s="79">
        <v>1245.4000000000001</v>
      </c>
      <c r="G16" s="77"/>
      <c r="H16" s="79"/>
      <c r="I16" s="77"/>
      <c r="J16" s="77"/>
      <c r="K16" s="77"/>
      <c r="L16" s="77"/>
      <c r="M16" s="77"/>
      <c r="N16" s="77"/>
      <c r="O16" s="77"/>
      <c r="P16" s="77"/>
      <c r="Q16" s="77"/>
      <c r="R16" s="80"/>
      <c r="S16" s="88"/>
      <c r="T16" s="77"/>
      <c r="U16" s="77"/>
      <c r="V16" s="82"/>
      <c r="W16" s="89"/>
      <c r="X16" s="79">
        <v>86.9</v>
      </c>
      <c r="Y16" s="79"/>
      <c r="Z16" s="77"/>
      <c r="AA16" s="90"/>
      <c r="AB16" s="79"/>
      <c r="AC16" s="77"/>
      <c r="AD16" s="78"/>
      <c r="AE16" s="76"/>
      <c r="AF16" s="78"/>
      <c r="AG16" s="76"/>
      <c r="AH16" s="77"/>
      <c r="AI16" s="82"/>
      <c r="AJ16" s="83"/>
      <c r="AK16" s="83"/>
      <c r="AL16" s="65"/>
      <c r="AM16" s="21">
        <f t="shared" si="0"/>
        <v>885.69999999999993</v>
      </c>
    </row>
    <row r="17" spans="1:39" ht="21.75" thickBot="1" x14ac:dyDescent="0.4">
      <c r="A17" s="52">
        <v>45578</v>
      </c>
      <c r="B17" s="76">
        <v>4</v>
      </c>
      <c r="C17" s="82"/>
      <c r="D17" s="76">
        <v>758</v>
      </c>
      <c r="E17" s="82"/>
      <c r="F17" s="79">
        <v>347.6</v>
      </c>
      <c r="G17" s="77"/>
      <c r="H17" s="79"/>
      <c r="I17" s="77">
        <v>86.4</v>
      </c>
      <c r="J17" s="77">
        <v>2.2999999999999998</v>
      </c>
      <c r="K17" s="77">
        <v>5.0999999999999996</v>
      </c>
      <c r="L17" s="77">
        <v>35.1</v>
      </c>
      <c r="M17" s="77"/>
      <c r="N17" s="77"/>
      <c r="O17" s="77"/>
      <c r="P17" s="77"/>
      <c r="Q17" s="77"/>
      <c r="R17" s="80"/>
      <c r="S17" s="88"/>
      <c r="T17" s="77"/>
      <c r="U17" s="77"/>
      <c r="V17" s="82"/>
      <c r="W17" s="89"/>
      <c r="X17" s="79">
        <v>261</v>
      </c>
      <c r="Y17" s="79">
        <v>220</v>
      </c>
      <c r="Z17" s="77">
        <v>18.7</v>
      </c>
      <c r="AA17" s="90"/>
      <c r="AB17" s="79"/>
      <c r="AC17" s="77"/>
      <c r="AD17" s="78"/>
      <c r="AE17" s="76"/>
      <c r="AF17" s="78"/>
      <c r="AG17" s="76"/>
      <c r="AH17" s="77"/>
      <c r="AI17" s="82"/>
      <c r="AJ17" s="83"/>
      <c r="AK17" s="83"/>
      <c r="AL17" s="65"/>
      <c r="AM17" s="21">
        <f t="shared" si="0"/>
        <v>20.499999999999943</v>
      </c>
    </row>
    <row r="18" spans="1:39" ht="21.75" thickBot="1" x14ac:dyDescent="0.4">
      <c r="A18" s="52">
        <v>45579</v>
      </c>
      <c r="B18" s="76">
        <v>7</v>
      </c>
      <c r="C18" s="82"/>
      <c r="D18" s="76">
        <v>429</v>
      </c>
      <c r="E18" s="82"/>
      <c r="F18" s="79"/>
      <c r="G18" s="77"/>
      <c r="H18" s="79"/>
      <c r="I18" s="77">
        <v>207.4</v>
      </c>
      <c r="J18" s="77"/>
      <c r="K18" s="77"/>
      <c r="L18" s="77"/>
      <c r="M18" s="77"/>
      <c r="N18" s="77"/>
      <c r="O18" s="77">
        <v>30</v>
      </c>
      <c r="P18" s="77"/>
      <c r="Q18" s="77"/>
      <c r="R18" s="80"/>
      <c r="S18" s="88"/>
      <c r="T18" s="77"/>
      <c r="U18" s="77">
        <v>21.6</v>
      </c>
      <c r="V18" s="82"/>
      <c r="W18" s="89">
        <v>26</v>
      </c>
      <c r="X18" s="79">
        <v>198</v>
      </c>
      <c r="Y18" s="79"/>
      <c r="Z18" s="77">
        <v>58.7</v>
      </c>
      <c r="AA18" s="90"/>
      <c r="AB18" s="88"/>
      <c r="AC18" s="77"/>
      <c r="AD18" s="82"/>
      <c r="AE18" s="76"/>
      <c r="AF18" s="82"/>
      <c r="AG18" s="76"/>
      <c r="AH18" s="77"/>
      <c r="AI18" s="82">
        <v>44.9</v>
      </c>
      <c r="AJ18" s="83">
        <v>6.4</v>
      </c>
      <c r="AK18" s="83"/>
      <c r="AL18" s="65">
        <v>5.8</v>
      </c>
      <c r="AM18" s="21">
        <f t="shared" si="0"/>
        <v>23.599999999999994</v>
      </c>
    </row>
    <row r="19" spans="1:39" ht="21.75" thickBot="1" x14ac:dyDescent="0.4">
      <c r="A19" s="52">
        <v>45580</v>
      </c>
      <c r="B19" s="76">
        <v>1</v>
      </c>
      <c r="C19" s="82"/>
      <c r="D19" s="76">
        <v>234</v>
      </c>
      <c r="E19" s="82"/>
      <c r="F19" s="79"/>
      <c r="G19" s="77"/>
      <c r="H19" s="79"/>
      <c r="I19" s="77">
        <v>103.5</v>
      </c>
      <c r="J19" s="77"/>
      <c r="K19" s="77"/>
      <c r="L19" s="77"/>
      <c r="M19" s="77"/>
      <c r="N19" s="77"/>
      <c r="O19" s="77"/>
      <c r="P19" s="77"/>
      <c r="Q19" s="77"/>
      <c r="R19" s="80"/>
      <c r="S19" s="88"/>
      <c r="T19" s="77">
        <v>13.7</v>
      </c>
      <c r="U19" s="77"/>
      <c r="V19" s="82"/>
      <c r="W19" s="89">
        <v>6.5</v>
      </c>
      <c r="X19" s="79"/>
      <c r="Y19" s="79"/>
      <c r="Z19" s="77">
        <v>68</v>
      </c>
      <c r="AA19" s="90">
        <v>33.5</v>
      </c>
      <c r="AB19" s="88"/>
      <c r="AC19" s="77"/>
      <c r="AD19" s="82"/>
      <c r="AE19" s="76"/>
      <c r="AF19" s="82"/>
      <c r="AG19" s="76"/>
      <c r="AH19" s="77"/>
      <c r="AI19" s="82">
        <v>30.8</v>
      </c>
      <c r="AJ19" s="83"/>
      <c r="AK19" s="83">
        <v>1.7</v>
      </c>
      <c r="AL19" s="65">
        <v>1.9</v>
      </c>
      <c r="AM19" s="21">
        <f t="shared" si="0"/>
        <v>130.5</v>
      </c>
    </row>
    <row r="20" spans="1:39" ht="21.75" thickBot="1" x14ac:dyDescent="0.4">
      <c r="A20" s="52">
        <v>45581</v>
      </c>
      <c r="B20" s="76">
        <v>4</v>
      </c>
      <c r="C20" s="82"/>
      <c r="D20" s="76">
        <v>1004</v>
      </c>
      <c r="E20" s="82"/>
      <c r="F20" s="79">
        <v>566</v>
      </c>
      <c r="G20" s="77"/>
      <c r="H20" s="79"/>
      <c r="I20" s="77"/>
      <c r="J20" s="77">
        <v>1.8</v>
      </c>
      <c r="K20" s="77">
        <v>1.5</v>
      </c>
      <c r="L20" s="77">
        <v>40.299999999999997</v>
      </c>
      <c r="M20" s="77"/>
      <c r="N20" s="77"/>
      <c r="O20" s="77"/>
      <c r="P20" s="77"/>
      <c r="Q20" s="77"/>
      <c r="R20" s="80"/>
      <c r="S20" s="88"/>
      <c r="T20" s="77">
        <v>12.7</v>
      </c>
      <c r="U20" s="77"/>
      <c r="V20" s="82"/>
      <c r="W20" s="89"/>
      <c r="X20" s="79">
        <v>123</v>
      </c>
      <c r="Y20" s="79"/>
      <c r="Z20" s="77"/>
      <c r="AA20" s="90"/>
      <c r="AB20" s="79"/>
      <c r="AC20" s="77"/>
      <c r="AD20" s="78"/>
      <c r="AE20" s="76"/>
      <c r="AF20" s="78"/>
      <c r="AG20" s="76">
        <v>548.79999999999995</v>
      </c>
      <c r="AH20" s="77"/>
      <c r="AI20" s="82"/>
      <c r="AJ20" s="83"/>
      <c r="AK20" s="83"/>
      <c r="AL20" s="65"/>
      <c r="AM20" s="21">
        <f t="shared" si="0"/>
        <v>271.39999999999998</v>
      </c>
    </row>
    <row r="21" spans="1:39" ht="21.75" thickBot="1" x14ac:dyDescent="0.4">
      <c r="A21" s="52">
        <v>45582</v>
      </c>
      <c r="B21" s="76">
        <v>13</v>
      </c>
      <c r="C21" s="82"/>
      <c r="D21" s="76">
        <v>882</v>
      </c>
      <c r="E21" s="82"/>
      <c r="F21" s="79"/>
      <c r="G21" s="77"/>
      <c r="H21" s="79"/>
      <c r="I21" s="77">
        <v>489.3</v>
      </c>
      <c r="J21" s="77"/>
      <c r="K21" s="77"/>
      <c r="L21" s="77"/>
      <c r="M21" s="77"/>
      <c r="N21" s="77"/>
      <c r="O21" s="77">
        <v>20</v>
      </c>
      <c r="P21" s="77"/>
      <c r="Q21" s="77"/>
      <c r="R21" s="80"/>
      <c r="S21" s="88"/>
      <c r="T21" s="77">
        <v>10.1</v>
      </c>
      <c r="U21" s="77"/>
      <c r="V21" s="82"/>
      <c r="W21" s="89">
        <v>9</v>
      </c>
      <c r="X21" s="79">
        <v>367</v>
      </c>
      <c r="Y21" s="79">
        <v>120</v>
      </c>
      <c r="Z21" s="77">
        <v>99.3</v>
      </c>
      <c r="AA21" s="90"/>
      <c r="AB21" s="79"/>
      <c r="AC21" s="77"/>
      <c r="AD21" s="78">
        <v>500</v>
      </c>
      <c r="AE21" s="76"/>
      <c r="AF21" s="78"/>
      <c r="AG21" s="76"/>
      <c r="AH21" s="77"/>
      <c r="AI21" s="82">
        <v>42.3</v>
      </c>
      <c r="AJ21" s="83"/>
      <c r="AK21" s="83">
        <v>2.4</v>
      </c>
      <c r="AL21" s="65">
        <v>2.5</v>
      </c>
      <c r="AM21" s="21">
        <f t="shared" si="0"/>
        <v>25.699999999999989</v>
      </c>
    </row>
    <row r="22" spans="1:39" ht="21.75" thickBot="1" x14ac:dyDescent="0.4">
      <c r="A22" s="52">
        <v>45583</v>
      </c>
      <c r="B22" s="76">
        <v>2</v>
      </c>
      <c r="C22" s="82"/>
      <c r="D22" s="76">
        <v>80</v>
      </c>
      <c r="E22" s="82"/>
      <c r="F22" s="79"/>
      <c r="G22" s="77"/>
      <c r="H22" s="79"/>
      <c r="I22" s="77">
        <v>40.799999999999997</v>
      </c>
      <c r="J22" s="77"/>
      <c r="K22" s="77"/>
      <c r="L22" s="77"/>
      <c r="M22" s="77"/>
      <c r="N22" s="77"/>
      <c r="O22" s="77"/>
      <c r="P22" s="77"/>
      <c r="Q22" s="77"/>
      <c r="R22" s="80"/>
      <c r="S22" s="88"/>
      <c r="T22" s="77"/>
      <c r="U22" s="77"/>
      <c r="V22" s="82"/>
      <c r="W22" s="89"/>
      <c r="X22" s="79">
        <v>35</v>
      </c>
      <c r="Y22" s="79"/>
      <c r="Z22" s="77">
        <v>6.3</v>
      </c>
      <c r="AA22" s="90"/>
      <c r="AB22" s="79"/>
      <c r="AC22" s="77"/>
      <c r="AD22" s="78"/>
      <c r="AE22" s="76"/>
      <c r="AF22" s="78"/>
      <c r="AG22" s="76"/>
      <c r="AH22" s="77"/>
      <c r="AI22" s="82"/>
      <c r="AJ22" s="83"/>
      <c r="AK22" s="83"/>
      <c r="AL22" s="65"/>
      <c r="AM22" s="21">
        <f t="shared" si="0"/>
        <v>4.2000000000000028</v>
      </c>
    </row>
    <row r="23" spans="1:39" ht="21.75" thickBot="1" x14ac:dyDescent="0.4">
      <c r="A23" s="52">
        <v>45584</v>
      </c>
      <c r="B23" s="76"/>
      <c r="C23" s="82">
        <v>3</v>
      </c>
      <c r="D23" s="76"/>
      <c r="E23" s="82">
        <v>233</v>
      </c>
      <c r="F23" s="79"/>
      <c r="G23" s="77"/>
      <c r="H23" s="79"/>
      <c r="I23" s="77">
        <v>142.30000000000001</v>
      </c>
      <c r="J23" s="77"/>
      <c r="K23" s="77"/>
      <c r="L23" s="77"/>
      <c r="M23" s="77"/>
      <c r="N23" s="77"/>
      <c r="O23" s="77"/>
      <c r="P23" s="77"/>
      <c r="Q23" s="77"/>
      <c r="R23" s="80"/>
      <c r="S23" s="88"/>
      <c r="T23" s="77"/>
      <c r="U23" s="77"/>
      <c r="V23" s="82"/>
      <c r="W23" s="89"/>
      <c r="X23" s="79">
        <v>82</v>
      </c>
      <c r="Y23" s="79"/>
      <c r="Z23" s="77">
        <v>148.5</v>
      </c>
      <c r="AA23" s="90">
        <v>48</v>
      </c>
      <c r="AB23" s="79"/>
      <c r="AC23" s="77"/>
      <c r="AD23" s="78"/>
      <c r="AE23" s="76"/>
      <c r="AF23" s="78"/>
      <c r="AG23" s="76"/>
      <c r="AH23" s="77"/>
      <c r="AI23" s="82"/>
      <c r="AJ23" s="83"/>
      <c r="AK23" s="83"/>
      <c r="AL23" s="65"/>
      <c r="AM23" s="21">
        <f t="shared" si="0"/>
        <v>8.6999999999999886</v>
      </c>
    </row>
    <row r="24" spans="1:39" ht="21.75" thickBot="1" x14ac:dyDescent="0.4">
      <c r="A24" s="52">
        <v>45585</v>
      </c>
      <c r="B24" s="76">
        <v>3</v>
      </c>
      <c r="C24" s="82">
        <v>14</v>
      </c>
      <c r="D24" s="76">
        <v>598</v>
      </c>
      <c r="E24" s="82">
        <v>988</v>
      </c>
      <c r="F24" s="79">
        <v>942.4</v>
      </c>
      <c r="G24" s="77"/>
      <c r="H24" s="79"/>
      <c r="I24" s="77"/>
      <c r="J24" s="77">
        <v>5.7</v>
      </c>
      <c r="K24" s="77">
        <v>3.7</v>
      </c>
      <c r="L24" s="77">
        <v>26.5</v>
      </c>
      <c r="M24" s="77">
        <v>60</v>
      </c>
      <c r="N24" s="77"/>
      <c r="O24" s="77">
        <v>15</v>
      </c>
      <c r="P24" s="77"/>
      <c r="Q24" s="77"/>
      <c r="R24" s="80"/>
      <c r="S24" s="88"/>
      <c r="T24" s="77"/>
      <c r="U24" s="77"/>
      <c r="V24" s="82"/>
      <c r="W24" s="89">
        <v>11.6</v>
      </c>
      <c r="X24" s="79">
        <v>541</v>
      </c>
      <c r="Y24" s="79"/>
      <c r="Z24" s="77">
        <v>143.9</v>
      </c>
      <c r="AA24" s="90"/>
      <c r="AB24" s="79"/>
      <c r="AC24" s="77"/>
      <c r="AD24" s="78"/>
      <c r="AE24" s="76"/>
      <c r="AF24" s="78"/>
      <c r="AG24" s="76"/>
      <c r="AH24" s="77"/>
      <c r="AI24" s="82"/>
      <c r="AJ24" s="83"/>
      <c r="AK24" s="83"/>
      <c r="AL24" s="65"/>
      <c r="AM24" s="21">
        <f t="shared" si="0"/>
        <v>66.699999999999932</v>
      </c>
    </row>
    <row r="25" spans="1:39" ht="21.75" thickBot="1" x14ac:dyDescent="0.4">
      <c r="A25" s="52">
        <v>45586</v>
      </c>
      <c r="B25" s="76">
        <v>5</v>
      </c>
      <c r="C25" s="82"/>
      <c r="D25" s="76">
        <v>1047</v>
      </c>
      <c r="E25" s="82"/>
      <c r="F25" s="79">
        <v>350.6</v>
      </c>
      <c r="G25" s="77"/>
      <c r="H25" s="79"/>
      <c r="I25" s="77">
        <v>255.4</v>
      </c>
      <c r="J25" s="77">
        <v>3.3</v>
      </c>
      <c r="K25" s="77">
        <v>4.0999999999999996</v>
      </c>
      <c r="L25" s="77">
        <v>26.5</v>
      </c>
      <c r="M25" s="77"/>
      <c r="N25" s="77"/>
      <c r="O25" s="77"/>
      <c r="P25" s="77"/>
      <c r="Q25" s="77"/>
      <c r="R25" s="80">
        <v>100</v>
      </c>
      <c r="S25" s="88"/>
      <c r="T25" s="77"/>
      <c r="U25" s="77"/>
      <c r="V25" s="82"/>
      <c r="W25" s="89"/>
      <c r="X25" s="79">
        <v>378</v>
      </c>
      <c r="Y25" s="79"/>
      <c r="Z25" s="77">
        <v>94.2</v>
      </c>
      <c r="AA25" s="90"/>
      <c r="AB25" s="79"/>
      <c r="AC25" s="77"/>
      <c r="AD25" s="78"/>
      <c r="AE25" s="76"/>
      <c r="AF25" s="78"/>
      <c r="AG25" s="76"/>
      <c r="AH25" s="77"/>
      <c r="AI25" s="82">
        <v>48.7</v>
      </c>
      <c r="AJ25" s="83"/>
      <c r="AK25" s="83"/>
      <c r="AL25" s="65"/>
      <c r="AM25" s="21">
        <f t="shared" si="0"/>
        <v>29.099999999999966</v>
      </c>
    </row>
    <row r="26" spans="1:39" ht="21.75" thickBot="1" x14ac:dyDescent="0.4">
      <c r="A26" s="52">
        <v>45587</v>
      </c>
      <c r="B26" s="76">
        <v>21</v>
      </c>
      <c r="C26" s="82"/>
      <c r="D26" s="76">
        <v>766</v>
      </c>
      <c r="E26" s="82"/>
      <c r="F26" s="79"/>
      <c r="G26" s="77"/>
      <c r="H26" s="79"/>
      <c r="I26" s="77">
        <v>400.2</v>
      </c>
      <c r="J26" s="77"/>
      <c r="K26" s="77"/>
      <c r="L26" s="77"/>
      <c r="M26" s="77"/>
      <c r="N26" s="77"/>
      <c r="O26" s="77"/>
      <c r="P26" s="77"/>
      <c r="Q26" s="77"/>
      <c r="R26" s="80"/>
      <c r="S26" s="88"/>
      <c r="T26" s="77"/>
      <c r="U26" s="77">
        <v>22.7</v>
      </c>
      <c r="V26" s="82"/>
      <c r="W26" s="89"/>
      <c r="X26" s="79">
        <v>323</v>
      </c>
      <c r="Y26" s="79">
        <v>400</v>
      </c>
      <c r="Z26" s="77">
        <v>158.6</v>
      </c>
      <c r="AA26" s="90"/>
      <c r="AB26" s="79"/>
      <c r="AC26" s="77"/>
      <c r="AD26" s="78"/>
      <c r="AE26" s="76"/>
      <c r="AF26" s="78"/>
      <c r="AG26" s="76"/>
      <c r="AH26" s="77"/>
      <c r="AI26" s="82"/>
      <c r="AJ26" s="83"/>
      <c r="AK26" s="83"/>
      <c r="AL26" s="65"/>
      <c r="AM26" s="21">
        <f t="shared" si="0"/>
        <v>42.800000000000011</v>
      </c>
    </row>
    <row r="27" spans="1:39" ht="21.75" thickBot="1" x14ac:dyDescent="0.4">
      <c r="A27" s="52">
        <v>45588</v>
      </c>
      <c r="B27" s="76">
        <v>3</v>
      </c>
      <c r="C27" s="82"/>
      <c r="D27" s="76">
        <v>619</v>
      </c>
      <c r="E27" s="82"/>
      <c r="F27" s="79">
        <v>214.2</v>
      </c>
      <c r="G27" s="77"/>
      <c r="H27" s="79"/>
      <c r="I27" s="77">
        <v>139.5</v>
      </c>
      <c r="J27" s="77"/>
      <c r="K27" s="77">
        <v>2.8</v>
      </c>
      <c r="L27" s="77">
        <v>19.399999999999999</v>
      </c>
      <c r="M27" s="77"/>
      <c r="N27" s="77">
        <v>65</v>
      </c>
      <c r="O27" s="77">
        <v>25</v>
      </c>
      <c r="P27" s="77">
        <v>30</v>
      </c>
      <c r="Q27" s="77">
        <v>1.2</v>
      </c>
      <c r="R27" s="80"/>
      <c r="S27" s="88"/>
      <c r="T27" s="77">
        <v>19.899999999999999</v>
      </c>
      <c r="U27" s="77"/>
      <c r="V27" s="82"/>
      <c r="W27" s="89">
        <v>14.4</v>
      </c>
      <c r="X27" s="79">
        <v>249</v>
      </c>
      <c r="Y27" s="79"/>
      <c r="Z27" s="77">
        <v>92.6</v>
      </c>
      <c r="AA27" s="90"/>
      <c r="AB27" s="79"/>
      <c r="AC27" s="77"/>
      <c r="AD27" s="78"/>
      <c r="AE27" s="76"/>
      <c r="AF27" s="78"/>
      <c r="AG27" s="76">
        <v>513</v>
      </c>
      <c r="AH27" s="77"/>
      <c r="AI27" s="82">
        <v>43.8</v>
      </c>
      <c r="AJ27" s="83">
        <v>5.5</v>
      </c>
      <c r="AK27" s="83"/>
      <c r="AL27" s="65">
        <v>6.1</v>
      </c>
      <c r="AM27" s="21">
        <f t="shared" si="0"/>
        <v>-5.9000000000000057</v>
      </c>
    </row>
    <row r="28" spans="1:39" ht="21.75" thickBot="1" x14ac:dyDescent="0.4">
      <c r="A28" s="52">
        <v>45589</v>
      </c>
      <c r="B28" s="76">
        <v>2</v>
      </c>
      <c r="C28" s="82"/>
      <c r="D28" s="76">
        <v>502</v>
      </c>
      <c r="E28" s="82"/>
      <c r="F28" s="79"/>
      <c r="G28" s="77"/>
      <c r="H28" s="79"/>
      <c r="I28" s="77">
        <v>283.8</v>
      </c>
      <c r="J28" s="77"/>
      <c r="K28" s="77"/>
      <c r="L28" s="77"/>
      <c r="M28" s="77"/>
      <c r="N28" s="77"/>
      <c r="O28" s="77"/>
      <c r="P28" s="77"/>
      <c r="Q28" s="77"/>
      <c r="R28" s="80"/>
      <c r="S28" s="88"/>
      <c r="T28" s="77">
        <v>9.6999999999999993</v>
      </c>
      <c r="U28" s="77"/>
      <c r="V28" s="82"/>
      <c r="W28" s="89"/>
      <c r="X28" s="79">
        <v>207</v>
      </c>
      <c r="Y28" s="79"/>
      <c r="Z28" s="77"/>
      <c r="AA28" s="90"/>
      <c r="AB28" s="79"/>
      <c r="AC28" s="77"/>
      <c r="AD28" s="78">
        <v>150</v>
      </c>
      <c r="AE28" s="76"/>
      <c r="AF28" s="78"/>
      <c r="AG28" s="76"/>
      <c r="AH28" s="77"/>
      <c r="AI28" s="82"/>
      <c r="AJ28" s="83"/>
      <c r="AK28" s="83"/>
      <c r="AL28" s="65"/>
      <c r="AM28" s="21">
        <f t="shared" si="0"/>
        <v>11.199999999999989</v>
      </c>
    </row>
    <row r="29" spans="1:39" ht="21.75" thickBot="1" x14ac:dyDescent="0.4">
      <c r="A29" s="52">
        <v>45590</v>
      </c>
      <c r="B29" s="76">
        <v>1</v>
      </c>
      <c r="C29" s="82"/>
      <c r="D29" s="76">
        <v>279</v>
      </c>
      <c r="E29" s="82"/>
      <c r="F29" s="79">
        <v>160.4</v>
      </c>
      <c r="G29" s="77"/>
      <c r="H29" s="79"/>
      <c r="I29" s="77"/>
      <c r="J29" s="77"/>
      <c r="K29" s="77"/>
      <c r="L29" s="77"/>
      <c r="M29" s="77"/>
      <c r="N29" s="77"/>
      <c r="O29" s="77">
        <v>25</v>
      </c>
      <c r="P29" s="77"/>
      <c r="Q29" s="77"/>
      <c r="R29" s="80"/>
      <c r="S29" s="88"/>
      <c r="T29" s="77"/>
      <c r="U29" s="77"/>
      <c r="V29" s="82"/>
      <c r="W29" s="89"/>
      <c r="X29" s="79">
        <v>111</v>
      </c>
      <c r="Y29" s="79"/>
      <c r="Z29" s="77">
        <v>80.599999999999994</v>
      </c>
      <c r="AA29" s="90"/>
      <c r="AB29" s="79"/>
      <c r="AC29" s="77"/>
      <c r="AD29" s="78">
        <v>665</v>
      </c>
      <c r="AE29" s="76"/>
      <c r="AF29" s="78"/>
      <c r="AG29" s="76"/>
      <c r="AH29" s="77"/>
      <c r="AI29" s="82"/>
      <c r="AJ29" s="83"/>
      <c r="AK29" s="83">
        <v>10.4</v>
      </c>
      <c r="AL29" s="65"/>
      <c r="AM29" s="21">
        <f t="shared" si="0"/>
        <v>7.5999999999999943</v>
      </c>
    </row>
    <row r="30" spans="1:39" ht="21.75" thickBot="1" x14ac:dyDescent="0.4">
      <c r="A30" s="52">
        <v>45591</v>
      </c>
      <c r="B30" s="76">
        <v>4</v>
      </c>
      <c r="C30" s="82"/>
      <c r="D30" s="76">
        <v>435</v>
      </c>
      <c r="E30" s="82"/>
      <c r="F30" s="79"/>
      <c r="G30" s="77"/>
      <c r="H30" s="79"/>
      <c r="I30" s="77">
        <v>256.3</v>
      </c>
      <c r="J30" s="77"/>
      <c r="K30" s="77"/>
      <c r="L30" s="77"/>
      <c r="M30" s="77"/>
      <c r="N30" s="77"/>
      <c r="O30" s="77"/>
      <c r="P30" s="77"/>
      <c r="Q30" s="77"/>
      <c r="R30" s="80"/>
      <c r="S30" s="88"/>
      <c r="T30" s="77"/>
      <c r="U30" s="77"/>
      <c r="V30" s="82"/>
      <c r="W30" s="89"/>
      <c r="X30" s="79">
        <v>162</v>
      </c>
      <c r="Y30" s="79"/>
      <c r="Z30" s="77">
        <v>37.5</v>
      </c>
      <c r="AA30" s="90"/>
      <c r="AB30" s="79"/>
      <c r="AC30" s="77"/>
      <c r="AD30" s="78">
        <v>1001</v>
      </c>
      <c r="AE30" s="76"/>
      <c r="AF30" s="78"/>
      <c r="AG30" s="76"/>
      <c r="AH30" s="77"/>
      <c r="AI30" s="82"/>
      <c r="AJ30" s="83"/>
      <c r="AK30" s="83"/>
      <c r="AL30" s="65"/>
      <c r="AM30" s="21">
        <f t="shared" si="0"/>
        <v>16.699999999999989</v>
      </c>
    </row>
    <row r="31" spans="1:39" ht="21.75" thickBot="1" x14ac:dyDescent="0.4">
      <c r="A31" s="52">
        <v>45592</v>
      </c>
      <c r="B31" s="76">
        <v>7</v>
      </c>
      <c r="C31" s="82"/>
      <c r="D31" s="76">
        <v>1322</v>
      </c>
      <c r="E31" s="82"/>
      <c r="F31" s="76">
        <v>791</v>
      </c>
      <c r="G31" s="77"/>
      <c r="H31" s="79"/>
      <c r="I31" s="77"/>
      <c r="J31" s="77">
        <v>16.3</v>
      </c>
      <c r="K31" s="77">
        <v>7.6</v>
      </c>
      <c r="L31" s="77">
        <v>66.5</v>
      </c>
      <c r="M31" s="77"/>
      <c r="N31" s="77"/>
      <c r="O31" s="77"/>
      <c r="P31" s="77"/>
      <c r="Q31" s="77"/>
      <c r="R31" s="80"/>
      <c r="S31" s="88"/>
      <c r="T31" s="77"/>
      <c r="U31" s="77"/>
      <c r="V31" s="82"/>
      <c r="W31" s="89"/>
      <c r="X31" s="79">
        <v>388</v>
      </c>
      <c r="Y31" s="79">
        <v>600</v>
      </c>
      <c r="Z31" s="77">
        <v>17.8</v>
      </c>
      <c r="AA31" s="90"/>
      <c r="AB31" s="79"/>
      <c r="AC31" s="77"/>
      <c r="AD31" s="78"/>
      <c r="AE31" s="76"/>
      <c r="AF31" s="78"/>
      <c r="AG31" s="76"/>
      <c r="AH31" s="77"/>
      <c r="AI31" s="82"/>
      <c r="AJ31" s="83"/>
      <c r="AK31" s="83"/>
      <c r="AL31" s="65"/>
      <c r="AM31" s="21">
        <f t="shared" si="0"/>
        <v>52.600000000000023</v>
      </c>
    </row>
    <row r="32" spans="1:39" ht="21.75" thickBot="1" x14ac:dyDescent="0.4">
      <c r="A32" s="52">
        <v>45593</v>
      </c>
      <c r="B32" s="76">
        <v>14</v>
      </c>
      <c r="C32" s="82"/>
      <c r="D32" s="76">
        <v>556</v>
      </c>
      <c r="E32" s="82"/>
      <c r="F32" s="79">
        <v>151</v>
      </c>
      <c r="G32" s="77"/>
      <c r="H32" s="79"/>
      <c r="I32" s="77">
        <v>151.30000000000001</v>
      </c>
      <c r="J32" s="77"/>
      <c r="K32" s="77">
        <v>2.2000000000000002</v>
      </c>
      <c r="L32" s="77">
        <v>11.8</v>
      </c>
      <c r="M32" s="77"/>
      <c r="N32" s="77"/>
      <c r="O32" s="77"/>
      <c r="P32" s="77"/>
      <c r="Q32" s="77"/>
      <c r="R32" s="80"/>
      <c r="S32" s="88"/>
      <c r="T32" s="77"/>
      <c r="U32" s="77"/>
      <c r="V32" s="82"/>
      <c r="W32" s="89"/>
      <c r="X32" s="79">
        <v>200</v>
      </c>
      <c r="Y32" s="79"/>
      <c r="Z32" s="77">
        <v>15.3</v>
      </c>
      <c r="AA32" s="90"/>
      <c r="AB32" s="79"/>
      <c r="AC32" s="77">
        <v>306.8</v>
      </c>
      <c r="AD32" s="78"/>
      <c r="AE32" s="76"/>
      <c r="AF32" s="78"/>
      <c r="AG32" s="76"/>
      <c r="AH32" s="77"/>
      <c r="AI32" s="82"/>
      <c r="AJ32" s="83"/>
      <c r="AK32" s="83"/>
      <c r="AL32" s="65"/>
      <c r="AM32" s="21">
        <f t="shared" si="0"/>
        <v>39.699999999999989</v>
      </c>
    </row>
    <row r="33" spans="1:39" ht="21.75" thickBot="1" x14ac:dyDescent="0.4">
      <c r="A33" s="52">
        <v>45594</v>
      </c>
      <c r="B33" s="76">
        <v>2</v>
      </c>
      <c r="C33" s="82"/>
      <c r="D33" s="76">
        <v>229</v>
      </c>
      <c r="E33" s="82"/>
      <c r="F33" s="79"/>
      <c r="G33" s="77"/>
      <c r="H33" s="79"/>
      <c r="I33" s="77">
        <v>142</v>
      </c>
      <c r="J33" s="77"/>
      <c r="K33" s="77"/>
      <c r="L33" s="77"/>
      <c r="M33" s="77"/>
      <c r="N33" s="77"/>
      <c r="O33" s="77"/>
      <c r="P33" s="77">
        <v>30</v>
      </c>
      <c r="Q33" s="77"/>
      <c r="R33" s="80"/>
      <c r="S33" s="88"/>
      <c r="T33" s="77"/>
      <c r="U33" s="77"/>
      <c r="V33" s="82"/>
      <c r="W33" s="89">
        <v>6.8</v>
      </c>
      <c r="X33" s="79">
        <v>78</v>
      </c>
      <c r="Y33" s="79">
        <v>260</v>
      </c>
      <c r="Z33" s="77">
        <v>29.8</v>
      </c>
      <c r="AA33" s="90"/>
      <c r="AB33" s="79"/>
      <c r="AC33" s="77">
        <v>57.2</v>
      </c>
      <c r="AD33" s="78"/>
      <c r="AE33" s="76"/>
      <c r="AF33" s="78"/>
      <c r="AG33" s="76"/>
      <c r="AH33" s="77"/>
      <c r="AI33" s="82">
        <v>50.3</v>
      </c>
      <c r="AJ33" s="83">
        <v>6.8</v>
      </c>
      <c r="AK33" s="83"/>
      <c r="AL33" s="65">
        <v>5.6</v>
      </c>
      <c r="AM33" s="21">
        <f t="shared" si="0"/>
        <v>9</v>
      </c>
    </row>
    <row r="34" spans="1:39" ht="21.75" thickBot="1" x14ac:dyDescent="0.4">
      <c r="A34" s="52">
        <v>45595</v>
      </c>
      <c r="B34" s="76">
        <v>16</v>
      </c>
      <c r="C34" s="82"/>
      <c r="D34" s="76">
        <v>915</v>
      </c>
      <c r="E34" s="82"/>
      <c r="F34" s="79">
        <v>408.4</v>
      </c>
      <c r="G34" s="77"/>
      <c r="H34" s="79"/>
      <c r="I34" s="77">
        <v>195.1</v>
      </c>
      <c r="J34" s="77">
        <v>2.2999999999999998</v>
      </c>
      <c r="K34" s="77">
        <v>3.2</v>
      </c>
      <c r="L34" s="77">
        <v>25.7</v>
      </c>
      <c r="M34" s="77"/>
      <c r="N34" s="77"/>
      <c r="O34" s="77">
        <v>25</v>
      </c>
      <c r="P34" s="77"/>
      <c r="Q34" s="77"/>
      <c r="R34" s="80"/>
      <c r="S34" s="88"/>
      <c r="T34" s="77"/>
      <c r="U34" s="77"/>
      <c r="V34" s="82"/>
      <c r="W34" s="89">
        <v>22.3</v>
      </c>
      <c r="X34" s="79">
        <v>252</v>
      </c>
      <c r="Y34" s="79"/>
      <c r="Z34" s="77">
        <v>108</v>
      </c>
      <c r="AA34" s="90"/>
      <c r="AB34" s="79"/>
      <c r="AC34" s="77"/>
      <c r="AD34" s="78"/>
      <c r="AE34" s="76"/>
      <c r="AF34" s="78"/>
      <c r="AG34" s="76"/>
      <c r="AH34" s="77"/>
      <c r="AI34" s="82"/>
      <c r="AJ34" s="83"/>
      <c r="AK34" s="83"/>
      <c r="AL34" s="65"/>
      <c r="AM34" s="21">
        <f t="shared" si="0"/>
        <v>28.300000000000011</v>
      </c>
    </row>
    <row r="35" spans="1:39" ht="21.75" thickBot="1" x14ac:dyDescent="0.4">
      <c r="A35" s="52">
        <v>45596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93"/>
      <c r="Q35" s="93">
        <v>2.1</v>
      </c>
      <c r="R35" s="80"/>
      <c r="S35" s="88"/>
      <c r="T35" s="98"/>
      <c r="U35" s="98"/>
      <c r="V35" s="92"/>
      <c r="W35" s="89"/>
      <c r="X35" s="79"/>
      <c r="Y35" s="79"/>
      <c r="Z35" s="77">
        <v>53.9</v>
      </c>
      <c r="AA35" s="90"/>
      <c r="AB35" s="79"/>
      <c r="AC35" s="77"/>
      <c r="AD35" s="78">
        <v>460</v>
      </c>
      <c r="AE35" s="76"/>
      <c r="AF35" s="78"/>
      <c r="AG35" s="76">
        <v>327.5</v>
      </c>
      <c r="AH35" s="77"/>
      <c r="AI35" s="82"/>
      <c r="AJ35" s="83"/>
      <c r="AK35" s="83"/>
      <c r="AL35" s="65"/>
      <c r="AM35" s="21">
        <f t="shared" si="0"/>
        <v>0</v>
      </c>
    </row>
    <row r="36" spans="1:39" ht="21.75" thickBot="1" x14ac:dyDescent="0.4">
      <c r="A36" s="35"/>
      <c r="B36" s="114">
        <f>SUM(B6:B35)</f>
        <v>181</v>
      </c>
      <c r="C36" s="115">
        <f t="shared" ref="C36:AI36" si="1">SUM(C5:C35)</f>
        <v>46</v>
      </c>
      <c r="D36" s="114">
        <f t="shared" si="1"/>
        <v>16500</v>
      </c>
      <c r="E36" s="114">
        <f t="shared" si="1"/>
        <v>3439</v>
      </c>
      <c r="F36" s="116">
        <f t="shared" si="1"/>
        <v>6807.7</v>
      </c>
      <c r="G36" s="114">
        <f t="shared" si="1"/>
        <v>0</v>
      </c>
      <c r="H36" s="114">
        <f t="shared" si="1"/>
        <v>0</v>
      </c>
      <c r="I36" s="114">
        <f t="shared" si="1"/>
        <v>4742.2000000000007</v>
      </c>
      <c r="J36" s="114">
        <f t="shared" si="1"/>
        <v>45.099999999999994</v>
      </c>
      <c r="K36" s="114">
        <f t="shared" si="1"/>
        <v>46.4</v>
      </c>
      <c r="L36" s="114">
        <f t="shared" si="1"/>
        <v>371.9</v>
      </c>
      <c r="M36" s="114">
        <f>SUM(M5:M35)</f>
        <v>200</v>
      </c>
      <c r="N36" s="114">
        <f t="shared" si="1"/>
        <v>65</v>
      </c>
      <c r="O36" s="114">
        <f t="shared" si="1"/>
        <v>190</v>
      </c>
      <c r="P36" s="114">
        <f t="shared" si="1"/>
        <v>85</v>
      </c>
      <c r="Q36" s="114">
        <f t="shared" si="1"/>
        <v>7.1999999999999993</v>
      </c>
      <c r="R36" s="115">
        <f t="shared" si="1"/>
        <v>180</v>
      </c>
      <c r="S36" s="117">
        <f t="shared" si="1"/>
        <v>0</v>
      </c>
      <c r="T36" s="114">
        <f t="shared" si="1"/>
        <v>81.7</v>
      </c>
      <c r="U36" s="114">
        <f t="shared" si="1"/>
        <v>44.3</v>
      </c>
      <c r="V36" s="118">
        <f t="shared" si="1"/>
        <v>13.4</v>
      </c>
      <c r="W36" s="119">
        <f t="shared" si="1"/>
        <v>130.30000000000001</v>
      </c>
      <c r="X36" s="116">
        <f t="shared" si="1"/>
        <v>5965.9</v>
      </c>
      <c r="Y36" s="114">
        <f t="shared" si="1"/>
        <v>2300</v>
      </c>
      <c r="Z36" s="114">
        <f t="shared" si="1"/>
        <v>1608.5999999999997</v>
      </c>
      <c r="AA36" s="114">
        <f t="shared" si="1"/>
        <v>227</v>
      </c>
      <c r="AB36" s="114">
        <f t="shared" si="1"/>
        <v>0</v>
      </c>
      <c r="AC36" s="114">
        <f t="shared" si="1"/>
        <v>364</v>
      </c>
      <c r="AD36" s="115">
        <f t="shared" si="1"/>
        <v>5795.1</v>
      </c>
      <c r="AE36" s="115">
        <f t="shared" si="1"/>
        <v>0</v>
      </c>
      <c r="AF36" s="115">
        <f t="shared" si="1"/>
        <v>0</v>
      </c>
      <c r="AG36" s="115">
        <f t="shared" si="1"/>
        <v>2508</v>
      </c>
      <c r="AH36" s="115">
        <f t="shared" si="1"/>
        <v>0</v>
      </c>
      <c r="AI36" s="115">
        <f t="shared" si="1"/>
        <v>329.70000000000005</v>
      </c>
      <c r="AJ36" s="115">
        <f>SUM(AJ5:AJ35)</f>
        <v>21.7</v>
      </c>
      <c r="AK36" s="115">
        <f>SUM(AK5:AK35)</f>
        <v>25.2</v>
      </c>
      <c r="AL36" s="115">
        <f>SUM(AL5:AL35)</f>
        <v>22.4</v>
      </c>
      <c r="AM36" s="114">
        <f>SUM(AM5:AM35)</f>
        <v>1959.8000000000002</v>
      </c>
    </row>
    <row r="40" spans="1:39" ht="15.75" thickBot="1" x14ac:dyDescent="0.3"/>
    <row r="41" spans="1:39" ht="21.75" thickBot="1" x14ac:dyDescent="0.4">
      <c r="D41" s="151" t="s">
        <v>64</v>
      </c>
      <c r="E41" s="152"/>
      <c r="F41" s="99">
        <v>5455</v>
      </c>
      <c r="G41" s="39"/>
      <c r="H41" s="39"/>
      <c r="I41" s="39"/>
      <c r="J41" s="39">
        <v>2.2999999999999998</v>
      </c>
      <c r="K41" s="39">
        <v>0.3</v>
      </c>
      <c r="L41" s="39">
        <v>101.1</v>
      </c>
      <c r="M41" s="39">
        <v>980</v>
      </c>
      <c r="N41" s="39">
        <v>324.5</v>
      </c>
      <c r="O41" s="39">
        <v>235</v>
      </c>
      <c r="P41" s="39">
        <v>24.9</v>
      </c>
      <c r="Q41" s="39"/>
      <c r="R41" s="39">
        <v>271.8</v>
      </c>
      <c r="S41" s="39"/>
      <c r="T41" s="39">
        <v>60.2</v>
      </c>
      <c r="U41" s="39">
        <v>57.6</v>
      </c>
      <c r="V41" s="39">
        <v>47.1</v>
      </c>
      <c r="W41" s="125">
        <v>90.7</v>
      </c>
    </row>
    <row r="42" spans="1:39" ht="21.75" thickBot="1" x14ac:dyDescent="0.4">
      <c r="D42" s="151" t="s">
        <v>65</v>
      </c>
      <c r="E42" s="152"/>
      <c r="F42" s="100">
        <v>2984</v>
      </c>
      <c r="G42" s="39"/>
      <c r="H42" s="39"/>
      <c r="I42" s="39"/>
      <c r="J42" s="39">
        <v>17.5</v>
      </c>
      <c r="K42" s="39">
        <v>13.5</v>
      </c>
      <c r="L42" s="39">
        <v>94.2</v>
      </c>
      <c r="M42" s="39">
        <v>1040</v>
      </c>
      <c r="N42" s="39">
        <v>139.9</v>
      </c>
      <c r="O42" s="39">
        <v>390</v>
      </c>
      <c r="P42" s="39">
        <v>56.8</v>
      </c>
      <c r="Q42" s="39"/>
      <c r="R42" s="39">
        <v>139.5</v>
      </c>
      <c r="S42" s="39"/>
      <c r="T42" s="39">
        <v>53.5</v>
      </c>
      <c r="U42" s="39">
        <v>23</v>
      </c>
      <c r="V42" s="39">
        <v>15.3</v>
      </c>
      <c r="W42">
        <v>50.1</v>
      </c>
    </row>
    <row r="43" spans="1:39" ht="15.75" thickBot="1" x14ac:dyDescent="0.3"/>
    <row r="44" spans="1:39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39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A1:BD1"/>
    <mergeCell ref="F2:AA2"/>
    <mergeCell ref="AB2:AM2"/>
    <mergeCell ref="Q3:Q4"/>
    <mergeCell ref="R3:R4"/>
    <mergeCell ref="S3:W3"/>
    <mergeCell ref="X3:X4"/>
    <mergeCell ref="Y3:Y4"/>
    <mergeCell ref="Z3:AA3"/>
    <mergeCell ref="AB3:AB4"/>
    <mergeCell ref="AC3:AC4"/>
    <mergeCell ref="AE3:AF3"/>
    <mergeCell ref="AG3:AH3"/>
    <mergeCell ref="AI3:AL3"/>
    <mergeCell ref="K3:K4"/>
    <mergeCell ref="O3:O4"/>
    <mergeCell ref="B44:D44"/>
    <mergeCell ref="B45:D45"/>
    <mergeCell ref="C3:C4"/>
    <mergeCell ref="D3:D4"/>
    <mergeCell ref="E3:E4"/>
    <mergeCell ref="B3:B4"/>
    <mergeCell ref="D41:E41"/>
    <mergeCell ref="D42:E42"/>
    <mergeCell ref="P3:P4"/>
    <mergeCell ref="A2:A4"/>
    <mergeCell ref="L3:L4"/>
    <mergeCell ref="M3:M4"/>
    <mergeCell ref="N3:N4"/>
    <mergeCell ref="B2:C2"/>
    <mergeCell ref="D2:E2"/>
    <mergeCell ref="G3:H3"/>
    <mergeCell ref="I3:I4"/>
    <mergeCell ref="J3:J4"/>
    <mergeCell ref="F3:F4"/>
  </mergeCells>
  <pageMargins left="0.70866141732283472" right="0.70866141732283472" top="0.74803149606299213" bottom="0.74803149606299213" header="0.31496062992125984" footer="0.31496062992125984"/>
  <pageSetup paperSize="9" scale="55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5"/>
  <sheetViews>
    <sheetView workbookViewId="0">
      <pane xSplit="1" ySplit="4" topLeftCell="L32" activePane="bottomRight" state="frozen"/>
      <selection pane="topRight" activeCell="B1" sqref="B1"/>
      <selection pane="bottomLeft" activeCell="A5" sqref="A5"/>
      <selection pane="bottomRight" activeCell="AA43" sqref="AA43"/>
    </sheetView>
  </sheetViews>
  <sheetFormatPr defaultRowHeight="15" x14ac:dyDescent="0.25"/>
  <cols>
    <col min="1" max="1" width="12" customWidth="1"/>
    <col min="4" max="4" width="10.5703125" bestFit="1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9.710937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6" ht="21.75" thickBot="1" x14ac:dyDescent="0.4">
      <c r="A1" s="144" t="s">
        <v>83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</row>
    <row r="2" spans="1:56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8" t="s">
        <v>4</v>
      </c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1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1"/>
    </row>
    <row r="3" spans="1:56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36" t="s">
        <v>80</v>
      </c>
      <c r="Q3" s="136" t="s">
        <v>81</v>
      </c>
      <c r="R3" s="147" t="s">
        <v>59</v>
      </c>
      <c r="S3" s="158" t="s">
        <v>38</v>
      </c>
      <c r="T3" s="159"/>
      <c r="U3" s="159"/>
      <c r="V3" s="160"/>
      <c r="W3" s="161"/>
      <c r="X3" s="149" t="s">
        <v>15</v>
      </c>
      <c r="Y3" s="136" t="s">
        <v>16</v>
      </c>
      <c r="Z3" s="138" t="s">
        <v>17</v>
      </c>
      <c r="AA3" s="139"/>
      <c r="AB3" s="126" t="s">
        <v>18</v>
      </c>
      <c r="AC3" s="162" t="s">
        <v>19</v>
      </c>
      <c r="AD3" s="97" t="s">
        <v>23</v>
      </c>
      <c r="AE3" s="166" t="s">
        <v>24</v>
      </c>
      <c r="AF3" s="166"/>
      <c r="AG3" s="167" t="s">
        <v>25</v>
      </c>
      <c r="AH3" s="167"/>
      <c r="AI3" s="168" t="s">
        <v>55</v>
      </c>
      <c r="AJ3" s="168"/>
      <c r="AK3" s="168"/>
      <c r="AL3" s="168"/>
      <c r="AM3" s="124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</row>
    <row r="4" spans="1:56" ht="33.75" customHeight="1" thickBot="1" x14ac:dyDescent="0.4">
      <c r="A4" s="129"/>
      <c r="B4" s="131"/>
      <c r="C4" s="133"/>
      <c r="D4" s="131"/>
      <c r="E4" s="131"/>
      <c r="F4" s="150"/>
      <c r="G4" s="110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70"/>
      <c r="Q4" s="170"/>
      <c r="R4" s="148"/>
      <c r="S4" s="111" t="s">
        <v>60</v>
      </c>
      <c r="T4" s="62" t="s">
        <v>63</v>
      </c>
      <c r="U4" s="62" t="s">
        <v>62</v>
      </c>
      <c r="V4" s="59" t="s">
        <v>40</v>
      </c>
      <c r="W4" s="57" t="s">
        <v>39</v>
      </c>
      <c r="X4" s="150"/>
      <c r="Y4" s="137"/>
      <c r="Z4" s="3" t="s">
        <v>8</v>
      </c>
      <c r="AA4" s="4" t="s">
        <v>10</v>
      </c>
      <c r="AB4" s="126"/>
      <c r="AC4" s="162"/>
      <c r="AD4" s="5" t="s">
        <v>61</v>
      </c>
      <c r="AE4" s="62" t="s">
        <v>26</v>
      </c>
      <c r="AF4" s="62" t="s">
        <v>33</v>
      </c>
      <c r="AG4" s="50">
        <v>35</v>
      </c>
      <c r="AH4" s="50">
        <v>30</v>
      </c>
      <c r="AI4" s="123" t="s">
        <v>34</v>
      </c>
      <c r="AJ4" s="123" t="s">
        <v>11</v>
      </c>
      <c r="AK4" s="123" t="s">
        <v>85</v>
      </c>
      <c r="AL4" s="123" t="s">
        <v>12</v>
      </c>
      <c r="AM4" s="109"/>
    </row>
    <row r="5" spans="1:56" ht="21.75" thickBot="1" x14ac:dyDescent="0.4">
      <c r="A5" s="52">
        <v>45597</v>
      </c>
      <c r="B5" s="66">
        <v>1</v>
      </c>
      <c r="C5" s="74">
        <v>6</v>
      </c>
      <c r="D5" s="66">
        <v>112</v>
      </c>
      <c r="E5" s="74">
        <v>516</v>
      </c>
      <c r="F5" s="70"/>
      <c r="G5" s="67"/>
      <c r="H5" s="70"/>
      <c r="I5" s="67">
        <v>372.6</v>
      </c>
      <c r="J5" s="67"/>
      <c r="K5" s="67"/>
      <c r="L5" s="69"/>
      <c r="M5" s="69"/>
      <c r="N5" s="69"/>
      <c r="O5" s="67"/>
      <c r="P5" s="77"/>
      <c r="Q5" s="77"/>
      <c r="R5" s="84">
        <v>90</v>
      </c>
      <c r="S5" s="85"/>
      <c r="T5" s="67"/>
      <c r="U5" s="67"/>
      <c r="V5" s="74"/>
      <c r="W5" s="86"/>
      <c r="X5" s="70">
        <v>227</v>
      </c>
      <c r="Y5" s="70"/>
      <c r="Z5" s="67"/>
      <c r="AA5" s="87"/>
      <c r="AB5" s="70"/>
      <c r="AC5" s="67"/>
      <c r="AD5" s="68"/>
      <c r="AE5" s="66"/>
      <c r="AF5" s="68"/>
      <c r="AG5" s="66"/>
      <c r="AH5" s="67"/>
      <c r="AI5" s="74"/>
      <c r="AJ5" s="75"/>
      <c r="AK5" s="75"/>
      <c r="AL5" s="64"/>
      <c r="AM5" s="21">
        <f t="shared" ref="AM5:AM35" si="0">(D5+E5)-F5-I5-J5-K5-L5-X5</f>
        <v>28.399999999999977</v>
      </c>
    </row>
    <row r="6" spans="1:56" ht="21.75" thickBot="1" x14ac:dyDescent="0.4">
      <c r="A6" s="52">
        <v>45598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77"/>
      <c r="Q6" s="77"/>
      <c r="R6" s="80"/>
      <c r="S6" s="88"/>
      <c r="T6" s="77"/>
      <c r="U6" s="77"/>
      <c r="V6" s="82"/>
      <c r="W6" s="89"/>
      <c r="X6" s="79"/>
      <c r="Y6" s="79"/>
      <c r="Z6" s="77"/>
      <c r="AA6" s="90"/>
      <c r="AB6" s="79"/>
      <c r="AC6" s="77"/>
      <c r="AD6" s="78"/>
      <c r="AE6" s="76"/>
      <c r="AF6" s="78"/>
      <c r="AG6" s="76"/>
      <c r="AH6" s="77"/>
      <c r="AI6" s="82"/>
      <c r="AJ6" s="83"/>
      <c r="AK6" s="83"/>
      <c r="AL6" s="65"/>
      <c r="AM6" s="21">
        <f t="shared" si="0"/>
        <v>0</v>
      </c>
    </row>
    <row r="7" spans="1:56" ht="21.75" thickBot="1" x14ac:dyDescent="0.4">
      <c r="A7" s="52">
        <v>45599</v>
      </c>
      <c r="B7" s="76">
        <v>4</v>
      </c>
      <c r="C7" s="82"/>
      <c r="D7" s="76">
        <v>882</v>
      </c>
      <c r="E7" s="82"/>
      <c r="F7" s="79">
        <v>538.70000000000005</v>
      </c>
      <c r="G7" s="77"/>
      <c r="H7" s="79"/>
      <c r="I7" s="77"/>
      <c r="J7" s="77">
        <v>10.9</v>
      </c>
      <c r="K7" s="77">
        <v>5.9</v>
      </c>
      <c r="L7" s="77">
        <v>49.3</v>
      </c>
      <c r="M7" s="77"/>
      <c r="N7" s="77"/>
      <c r="O7" s="77"/>
      <c r="P7" s="77"/>
      <c r="Q7" s="77"/>
      <c r="R7" s="80"/>
      <c r="S7" s="88"/>
      <c r="T7" s="77"/>
      <c r="U7" s="77"/>
      <c r="V7" s="82"/>
      <c r="W7" s="89">
        <v>3.4</v>
      </c>
      <c r="X7" s="79">
        <v>247</v>
      </c>
      <c r="Y7" s="79"/>
      <c r="Z7" s="77">
        <v>80.7</v>
      </c>
      <c r="AA7" s="90"/>
      <c r="AB7" s="79"/>
      <c r="AC7" s="77"/>
      <c r="AD7" s="78"/>
      <c r="AE7" s="76"/>
      <c r="AF7" s="78"/>
      <c r="AG7" s="76"/>
      <c r="AH7" s="77"/>
      <c r="AI7" s="82"/>
      <c r="AJ7" s="83"/>
      <c r="AK7" s="83"/>
      <c r="AL7" s="65"/>
      <c r="AM7" s="21">
        <f t="shared" si="0"/>
        <v>30.199999999999989</v>
      </c>
    </row>
    <row r="8" spans="1:56" ht="21.75" thickBot="1" x14ac:dyDescent="0.4">
      <c r="A8" s="52">
        <v>45600</v>
      </c>
      <c r="B8" s="76">
        <v>7</v>
      </c>
      <c r="C8" s="82"/>
      <c r="D8" s="76">
        <v>643</v>
      </c>
      <c r="E8" s="82"/>
      <c r="F8" s="79">
        <v>235.7</v>
      </c>
      <c r="G8" s="77"/>
      <c r="H8" s="79"/>
      <c r="I8" s="77">
        <v>179.7</v>
      </c>
      <c r="J8" s="77">
        <v>4.5999999999999996</v>
      </c>
      <c r="K8" s="77">
        <v>2.6</v>
      </c>
      <c r="L8" s="77">
        <v>20.7</v>
      </c>
      <c r="M8" s="77"/>
      <c r="N8" s="77"/>
      <c r="O8" s="77"/>
      <c r="P8" s="77"/>
      <c r="Q8" s="77"/>
      <c r="R8" s="80">
        <v>100</v>
      </c>
      <c r="S8" s="88"/>
      <c r="T8" s="77"/>
      <c r="U8" s="77"/>
      <c r="V8" s="82"/>
      <c r="W8" s="89">
        <v>9</v>
      </c>
      <c r="X8" s="79">
        <v>179</v>
      </c>
      <c r="Y8" s="79"/>
      <c r="Z8" s="77">
        <v>20.9</v>
      </c>
      <c r="AA8" s="90"/>
      <c r="AB8" s="79"/>
      <c r="AC8" s="77"/>
      <c r="AD8" s="78"/>
      <c r="AE8" s="76"/>
      <c r="AF8" s="78"/>
      <c r="AG8" s="76"/>
      <c r="AH8" s="77"/>
      <c r="AI8" s="82"/>
      <c r="AJ8" s="83"/>
      <c r="AK8" s="83"/>
      <c r="AL8" s="65"/>
      <c r="AM8" s="21">
        <f t="shared" si="0"/>
        <v>20.700000000000045</v>
      </c>
    </row>
    <row r="9" spans="1:56" ht="21.75" thickBot="1" x14ac:dyDescent="0.4">
      <c r="A9" s="52">
        <v>45601</v>
      </c>
      <c r="B9" s="76">
        <v>7</v>
      </c>
      <c r="C9" s="82"/>
      <c r="D9" s="76">
        <v>774</v>
      </c>
      <c r="E9" s="82"/>
      <c r="F9" s="79">
        <v>463.6</v>
      </c>
      <c r="G9" s="77"/>
      <c r="H9" s="79"/>
      <c r="I9" s="77"/>
      <c r="J9" s="77"/>
      <c r="K9" s="77"/>
      <c r="L9" s="77"/>
      <c r="M9" s="77"/>
      <c r="N9" s="77"/>
      <c r="O9" s="77"/>
      <c r="P9" s="77"/>
      <c r="Q9" s="77"/>
      <c r="R9" s="80"/>
      <c r="S9" s="88"/>
      <c r="T9" s="77"/>
      <c r="U9" s="77">
        <v>23.2</v>
      </c>
      <c r="V9" s="82"/>
      <c r="W9" s="89"/>
      <c r="X9" s="79">
        <v>284</v>
      </c>
      <c r="Y9" s="79">
        <v>550</v>
      </c>
      <c r="Z9" s="77">
        <v>27.7</v>
      </c>
      <c r="AA9" s="90"/>
      <c r="AB9" s="79"/>
      <c r="AC9" s="77"/>
      <c r="AD9" s="78"/>
      <c r="AE9" s="76"/>
      <c r="AF9" s="78"/>
      <c r="AG9" s="76"/>
      <c r="AH9" s="77"/>
      <c r="AI9" s="82">
        <v>48.5</v>
      </c>
      <c r="AJ9" s="83">
        <v>3.1</v>
      </c>
      <c r="AK9" s="83"/>
      <c r="AL9" s="65">
        <v>3.4</v>
      </c>
      <c r="AM9" s="21">
        <f t="shared" si="0"/>
        <v>26.399999999999977</v>
      </c>
    </row>
    <row r="10" spans="1:56" ht="21.75" thickBot="1" x14ac:dyDescent="0.4">
      <c r="A10" s="52">
        <v>45602</v>
      </c>
      <c r="B10" s="76">
        <v>16</v>
      </c>
      <c r="C10" s="82"/>
      <c r="D10" s="76">
        <v>1231</v>
      </c>
      <c r="E10" s="82"/>
      <c r="F10" s="79">
        <v>518.1</v>
      </c>
      <c r="G10" s="77"/>
      <c r="H10" s="79"/>
      <c r="I10" s="77">
        <v>194.8</v>
      </c>
      <c r="J10" s="77">
        <v>4.5</v>
      </c>
      <c r="K10" s="77">
        <v>8.1</v>
      </c>
      <c r="L10" s="77">
        <v>52.3</v>
      </c>
      <c r="M10" s="77"/>
      <c r="N10" s="77">
        <v>120</v>
      </c>
      <c r="O10" s="77">
        <v>30</v>
      </c>
      <c r="P10" s="77"/>
      <c r="Q10" s="77"/>
      <c r="R10" s="80"/>
      <c r="S10" s="88"/>
      <c r="T10" s="77">
        <v>36.5</v>
      </c>
      <c r="U10" s="77"/>
      <c r="V10" s="82"/>
      <c r="W10" s="89">
        <v>7.1</v>
      </c>
      <c r="X10" s="79">
        <v>401</v>
      </c>
      <c r="Y10" s="79"/>
      <c r="Z10" s="77">
        <v>82.6</v>
      </c>
      <c r="AA10" s="90"/>
      <c r="AB10" s="79"/>
      <c r="AC10" s="77"/>
      <c r="AD10" s="78"/>
      <c r="AE10" s="76"/>
      <c r="AF10" s="78"/>
      <c r="AG10" s="76">
        <v>89.2</v>
      </c>
      <c r="AH10" s="77"/>
      <c r="AI10" s="82"/>
      <c r="AJ10" s="83"/>
      <c r="AK10" s="83"/>
      <c r="AL10" s="65"/>
      <c r="AM10" s="21">
        <f t="shared" si="0"/>
        <v>52.199999999999875</v>
      </c>
    </row>
    <row r="11" spans="1:56" ht="21.75" thickBot="1" x14ac:dyDescent="0.4">
      <c r="A11" s="52">
        <v>45603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77"/>
      <c r="Q11" s="77"/>
      <c r="R11" s="80"/>
      <c r="S11" s="88"/>
      <c r="T11" s="77"/>
      <c r="U11" s="77"/>
      <c r="V11" s="82"/>
      <c r="W11" s="89"/>
      <c r="X11" s="79"/>
      <c r="Y11" s="79"/>
      <c r="Z11" s="77">
        <v>72.8</v>
      </c>
      <c r="AA11" s="90"/>
      <c r="AB11" s="79"/>
      <c r="AC11" s="77"/>
      <c r="AD11" s="78">
        <v>272.7</v>
      </c>
      <c r="AE11" s="76"/>
      <c r="AF11" s="78"/>
      <c r="AG11" s="76"/>
      <c r="AH11" s="77"/>
      <c r="AI11" s="82"/>
      <c r="AJ11" s="83"/>
      <c r="AK11" s="83"/>
      <c r="AL11" s="65"/>
      <c r="AM11" s="21">
        <f t="shared" si="0"/>
        <v>0</v>
      </c>
    </row>
    <row r="12" spans="1:56" ht="21.75" thickBot="1" x14ac:dyDescent="0.4">
      <c r="A12" s="52">
        <v>45604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77"/>
      <c r="Q12" s="77"/>
      <c r="R12" s="80"/>
      <c r="S12" s="88"/>
      <c r="T12" s="77"/>
      <c r="U12" s="77"/>
      <c r="V12" s="82"/>
      <c r="W12" s="89"/>
      <c r="X12" s="79"/>
      <c r="Y12" s="79">
        <v>200</v>
      </c>
      <c r="Z12" s="77">
        <v>50.4</v>
      </c>
      <c r="AA12" s="90"/>
      <c r="AB12" s="79"/>
      <c r="AC12" s="77"/>
      <c r="AD12" s="78"/>
      <c r="AE12" s="76"/>
      <c r="AF12" s="78"/>
      <c r="AG12" s="76"/>
      <c r="AH12" s="77"/>
      <c r="AI12" s="82"/>
      <c r="AJ12" s="83"/>
      <c r="AK12" s="83"/>
      <c r="AL12" s="65"/>
      <c r="AM12" s="21">
        <f t="shared" si="0"/>
        <v>0</v>
      </c>
    </row>
    <row r="13" spans="1:56" ht="21.75" thickBot="1" x14ac:dyDescent="0.4">
      <c r="A13" s="52">
        <v>45605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77"/>
      <c r="Q13" s="77"/>
      <c r="R13" s="80"/>
      <c r="S13" s="88"/>
      <c r="T13" s="77"/>
      <c r="U13" s="77"/>
      <c r="V13" s="82"/>
      <c r="W13" s="89"/>
      <c r="X13" s="79"/>
      <c r="Y13" s="79"/>
      <c r="Z13" s="77"/>
      <c r="AA13" s="90"/>
      <c r="AB13" s="79"/>
      <c r="AC13" s="77"/>
      <c r="AD13" s="78"/>
      <c r="AE13" s="76"/>
      <c r="AF13" s="78"/>
      <c r="AG13" s="76"/>
      <c r="AH13" s="77"/>
      <c r="AI13" s="82"/>
      <c r="AJ13" s="83"/>
      <c r="AK13" s="83"/>
      <c r="AL13" s="65"/>
      <c r="AM13" s="21">
        <f t="shared" si="0"/>
        <v>0</v>
      </c>
    </row>
    <row r="14" spans="1:56" ht="21.75" thickBot="1" x14ac:dyDescent="0.4">
      <c r="A14" s="52">
        <v>45606</v>
      </c>
      <c r="B14" s="76">
        <v>2</v>
      </c>
      <c r="C14" s="82"/>
      <c r="D14" s="76">
        <v>462</v>
      </c>
      <c r="E14" s="82"/>
      <c r="F14" s="79">
        <v>270.8</v>
      </c>
      <c r="G14" s="77"/>
      <c r="H14" s="79"/>
      <c r="I14" s="77"/>
      <c r="J14" s="77">
        <v>3.5</v>
      </c>
      <c r="K14" s="77">
        <v>2.9</v>
      </c>
      <c r="L14" s="77">
        <v>23.5</v>
      </c>
      <c r="M14" s="77"/>
      <c r="N14" s="77"/>
      <c r="O14" s="77"/>
      <c r="P14" s="77"/>
      <c r="Q14" s="77"/>
      <c r="R14" s="80"/>
      <c r="S14" s="88"/>
      <c r="T14" s="77"/>
      <c r="U14" s="77"/>
      <c r="V14" s="82"/>
      <c r="W14" s="89"/>
      <c r="X14" s="79">
        <v>149</v>
      </c>
      <c r="Y14" s="79"/>
      <c r="Z14" s="77"/>
      <c r="AA14" s="90"/>
      <c r="AB14" s="79"/>
      <c r="AC14" s="77"/>
      <c r="AD14" s="78"/>
      <c r="AE14" s="76"/>
      <c r="AF14" s="78"/>
      <c r="AG14" s="76"/>
      <c r="AH14" s="77"/>
      <c r="AI14" s="82"/>
      <c r="AJ14" s="83"/>
      <c r="AK14" s="83"/>
      <c r="AL14" s="65"/>
      <c r="AM14" s="21">
        <f t="shared" si="0"/>
        <v>12.299999999999983</v>
      </c>
    </row>
    <row r="15" spans="1:56" ht="21.75" thickBot="1" x14ac:dyDescent="0.4">
      <c r="A15" s="52">
        <v>45607</v>
      </c>
      <c r="B15" s="76">
        <v>1</v>
      </c>
      <c r="C15" s="82"/>
      <c r="D15" s="76">
        <v>206</v>
      </c>
      <c r="E15" s="82"/>
      <c r="F15" s="79">
        <v>137.69999999999999</v>
      </c>
      <c r="G15" s="77"/>
      <c r="H15" s="79"/>
      <c r="I15" s="77"/>
      <c r="J15" s="77">
        <v>3.2</v>
      </c>
      <c r="K15" s="77">
        <v>1.7</v>
      </c>
      <c r="L15" s="77">
        <v>11.9</v>
      </c>
      <c r="M15" s="77">
        <v>80</v>
      </c>
      <c r="N15" s="77"/>
      <c r="O15" s="77"/>
      <c r="P15" s="77"/>
      <c r="Q15" s="77"/>
      <c r="R15" s="80"/>
      <c r="S15" s="88"/>
      <c r="T15" s="77"/>
      <c r="U15" s="77"/>
      <c r="V15" s="82">
        <v>14.9</v>
      </c>
      <c r="W15" s="89"/>
      <c r="X15" s="79">
        <v>44</v>
      </c>
      <c r="Y15" s="79"/>
      <c r="Z15" s="77">
        <v>5.8</v>
      </c>
      <c r="AA15" s="90"/>
      <c r="AB15" s="79"/>
      <c r="AC15" s="77"/>
      <c r="AD15" s="78"/>
      <c r="AE15" s="76"/>
      <c r="AF15" s="78"/>
      <c r="AG15" s="76"/>
      <c r="AH15" s="77"/>
      <c r="AI15" s="82"/>
      <c r="AJ15" s="83"/>
      <c r="AK15" s="83"/>
      <c r="AL15" s="65"/>
      <c r="AM15" s="21">
        <f t="shared" si="0"/>
        <v>7.5000000000000071</v>
      </c>
    </row>
    <row r="16" spans="1:56" ht="21.75" thickBot="1" x14ac:dyDescent="0.4">
      <c r="A16" s="52">
        <v>45608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>
        <v>80</v>
      </c>
      <c r="N16" s="77"/>
      <c r="O16" s="77"/>
      <c r="P16" s="77"/>
      <c r="Q16" s="77"/>
      <c r="R16" s="80"/>
      <c r="S16" s="88"/>
      <c r="T16" s="77"/>
      <c r="U16" s="77"/>
      <c r="V16" s="82"/>
      <c r="W16" s="89"/>
      <c r="X16" s="79"/>
      <c r="Y16" s="79">
        <v>290</v>
      </c>
      <c r="Z16" s="77">
        <v>6.5</v>
      </c>
      <c r="AA16" s="90"/>
      <c r="AB16" s="79"/>
      <c r="AC16" s="77"/>
      <c r="AD16" s="78"/>
      <c r="AE16" s="76"/>
      <c r="AF16" s="78"/>
      <c r="AG16" s="76"/>
      <c r="AH16" s="77"/>
      <c r="AI16" s="82"/>
      <c r="AJ16" s="83"/>
      <c r="AK16" s="83"/>
      <c r="AL16" s="65"/>
      <c r="AM16" s="21">
        <f t="shared" si="0"/>
        <v>0</v>
      </c>
    </row>
    <row r="17" spans="1:39" ht="21.75" thickBot="1" x14ac:dyDescent="0.4">
      <c r="A17" s="52">
        <v>45609</v>
      </c>
      <c r="B17" s="76">
        <v>28</v>
      </c>
      <c r="C17" s="82"/>
      <c r="D17" s="76">
        <v>963</v>
      </c>
      <c r="E17" s="82"/>
      <c r="F17" s="79">
        <v>279.60000000000002</v>
      </c>
      <c r="G17" s="77"/>
      <c r="H17" s="79"/>
      <c r="I17" s="77">
        <v>200.4</v>
      </c>
      <c r="J17" s="77">
        <v>1.9</v>
      </c>
      <c r="K17" s="77">
        <v>1.6</v>
      </c>
      <c r="L17" s="77">
        <v>18.8</v>
      </c>
      <c r="M17" s="77">
        <v>20</v>
      </c>
      <c r="N17" s="77"/>
      <c r="O17" s="77"/>
      <c r="P17" s="77"/>
      <c r="Q17" s="77"/>
      <c r="R17" s="80"/>
      <c r="S17" s="88"/>
      <c r="T17" s="77"/>
      <c r="U17" s="77"/>
      <c r="V17" s="82"/>
      <c r="W17" s="89">
        <v>23</v>
      </c>
      <c r="X17" s="79">
        <v>411</v>
      </c>
      <c r="Y17" s="79"/>
      <c r="Z17" s="77"/>
      <c r="AA17" s="90"/>
      <c r="AB17" s="79"/>
      <c r="AC17" s="77"/>
      <c r="AD17" s="78"/>
      <c r="AE17" s="76"/>
      <c r="AF17" s="78"/>
      <c r="AG17" s="76">
        <v>155</v>
      </c>
      <c r="AH17" s="77"/>
      <c r="AI17" s="82"/>
      <c r="AJ17" s="83"/>
      <c r="AK17" s="83"/>
      <c r="AL17" s="65"/>
      <c r="AM17" s="21">
        <f t="shared" si="0"/>
        <v>49.699999999999989</v>
      </c>
    </row>
    <row r="18" spans="1:39" ht="21.75" thickBot="1" x14ac:dyDescent="0.4">
      <c r="A18" s="52">
        <v>45610</v>
      </c>
      <c r="B18" s="76">
        <v>1</v>
      </c>
      <c r="C18" s="82"/>
      <c r="D18" s="76">
        <v>239</v>
      </c>
      <c r="E18" s="82"/>
      <c r="F18" s="79">
        <v>128</v>
      </c>
      <c r="G18" s="77"/>
      <c r="H18" s="79"/>
      <c r="I18" s="77"/>
      <c r="J18" s="77"/>
      <c r="K18" s="77"/>
      <c r="L18" s="77"/>
      <c r="M18" s="77"/>
      <c r="N18" s="77"/>
      <c r="O18" s="77"/>
      <c r="P18" s="77"/>
      <c r="Q18" s="77"/>
      <c r="R18" s="80"/>
      <c r="S18" s="88"/>
      <c r="T18" s="77"/>
      <c r="U18" s="77"/>
      <c r="V18" s="82"/>
      <c r="W18" s="89">
        <v>7.6</v>
      </c>
      <c r="X18" s="79">
        <v>102</v>
      </c>
      <c r="Y18" s="79"/>
      <c r="Z18" s="77"/>
      <c r="AA18" s="90"/>
      <c r="AB18" s="88"/>
      <c r="AC18" s="77"/>
      <c r="AD18" s="82">
        <v>400</v>
      </c>
      <c r="AE18" s="76"/>
      <c r="AF18" s="82"/>
      <c r="AG18" s="76"/>
      <c r="AH18" s="77"/>
      <c r="AI18" s="82"/>
      <c r="AJ18" s="83"/>
      <c r="AK18" s="83"/>
      <c r="AL18" s="65"/>
      <c r="AM18" s="21">
        <f t="shared" si="0"/>
        <v>9</v>
      </c>
    </row>
    <row r="19" spans="1:39" ht="21.75" thickBot="1" x14ac:dyDescent="0.4">
      <c r="A19" s="52">
        <v>45611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77"/>
      <c r="Q19" s="77"/>
      <c r="R19" s="80"/>
      <c r="S19" s="88"/>
      <c r="T19" s="77"/>
      <c r="U19" s="77"/>
      <c r="V19" s="82"/>
      <c r="W19" s="89"/>
      <c r="X19" s="79"/>
      <c r="Y19" s="79"/>
      <c r="Z19" s="77">
        <v>18.7</v>
      </c>
      <c r="AA19" s="90"/>
      <c r="AB19" s="88"/>
      <c r="AC19" s="77"/>
      <c r="AD19" s="82"/>
      <c r="AE19" s="76"/>
      <c r="AF19" s="82"/>
      <c r="AG19" s="76"/>
      <c r="AH19" s="77"/>
      <c r="AI19" s="82"/>
      <c r="AJ19" s="83"/>
      <c r="AK19" s="83"/>
      <c r="AL19" s="65"/>
      <c r="AM19" s="21">
        <f t="shared" si="0"/>
        <v>0</v>
      </c>
    </row>
    <row r="20" spans="1:39" ht="21.75" thickBot="1" x14ac:dyDescent="0.4">
      <c r="A20" s="52">
        <v>45612</v>
      </c>
      <c r="B20" s="76">
        <v>1</v>
      </c>
      <c r="C20" s="82"/>
      <c r="D20" s="76">
        <v>74</v>
      </c>
      <c r="E20" s="82"/>
      <c r="F20" s="79">
        <v>44.1</v>
      </c>
      <c r="G20" s="77"/>
      <c r="H20" s="79"/>
      <c r="I20" s="77"/>
      <c r="J20" s="77"/>
      <c r="K20" s="77"/>
      <c r="L20" s="77"/>
      <c r="M20" s="77"/>
      <c r="N20" s="77"/>
      <c r="O20" s="77"/>
      <c r="P20" s="77"/>
      <c r="Q20" s="77"/>
      <c r="R20" s="80"/>
      <c r="S20" s="88"/>
      <c r="T20" s="77"/>
      <c r="U20" s="77"/>
      <c r="V20" s="82"/>
      <c r="W20" s="89"/>
      <c r="X20" s="79">
        <v>24</v>
      </c>
      <c r="Y20" s="79"/>
      <c r="Z20" s="77"/>
      <c r="AA20" s="90"/>
      <c r="AB20" s="79"/>
      <c r="AC20" s="77"/>
      <c r="AD20" s="78"/>
      <c r="AE20" s="76"/>
      <c r="AF20" s="78"/>
      <c r="AG20" s="76"/>
      <c r="AH20" s="77"/>
      <c r="AI20" s="82"/>
      <c r="AJ20" s="83"/>
      <c r="AK20" s="83"/>
      <c r="AL20" s="65"/>
      <c r="AM20" s="21">
        <f t="shared" si="0"/>
        <v>5.8999999999999986</v>
      </c>
    </row>
    <row r="21" spans="1:39" ht="21.75" thickBot="1" x14ac:dyDescent="0.4">
      <c r="A21" s="52">
        <v>45613</v>
      </c>
      <c r="B21" s="76">
        <v>1</v>
      </c>
      <c r="C21" s="82"/>
      <c r="D21" s="76">
        <v>191</v>
      </c>
      <c r="E21" s="82"/>
      <c r="F21" s="79">
        <v>113</v>
      </c>
      <c r="G21" s="77"/>
      <c r="H21" s="79"/>
      <c r="I21" s="77"/>
      <c r="J21" s="77">
        <v>1.8</v>
      </c>
      <c r="K21" s="77">
        <v>1.6</v>
      </c>
      <c r="L21" s="77">
        <v>11.4</v>
      </c>
      <c r="M21" s="77"/>
      <c r="N21" s="77"/>
      <c r="O21" s="77"/>
      <c r="P21" s="77"/>
      <c r="Q21" s="77"/>
      <c r="R21" s="80"/>
      <c r="S21" s="88"/>
      <c r="T21" s="77"/>
      <c r="U21" s="77"/>
      <c r="V21" s="82"/>
      <c r="W21" s="89"/>
      <c r="X21" s="79">
        <v>56</v>
      </c>
      <c r="Y21" s="79"/>
      <c r="Z21" s="77">
        <v>45.7</v>
      </c>
      <c r="AA21" s="90"/>
      <c r="AB21" s="79"/>
      <c r="AC21" s="77"/>
      <c r="AD21" s="78"/>
      <c r="AE21" s="76"/>
      <c r="AF21" s="78"/>
      <c r="AG21" s="76"/>
      <c r="AH21" s="77"/>
      <c r="AI21" s="82"/>
      <c r="AJ21" s="83"/>
      <c r="AK21" s="83"/>
      <c r="AL21" s="65"/>
      <c r="AM21" s="21">
        <f t="shared" si="0"/>
        <v>7.2000000000000099</v>
      </c>
    </row>
    <row r="22" spans="1:39" ht="21.75" thickBot="1" x14ac:dyDescent="0.4">
      <c r="A22" s="52">
        <v>45614</v>
      </c>
      <c r="B22" s="76">
        <v>5</v>
      </c>
      <c r="C22" s="82"/>
      <c r="D22" s="76">
        <v>773</v>
      </c>
      <c r="E22" s="82"/>
      <c r="F22" s="79">
        <v>216.2</v>
      </c>
      <c r="G22" s="77"/>
      <c r="H22" s="79"/>
      <c r="I22" s="77">
        <v>218.2</v>
      </c>
      <c r="J22" s="77">
        <v>5.3</v>
      </c>
      <c r="K22" s="77">
        <v>1.2</v>
      </c>
      <c r="L22" s="77">
        <v>23.8</v>
      </c>
      <c r="M22" s="77"/>
      <c r="N22" s="77"/>
      <c r="O22" s="77"/>
      <c r="P22" s="77"/>
      <c r="Q22" s="77"/>
      <c r="R22" s="80"/>
      <c r="S22" s="88"/>
      <c r="T22" s="77"/>
      <c r="U22" s="77"/>
      <c r="V22" s="82"/>
      <c r="W22" s="89">
        <v>12.6</v>
      </c>
      <c r="X22" s="79">
        <v>283</v>
      </c>
      <c r="Y22" s="79">
        <v>380</v>
      </c>
      <c r="Z22" s="77"/>
      <c r="AA22" s="90"/>
      <c r="AB22" s="79"/>
      <c r="AC22" s="77"/>
      <c r="AD22" s="78"/>
      <c r="AE22" s="76"/>
      <c r="AF22" s="78"/>
      <c r="AG22" s="76"/>
      <c r="AH22" s="77"/>
      <c r="AI22" s="82"/>
      <c r="AJ22" s="83"/>
      <c r="AK22" s="83"/>
      <c r="AL22" s="65"/>
      <c r="AM22" s="21">
        <f t="shared" si="0"/>
        <v>25.299999999999955</v>
      </c>
    </row>
    <row r="23" spans="1:39" ht="21.75" thickBot="1" x14ac:dyDescent="0.4">
      <c r="A23" s="52">
        <v>45615</v>
      </c>
      <c r="B23" s="76">
        <v>5</v>
      </c>
      <c r="C23" s="82"/>
      <c r="D23" s="76">
        <v>489</v>
      </c>
      <c r="E23" s="82"/>
      <c r="F23" s="79">
        <v>245.7</v>
      </c>
      <c r="G23" s="77"/>
      <c r="H23" s="79"/>
      <c r="I23" s="77">
        <v>35</v>
      </c>
      <c r="J23" s="77">
        <v>5.2</v>
      </c>
      <c r="K23" s="77">
        <v>4.2</v>
      </c>
      <c r="L23" s="77">
        <v>26.6</v>
      </c>
      <c r="M23" s="77"/>
      <c r="N23" s="77"/>
      <c r="O23" s="77"/>
      <c r="P23" s="77"/>
      <c r="Q23" s="77"/>
      <c r="R23" s="80"/>
      <c r="S23" s="88"/>
      <c r="T23" s="77"/>
      <c r="U23" s="77"/>
      <c r="V23" s="82"/>
      <c r="W23" s="89">
        <v>17.399999999999999</v>
      </c>
      <c r="X23" s="79">
        <v>157</v>
      </c>
      <c r="Y23" s="79"/>
      <c r="Z23" s="77"/>
      <c r="AA23" s="90"/>
      <c r="AB23" s="79"/>
      <c r="AC23" s="77"/>
      <c r="AD23" s="78"/>
      <c r="AE23" s="76"/>
      <c r="AF23" s="78"/>
      <c r="AG23" s="76"/>
      <c r="AH23" s="77"/>
      <c r="AI23" s="82"/>
      <c r="AJ23" s="83">
        <v>3.8</v>
      </c>
      <c r="AK23" s="83"/>
      <c r="AL23" s="65">
        <v>3.1</v>
      </c>
      <c r="AM23" s="21">
        <f t="shared" si="0"/>
        <v>15.30000000000004</v>
      </c>
    </row>
    <row r="24" spans="1:39" ht="21.75" thickBot="1" x14ac:dyDescent="0.4">
      <c r="A24" s="52">
        <v>45616</v>
      </c>
      <c r="B24" s="76">
        <v>10</v>
      </c>
      <c r="C24" s="82"/>
      <c r="D24" s="76">
        <v>392</v>
      </c>
      <c r="E24" s="82"/>
      <c r="F24" s="79"/>
      <c r="G24" s="77"/>
      <c r="H24" s="79"/>
      <c r="I24" s="77">
        <v>219.5</v>
      </c>
      <c r="J24" s="77"/>
      <c r="K24" s="77"/>
      <c r="L24" s="77"/>
      <c r="M24" s="77"/>
      <c r="N24" s="77"/>
      <c r="O24" s="77"/>
      <c r="P24" s="77"/>
      <c r="Q24" s="77"/>
      <c r="R24" s="80"/>
      <c r="S24" s="88"/>
      <c r="T24" s="77"/>
      <c r="U24" s="77">
        <v>22.9</v>
      </c>
      <c r="V24" s="82"/>
      <c r="W24" s="89">
        <v>13.2</v>
      </c>
      <c r="X24" s="79">
        <v>159</v>
      </c>
      <c r="Y24" s="79"/>
      <c r="Z24" s="77"/>
      <c r="AA24" s="90"/>
      <c r="AB24" s="79"/>
      <c r="AC24" s="77"/>
      <c r="AD24" s="78"/>
      <c r="AE24" s="76"/>
      <c r="AF24" s="78"/>
      <c r="AG24" s="76">
        <v>310</v>
      </c>
      <c r="AH24" s="77"/>
      <c r="AI24" s="82"/>
      <c r="AJ24" s="83"/>
      <c r="AK24" s="83"/>
      <c r="AL24" s="65"/>
      <c r="AM24" s="21">
        <f t="shared" si="0"/>
        <v>13.5</v>
      </c>
    </row>
    <row r="25" spans="1:39" ht="21.75" thickBot="1" x14ac:dyDescent="0.4">
      <c r="A25" s="52">
        <v>45617</v>
      </c>
      <c r="B25" s="76">
        <v>4</v>
      </c>
      <c r="C25" s="82"/>
      <c r="D25" s="76">
        <v>540</v>
      </c>
      <c r="E25" s="82"/>
      <c r="F25" s="79">
        <v>233.8</v>
      </c>
      <c r="G25" s="77"/>
      <c r="H25" s="79"/>
      <c r="I25" s="77">
        <v>85.8</v>
      </c>
      <c r="J25" s="77"/>
      <c r="K25" s="77">
        <v>1.8</v>
      </c>
      <c r="L25" s="77">
        <v>9.1999999999999993</v>
      </c>
      <c r="M25" s="77"/>
      <c r="N25" s="77"/>
      <c r="O25" s="77"/>
      <c r="P25" s="77"/>
      <c r="Q25" s="77"/>
      <c r="R25" s="80"/>
      <c r="S25" s="88"/>
      <c r="T25" s="77"/>
      <c r="U25" s="77"/>
      <c r="V25" s="82">
        <v>29.5</v>
      </c>
      <c r="W25" s="89"/>
      <c r="X25" s="79">
        <v>188</v>
      </c>
      <c r="Y25" s="79"/>
      <c r="Z25" s="77">
        <v>32.700000000000003</v>
      </c>
      <c r="AA25" s="90"/>
      <c r="AB25" s="79"/>
      <c r="AC25" s="77"/>
      <c r="AD25" s="78"/>
      <c r="AE25" s="76"/>
      <c r="AF25" s="78"/>
      <c r="AG25" s="76"/>
      <c r="AH25" s="77"/>
      <c r="AI25" s="82"/>
      <c r="AJ25" s="83"/>
      <c r="AK25" s="83"/>
      <c r="AL25" s="65"/>
      <c r="AM25" s="21">
        <f t="shared" si="0"/>
        <v>21.399999999999977</v>
      </c>
    </row>
    <row r="26" spans="1:39" ht="21.75" thickBot="1" x14ac:dyDescent="0.4">
      <c r="A26" s="52">
        <v>45618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77"/>
      <c r="Q26" s="77"/>
      <c r="R26" s="80"/>
      <c r="S26" s="88"/>
      <c r="T26" s="77">
        <v>20.9</v>
      </c>
      <c r="U26" s="77"/>
      <c r="V26" s="82"/>
      <c r="W26" s="89"/>
      <c r="X26" s="79"/>
      <c r="Y26" s="79">
        <v>180</v>
      </c>
      <c r="Z26" s="77"/>
      <c r="AA26" s="90"/>
      <c r="AB26" s="79"/>
      <c r="AC26" s="77"/>
      <c r="AD26" s="78"/>
      <c r="AE26" s="76"/>
      <c r="AF26" s="78"/>
      <c r="AG26" s="76"/>
      <c r="AH26" s="77"/>
      <c r="AI26" s="82"/>
      <c r="AJ26" s="83"/>
      <c r="AK26" s="83">
        <v>44</v>
      </c>
      <c r="AL26" s="65"/>
      <c r="AM26" s="21">
        <f t="shared" si="0"/>
        <v>0</v>
      </c>
    </row>
    <row r="27" spans="1:39" ht="21.75" thickBot="1" x14ac:dyDescent="0.4">
      <c r="A27" s="52">
        <v>45619</v>
      </c>
      <c r="B27" s="76">
        <v>1</v>
      </c>
      <c r="C27" s="82">
        <v>8</v>
      </c>
      <c r="D27" s="76">
        <v>242</v>
      </c>
      <c r="E27" s="82">
        <v>580</v>
      </c>
      <c r="F27" s="79"/>
      <c r="G27" s="77"/>
      <c r="H27" s="79"/>
      <c r="I27" s="77">
        <v>452</v>
      </c>
      <c r="J27" s="77"/>
      <c r="K27" s="77"/>
      <c r="L27" s="77"/>
      <c r="M27" s="77"/>
      <c r="N27" s="77"/>
      <c r="O27" s="77"/>
      <c r="P27" s="77"/>
      <c r="Q27" s="77"/>
      <c r="R27" s="80"/>
      <c r="S27" s="88"/>
      <c r="T27" s="77"/>
      <c r="U27" s="77"/>
      <c r="V27" s="82"/>
      <c r="W27" s="89"/>
      <c r="X27" s="79">
        <v>347</v>
      </c>
      <c r="Y27" s="79"/>
      <c r="Z27" s="77"/>
      <c r="AA27" s="90"/>
      <c r="AB27" s="79"/>
      <c r="AC27" s="77"/>
      <c r="AD27" s="78"/>
      <c r="AE27" s="76"/>
      <c r="AF27" s="78"/>
      <c r="AG27" s="76"/>
      <c r="AH27" s="77"/>
      <c r="AI27" s="82"/>
      <c r="AJ27" s="83"/>
      <c r="AK27" s="83"/>
      <c r="AL27" s="65"/>
      <c r="AM27" s="21">
        <f t="shared" si="0"/>
        <v>23</v>
      </c>
    </row>
    <row r="28" spans="1:39" ht="21.75" thickBot="1" x14ac:dyDescent="0.4">
      <c r="A28" s="52">
        <v>45620</v>
      </c>
      <c r="B28" s="76">
        <v>10</v>
      </c>
      <c r="C28" s="82"/>
      <c r="D28" s="76">
        <v>2126</v>
      </c>
      <c r="E28" s="82"/>
      <c r="F28" s="79">
        <v>1223.5</v>
      </c>
      <c r="G28" s="77"/>
      <c r="H28" s="79"/>
      <c r="I28" s="77"/>
      <c r="J28" s="77">
        <v>4.0999999999999996</v>
      </c>
      <c r="K28" s="77">
        <v>9.6999999999999993</v>
      </c>
      <c r="L28" s="77">
        <v>75.3</v>
      </c>
      <c r="M28" s="77"/>
      <c r="N28" s="77"/>
      <c r="O28" s="77"/>
      <c r="P28" s="77"/>
      <c r="Q28" s="77"/>
      <c r="R28" s="80"/>
      <c r="S28" s="88"/>
      <c r="T28" s="77">
        <v>23.2</v>
      </c>
      <c r="U28" s="77"/>
      <c r="V28" s="82"/>
      <c r="W28" s="89"/>
      <c r="X28" s="79">
        <v>731</v>
      </c>
      <c r="Y28" s="79"/>
      <c r="Z28" s="77"/>
      <c r="AA28" s="90"/>
      <c r="AB28" s="79"/>
      <c r="AC28" s="77"/>
      <c r="AD28" s="78"/>
      <c r="AE28" s="76"/>
      <c r="AF28" s="78"/>
      <c r="AG28" s="76"/>
      <c r="AH28" s="77"/>
      <c r="AI28" s="82"/>
      <c r="AJ28" s="83"/>
      <c r="AK28" s="83"/>
      <c r="AL28" s="65"/>
      <c r="AM28" s="21">
        <f t="shared" si="0"/>
        <v>82.399999999999977</v>
      </c>
    </row>
    <row r="29" spans="1:39" ht="21.75" thickBot="1" x14ac:dyDescent="0.4">
      <c r="A29" s="52">
        <v>45621</v>
      </c>
      <c r="B29" s="76">
        <v>4</v>
      </c>
      <c r="C29" s="82">
        <v>4</v>
      </c>
      <c r="D29" s="76">
        <v>830</v>
      </c>
      <c r="E29" s="82">
        <v>291</v>
      </c>
      <c r="F29" s="79">
        <v>638.9</v>
      </c>
      <c r="G29" s="77"/>
      <c r="H29" s="79"/>
      <c r="I29" s="77"/>
      <c r="J29" s="77"/>
      <c r="K29" s="77"/>
      <c r="L29" s="77"/>
      <c r="M29" s="77"/>
      <c r="N29" s="77"/>
      <c r="O29" s="77"/>
      <c r="P29" s="77"/>
      <c r="Q29" s="77"/>
      <c r="R29" s="80">
        <v>85</v>
      </c>
      <c r="S29" s="88"/>
      <c r="T29" s="77"/>
      <c r="U29" s="77">
        <v>23</v>
      </c>
      <c r="V29" s="82"/>
      <c r="W29" s="89"/>
      <c r="X29" s="79">
        <v>429</v>
      </c>
      <c r="Y29" s="79"/>
      <c r="Z29" s="77">
        <v>37.9</v>
      </c>
      <c r="AA29" s="90"/>
      <c r="AB29" s="79"/>
      <c r="AC29" s="77">
        <v>168.3</v>
      </c>
      <c r="AD29" s="78"/>
      <c r="AE29" s="76"/>
      <c r="AF29" s="78"/>
      <c r="AG29" s="76"/>
      <c r="AH29" s="77"/>
      <c r="AI29" s="82"/>
      <c r="AJ29" s="83"/>
      <c r="AK29" s="83"/>
      <c r="AL29" s="65"/>
      <c r="AM29" s="21">
        <f t="shared" si="0"/>
        <v>53.100000000000023</v>
      </c>
    </row>
    <row r="30" spans="1:39" ht="21.75" thickBot="1" x14ac:dyDescent="0.4">
      <c r="A30" s="52">
        <v>45622</v>
      </c>
      <c r="B30" s="76">
        <v>7</v>
      </c>
      <c r="C30" s="82"/>
      <c r="D30" s="76">
        <v>1498</v>
      </c>
      <c r="E30" s="82"/>
      <c r="F30" s="79">
        <v>505.2</v>
      </c>
      <c r="G30" s="77"/>
      <c r="H30" s="79"/>
      <c r="I30" s="77">
        <v>325.7</v>
      </c>
      <c r="J30" s="77">
        <v>1.8</v>
      </c>
      <c r="K30" s="77">
        <v>3</v>
      </c>
      <c r="L30" s="77">
        <v>19</v>
      </c>
      <c r="M30" s="77"/>
      <c r="N30" s="77"/>
      <c r="O30" s="77"/>
      <c r="P30" s="77"/>
      <c r="Q30" s="77"/>
      <c r="R30" s="80"/>
      <c r="S30" s="88"/>
      <c r="T30" s="77"/>
      <c r="U30" s="77">
        <v>17.899999999999999</v>
      </c>
      <c r="V30" s="82"/>
      <c r="W30" s="89"/>
      <c r="X30" s="79">
        <v>591</v>
      </c>
      <c r="Y30" s="79"/>
      <c r="Z30" s="77">
        <v>28.5</v>
      </c>
      <c r="AA30" s="90"/>
      <c r="AB30" s="79"/>
      <c r="AC30" s="77">
        <v>173.4</v>
      </c>
      <c r="AD30" s="78"/>
      <c r="AE30" s="76"/>
      <c r="AF30" s="78"/>
      <c r="AG30" s="76"/>
      <c r="AH30" s="77"/>
      <c r="AI30" s="82"/>
      <c r="AJ30" s="83"/>
      <c r="AK30" s="83"/>
      <c r="AL30" s="65"/>
      <c r="AM30" s="21">
        <f t="shared" si="0"/>
        <v>52.299999999999955</v>
      </c>
    </row>
    <row r="31" spans="1:39" ht="21.75" thickBot="1" x14ac:dyDescent="0.4">
      <c r="A31" s="52">
        <v>45623</v>
      </c>
      <c r="B31" s="76">
        <v>3</v>
      </c>
      <c r="C31" s="82"/>
      <c r="D31" s="76">
        <v>98</v>
      </c>
      <c r="E31" s="82"/>
      <c r="F31" s="76"/>
      <c r="G31" s="77"/>
      <c r="H31" s="79"/>
      <c r="I31" s="77">
        <v>48.7</v>
      </c>
      <c r="J31" s="77"/>
      <c r="K31" s="77"/>
      <c r="L31" s="77"/>
      <c r="M31" s="77"/>
      <c r="N31" s="77"/>
      <c r="O31" s="77"/>
      <c r="P31" s="77"/>
      <c r="Q31" s="77"/>
      <c r="R31" s="80"/>
      <c r="S31" s="88"/>
      <c r="T31" s="77"/>
      <c r="U31" s="77"/>
      <c r="V31" s="82"/>
      <c r="W31" s="89"/>
      <c r="X31" s="79">
        <v>42</v>
      </c>
      <c r="Y31" s="79">
        <v>450</v>
      </c>
      <c r="Z31" s="77">
        <v>362.2</v>
      </c>
      <c r="AA31" s="90">
        <v>498</v>
      </c>
      <c r="AB31" s="79"/>
      <c r="AC31" s="77">
        <v>5.0999999999999996</v>
      </c>
      <c r="AD31" s="78">
        <v>460</v>
      </c>
      <c r="AE31" s="76"/>
      <c r="AF31" s="78"/>
      <c r="AG31" s="76"/>
      <c r="AH31" s="77"/>
      <c r="AI31" s="82">
        <v>37.6</v>
      </c>
      <c r="AJ31" s="83">
        <v>4.7</v>
      </c>
      <c r="AK31" s="83"/>
      <c r="AL31" s="65">
        <v>2.5</v>
      </c>
      <c r="AM31" s="21">
        <f t="shared" si="0"/>
        <v>7.2999999999999972</v>
      </c>
    </row>
    <row r="32" spans="1:39" ht="21.75" thickBot="1" x14ac:dyDescent="0.4">
      <c r="A32" s="52">
        <v>45624</v>
      </c>
      <c r="B32" s="76">
        <v>1</v>
      </c>
      <c r="C32" s="82"/>
      <c r="D32" s="76">
        <v>230</v>
      </c>
      <c r="E32" s="82"/>
      <c r="F32" s="79">
        <v>168.9</v>
      </c>
      <c r="G32" s="77"/>
      <c r="H32" s="79"/>
      <c r="I32" s="77"/>
      <c r="J32" s="77">
        <v>1.8</v>
      </c>
      <c r="K32" s="77"/>
      <c r="L32" s="77">
        <v>13.7</v>
      </c>
      <c r="M32" s="77"/>
      <c r="N32" s="77"/>
      <c r="O32" s="77"/>
      <c r="P32" s="77"/>
      <c r="Q32" s="77"/>
      <c r="R32" s="80"/>
      <c r="S32" s="88"/>
      <c r="T32" s="77"/>
      <c r="U32" s="77"/>
      <c r="V32" s="82"/>
      <c r="W32" s="89">
        <v>16.3</v>
      </c>
      <c r="X32" s="79">
        <v>37</v>
      </c>
      <c r="Y32" s="79"/>
      <c r="Z32" s="77"/>
      <c r="AA32" s="90"/>
      <c r="AB32" s="79"/>
      <c r="AC32" s="77"/>
      <c r="AD32" s="78"/>
      <c r="AE32" s="76"/>
      <c r="AF32" s="78"/>
      <c r="AG32" s="76"/>
      <c r="AH32" s="77"/>
      <c r="AI32" s="82"/>
      <c r="AJ32" s="83"/>
      <c r="AK32" s="83">
        <v>253</v>
      </c>
      <c r="AL32" s="65"/>
      <c r="AM32" s="21">
        <f t="shared" si="0"/>
        <v>8.5999999999999943</v>
      </c>
    </row>
    <row r="33" spans="1:39" ht="21.75" thickBot="1" x14ac:dyDescent="0.4">
      <c r="A33" s="52">
        <v>45625</v>
      </c>
      <c r="B33" s="76">
        <v>4</v>
      </c>
      <c r="C33" s="82"/>
      <c r="D33" s="76">
        <v>558</v>
      </c>
      <c r="E33" s="82"/>
      <c r="F33" s="79">
        <v>238.2</v>
      </c>
      <c r="G33" s="77"/>
      <c r="H33" s="79"/>
      <c r="I33" s="77">
        <v>95.7</v>
      </c>
      <c r="J33" s="77">
        <v>2.1</v>
      </c>
      <c r="K33" s="77">
        <v>3.7</v>
      </c>
      <c r="L33" s="77">
        <v>21</v>
      </c>
      <c r="M33" s="77"/>
      <c r="N33" s="77">
        <v>50</v>
      </c>
      <c r="O33" s="77">
        <v>20</v>
      </c>
      <c r="P33" s="77"/>
      <c r="Q33" s="77"/>
      <c r="R33" s="80"/>
      <c r="S33" s="88"/>
      <c r="T33" s="77"/>
      <c r="U33" s="77"/>
      <c r="V33" s="82"/>
      <c r="W33" s="89"/>
      <c r="X33" s="79">
        <v>181</v>
      </c>
      <c r="Y33" s="79"/>
      <c r="Z33" s="77">
        <v>18.8</v>
      </c>
      <c r="AA33" s="90"/>
      <c r="AB33" s="79"/>
      <c r="AC33" s="77"/>
      <c r="AD33" s="78"/>
      <c r="AE33" s="76"/>
      <c r="AF33" s="78"/>
      <c r="AG33" s="76"/>
      <c r="AH33" s="77"/>
      <c r="AI33" s="82">
        <v>50.6</v>
      </c>
      <c r="AJ33" s="83"/>
      <c r="AK33" s="83"/>
      <c r="AL33" s="65"/>
      <c r="AM33" s="21">
        <f t="shared" si="0"/>
        <v>16.30000000000004</v>
      </c>
    </row>
    <row r="34" spans="1:39" ht="21.75" thickBot="1" x14ac:dyDescent="0.4">
      <c r="A34" s="52">
        <v>45626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>
        <v>40</v>
      </c>
      <c r="N34" s="77"/>
      <c r="O34" s="77"/>
      <c r="P34" s="77"/>
      <c r="Q34" s="77"/>
      <c r="R34" s="80">
        <v>180</v>
      </c>
      <c r="S34" s="88"/>
      <c r="T34" s="77"/>
      <c r="U34" s="77"/>
      <c r="V34" s="82"/>
      <c r="W34" s="89">
        <v>15.5</v>
      </c>
      <c r="X34" s="79"/>
      <c r="Y34" s="79"/>
      <c r="Z34" s="77">
        <v>43.1</v>
      </c>
      <c r="AA34" s="90"/>
      <c r="AB34" s="79"/>
      <c r="AC34" s="77"/>
      <c r="AD34" s="78"/>
      <c r="AE34" s="76"/>
      <c r="AF34" s="78"/>
      <c r="AG34" s="76"/>
      <c r="AH34" s="77"/>
      <c r="AI34" s="82"/>
      <c r="AJ34" s="83"/>
      <c r="AK34" s="83"/>
      <c r="AL34" s="65"/>
      <c r="AM34" s="21">
        <f t="shared" si="0"/>
        <v>0</v>
      </c>
    </row>
    <row r="35" spans="1:39" ht="21.75" thickBot="1" x14ac:dyDescent="0.4">
      <c r="A35" s="52"/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93"/>
      <c r="Q35" s="93"/>
      <c r="R35" s="80"/>
      <c r="S35" s="88"/>
      <c r="T35" s="98"/>
      <c r="U35" s="98"/>
      <c r="V35" s="92"/>
      <c r="W35" s="89"/>
      <c r="X35" s="79"/>
      <c r="Y35" s="79"/>
      <c r="Z35" s="77"/>
      <c r="AA35" s="90"/>
      <c r="AB35" s="79"/>
      <c r="AC35" s="77"/>
      <c r="AD35" s="78"/>
      <c r="AE35" s="76"/>
      <c r="AF35" s="78"/>
      <c r="AG35" s="76"/>
      <c r="AH35" s="77"/>
      <c r="AI35" s="82"/>
      <c r="AJ35" s="83"/>
      <c r="AK35" s="83"/>
      <c r="AL35" s="65"/>
      <c r="AM35" s="21">
        <f t="shared" si="0"/>
        <v>0</v>
      </c>
    </row>
    <row r="36" spans="1:39" ht="21.75" thickBot="1" x14ac:dyDescent="0.4">
      <c r="A36" s="35"/>
      <c r="B36" s="114">
        <f>SUM(B6:B35)</f>
        <v>122</v>
      </c>
      <c r="C36" s="115">
        <f t="shared" ref="C36:AI36" si="1">SUM(C5:C35)</f>
        <v>18</v>
      </c>
      <c r="D36" s="114">
        <f t="shared" si="1"/>
        <v>13553</v>
      </c>
      <c r="E36" s="114">
        <f t="shared" si="1"/>
        <v>1387</v>
      </c>
      <c r="F36" s="116">
        <f t="shared" si="1"/>
        <v>6199.6999999999989</v>
      </c>
      <c r="G36" s="114">
        <f t="shared" si="1"/>
        <v>0</v>
      </c>
      <c r="H36" s="114">
        <f t="shared" si="1"/>
        <v>0</v>
      </c>
      <c r="I36" s="114">
        <f t="shared" si="1"/>
        <v>2428.0999999999995</v>
      </c>
      <c r="J36" s="114">
        <f t="shared" si="1"/>
        <v>50.699999999999996</v>
      </c>
      <c r="K36" s="114">
        <f t="shared" si="1"/>
        <v>48</v>
      </c>
      <c r="L36" s="114">
        <f t="shared" si="1"/>
        <v>376.5</v>
      </c>
      <c r="M36" s="114">
        <f>SUM(M5:M35)</f>
        <v>220</v>
      </c>
      <c r="N36" s="114">
        <f t="shared" si="1"/>
        <v>170</v>
      </c>
      <c r="O36" s="114">
        <f t="shared" si="1"/>
        <v>50</v>
      </c>
      <c r="P36" s="114">
        <f t="shared" si="1"/>
        <v>0</v>
      </c>
      <c r="Q36" s="114">
        <f t="shared" si="1"/>
        <v>0</v>
      </c>
      <c r="R36" s="115">
        <f t="shared" si="1"/>
        <v>455</v>
      </c>
      <c r="S36" s="117">
        <f t="shared" si="1"/>
        <v>0</v>
      </c>
      <c r="T36" s="114">
        <f t="shared" si="1"/>
        <v>80.599999999999994</v>
      </c>
      <c r="U36" s="114">
        <f t="shared" si="1"/>
        <v>87</v>
      </c>
      <c r="V36" s="118">
        <f t="shared" si="1"/>
        <v>44.4</v>
      </c>
      <c r="W36" s="119">
        <f t="shared" si="1"/>
        <v>125.1</v>
      </c>
      <c r="X36" s="116">
        <f t="shared" si="1"/>
        <v>5269</v>
      </c>
      <c r="Y36" s="114">
        <f t="shared" si="1"/>
        <v>2050</v>
      </c>
      <c r="Z36" s="114">
        <f t="shared" si="1"/>
        <v>934.99999999999989</v>
      </c>
      <c r="AA36" s="114">
        <f t="shared" si="1"/>
        <v>498</v>
      </c>
      <c r="AB36" s="114">
        <f t="shared" si="1"/>
        <v>0</v>
      </c>
      <c r="AC36" s="114">
        <f t="shared" si="1"/>
        <v>346.80000000000007</v>
      </c>
      <c r="AD36" s="115">
        <f t="shared" si="1"/>
        <v>1132.7</v>
      </c>
      <c r="AE36" s="115">
        <f t="shared" si="1"/>
        <v>0</v>
      </c>
      <c r="AF36" s="115">
        <f t="shared" si="1"/>
        <v>0</v>
      </c>
      <c r="AG36" s="115">
        <f t="shared" si="1"/>
        <v>554.20000000000005</v>
      </c>
      <c r="AH36" s="115">
        <f t="shared" si="1"/>
        <v>0</v>
      </c>
      <c r="AI36" s="115">
        <f t="shared" si="1"/>
        <v>136.69999999999999</v>
      </c>
      <c r="AJ36" s="115">
        <f>SUM(AJ5:AJ35)</f>
        <v>11.600000000000001</v>
      </c>
      <c r="AK36" s="115">
        <f>SUM(AK5:AK35)</f>
        <v>297</v>
      </c>
      <c r="AL36" s="115">
        <f>SUM(AL5:AL35)</f>
        <v>9</v>
      </c>
      <c r="AM36" s="114">
        <f>SUM(AM5:AM35)</f>
        <v>567.99999999999989</v>
      </c>
    </row>
    <row r="40" spans="1:39" ht="15.75" thickBot="1" x14ac:dyDescent="0.3"/>
    <row r="41" spans="1:39" ht="21.75" thickBot="1" x14ac:dyDescent="0.4">
      <c r="D41" s="151" t="s">
        <v>64</v>
      </c>
      <c r="E41" s="152"/>
      <c r="F41" s="99">
        <v>2984</v>
      </c>
      <c r="G41" s="39"/>
      <c r="H41" s="39"/>
      <c r="I41" s="39"/>
      <c r="J41" s="39">
        <v>17.5</v>
      </c>
      <c r="K41" s="39">
        <v>13.5</v>
      </c>
      <c r="L41" s="39">
        <v>94.2</v>
      </c>
      <c r="M41" s="39">
        <v>1040</v>
      </c>
      <c r="N41" s="39">
        <v>139.9</v>
      </c>
      <c r="O41" s="39">
        <v>390</v>
      </c>
      <c r="P41" s="39">
        <v>56.8</v>
      </c>
      <c r="Q41" s="39"/>
      <c r="R41" s="39">
        <v>139.5</v>
      </c>
      <c r="S41" s="39"/>
      <c r="T41" s="39">
        <v>53.5</v>
      </c>
      <c r="U41" s="39">
        <v>23</v>
      </c>
      <c r="V41" s="39">
        <v>15.3</v>
      </c>
      <c r="W41" s="125">
        <v>50.1</v>
      </c>
    </row>
    <row r="42" spans="1:39" ht="21.75" thickBot="1" x14ac:dyDescent="0.4">
      <c r="D42" s="151" t="s">
        <v>65</v>
      </c>
      <c r="E42" s="152"/>
      <c r="F42" s="100">
        <v>2988</v>
      </c>
      <c r="G42" s="39"/>
      <c r="H42" s="39"/>
      <c r="I42" s="39">
        <v>142</v>
      </c>
      <c r="J42" s="39">
        <v>32.9</v>
      </c>
      <c r="K42" s="39">
        <v>30.4</v>
      </c>
      <c r="L42" s="39">
        <v>70.400000000000006</v>
      </c>
      <c r="M42" s="39">
        <v>1140</v>
      </c>
      <c r="N42" s="39">
        <v>198.6</v>
      </c>
      <c r="O42" s="39">
        <v>370</v>
      </c>
      <c r="P42" s="39">
        <v>25.5</v>
      </c>
      <c r="Q42" s="39"/>
      <c r="R42" s="39">
        <v>436.6</v>
      </c>
      <c r="S42" s="39"/>
      <c r="T42" s="39">
        <v>68.900000000000006</v>
      </c>
      <c r="U42" s="39">
        <v>62.8</v>
      </c>
      <c r="V42" s="39">
        <v>29.1</v>
      </c>
      <c r="W42">
        <v>33.5</v>
      </c>
    </row>
    <row r="43" spans="1:39" ht="15.75" thickBot="1" x14ac:dyDescent="0.3"/>
    <row r="44" spans="1:39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39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A1:BD1"/>
    <mergeCell ref="F2:AA2"/>
    <mergeCell ref="AB2:AM2"/>
    <mergeCell ref="Q3:Q4"/>
    <mergeCell ref="R3:R4"/>
    <mergeCell ref="S3:W3"/>
    <mergeCell ref="X3:X4"/>
    <mergeCell ref="Y3:Y4"/>
    <mergeCell ref="Z3:AA3"/>
    <mergeCell ref="AB3:AB4"/>
    <mergeCell ref="AC3:AC4"/>
    <mergeCell ref="AE3:AF3"/>
    <mergeCell ref="AG3:AH3"/>
    <mergeCell ref="AI3:AL3"/>
    <mergeCell ref="A2:A4"/>
    <mergeCell ref="F3:F4"/>
    <mergeCell ref="B2:C2"/>
    <mergeCell ref="D2:E2"/>
    <mergeCell ref="B3:B4"/>
    <mergeCell ref="C3:C4"/>
    <mergeCell ref="D3:D4"/>
    <mergeCell ref="E3:E4"/>
    <mergeCell ref="I3:I4"/>
    <mergeCell ref="J3:J4"/>
    <mergeCell ref="G3:H3"/>
    <mergeCell ref="O3:O4"/>
    <mergeCell ref="B45:D45"/>
    <mergeCell ref="D41:E41"/>
    <mergeCell ref="D42:E42"/>
    <mergeCell ref="B44:D44"/>
    <mergeCell ref="P3:P4"/>
    <mergeCell ref="L3:L4"/>
    <mergeCell ref="M3:M4"/>
    <mergeCell ref="N3:N4"/>
    <mergeCell ref="K3:K4"/>
  </mergeCells>
  <pageMargins left="0.70866141732283472" right="0.70866141732283472" top="0.74803149606299213" bottom="0.74803149606299213" header="0.31496062992125984" footer="0.31496062992125984"/>
  <pageSetup paperSize="9" scale="49" fitToWidth="2" fitToHeight="2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5"/>
  <sheetViews>
    <sheetView tabSelected="1" workbookViewId="0">
      <pane xSplit="1" ySplit="4" topLeftCell="R32" activePane="bottomRight" state="frozen"/>
      <selection pane="topRight" activeCell="B1" sqref="B1"/>
      <selection pane="bottomLeft" activeCell="A5" sqref="A5"/>
      <selection pane="bottomRight" activeCell="X40" sqref="X40"/>
    </sheetView>
  </sheetViews>
  <sheetFormatPr defaultRowHeight="15" x14ac:dyDescent="0.25"/>
  <cols>
    <col min="1" max="1" width="12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6" ht="21.75" thickBot="1" x14ac:dyDescent="0.4">
      <c r="A1" s="144" t="s">
        <v>84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</row>
    <row r="2" spans="1:56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8" t="s">
        <v>4</v>
      </c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1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1"/>
    </row>
    <row r="3" spans="1:56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36" t="s">
        <v>80</v>
      </c>
      <c r="Q3" s="136" t="s">
        <v>81</v>
      </c>
      <c r="R3" s="147" t="s">
        <v>59</v>
      </c>
      <c r="S3" s="158" t="s">
        <v>38</v>
      </c>
      <c r="T3" s="159"/>
      <c r="U3" s="159"/>
      <c r="V3" s="160"/>
      <c r="W3" s="161"/>
      <c r="X3" s="149" t="s">
        <v>15</v>
      </c>
      <c r="Y3" s="136" t="s">
        <v>16</v>
      </c>
      <c r="Z3" s="138" t="s">
        <v>17</v>
      </c>
      <c r="AA3" s="139"/>
      <c r="AB3" s="126" t="s">
        <v>18</v>
      </c>
      <c r="AC3" s="162" t="s">
        <v>19</v>
      </c>
      <c r="AD3" s="97" t="s">
        <v>23</v>
      </c>
      <c r="AE3" s="166" t="s">
        <v>24</v>
      </c>
      <c r="AF3" s="166"/>
      <c r="AG3" s="167" t="s">
        <v>25</v>
      </c>
      <c r="AH3" s="167"/>
      <c r="AI3" s="168" t="s">
        <v>55</v>
      </c>
      <c r="AJ3" s="168"/>
      <c r="AK3" s="168"/>
      <c r="AL3" s="168"/>
      <c r="AM3" s="124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</row>
    <row r="4" spans="1:56" ht="33.75" customHeight="1" thickBot="1" x14ac:dyDescent="0.4">
      <c r="A4" s="129"/>
      <c r="B4" s="131"/>
      <c r="C4" s="133"/>
      <c r="D4" s="131"/>
      <c r="E4" s="131"/>
      <c r="F4" s="150"/>
      <c r="G4" s="110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70"/>
      <c r="Q4" s="170"/>
      <c r="R4" s="148"/>
      <c r="S4" s="111" t="s">
        <v>60</v>
      </c>
      <c r="T4" s="62" t="s">
        <v>63</v>
      </c>
      <c r="U4" s="62" t="s">
        <v>62</v>
      </c>
      <c r="V4" s="59" t="s">
        <v>40</v>
      </c>
      <c r="W4" s="57" t="s">
        <v>39</v>
      </c>
      <c r="X4" s="150"/>
      <c r="Y4" s="137"/>
      <c r="Z4" s="3" t="s">
        <v>8</v>
      </c>
      <c r="AA4" s="4" t="s">
        <v>10</v>
      </c>
      <c r="AB4" s="126"/>
      <c r="AC4" s="162"/>
      <c r="AD4" s="5" t="s">
        <v>61</v>
      </c>
      <c r="AE4" s="62" t="s">
        <v>26</v>
      </c>
      <c r="AF4" s="62" t="s">
        <v>33</v>
      </c>
      <c r="AG4" s="50">
        <v>35</v>
      </c>
      <c r="AH4" s="50">
        <v>30</v>
      </c>
      <c r="AI4" s="123" t="s">
        <v>34</v>
      </c>
      <c r="AJ4" s="123" t="s">
        <v>11</v>
      </c>
      <c r="AK4" s="123" t="s">
        <v>31</v>
      </c>
      <c r="AL4" s="123" t="s">
        <v>12</v>
      </c>
      <c r="AM4" s="109"/>
    </row>
    <row r="5" spans="1:56" ht="21.75" thickBot="1" x14ac:dyDescent="0.4">
      <c r="A5" s="52">
        <v>45627</v>
      </c>
      <c r="B5" s="66">
        <v>9</v>
      </c>
      <c r="C5" s="74"/>
      <c r="D5" s="66">
        <v>644</v>
      </c>
      <c r="E5" s="74"/>
      <c r="F5" s="70">
        <v>259</v>
      </c>
      <c r="G5" s="67"/>
      <c r="H5" s="70"/>
      <c r="I5" s="67">
        <v>109</v>
      </c>
      <c r="J5" s="67"/>
      <c r="K5" s="67">
        <v>3.6</v>
      </c>
      <c r="L5" s="69">
        <v>21.6</v>
      </c>
      <c r="M5" s="69"/>
      <c r="N5" s="69"/>
      <c r="O5" s="67">
        <v>15</v>
      </c>
      <c r="P5" s="77"/>
      <c r="Q5" s="77"/>
      <c r="R5" s="84"/>
      <c r="S5" s="85"/>
      <c r="T5" s="67"/>
      <c r="U5" s="67"/>
      <c r="V5" s="74"/>
      <c r="W5" s="86"/>
      <c r="X5" s="70">
        <v>213</v>
      </c>
      <c r="Y5" s="70"/>
      <c r="Z5" s="67"/>
      <c r="AA5" s="87"/>
      <c r="AB5" s="70"/>
      <c r="AC5" s="67"/>
      <c r="AD5" s="68"/>
      <c r="AE5" s="66"/>
      <c r="AF5" s="68"/>
      <c r="AG5" s="66"/>
      <c r="AH5" s="67"/>
      <c r="AI5" s="74"/>
      <c r="AJ5" s="75"/>
      <c r="AK5" s="75"/>
      <c r="AL5" s="64"/>
      <c r="AM5" s="21">
        <f t="shared" ref="AM5:AM35" si="0">(D5+E5)-F5-I5-J5-K5-L5-X5</f>
        <v>37.799999999999983</v>
      </c>
    </row>
    <row r="6" spans="1:56" ht="21.75" thickBot="1" x14ac:dyDescent="0.4">
      <c r="A6" s="52">
        <v>45628</v>
      </c>
      <c r="B6" s="76">
        <v>7</v>
      </c>
      <c r="C6" s="82"/>
      <c r="D6" s="76">
        <v>1314</v>
      </c>
      <c r="E6" s="82"/>
      <c r="F6" s="79">
        <v>716.4</v>
      </c>
      <c r="G6" s="77"/>
      <c r="H6" s="79"/>
      <c r="I6" s="77"/>
      <c r="J6" s="77">
        <v>6.1</v>
      </c>
      <c r="K6" s="77">
        <v>4.8</v>
      </c>
      <c r="L6" s="77">
        <v>39.799999999999997</v>
      </c>
      <c r="M6" s="77"/>
      <c r="N6" s="77">
        <v>90</v>
      </c>
      <c r="O6" s="77"/>
      <c r="P6" s="77"/>
      <c r="Q6" s="77"/>
      <c r="R6" s="80"/>
      <c r="S6" s="88"/>
      <c r="T6" s="77"/>
      <c r="U6" s="77"/>
      <c r="V6" s="82"/>
      <c r="W6" s="89"/>
      <c r="X6" s="79">
        <v>494</v>
      </c>
      <c r="Y6" s="79"/>
      <c r="Z6" s="77">
        <v>36.9</v>
      </c>
      <c r="AA6" s="90"/>
      <c r="AB6" s="79"/>
      <c r="AC6" s="77"/>
      <c r="AD6" s="78"/>
      <c r="AE6" s="76"/>
      <c r="AF6" s="78"/>
      <c r="AG6" s="76"/>
      <c r="AH6" s="77"/>
      <c r="AI6" s="82">
        <v>40.799999999999997</v>
      </c>
      <c r="AJ6" s="83">
        <v>8.9</v>
      </c>
      <c r="AK6" s="83"/>
      <c r="AL6" s="65">
        <v>7.4</v>
      </c>
      <c r="AM6" s="21">
        <f t="shared" si="0"/>
        <v>52.900000000000091</v>
      </c>
    </row>
    <row r="7" spans="1:56" ht="21.75" thickBot="1" x14ac:dyDescent="0.4">
      <c r="A7" s="52">
        <v>45629</v>
      </c>
      <c r="B7" s="76">
        <v>3</v>
      </c>
      <c r="C7" s="82"/>
      <c r="D7" s="76">
        <v>639</v>
      </c>
      <c r="E7" s="82"/>
      <c r="F7" s="79">
        <v>383.5</v>
      </c>
      <c r="G7" s="77"/>
      <c r="H7" s="79"/>
      <c r="I7" s="77"/>
      <c r="J7" s="77">
        <v>6.1</v>
      </c>
      <c r="K7" s="77">
        <v>4.4000000000000004</v>
      </c>
      <c r="L7" s="77">
        <v>35.799999999999997</v>
      </c>
      <c r="M7" s="77"/>
      <c r="N7" s="77"/>
      <c r="O7" s="77">
        <v>30</v>
      </c>
      <c r="P7" s="77"/>
      <c r="Q7" s="77"/>
      <c r="R7" s="80"/>
      <c r="S7" s="88"/>
      <c r="T7" s="77"/>
      <c r="U7" s="77"/>
      <c r="V7" s="82"/>
      <c r="W7" s="89"/>
      <c r="X7" s="79">
        <v>188</v>
      </c>
      <c r="Y7" s="79">
        <v>450</v>
      </c>
      <c r="Z7" s="77">
        <v>31</v>
      </c>
      <c r="AA7" s="90"/>
      <c r="AB7" s="79"/>
      <c r="AC7" s="77"/>
      <c r="AD7" s="78"/>
      <c r="AE7" s="76"/>
      <c r="AF7" s="78"/>
      <c r="AG7" s="76"/>
      <c r="AH7" s="77"/>
      <c r="AI7" s="82"/>
      <c r="AJ7" s="83"/>
      <c r="AK7" s="83"/>
      <c r="AL7" s="65"/>
      <c r="AM7" s="21">
        <f t="shared" si="0"/>
        <v>21.199999999999989</v>
      </c>
    </row>
    <row r="8" spans="1:56" ht="21.75" thickBot="1" x14ac:dyDescent="0.4">
      <c r="A8" s="52">
        <v>45630</v>
      </c>
      <c r="B8" s="76">
        <v>3</v>
      </c>
      <c r="C8" s="82"/>
      <c r="D8" s="76">
        <v>904</v>
      </c>
      <c r="E8" s="82"/>
      <c r="F8" s="79">
        <v>360.8</v>
      </c>
      <c r="G8" s="77"/>
      <c r="H8" s="79"/>
      <c r="I8" s="77">
        <v>203.7</v>
      </c>
      <c r="J8" s="77">
        <v>5.4</v>
      </c>
      <c r="K8" s="77">
        <v>4</v>
      </c>
      <c r="L8" s="77">
        <v>30</v>
      </c>
      <c r="M8" s="77"/>
      <c r="N8" s="77">
        <v>44</v>
      </c>
      <c r="O8" s="77"/>
      <c r="P8" s="77">
        <v>60</v>
      </c>
      <c r="Q8" s="77"/>
      <c r="R8" s="80"/>
      <c r="S8" s="88"/>
      <c r="T8" s="77"/>
      <c r="U8" s="77"/>
      <c r="V8" s="82"/>
      <c r="W8" s="89">
        <v>13.2</v>
      </c>
      <c r="X8" s="79">
        <v>271</v>
      </c>
      <c r="Y8" s="79"/>
      <c r="Z8" s="77">
        <v>24.6</v>
      </c>
      <c r="AA8" s="90"/>
      <c r="AB8" s="79"/>
      <c r="AC8" s="77">
        <v>5.3</v>
      </c>
      <c r="AD8" s="78"/>
      <c r="AE8" s="76"/>
      <c r="AF8" s="78"/>
      <c r="AG8" s="76">
        <v>244</v>
      </c>
      <c r="AH8" s="77"/>
      <c r="AI8" s="82">
        <v>43.2</v>
      </c>
      <c r="AJ8" s="83"/>
      <c r="AK8" s="83">
        <v>6.5</v>
      </c>
      <c r="AL8" s="65">
        <v>4.7</v>
      </c>
      <c r="AM8" s="21">
        <f t="shared" si="0"/>
        <v>29.10000000000008</v>
      </c>
    </row>
    <row r="9" spans="1:56" ht="21.75" thickBot="1" x14ac:dyDescent="0.4">
      <c r="A9" s="52">
        <v>45631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>
        <v>140</v>
      </c>
      <c r="N9" s="77"/>
      <c r="O9" s="77"/>
      <c r="P9" s="77"/>
      <c r="Q9" s="77"/>
      <c r="R9" s="80"/>
      <c r="S9" s="88"/>
      <c r="T9" s="77"/>
      <c r="U9" s="77"/>
      <c r="V9" s="82"/>
      <c r="W9" s="89"/>
      <c r="X9" s="79"/>
      <c r="Y9" s="79"/>
      <c r="Z9" s="77">
        <v>33.700000000000003</v>
      </c>
      <c r="AA9" s="90"/>
      <c r="AB9" s="79"/>
      <c r="AC9" s="77"/>
      <c r="AD9" s="78"/>
      <c r="AE9" s="76"/>
      <c r="AF9" s="78"/>
      <c r="AG9" s="76"/>
      <c r="AH9" s="77"/>
      <c r="AI9" s="82"/>
      <c r="AJ9" s="83"/>
      <c r="AK9" s="83"/>
      <c r="AL9" s="65"/>
      <c r="AM9" s="21">
        <f t="shared" si="0"/>
        <v>0</v>
      </c>
    </row>
    <row r="10" spans="1:56" ht="21.75" thickBot="1" x14ac:dyDescent="0.4">
      <c r="A10" s="52">
        <v>45632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>
        <v>20</v>
      </c>
      <c r="N10" s="77"/>
      <c r="O10" s="77"/>
      <c r="P10" s="77"/>
      <c r="Q10" s="77"/>
      <c r="R10" s="80"/>
      <c r="S10" s="88"/>
      <c r="T10" s="77"/>
      <c r="U10" s="77"/>
      <c r="V10" s="82"/>
      <c r="W10" s="89">
        <v>11.7</v>
      </c>
      <c r="X10" s="79"/>
      <c r="Y10" s="79"/>
      <c r="Z10" s="77">
        <v>82.3</v>
      </c>
      <c r="AA10" s="90"/>
      <c r="AB10" s="79"/>
      <c r="AC10" s="77"/>
      <c r="AD10" s="78"/>
      <c r="AE10" s="76"/>
      <c r="AF10" s="78"/>
      <c r="AG10" s="76"/>
      <c r="AH10" s="77"/>
      <c r="AI10" s="82"/>
      <c r="AJ10" s="83"/>
      <c r="AK10" s="83"/>
      <c r="AL10" s="65"/>
      <c r="AM10" s="21">
        <f t="shared" si="0"/>
        <v>0</v>
      </c>
    </row>
    <row r="11" spans="1:56" ht="21.75" thickBot="1" x14ac:dyDescent="0.4">
      <c r="A11" s="52">
        <v>45633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>
        <v>20</v>
      </c>
      <c r="P11" s="77"/>
      <c r="Q11" s="77"/>
      <c r="R11" s="80"/>
      <c r="S11" s="88"/>
      <c r="T11" s="77"/>
      <c r="U11" s="77"/>
      <c r="V11" s="82"/>
      <c r="W11" s="89"/>
      <c r="X11" s="79"/>
      <c r="Y11" s="79"/>
      <c r="Z11" s="77">
        <v>35.6</v>
      </c>
      <c r="AA11" s="90"/>
      <c r="AB11" s="79"/>
      <c r="AC11" s="77"/>
      <c r="AD11" s="78"/>
      <c r="AE11" s="76"/>
      <c r="AF11" s="78"/>
      <c r="AG11" s="76"/>
      <c r="AH11" s="77"/>
      <c r="AI11" s="82"/>
      <c r="AJ11" s="83"/>
      <c r="AK11" s="83"/>
      <c r="AL11" s="65"/>
      <c r="AM11" s="21">
        <f t="shared" si="0"/>
        <v>0</v>
      </c>
    </row>
    <row r="12" spans="1:56" ht="21.75" thickBot="1" x14ac:dyDescent="0.4">
      <c r="A12" s="52">
        <v>45634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77"/>
      <c r="Q12" s="77"/>
      <c r="R12" s="80"/>
      <c r="S12" s="88"/>
      <c r="T12" s="77"/>
      <c r="U12" s="77"/>
      <c r="V12" s="82"/>
      <c r="W12" s="89">
        <v>17.899999999999999</v>
      </c>
      <c r="X12" s="79"/>
      <c r="Y12" s="79"/>
      <c r="Z12" s="77"/>
      <c r="AA12" s="90"/>
      <c r="AB12" s="79"/>
      <c r="AC12" s="77"/>
      <c r="AD12" s="78"/>
      <c r="AE12" s="76"/>
      <c r="AF12" s="78"/>
      <c r="AG12" s="76"/>
      <c r="AH12" s="77"/>
      <c r="AI12" s="82"/>
      <c r="AJ12" s="83"/>
      <c r="AK12" s="83"/>
      <c r="AL12" s="65"/>
      <c r="AM12" s="21">
        <f t="shared" si="0"/>
        <v>0</v>
      </c>
    </row>
    <row r="13" spans="1:56" ht="21.75" thickBot="1" x14ac:dyDescent="0.4">
      <c r="A13" s="52">
        <v>45635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77"/>
      <c r="Q13" s="77"/>
      <c r="R13" s="80"/>
      <c r="S13" s="88"/>
      <c r="T13" s="77"/>
      <c r="U13" s="77"/>
      <c r="V13" s="82"/>
      <c r="W13" s="89">
        <v>18.899999999999999</v>
      </c>
      <c r="X13" s="79"/>
      <c r="Y13" s="79"/>
      <c r="Z13" s="77"/>
      <c r="AA13" s="90"/>
      <c r="AB13" s="79"/>
      <c r="AC13" s="77"/>
      <c r="AD13" s="78"/>
      <c r="AE13" s="76"/>
      <c r="AF13" s="78"/>
      <c r="AG13" s="76"/>
      <c r="AH13" s="77"/>
      <c r="AI13" s="82"/>
      <c r="AJ13" s="83"/>
      <c r="AK13" s="83"/>
      <c r="AL13" s="65"/>
      <c r="AM13" s="21">
        <f t="shared" si="0"/>
        <v>0</v>
      </c>
    </row>
    <row r="14" spans="1:56" ht="21.75" thickBot="1" x14ac:dyDescent="0.4">
      <c r="A14" s="52">
        <v>45636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77">
        <v>19</v>
      </c>
      <c r="Q14" s="77"/>
      <c r="R14" s="80"/>
      <c r="S14" s="88"/>
      <c r="T14" s="77"/>
      <c r="U14" s="77"/>
      <c r="V14" s="82">
        <v>7.5</v>
      </c>
      <c r="W14" s="89"/>
      <c r="X14" s="79"/>
      <c r="Y14" s="79">
        <v>420</v>
      </c>
      <c r="Z14" s="77"/>
      <c r="AA14" s="90"/>
      <c r="AB14" s="79"/>
      <c r="AC14" s="77"/>
      <c r="AD14" s="78"/>
      <c r="AE14" s="76"/>
      <c r="AF14" s="78"/>
      <c r="AG14" s="76"/>
      <c r="AH14" s="77"/>
      <c r="AI14" s="82"/>
      <c r="AJ14" s="83"/>
      <c r="AK14" s="83"/>
      <c r="AL14" s="65"/>
      <c r="AM14" s="21">
        <f t="shared" si="0"/>
        <v>0</v>
      </c>
    </row>
    <row r="15" spans="1:56" ht="21.75" thickBot="1" x14ac:dyDescent="0.4">
      <c r="A15" s="52">
        <v>45637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77"/>
      <c r="Q15" s="77"/>
      <c r="R15" s="80"/>
      <c r="S15" s="88"/>
      <c r="T15" s="77"/>
      <c r="U15" s="77"/>
      <c r="V15" s="82">
        <v>15.5</v>
      </c>
      <c r="W15" s="89"/>
      <c r="X15" s="79"/>
      <c r="Y15" s="79"/>
      <c r="Z15" s="77"/>
      <c r="AA15" s="90"/>
      <c r="AB15" s="79"/>
      <c r="AC15" s="77"/>
      <c r="AD15" s="78"/>
      <c r="AE15" s="76"/>
      <c r="AF15" s="78"/>
      <c r="AG15" s="76"/>
      <c r="AH15" s="77"/>
      <c r="AI15" s="82"/>
      <c r="AJ15" s="83"/>
      <c r="AK15" s="83"/>
      <c r="AL15" s="65"/>
      <c r="AM15" s="21">
        <f t="shared" si="0"/>
        <v>0</v>
      </c>
    </row>
    <row r="16" spans="1:56" ht="21.75" thickBot="1" x14ac:dyDescent="0.4">
      <c r="A16" s="52">
        <v>45638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77"/>
      <c r="Q16" s="77"/>
      <c r="R16" s="80"/>
      <c r="S16" s="88"/>
      <c r="T16" s="77"/>
      <c r="U16" s="77"/>
      <c r="V16" s="82"/>
      <c r="W16" s="89">
        <v>16.7</v>
      </c>
      <c r="X16" s="79"/>
      <c r="Y16" s="79"/>
      <c r="Z16" s="77"/>
      <c r="AA16" s="90"/>
      <c r="AB16" s="79"/>
      <c r="AC16" s="77"/>
      <c r="AD16" s="78"/>
      <c r="AE16" s="76"/>
      <c r="AF16" s="78"/>
      <c r="AG16" s="76"/>
      <c r="AH16" s="77"/>
      <c r="AI16" s="82"/>
      <c r="AJ16" s="83"/>
      <c r="AK16" s="83"/>
      <c r="AL16" s="65"/>
      <c r="AM16" s="21">
        <f t="shared" si="0"/>
        <v>0</v>
      </c>
    </row>
    <row r="17" spans="1:39" ht="21.75" thickBot="1" x14ac:dyDescent="0.4">
      <c r="A17" s="52">
        <v>45639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77"/>
      <c r="Q17" s="77"/>
      <c r="R17" s="80"/>
      <c r="S17" s="88"/>
      <c r="T17" s="77"/>
      <c r="U17" s="77"/>
      <c r="V17" s="82"/>
      <c r="W17" s="89"/>
      <c r="X17" s="79"/>
      <c r="Y17" s="79"/>
      <c r="Z17" s="77"/>
      <c r="AA17" s="90"/>
      <c r="AB17" s="79"/>
      <c r="AC17" s="77"/>
      <c r="AD17" s="78"/>
      <c r="AE17" s="76"/>
      <c r="AF17" s="78"/>
      <c r="AG17" s="76"/>
      <c r="AH17" s="77"/>
      <c r="AI17" s="82"/>
      <c r="AJ17" s="83"/>
      <c r="AK17" s="83"/>
      <c r="AL17" s="65"/>
      <c r="AM17" s="21">
        <f t="shared" si="0"/>
        <v>0</v>
      </c>
    </row>
    <row r="18" spans="1:39" ht="21.75" thickBot="1" x14ac:dyDescent="0.4">
      <c r="A18" s="52">
        <v>45640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77"/>
      <c r="Q18" s="77"/>
      <c r="R18" s="80"/>
      <c r="S18" s="88"/>
      <c r="T18" s="77"/>
      <c r="U18" s="77"/>
      <c r="V18" s="82"/>
      <c r="W18" s="89"/>
      <c r="X18" s="79"/>
      <c r="Y18" s="79"/>
      <c r="Z18" s="77"/>
      <c r="AA18" s="90"/>
      <c r="AB18" s="88"/>
      <c r="AC18" s="77"/>
      <c r="AD18" s="82"/>
      <c r="AE18" s="76"/>
      <c r="AF18" s="82"/>
      <c r="AG18" s="76"/>
      <c r="AH18" s="77"/>
      <c r="AI18" s="82"/>
      <c r="AJ18" s="83"/>
      <c r="AK18" s="83"/>
      <c r="AL18" s="65"/>
      <c r="AM18" s="21">
        <f t="shared" si="0"/>
        <v>0</v>
      </c>
    </row>
    <row r="19" spans="1:39" ht="21.75" thickBot="1" x14ac:dyDescent="0.4">
      <c r="A19" s="52">
        <v>45641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77"/>
      <c r="Q19" s="77"/>
      <c r="R19" s="80"/>
      <c r="S19" s="88"/>
      <c r="T19" s="77"/>
      <c r="U19" s="77"/>
      <c r="V19" s="82"/>
      <c r="W19" s="89"/>
      <c r="X19" s="79"/>
      <c r="Y19" s="79">
        <v>500</v>
      </c>
      <c r="Z19" s="77"/>
      <c r="AA19" s="90"/>
      <c r="AB19" s="88"/>
      <c r="AC19" s="77"/>
      <c r="AD19" s="82"/>
      <c r="AE19" s="76"/>
      <c r="AF19" s="82"/>
      <c r="AG19" s="76"/>
      <c r="AH19" s="77"/>
      <c r="AI19" s="82"/>
      <c r="AJ19" s="83"/>
      <c r="AK19" s="83"/>
      <c r="AL19" s="65"/>
      <c r="AM19" s="21">
        <f t="shared" si="0"/>
        <v>0</v>
      </c>
    </row>
    <row r="20" spans="1:39" ht="21.75" thickBot="1" x14ac:dyDescent="0.4">
      <c r="A20" s="52">
        <v>45642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>
        <v>40</v>
      </c>
      <c r="N20" s="77"/>
      <c r="O20" s="77"/>
      <c r="P20" s="77"/>
      <c r="Q20" s="77"/>
      <c r="R20" s="80"/>
      <c r="S20" s="88"/>
      <c r="T20" s="77">
        <v>24</v>
      </c>
      <c r="U20" s="77"/>
      <c r="V20" s="82"/>
      <c r="W20" s="89"/>
      <c r="X20" s="79"/>
      <c r="Y20" s="79"/>
      <c r="Z20" s="77"/>
      <c r="AA20" s="90"/>
      <c r="AB20" s="79"/>
      <c r="AC20" s="77"/>
      <c r="AD20" s="78"/>
      <c r="AE20" s="76"/>
      <c r="AF20" s="78"/>
      <c r="AG20" s="76"/>
      <c r="AH20" s="77"/>
      <c r="AI20" s="82"/>
      <c r="AJ20" s="83"/>
      <c r="AK20" s="83"/>
      <c r="AL20" s="65"/>
      <c r="AM20" s="21">
        <f t="shared" si="0"/>
        <v>0</v>
      </c>
    </row>
    <row r="21" spans="1:39" ht="21.75" thickBot="1" x14ac:dyDescent="0.4">
      <c r="A21" s="52">
        <v>45643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>
        <v>60</v>
      </c>
      <c r="N21" s="77"/>
      <c r="O21" s="77"/>
      <c r="P21" s="77"/>
      <c r="Q21" s="77"/>
      <c r="R21" s="80">
        <v>47.7</v>
      </c>
      <c r="S21" s="88"/>
      <c r="T21" s="77"/>
      <c r="U21" s="77"/>
      <c r="V21" s="82">
        <v>25.1</v>
      </c>
      <c r="W21" s="89"/>
      <c r="X21" s="79"/>
      <c r="Y21" s="79"/>
      <c r="Z21" s="77"/>
      <c r="AA21" s="90"/>
      <c r="AB21" s="79"/>
      <c r="AC21" s="77"/>
      <c r="AD21" s="78"/>
      <c r="AE21" s="76"/>
      <c r="AF21" s="78"/>
      <c r="AG21" s="76"/>
      <c r="AH21" s="77"/>
      <c r="AI21" s="82"/>
      <c r="AJ21" s="83"/>
      <c r="AK21" s="83"/>
      <c r="AL21" s="65"/>
      <c r="AM21" s="21">
        <f t="shared" si="0"/>
        <v>0</v>
      </c>
    </row>
    <row r="22" spans="1:39" ht="21.75" thickBot="1" x14ac:dyDescent="0.4">
      <c r="A22" s="52">
        <v>45644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>
        <v>20</v>
      </c>
      <c r="N22" s="77"/>
      <c r="O22" s="77"/>
      <c r="P22" s="77"/>
      <c r="Q22" s="77"/>
      <c r="R22" s="80">
        <v>50</v>
      </c>
      <c r="S22" s="88"/>
      <c r="T22" s="77"/>
      <c r="U22" s="77"/>
      <c r="V22" s="82"/>
      <c r="W22" s="89"/>
      <c r="X22" s="79"/>
      <c r="Y22" s="79"/>
      <c r="Z22" s="77"/>
      <c r="AA22" s="90"/>
      <c r="AB22" s="79"/>
      <c r="AC22" s="77"/>
      <c r="AD22" s="78"/>
      <c r="AE22" s="76"/>
      <c r="AF22" s="78"/>
      <c r="AG22" s="76"/>
      <c r="AH22" s="77"/>
      <c r="AI22" s="82"/>
      <c r="AJ22" s="83"/>
      <c r="AK22" s="83"/>
      <c r="AL22" s="65"/>
      <c r="AM22" s="21">
        <f t="shared" si="0"/>
        <v>0</v>
      </c>
    </row>
    <row r="23" spans="1:39" ht="21.75" thickBot="1" x14ac:dyDescent="0.4">
      <c r="A23" s="52">
        <v>45645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77"/>
      <c r="Q23" s="77"/>
      <c r="R23" s="80"/>
      <c r="S23" s="88"/>
      <c r="T23" s="77"/>
      <c r="U23" s="77">
        <v>25</v>
      </c>
      <c r="V23" s="82"/>
      <c r="W23" s="89">
        <v>25.9</v>
      </c>
      <c r="X23" s="79"/>
      <c r="Y23" s="79"/>
      <c r="Z23" s="77"/>
      <c r="AA23" s="90"/>
      <c r="AB23" s="79"/>
      <c r="AC23" s="77"/>
      <c r="AD23" s="78"/>
      <c r="AE23" s="76"/>
      <c r="AF23" s="78"/>
      <c r="AG23" s="76"/>
      <c r="AH23" s="77"/>
      <c r="AI23" s="82"/>
      <c r="AJ23" s="83"/>
      <c r="AK23" s="83"/>
      <c r="AL23" s="65"/>
      <c r="AM23" s="21">
        <f t="shared" si="0"/>
        <v>0</v>
      </c>
    </row>
    <row r="24" spans="1:39" ht="21.75" thickBot="1" x14ac:dyDescent="0.4">
      <c r="A24" s="52">
        <v>45646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77"/>
      <c r="Q24" s="77"/>
      <c r="R24" s="80"/>
      <c r="S24" s="88"/>
      <c r="T24" s="77"/>
      <c r="U24" s="77"/>
      <c r="V24" s="82"/>
      <c r="W24" s="89"/>
      <c r="X24" s="79"/>
      <c r="Y24" s="79"/>
      <c r="Z24" s="77">
        <v>31.8</v>
      </c>
      <c r="AA24" s="90"/>
      <c r="AB24" s="79"/>
      <c r="AC24" s="77"/>
      <c r="AD24" s="78"/>
      <c r="AE24" s="76"/>
      <c r="AF24" s="78"/>
      <c r="AG24" s="76"/>
      <c r="AH24" s="77"/>
      <c r="AI24" s="82"/>
      <c r="AJ24" s="83"/>
      <c r="AK24" s="83"/>
      <c r="AL24" s="65"/>
      <c r="AM24" s="21">
        <f t="shared" si="0"/>
        <v>0</v>
      </c>
    </row>
    <row r="25" spans="1:39" ht="21.75" thickBot="1" x14ac:dyDescent="0.4">
      <c r="A25" s="52">
        <v>45647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77"/>
      <c r="Q25" s="77"/>
      <c r="R25" s="80"/>
      <c r="S25" s="88"/>
      <c r="T25" s="77"/>
      <c r="U25" s="77"/>
      <c r="V25" s="82"/>
      <c r="W25" s="89"/>
      <c r="X25" s="79"/>
      <c r="Y25" s="79"/>
      <c r="Z25" s="77"/>
      <c r="AA25" s="90"/>
      <c r="AB25" s="79"/>
      <c r="AC25" s="77"/>
      <c r="AD25" s="78"/>
      <c r="AE25" s="76"/>
      <c r="AF25" s="78"/>
      <c r="AG25" s="76"/>
      <c r="AH25" s="77"/>
      <c r="AI25" s="82"/>
      <c r="AJ25" s="83"/>
      <c r="AK25" s="83"/>
      <c r="AL25" s="65"/>
      <c r="AM25" s="21">
        <f t="shared" si="0"/>
        <v>0</v>
      </c>
    </row>
    <row r="26" spans="1:39" ht="21.75" thickBot="1" x14ac:dyDescent="0.4">
      <c r="A26" s="52">
        <v>45648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77"/>
      <c r="Q26" s="77"/>
      <c r="R26" s="80"/>
      <c r="S26" s="88"/>
      <c r="T26" s="77"/>
      <c r="U26" s="77"/>
      <c r="V26" s="82"/>
      <c r="W26" s="89"/>
      <c r="X26" s="79"/>
      <c r="Y26" s="79"/>
      <c r="Z26" s="77"/>
      <c r="AA26" s="90"/>
      <c r="AB26" s="79"/>
      <c r="AC26" s="77"/>
      <c r="AD26" s="78"/>
      <c r="AE26" s="76"/>
      <c r="AF26" s="78"/>
      <c r="AG26" s="76"/>
      <c r="AH26" s="77"/>
      <c r="AI26" s="82"/>
      <c r="AJ26" s="83"/>
      <c r="AK26" s="83"/>
      <c r="AL26" s="65"/>
      <c r="AM26" s="21">
        <f t="shared" si="0"/>
        <v>0</v>
      </c>
    </row>
    <row r="27" spans="1:39" ht="21.75" thickBot="1" x14ac:dyDescent="0.4">
      <c r="A27" s="52">
        <v>45649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77"/>
      <c r="Q27" s="77"/>
      <c r="R27" s="80"/>
      <c r="S27" s="88"/>
      <c r="T27" s="77"/>
      <c r="U27" s="77"/>
      <c r="V27" s="82"/>
      <c r="W27" s="89"/>
      <c r="X27" s="79"/>
      <c r="Y27" s="79"/>
      <c r="Z27" s="77"/>
      <c r="AA27" s="90"/>
      <c r="AB27" s="79"/>
      <c r="AC27" s="77"/>
      <c r="AD27" s="78"/>
      <c r="AE27" s="76"/>
      <c r="AF27" s="78"/>
      <c r="AG27" s="76"/>
      <c r="AH27" s="77"/>
      <c r="AI27" s="82"/>
      <c r="AJ27" s="83"/>
      <c r="AK27" s="83"/>
      <c r="AL27" s="65"/>
      <c r="AM27" s="21">
        <f t="shared" si="0"/>
        <v>0</v>
      </c>
    </row>
    <row r="28" spans="1:39" ht="21.75" thickBot="1" x14ac:dyDescent="0.4">
      <c r="A28" s="52">
        <v>45650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77"/>
      <c r="Q28" s="77"/>
      <c r="R28" s="80"/>
      <c r="S28" s="88"/>
      <c r="T28" s="77"/>
      <c r="U28" s="77"/>
      <c r="V28" s="82"/>
      <c r="W28" s="89"/>
      <c r="X28" s="79"/>
      <c r="Y28" s="79">
        <v>500</v>
      </c>
      <c r="Z28" s="77"/>
      <c r="AA28" s="90"/>
      <c r="AB28" s="79"/>
      <c r="AC28" s="77"/>
      <c r="AD28" s="78"/>
      <c r="AE28" s="76"/>
      <c r="AF28" s="78"/>
      <c r="AG28" s="76"/>
      <c r="AH28" s="77"/>
      <c r="AI28" s="82"/>
      <c r="AJ28" s="83"/>
      <c r="AK28" s="83"/>
      <c r="AL28" s="65"/>
      <c r="AM28" s="21">
        <f t="shared" si="0"/>
        <v>0</v>
      </c>
    </row>
    <row r="29" spans="1:39" ht="21.75" thickBot="1" x14ac:dyDescent="0.4">
      <c r="A29" s="52">
        <v>45651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77"/>
      <c r="Q29" s="77"/>
      <c r="R29" s="80"/>
      <c r="S29" s="88"/>
      <c r="T29" s="77"/>
      <c r="U29" s="77"/>
      <c r="V29" s="82"/>
      <c r="W29" s="89"/>
      <c r="X29" s="79"/>
      <c r="Y29" s="79"/>
      <c r="Z29" s="77"/>
      <c r="AA29" s="90"/>
      <c r="AB29" s="79"/>
      <c r="AC29" s="77"/>
      <c r="AD29" s="78"/>
      <c r="AE29" s="76"/>
      <c r="AF29" s="78"/>
      <c r="AG29" s="76"/>
      <c r="AH29" s="77"/>
      <c r="AI29" s="82"/>
      <c r="AJ29" s="83"/>
      <c r="AK29" s="83"/>
      <c r="AL29" s="65"/>
      <c r="AM29" s="21">
        <f t="shared" si="0"/>
        <v>0</v>
      </c>
    </row>
    <row r="30" spans="1:39" ht="21.75" thickBot="1" x14ac:dyDescent="0.4">
      <c r="A30" s="52">
        <v>45652</v>
      </c>
      <c r="B30" s="76">
        <v>12</v>
      </c>
      <c r="C30" s="82"/>
      <c r="D30" s="76">
        <v>1466</v>
      </c>
      <c r="E30" s="82"/>
      <c r="F30" s="79">
        <v>729.6</v>
      </c>
      <c r="G30" s="77"/>
      <c r="H30" s="79"/>
      <c r="I30" s="77"/>
      <c r="J30" s="77">
        <v>2.5</v>
      </c>
      <c r="K30" s="77">
        <v>3.5</v>
      </c>
      <c r="L30" s="77">
        <v>29.9</v>
      </c>
      <c r="M30" s="77"/>
      <c r="N30" s="77"/>
      <c r="O30" s="77"/>
      <c r="P30" s="77"/>
      <c r="Q30" s="77"/>
      <c r="R30" s="80"/>
      <c r="S30" s="88"/>
      <c r="T30" s="77"/>
      <c r="U30" s="77"/>
      <c r="V30" s="82"/>
      <c r="W30" s="89"/>
      <c r="X30" s="79">
        <v>648</v>
      </c>
      <c r="Y30" s="79"/>
      <c r="Z30" s="77"/>
      <c r="AA30" s="90"/>
      <c r="AB30" s="79"/>
      <c r="AC30" s="77"/>
      <c r="AD30" s="78"/>
      <c r="AE30" s="76"/>
      <c r="AF30" s="78"/>
      <c r="AG30" s="76"/>
      <c r="AH30" s="77"/>
      <c r="AI30" s="82"/>
      <c r="AJ30" s="83"/>
      <c r="AK30" s="83"/>
      <c r="AL30" s="65"/>
      <c r="AM30" s="21">
        <f t="shared" si="0"/>
        <v>52.5</v>
      </c>
    </row>
    <row r="31" spans="1:39" ht="21.75" thickBot="1" x14ac:dyDescent="0.4">
      <c r="A31" s="52">
        <v>45653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77"/>
      <c r="Q31" s="77"/>
      <c r="R31" s="80"/>
      <c r="S31" s="88"/>
      <c r="T31" s="77"/>
      <c r="U31" s="77"/>
      <c r="V31" s="82"/>
      <c r="W31" s="89"/>
      <c r="X31" s="79"/>
      <c r="Y31" s="79"/>
      <c r="Z31" s="77"/>
      <c r="AA31" s="90"/>
      <c r="AB31" s="79"/>
      <c r="AC31" s="77"/>
      <c r="AD31" s="78"/>
      <c r="AE31" s="76"/>
      <c r="AF31" s="78"/>
      <c r="AG31" s="76"/>
      <c r="AH31" s="77"/>
      <c r="AI31" s="82"/>
      <c r="AJ31" s="83"/>
      <c r="AK31" s="83"/>
      <c r="AL31" s="65"/>
      <c r="AM31" s="21">
        <f t="shared" si="0"/>
        <v>0</v>
      </c>
    </row>
    <row r="32" spans="1:39" ht="21.75" thickBot="1" x14ac:dyDescent="0.4">
      <c r="A32" s="52">
        <v>45654</v>
      </c>
      <c r="B32" s="76">
        <v>4</v>
      </c>
      <c r="C32" s="82"/>
      <c r="D32" s="76">
        <v>928</v>
      </c>
      <c r="E32" s="82"/>
      <c r="F32" s="79">
        <v>513.79999999999995</v>
      </c>
      <c r="G32" s="77"/>
      <c r="H32" s="79"/>
      <c r="I32" s="77"/>
      <c r="J32" s="77">
        <v>1.5</v>
      </c>
      <c r="K32" s="77">
        <v>5.6</v>
      </c>
      <c r="L32" s="77">
        <v>37.1</v>
      </c>
      <c r="M32" s="77"/>
      <c r="N32" s="77"/>
      <c r="O32" s="77"/>
      <c r="P32" s="77"/>
      <c r="Q32" s="77"/>
      <c r="R32" s="80"/>
      <c r="S32" s="88"/>
      <c r="T32" s="77"/>
      <c r="U32" s="77"/>
      <c r="V32" s="82"/>
      <c r="W32" s="89"/>
      <c r="X32" s="79">
        <v>338</v>
      </c>
      <c r="Y32" s="79"/>
      <c r="Z32" s="77"/>
      <c r="AA32" s="90"/>
      <c r="AB32" s="79"/>
      <c r="AC32" s="77"/>
      <c r="AD32" s="78"/>
      <c r="AE32" s="76"/>
      <c r="AF32" s="78"/>
      <c r="AG32" s="76"/>
      <c r="AH32" s="77"/>
      <c r="AI32" s="82"/>
      <c r="AJ32" s="83"/>
      <c r="AK32" s="83"/>
      <c r="AL32" s="65"/>
      <c r="AM32" s="21">
        <f t="shared" si="0"/>
        <v>32</v>
      </c>
    </row>
    <row r="33" spans="1:39" ht="21.75" thickBot="1" x14ac:dyDescent="0.4">
      <c r="A33" s="52">
        <v>45655</v>
      </c>
      <c r="B33" s="76">
        <v>3</v>
      </c>
      <c r="C33" s="82"/>
      <c r="D33" s="76">
        <v>622</v>
      </c>
      <c r="E33" s="82"/>
      <c r="F33" s="79">
        <v>392</v>
      </c>
      <c r="G33" s="77"/>
      <c r="H33" s="79"/>
      <c r="I33" s="77"/>
      <c r="J33" s="77">
        <v>4.0999999999999996</v>
      </c>
      <c r="K33" s="77">
        <v>4.0999999999999996</v>
      </c>
      <c r="L33" s="77">
        <v>34.200000000000003</v>
      </c>
      <c r="M33" s="77"/>
      <c r="N33" s="77"/>
      <c r="O33" s="77"/>
      <c r="P33" s="77"/>
      <c r="Q33" s="77"/>
      <c r="R33" s="80"/>
      <c r="S33" s="88"/>
      <c r="T33" s="77"/>
      <c r="U33" s="77"/>
      <c r="V33" s="82"/>
      <c r="W33" s="89"/>
      <c r="X33" s="79">
        <v>171</v>
      </c>
      <c r="Y33" s="79"/>
      <c r="Z33" s="77">
        <v>116.1</v>
      </c>
      <c r="AA33" s="90"/>
      <c r="AB33" s="79"/>
      <c r="AC33" s="77"/>
      <c r="AD33" s="78"/>
      <c r="AE33" s="76"/>
      <c r="AF33" s="78"/>
      <c r="AG33" s="76"/>
      <c r="AH33" s="77"/>
      <c r="AI33" s="82"/>
      <c r="AJ33" s="83"/>
      <c r="AK33" s="83"/>
      <c r="AL33" s="65"/>
      <c r="AM33" s="21">
        <f t="shared" si="0"/>
        <v>16.600000000000023</v>
      </c>
    </row>
    <row r="34" spans="1:39" ht="21.75" thickBot="1" x14ac:dyDescent="0.4">
      <c r="A34" s="52">
        <v>45656</v>
      </c>
      <c r="B34" s="76">
        <v>5</v>
      </c>
      <c r="C34" s="82"/>
      <c r="D34" s="76">
        <v>692</v>
      </c>
      <c r="E34" s="82"/>
      <c r="F34" s="79">
        <v>419.9</v>
      </c>
      <c r="G34" s="77"/>
      <c r="H34" s="79"/>
      <c r="I34" s="77"/>
      <c r="J34" s="77">
        <v>4</v>
      </c>
      <c r="K34" s="77">
        <v>5.2</v>
      </c>
      <c r="L34" s="77">
        <v>35.299999999999997</v>
      </c>
      <c r="M34" s="77"/>
      <c r="N34" s="77">
        <v>30</v>
      </c>
      <c r="O34" s="77"/>
      <c r="P34" s="77"/>
      <c r="Q34" s="77"/>
      <c r="R34" s="80">
        <v>60</v>
      </c>
      <c r="S34" s="88"/>
      <c r="T34" s="77"/>
      <c r="U34" s="77"/>
      <c r="V34" s="82"/>
      <c r="W34" s="89"/>
      <c r="X34" s="79">
        <v>192</v>
      </c>
      <c r="Y34" s="79">
        <v>440</v>
      </c>
      <c r="Z34" s="77">
        <v>139</v>
      </c>
      <c r="AA34" s="90"/>
      <c r="AB34" s="79"/>
      <c r="AC34" s="77"/>
      <c r="AD34" s="78"/>
      <c r="AE34" s="76"/>
      <c r="AF34" s="78"/>
      <c r="AG34" s="76"/>
      <c r="AH34" s="77"/>
      <c r="AI34" s="82"/>
      <c r="AJ34" s="83"/>
      <c r="AK34" s="83"/>
      <c r="AL34" s="65"/>
      <c r="AM34" s="21">
        <f t="shared" si="0"/>
        <v>35.600000000000023</v>
      </c>
    </row>
    <row r="35" spans="1:39" ht="21.75" thickBot="1" x14ac:dyDescent="0.4">
      <c r="A35" s="52">
        <v>45657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93"/>
      <c r="Q35" s="93"/>
      <c r="R35" s="80"/>
      <c r="S35" s="88"/>
      <c r="T35" s="98"/>
      <c r="U35" s="98"/>
      <c r="V35" s="92"/>
      <c r="W35" s="89"/>
      <c r="X35" s="79"/>
      <c r="Y35" s="79"/>
      <c r="Z35" s="77">
        <v>13.8</v>
      </c>
      <c r="AA35" s="90"/>
      <c r="AB35" s="79"/>
      <c r="AC35" s="77">
        <v>346.8</v>
      </c>
      <c r="AD35" s="78"/>
      <c r="AE35" s="76"/>
      <c r="AF35" s="78"/>
      <c r="AG35" s="76"/>
      <c r="AH35" s="77"/>
      <c r="AI35" s="82"/>
      <c r="AJ35" s="83">
        <v>7.5</v>
      </c>
      <c r="AK35" s="83"/>
      <c r="AL35" s="65">
        <v>18.399999999999999</v>
      </c>
      <c r="AM35" s="21">
        <f t="shared" si="0"/>
        <v>0</v>
      </c>
    </row>
    <row r="36" spans="1:39" ht="21.75" thickBot="1" x14ac:dyDescent="0.4">
      <c r="A36" s="35"/>
      <c r="B36" s="114">
        <f>SUM(B6:B35)</f>
        <v>37</v>
      </c>
      <c r="C36" s="115">
        <f t="shared" ref="C36:AI36" si="1">SUM(C5:C35)</f>
        <v>0</v>
      </c>
      <c r="D36" s="114">
        <f t="shared" si="1"/>
        <v>7209</v>
      </c>
      <c r="E36" s="114">
        <f t="shared" si="1"/>
        <v>0</v>
      </c>
      <c r="F36" s="116">
        <f t="shared" si="1"/>
        <v>3775.0000000000005</v>
      </c>
      <c r="G36" s="114">
        <f t="shared" si="1"/>
        <v>0</v>
      </c>
      <c r="H36" s="114">
        <f t="shared" si="1"/>
        <v>0</v>
      </c>
      <c r="I36" s="114">
        <f t="shared" si="1"/>
        <v>312.7</v>
      </c>
      <c r="J36" s="114">
        <f t="shared" si="1"/>
        <v>29.700000000000003</v>
      </c>
      <c r="K36" s="114">
        <f t="shared" si="1"/>
        <v>35.200000000000003</v>
      </c>
      <c r="L36" s="114">
        <f t="shared" si="1"/>
        <v>263.7</v>
      </c>
      <c r="M36" s="114">
        <f>SUM(M5:M35)</f>
        <v>280</v>
      </c>
      <c r="N36" s="114">
        <f t="shared" si="1"/>
        <v>164</v>
      </c>
      <c r="O36" s="114">
        <f t="shared" si="1"/>
        <v>65</v>
      </c>
      <c r="P36" s="114">
        <f t="shared" si="1"/>
        <v>79</v>
      </c>
      <c r="Q36" s="114">
        <f t="shared" si="1"/>
        <v>0</v>
      </c>
      <c r="R36" s="115">
        <f t="shared" si="1"/>
        <v>157.69999999999999</v>
      </c>
      <c r="S36" s="117">
        <f t="shared" si="1"/>
        <v>0</v>
      </c>
      <c r="T36" s="114">
        <f t="shared" si="1"/>
        <v>24</v>
      </c>
      <c r="U36" s="114">
        <f t="shared" si="1"/>
        <v>25</v>
      </c>
      <c r="V36" s="118">
        <f t="shared" si="1"/>
        <v>48.1</v>
      </c>
      <c r="W36" s="119">
        <f t="shared" si="1"/>
        <v>104.29999999999998</v>
      </c>
      <c r="X36" s="116">
        <f t="shared" si="1"/>
        <v>2515</v>
      </c>
      <c r="Y36" s="114">
        <f t="shared" si="1"/>
        <v>2310</v>
      </c>
      <c r="Z36" s="114">
        <f t="shared" si="1"/>
        <v>544.79999999999995</v>
      </c>
      <c r="AA36" s="114">
        <f t="shared" si="1"/>
        <v>0</v>
      </c>
      <c r="AB36" s="114">
        <f t="shared" si="1"/>
        <v>0</v>
      </c>
      <c r="AC36" s="114">
        <f t="shared" si="1"/>
        <v>352.1</v>
      </c>
      <c r="AD36" s="115">
        <f t="shared" si="1"/>
        <v>0</v>
      </c>
      <c r="AE36" s="115">
        <f t="shared" si="1"/>
        <v>0</v>
      </c>
      <c r="AF36" s="115">
        <f t="shared" si="1"/>
        <v>0</v>
      </c>
      <c r="AG36" s="115">
        <f t="shared" si="1"/>
        <v>244</v>
      </c>
      <c r="AH36" s="115">
        <f t="shared" si="1"/>
        <v>0</v>
      </c>
      <c r="AI36" s="115">
        <f t="shared" si="1"/>
        <v>84</v>
      </c>
      <c r="AJ36" s="115">
        <f>SUM(AJ5:AJ35)</f>
        <v>16.399999999999999</v>
      </c>
      <c r="AK36" s="115">
        <f>SUM(AK5:AK35)</f>
        <v>6.5</v>
      </c>
      <c r="AL36" s="115">
        <f>SUM(AL5:AL35)</f>
        <v>30.5</v>
      </c>
      <c r="AM36" s="114">
        <f>SUM(AM5:AM35)</f>
        <v>277.70000000000016</v>
      </c>
    </row>
    <row r="40" spans="1:39" ht="15.75" thickBot="1" x14ac:dyDescent="0.3"/>
    <row r="41" spans="1:39" ht="21.75" thickBot="1" x14ac:dyDescent="0.4">
      <c r="D41" s="151" t="s">
        <v>64</v>
      </c>
      <c r="E41" s="152"/>
      <c r="F41" s="99">
        <v>2988</v>
      </c>
      <c r="G41" s="39"/>
      <c r="H41" s="39"/>
      <c r="I41" s="39">
        <v>142</v>
      </c>
      <c r="J41" s="39">
        <v>32.9</v>
      </c>
      <c r="K41" s="39">
        <v>30.4</v>
      </c>
      <c r="L41" s="39">
        <v>70.400000000000006</v>
      </c>
      <c r="M41" s="39">
        <v>1140</v>
      </c>
      <c r="N41" s="39">
        <v>198.6</v>
      </c>
      <c r="O41" s="39">
        <v>370</v>
      </c>
      <c r="P41" s="39">
        <v>25.5</v>
      </c>
      <c r="Q41" s="39"/>
      <c r="R41" s="39">
        <v>436.6</v>
      </c>
      <c r="S41" s="39"/>
      <c r="T41" s="39">
        <v>68.900000000000006</v>
      </c>
      <c r="U41" s="39">
        <v>62.8</v>
      </c>
      <c r="V41" s="39">
        <v>29.1</v>
      </c>
      <c r="W41" s="125">
        <v>33.5</v>
      </c>
    </row>
    <row r="42" spans="1:39" ht="21.75" thickBot="1" x14ac:dyDescent="0.4">
      <c r="D42" s="151" t="s">
        <v>65</v>
      </c>
      <c r="E42" s="152"/>
      <c r="F42" s="100">
        <v>1164</v>
      </c>
      <c r="G42" s="39"/>
      <c r="H42" s="39"/>
      <c r="I42" s="39"/>
      <c r="J42" s="39"/>
      <c r="K42" s="39"/>
      <c r="L42" s="39">
        <v>124.3</v>
      </c>
      <c r="M42" s="39">
        <v>400</v>
      </c>
      <c r="N42" s="39">
        <v>49</v>
      </c>
      <c r="O42" s="39">
        <v>10</v>
      </c>
      <c r="P42" s="39">
        <v>39.299999999999997</v>
      </c>
      <c r="Q42" s="39"/>
      <c r="R42" s="39">
        <v>87.7</v>
      </c>
      <c r="S42" s="39"/>
      <c r="T42" s="39">
        <v>8.6999999999999993</v>
      </c>
      <c r="U42" s="39">
        <v>22.1</v>
      </c>
      <c r="V42" s="39">
        <v>22.5</v>
      </c>
      <c r="W42">
        <v>28.5</v>
      </c>
    </row>
    <row r="43" spans="1:39" ht="15.75" thickBot="1" x14ac:dyDescent="0.3"/>
    <row r="44" spans="1:39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39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A1:BD1"/>
    <mergeCell ref="F2:AA2"/>
    <mergeCell ref="AB2:AM2"/>
    <mergeCell ref="Q3:Q4"/>
    <mergeCell ref="R3:R4"/>
    <mergeCell ref="S3:W3"/>
    <mergeCell ref="X3:X4"/>
    <mergeCell ref="Y3:Y4"/>
    <mergeCell ref="Z3:AA3"/>
    <mergeCell ref="AB3:AB4"/>
    <mergeCell ref="AC3:AC4"/>
    <mergeCell ref="AE3:AF3"/>
    <mergeCell ref="AG3:AH3"/>
    <mergeCell ref="AI3:AL3"/>
    <mergeCell ref="A2:A4"/>
    <mergeCell ref="F3:F4"/>
    <mergeCell ref="B2:C2"/>
    <mergeCell ref="D2:E2"/>
    <mergeCell ref="B3:B4"/>
    <mergeCell ref="C3:C4"/>
    <mergeCell ref="D3:D4"/>
    <mergeCell ref="E3:E4"/>
    <mergeCell ref="I3:I4"/>
    <mergeCell ref="J3:J4"/>
    <mergeCell ref="G3:H3"/>
    <mergeCell ref="O3:O4"/>
    <mergeCell ref="B45:D45"/>
    <mergeCell ref="D41:E41"/>
    <mergeCell ref="D42:E42"/>
    <mergeCell ref="B44:D44"/>
    <mergeCell ref="P3:P4"/>
    <mergeCell ref="L3:L4"/>
    <mergeCell ref="M3:M4"/>
    <mergeCell ref="N3:N4"/>
    <mergeCell ref="K3:K4"/>
  </mergeCells>
  <pageMargins left="0.2" right="0.2" top="0.74803149606299213" bottom="0.25" header="0.31496062992125984" footer="0.2"/>
  <pageSetup paperSize="9" scale="54" fitToWidth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21"/>
  <sheetViews>
    <sheetView workbookViewId="0">
      <selection sqref="A1:BD1"/>
    </sheetView>
  </sheetViews>
  <sheetFormatPr defaultRowHeight="15" x14ac:dyDescent="0.25"/>
  <cols>
    <col min="1" max="1" width="12" customWidth="1"/>
    <col min="2" max="2" width="11.28515625" bestFit="1" customWidth="1"/>
    <col min="5" max="5" width="14" bestFit="1" customWidth="1"/>
    <col min="8" max="8" width="9.7109375" customWidth="1"/>
    <col min="15" max="15" width="14.5703125" customWidth="1"/>
    <col min="18" max="18" width="10.140625" customWidth="1"/>
    <col min="20" max="20" width="10.42578125" customWidth="1"/>
    <col min="21" max="21" width="10.140625" customWidth="1"/>
    <col min="27" max="27" width="10.140625" customWidth="1"/>
    <col min="30" max="30" width="10.140625" customWidth="1"/>
    <col min="31" max="31" width="10.5703125" customWidth="1"/>
    <col min="34" max="34" width="10.140625" customWidth="1"/>
    <col min="35" max="35" width="12.7109375" customWidth="1"/>
    <col min="36" max="36" width="10.85546875" customWidth="1"/>
    <col min="39" max="39" width="9.85546875" customWidth="1"/>
    <col min="40" max="40" width="10.5703125" customWidth="1"/>
    <col min="44" max="44" width="9.85546875" bestFit="1" customWidth="1"/>
    <col min="45" max="45" width="12.140625" customWidth="1"/>
    <col min="46" max="46" width="10.7109375" customWidth="1"/>
    <col min="48" max="48" width="10.5703125" customWidth="1"/>
    <col min="49" max="49" width="11.42578125" customWidth="1"/>
    <col min="50" max="50" width="9.85546875" bestFit="1" customWidth="1"/>
    <col min="51" max="52" width="10.42578125" customWidth="1"/>
  </cols>
  <sheetData>
    <row r="1" spans="1:56" ht="21.75" thickBot="1" x14ac:dyDescent="0.4">
      <c r="A1" s="171" t="s">
        <v>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</row>
    <row r="2" spans="1:56" ht="21.75" customHeight="1" thickBot="1" x14ac:dyDescent="0.4">
      <c r="A2" s="127" t="s">
        <v>0</v>
      </c>
      <c r="B2" s="138" t="s">
        <v>1</v>
      </c>
      <c r="C2" s="140"/>
      <c r="D2" s="172" t="s">
        <v>2</v>
      </c>
      <c r="E2" s="140"/>
      <c r="F2" s="138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39"/>
      <c r="V2" s="153" t="s">
        <v>4</v>
      </c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5" t="s">
        <v>5</v>
      </c>
    </row>
    <row r="3" spans="1:56" ht="21.75" customHeight="1" thickBot="1" x14ac:dyDescent="0.4">
      <c r="A3" s="128"/>
      <c r="B3" s="130" t="s">
        <v>6</v>
      </c>
      <c r="C3" s="130" t="s">
        <v>7</v>
      </c>
      <c r="D3" s="173" t="s">
        <v>6</v>
      </c>
      <c r="E3" s="130" t="s">
        <v>7</v>
      </c>
      <c r="F3" s="134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6" t="s">
        <v>41</v>
      </c>
      <c r="N3" s="147" t="s">
        <v>14</v>
      </c>
      <c r="O3" s="158" t="s">
        <v>38</v>
      </c>
      <c r="P3" s="160"/>
      <c r="Q3" s="161"/>
      <c r="R3" s="149" t="s">
        <v>15</v>
      </c>
      <c r="S3" s="136" t="s">
        <v>16</v>
      </c>
      <c r="T3" s="138" t="s">
        <v>17</v>
      </c>
      <c r="U3" s="139"/>
      <c r="V3" s="126" t="s">
        <v>18</v>
      </c>
      <c r="W3" s="162" t="s">
        <v>19</v>
      </c>
      <c r="X3" s="162" t="s">
        <v>20</v>
      </c>
      <c r="Y3" s="168" t="s">
        <v>21</v>
      </c>
      <c r="Z3" s="168"/>
      <c r="AA3" s="168"/>
      <c r="AB3" s="168"/>
      <c r="AC3" s="168"/>
      <c r="AD3" s="168"/>
      <c r="AE3" s="168"/>
      <c r="AF3" s="168"/>
      <c r="AG3" s="168"/>
      <c r="AH3" s="168" t="s">
        <v>22</v>
      </c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75" t="s">
        <v>24</v>
      </c>
      <c r="AV3" s="175"/>
      <c r="AW3" s="167" t="s">
        <v>25</v>
      </c>
      <c r="AX3" s="167"/>
      <c r="AY3" s="167"/>
      <c r="AZ3" s="167"/>
      <c r="BA3" s="168" t="s">
        <v>55</v>
      </c>
      <c r="BB3" s="168"/>
      <c r="BC3" s="168"/>
      <c r="BD3" s="156"/>
    </row>
    <row r="4" spans="1:56" ht="33.75" thickBot="1" x14ac:dyDescent="0.4">
      <c r="A4" s="129"/>
      <c r="B4" s="131"/>
      <c r="C4" s="131"/>
      <c r="D4" s="174"/>
      <c r="E4" s="131"/>
      <c r="F4" s="135"/>
      <c r="G4" s="1" t="s">
        <v>26</v>
      </c>
      <c r="H4" s="2" t="s">
        <v>27</v>
      </c>
      <c r="I4" s="135"/>
      <c r="J4" s="135"/>
      <c r="K4" s="135"/>
      <c r="L4" s="135"/>
      <c r="M4" s="137"/>
      <c r="N4" s="148"/>
      <c r="O4" s="56" t="s">
        <v>37</v>
      </c>
      <c r="P4" s="94" t="s">
        <v>40</v>
      </c>
      <c r="Q4" s="57" t="s">
        <v>39</v>
      </c>
      <c r="R4" s="150"/>
      <c r="S4" s="137"/>
      <c r="T4" s="3" t="s">
        <v>8</v>
      </c>
      <c r="U4" s="4" t="s">
        <v>10</v>
      </c>
      <c r="V4" s="126"/>
      <c r="W4" s="162"/>
      <c r="X4" s="162"/>
      <c r="Y4" s="5" t="s">
        <v>28</v>
      </c>
      <c r="Z4" s="5" t="s">
        <v>29</v>
      </c>
      <c r="AA4" s="5" t="s">
        <v>14</v>
      </c>
      <c r="AB4" s="5" t="s">
        <v>39</v>
      </c>
      <c r="AC4" s="5" t="s">
        <v>40</v>
      </c>
      <c r="AD4" s="5" t="s">
        <v>41</v>
      </c>
      <c r="AE4" s="5" t="s">
        <v>13</v>
      </c>
      <c r="AF4" s="5" t="s">
        <v>11</v>
      </c>
      <c r="AG4" s="5" t="s">
        <v>30</v>
      </c>
      <c r="AH4" s="5" t="s">
        <v>28</v>
      </c>
      <c r="AI4" s="5" t="s">
        <v>14</v>
      </c>
      <c r="AJ4" s="5" t="s">
        <v>11</v>
      </c>
      <c r="AK4" s="60" t="s">
        <v>12</v>
      </c>
      <c r="AL4" s="7" t="s">
        <v>58</v>
      </c>
      <c r="AM4" s="63" t="s">
        <v>56</v>
      </c>
      <c r="AN4" s="5" t="s">
        <v>13</v>
      </c>
      <c r="AO4" s="5" t="s">
        <v>31</v>
      </c>
      <c r="AP4" s="95" t="s">
        <v>40</v>
      </c>
      <c r="AQ4" s="95" t="s">
        <v>41</v>
      </c>
      <c r="AR4" s="5" t="s">
        <v>39</v>
      </c>
      <c r="AS4" s="6" t="s">
        <v>32</v>
      </c>
      <c r="AT4" s="5" t="s">
        <v>29</v>
      </c>
      <c r="AU4" s="62" t="s">
        <v>26</v>
      </c>
      <c r="AV4" s="62" t="s">
        <v>33</v>
      </c>
      <c r="AW4" s="50">
        <v>25</v>
      </c>
      <c r="AX4" s="50">
        <v>30</v>
      </c>
      <c r="AY4" s="50">
        <v>35</v>
      </c>
      <c r="AZ4" s="58" t="s">
        <v>34</v>
      </c>
      <c r="BA4" s="63" t="s">
        <v>11</v>
      </c>
      <c r="BB4" s="63" t="s">
        <v>12</v>
      </c>
      <c r="BC4" s="63" t="s">
        <v>31</v>
      </c>
      <c r="BD4" s="157"/>
    </row>
    <row r="5" spans="1:56" ht="36.950000000000003" customHeight="1" thickBot="1" x14ac:dyDescent="0.4">
      <c r="A5" s="55" t="s">
        <v>42</v>
      </c>
      <c r="B5" s="54"/>
      <c r="C5" s="8"/>
      <c r="D5" s="10"/>
      <c r="E5" s="8"/>
      <c r="F5" s="10"/>
      <c r="G5" s="8"/>
      <c r="H5" s="10"/>
      <c r="I5" s="8"/>
      <c r="J5" s="8"/>
      <c r="K5" s="8"/>
      <c r="L5" s="11"/>
      <c r="M5" s="11"/>
      <c r="N5" s="45"/>
      <c r="O5" s="47"/>
      <c r="P5" s="40"/>
      <c r="Q5" s="48"/>
      <c r="R5" s="10"/>
      <c r="S5" s="10"/>
      <c r="T5" s="8"/>
      <c r="U5" s="9"/>
      <c r="V5" s="10"/>
      <c r="W5" s="8"/>
      <c r="X5" s="12"/>
      <c r="Y5" s="13"/>
      <c r="Z5" s="14"/>
      <c r="AA5" s="14"/>
      <c r="AB5" s="15"/>
      <c r="AC5" s="14"/>
      <c r="AD5" s="14"/>
      <c r="AE5" s="14"/>
      <c r="AF5" s="15"/>
      <c r="AG5" s="16"/>
      <c r="AH5" s="17"/>
      <c r="AI5" s="18"/>
      <c r="AJ5" s="15"/>
      <c r="AK5" s="19"/>
      <c r="AL5" s="19"/>
      <c r="AM5" s="19"/>
      <c r="AN5" s="16"/>
      <c r="AO5" s="17"/>
      <c r="AP5" s="17"/>
      <c r="AQ5" s="17"/>
      <c r="AR5" s="17"/>
      <c r="AS5" s="15"/>
      <c r="AT5" s="15"/>
      <c r="AU5" s="13"/>
      <c r="AV5" s="15"/>
      <c r="AW5" s="13"/>
      <c r="AX5" s="14"/>
      <c r="AY5" s="15"/>
      <c r="AZ5" s="20"/>
      <c r="BA5" s="64"/>
      <c r="BB5" s="64"/>
      <c r="BC5" s="64"/>
      <c r="BD5" s="21">
        <f t="shared" ref="BD5:BD16" si="0">(D5+E5)-F5-I5-J5-K5-L5-R5</f>
        <v>0</v>
      </c>
    </row>
    <row r="6" spans="1:56" ht="36.950000000000003" customHeight="1" thickBot="1" x14ac:dyDescent="0.4">
      <c r="A6" s="52" t="s">
        <v>43</v>
      </c>
      <c r="B6" s="53"/>
      <c r="C6" s="22"/>
      <c r="D6" s="24"/>
      <c r="E6" s="22"/>
      <c r="F6" s="24"/>
      <c r="G6" s="22"/>
      <c r="H6" s="24"/>
      <c r="I6" s="22"/>
      <c r="J6" s="22"/>
      <c r="K6" s="22"/>
      <c r="L6" s="22"/>
      <c r="M6" s="22"/>
      <c r="N6" s="46"/>
      <c r="O6" s="25"/>
      <c r="P6" s="34"/>
      <c r="Q6" s="49"/>
      <c r="R6" s="24"/>
      <c r="S6" s="24"/>
      <c r="T6" s="22"/>
      <c r="U6" s="23"/>
      <c r="V6" s="24"/>
      <c r="W6" s="22"/>
      <c r="X6" s="26"/>
      <c r="Y6" s="27"/>
      <c r="Z6" s="28"/>
      <c r="AA6" s="28"/>
      <c r="AC6" s="51"/>
      <c r="AD6" s="51"/>
      <c r="AE6" s="28"/>
      <c r="AF6" s="29"/>
      <c r="AG6" s="28"/>
      <c r="AH6" s="30"/>
      <c r="AI6" s="31"/>
      <c r="AJ6" s="29"/>
      <c r="AK6" s="32"/>
      <c r="AL6" s="32"/>
      <c r="AM6" s="32"/>
      <c r="AN6" s="28"/>
      <c r="AO6" s="30"/>
      <c r="AP6" s="30"/>
      <c r="AQ6" s="30"/>
      <c r="AR6" s="30"/>
      <c r="AS6" s="29"/>
      <c r="AT6" s="29"/>
      <c r="AU6" s="27"/>
      <c r="AV6" s="29"/>
      <c r="AW6" s="27"/>
      <c r="AX6" s="28"/>
      <c r="AY6" s="29"/>
      <c r="AZ6" s="33"/>
      <c r="BA6" s="65"/>
      <c r="BB6" s="65"/>
      <c r="BC6" s="65"/>
      <c r="BD6" s="21">
        <f t="shared" si="0"/>
        <v>0</v>
      </c>
    </row>
    <row r="7" spans="1:56" ht="36.950000000000003" customHeight="1" thickBot="1" x14ac:dyDescent="0.4">
      <c r="A7" s="52" t="s">
        <v>44</v>
      </c>
      <c r="B7" s="53"/>
      <c r="C7" s="22"/>
      <c r="D7" s="24"/>
      <c r="E7" s="22"/>
      <c r="F7" s="24"/>
      <c r="G7" s="22"/>
      <c r="H7" s="24"/>
      <c r="I7" s="22"/>
      <c r="J7" s="22"/>
      <c r="K7" s="22"/>
      <c r="L7" s="22"/>
      <c r="M7" s="22"/>
      <c r="N7" s="46"/>
      <c r="O7" s="25"/>
      <c r="P7" s="34"/>
      <c r="Q7" s="49"/>
      <c r="R7" s="24"/>
      <c r="S7" s="24"/>
      <c r="T7" s="22"/>
      <c r="U7" s="23"/>
      <c r="V7" s="24"/>
      <c r="W7" s="22"/>
      <c r="X7" s="26"/>
      <c r="Y7" s="27"/>
      <c r="Z7" s="28"/>
      <c r="AA7" s="28"/>
      <c r="AB7" s="29"/>
      <c r="AC7" s="28"/>
      <c r="AD7" s="28"/>
      <c r="AE7" s="28"/>
      <c r="AF7" s="29"/>
      <c r="AG7" s="28"/>
      <c r="AH7" s="30"/>
      <c r="AI7" s="31"/>
      <c r="AJ7" s="29"/>
      <c r="AK7" s="32"/>
      <c r="AL7" s="32"/>
      <c r="AM7" s="32"/>
      <c r="AN7" s="28"/>
      <c r="AO7" s="30"/>
      <c r="AP7" s="30"/>
      <c r="AQ7" s="30"/>
      <c r="AR7" s="30"/>
      <c r="AS7" s="29"/>
      <c r="AT7" s="29"/>
      <c r="AU7" s="27"/>
      <c r="AV7" s="29"/>
      <c r="AW7" s="27"/>
      <c r="AX7" s="28"/>
      <c r="AY7" s="29"/>
      <c r="AZ7" s="33"/>
      <c r="BA7" s="65"/>
      <c r="BB7" s="65"/>
      <c r="BC7" s="65"/>
      <c r="BD7" s="21">
        <f t="shared" si="0"/>
        <v>0</v>
      </c>
    </row>
    <row r="8" spans="1:56" ht="36.950000000000003" customHeight="1" thickBot="1" x14ac:dyDescent="0.4">
      <c r="A8" s="52" t="s">
        <v>45</v>
      </c>
      <c r="B8" s="53"/>
      <c r="C8" s="22"/>
      <c r="D8" s="24"/>
      <c r="E8" s="22"/>
      <c r="F8" s="24"/>
      <c r="G8" s="22"/>
      <c r="H8" s="24"/>
      <c r="I8" s="22"/>
      <c r="J8" s="22"/>
      <c r="K8" s="22"/>
      <c r="L8" s="22"/>
      <c r="M8" s="22"/>
      <c r="N8" s="46"/>
      <c r="O8" s="25"/>
      <c r="P8" s="34"/>
      <c r="Q8" s="49"/>
      <c r="R8" s="24"/>
      <c r="S8" s="24"/>
      <c r="T8" s="22"/>
      <c r="U8" s="23"/>
      <c r="V8" s="24"/>
      <c r="W8" s="22"/>
      <c r="X8" s="26"/>
      <c r="Y8" s="27"/>
      <c r="Z8" s="28"/>
      <c r="AA8" s="28"/>
      <c r="AB8" s="29"/>
      <c r="AC8" s="28"/>
      <c r="AD8" s="28"/>
      <c r="AE8" s="28"/>
      <c r="AF8" s="29"/>
      <c r="AG8" s="28"/>
      <c r="AH8" s="30"/>
      <c r="AI8" s="31"/>
      <c r="AJ8" s="29"/>
      <c r="AK8" s="32"/>
      <c r="AL8" s="32"/>
      <c r="AM8" s="32"/>
      <c r="AN8" s="28"/>
      <c r="AO8" s="30"/>
      <c r="AP8" s="30"/>
      <c r="AQ8" s="30"/>
      <c r="AR8" s="30"/>
      <c r="AS8" s="29"/>
      <c r="AT8" s="29"/>
      <c r="AU8" s="27"/>
      <c r="AV8" s="29"/>
      <c r="AW8" s="27"/>
      <c r="AX8" s="28"/>
      <c r="AY8" s="29"/>
      <c r="AZ8" s="33"/>
      <c r="BA8" s="65"/>
      <c r="BB8" s="65"/>
      <c r="BC8" s="65"/>
      <c r="BD8" s="21">
        <f t="shared" si="0"/>
        <v>0</v>
      </c>
    </row>
    <row r="9" spans="1:56" ht="36.950000000000003" customHeight="1" thickBot="1" x14ac:dyDescent="0.4">
      <c r="A9" s="52" t="s">
        <v>46</v>
      </c>
      <c r="B9" s="53"/>
      <c r="C9" s="22"/>
      <c r="D9" s="24"/>
      <c r="E9" s="22"/>
      <c r="F9" s="24"/>
      <c r="G9" s="22"/>
      <c r="H9" s="24"/>
      <c r="I9" s="22"/>
      <c r="J9" s="22"/>
      <c r="K9" s="22"/>
      <c r="L9" s="22"/>
      <c r="M9" s="22"/>
      <c r="N9" s="46"/>
      <c r="O9" s="25"/>
      <c r="P9" s="34"/>
      <c r="Q9" s="49"/>
      <c r="R9" s="24"/>
      <c r="S9" s="24"/>
      <c r="T9" s="22"/>
      <c r="U9" s="23"/>
      <c r="V9" s="24"/>
      <c r="W9" s="22"/>
      <c r="X9" s="26"/>
      <c r="Y9" s="27"/>
      <c r="Z9" s="28"/>
      <c r="AA9" s="28"/>
      <c r="AB9" s="29"/>
      <c r="AC9" s="28"/>
      <c r="AD9" s="28"/>
      <c r="AE9" s="28"/>
      <c r="AF9" s="29"/>
      <c r="AG9" s="28"/>
      <c r="AH9" s="30"/>
      <c r="AI9" s="31"/>
      <c r="AJ9" s="29"/>
      <c r="AK9" s="32"/>
      <c r="AL9" s="32"/>
      <c r="AM9" s="32"/>
      <c r="AN9" s="28"/>
      <c r="AO9" s="30"/>
      <c r="AP9" s="30"/>
      <c r="AQ9" s="30"/>
      <c r="AR9" s="30"/>
      <c r="AS9" s="29"/>
      <c r="AT9" s="29"/>
      <c r="AU9" s="27"/>
      <c r="AV9" s="29"/>
      <c r="AW9" s="27"/>
      <c r="AX9" s="28"/>
      <c r="AY9" s="29"/>
      <c r="AZ9" s="33"/>
      <c r="BA9" s="65"/>
      <c r="BB9" s="65"/>
      <c r="BC9" s="65"/>
      <c r="BD9" s="21">
        <f t="shared" si="0"/>
        <v>0</v>
      </c>
    </row>
    <row r="10" spans="1:56" ht="36.950000000000003" customHeight="1" thickBot="1" x14ac:dyDescent="0.4">
      <c r="A10" s="52" t="s">
        <v>47</v>
      </c>
      <c r="B10" s="53"/>
      <c r="C10" s="22"/>
      <c r="D10" s="24"/>
      <c r="E10" s="22"/>
      <c r="F10" s="24"/>
      <c r="G10" s="22"/>
      <c r="H10" s="24"/>
      <c r="I10" s="22"/>
      <c r="J10" s="22"/>
      <c r="K10" s="22"/>
      <c r="L10" s="22"/>
      <c r="M10" s="22"/>
      <c r="N10" s="46"/>
      <c r="O10" s="25"/>
      <c r="P10" s="34"/>
      <c r="Q10" s="49"/>
      <c r="R10" s="24"/>
      <c r="S10" s="24"/>
      <c r="T10" s="22"/>
      <c r="U10" s="23"/>
      <c r="V10" s="24"/>
      <c r="W10" s="22"/>
      <c r="X10" s="26"/>
      <c r="Y10" s="27"/>
      <c r="Z10" s="28"/>
      <c r="AA10" s="28"/>
      <c r="AB10" s="29"/>
      <c r="AC10" s="28"/>
      <c r="AD10" s="28"/>
      <c r="AE10" s="28"/>
      <c r="AF10" s="29"/>
      <c r="AG10" s="28"/>
      <c r="AH10" s="30"/>
      <c r="AI10" s="31"/>
      <c r="AJ10" s="29"/>
      <c r="AK10" s="32"/>
      <c r="AL10" s="32"/>
      <c r="AM10" s="32"/>
      <c r="AN10" s="28"/>
      <c r="AO10" s="30"/>
      <c r="AP10" s="30"/>
      <c r="AQ10" s="30"/>
      <c r="AR10" s="30"/>
      <c r="AS10" s="29"/>
      <c r="AT10" s="29"/>
      <c r="AU10" s="27"/>
      <c r="AV10" s="29"/>
      <c r="AW10" s="27"/>
      <c r="AX10" s="28"/>
      <c r="AY10" s="29"/>
      <c r="AZ10" s="33"/>
      <c r="BA10" s="65"/>
      <c r="BB10" s="65"/>
      <c r="BC10" s="65"/>
      <c r="BD10" s="21">
        <f t="shared" si="0"/>
        <v>0</v>
      </c>
    </row>
    <row r="11" spans="1:56" ht="36.950000000000003" customHeight="1" thickBot="1" x14ac:dyDescent="0.4">
      <c r="A11" s="52" t="s">
        <v>48</v>
      </c>
      <c r="B11" s="53"/>
      <c r="C11" s="22"/>
      <c r="D11" s="24"/>
      <c r="E11" s="22"/>
      <c r="F11" s="24"/>
      <c r="G11" s="22"/>
      <c r="H11" s="24"/>
      <c r="I11" s="22"/>
      <c r="J11" s="22"/>
      <c r="K11" s="22"/>
      <c r="L11" s="22"/>
      <c r="M11" s="22"/>
      <c r="N11" s="46"/>
      <c r="O11" s="25"/>
      <c r="P11" s="34"/>
      <c r="Q11" s="49"/>
      <c r="R11" s="24"/>
      <c r="S11" s="24"/>
      <c r="T11" s="22"/>
      <c r="U11" s="23"/>
      <c r="V11" s="24"/>
      <c r="W11" s="22"/>
      <c r="X11" s="26"/>
      <c r="Y11" s="27"/>
      <c r="Z11" s="28"/>
      <c r="AA11" s="28"/>
      <c r="AB11" s="29"/>
      <c r="AC11" s="28"/>
      <c r="AD11" s="28"/>
      <c r="AE11" s="28"/>
      <c r="AF11" s="29"/>
      <c r="AG11" s="28"/>
      <c r="AH11" s="30"/>
      <c r="AI11" s="31"/>
      <c r="AJ11" s="29"/>
      <c r="AK11" s="32"/>
      <c r="AL11" s="32"/>
      <c r="AM11" s="32"/>
      <c r="AN11" s="28"/>
      <c r="AO11" s="30"/>
      <c r="AP11" s="30"/>
      <c r="AQ11" s="30"/>
      <c r="AR11" s="30"/>
      <c r="AS11" s="29"/>
      <c r="AT11" s="29"/>
      <c r="AU11" s="27"/>
      <c r="AV11" s="29"/>
      <c r="AW11" s="27"/>
      <c r="AX11" s="28"/>
      <c r="AY11" s="29"/>
      <c r="AZ11" s="33"/>
      <c r="BA11" s="65"/>
      <c r="BB11" s="65"/>
      <c r="BC11" s="65"/>
      <c r="BD11" s="21">
        <f t="shared" si="0"/>
        <v>0</v>
      </c>
    </row>
    <row r="12" spans="1:56" ht="36.950000000000003" customHeight="1" thickBot="1" x14ac:dyDescent="0.4">
      <c r="A12" s="52" t="s">
        <v>49</v>
      </c>
      <c r="B12" s="53"/>
      <c r="C12" s="22"/>
      <c r="D12" s="24"/>
      <c r="E12" s="22"/>
      <c r="F12" s="24"/>
      <c r="G12" s="22"/>
      <c r="H12" s="24"/>
      <c r="I12" s="22"/>
      <c r="J12" s="22"/>
      <c r="K12" s="22"/>
      <c r="L12" s="22"/>
      <c r="M12" s="22"/>
      <c r="N12" s="46"/>
      <c r="O12" s="25"/>
      <c r="P12" s="34"/>
      <c r="Q12" s="49"/>
      <c r="R12" s="24"/>
      <c r="S12" s="24"/>
      <c r="T12" s="22"/>
      <c r="U12" s="23"/>
      <c r="V12" s="24"/>
      <c r="W12" s="22"/>
      <c r="X12" s="26"/>
      <c r="Y12" s="27"/>
      <c r="Z12" s="28"/>
      <c r="AA12" s="28"/>
      <c r="AB12" s="29"/>
      <c r="AC12" s="28"/>
      <c r="AD12" s="28"/>
      <c r="AE12" s="28"/>
      <c r="AF12" s="29"/>
      <c r="AG12" s="28"/>
      <c r="AH12" s="30"/>
      <c r="AI12" s="31"/>
      <c r="AJ12" s="29"/>
      <c r="AK12" s="32"/>
      <c r="AL12" s="32"/>
      <c r="AM12" s="32"/>
      <c r="AN12" s="28"/>
      <c r="AO12" s="30"/>
      <c r="AP12" s="30"/>
      <c r="AQ12" s="30"/>
      <c r="AR12" s="30"/>
      <c r="AS12" s="29"/>
      <c r="AT12" s="29"/>
      <c r="AU12" s="27"/>
      <c r="AV12" s="29"/>
      <c r="AW12" s="27"/>
      <c r="AX12" s="28"/>
      <c r="AY12" s="29"/>
      <c r="AZ12" s="33"/>
      <c r="BA12" s="65"/>
      <c r="BB12" s="65"/>
      <c r="BC12" s="65"/>
      <c r="BD12" s="21">
        <f t="shared" si="0"/>
        <v>0</v>
      </c>
    </row>
    <row r="13" spans="1:56" ht="36.950000000000003" customHeight="1" thickBot="1" x14ac:dyDescent="0.4">
      <c r="A13" s="52" t="s">
        <v>50</v>
      </c>
      <c r="B13" s="53"/>
      <c r="C13" s="22"/>
      <c r="D13" s="24"/>
      <c r="E13" s="22"/>
      <c r="F13" s="24"/>
      <c r="G13" s="22"/>
      <c r="H13" s="24"/>
      <c r="I13" s="22"/>
      <c r="J13" s="22"/>
      <c r="K13" s="22"/>
      <c r="L13" s="22"/>
      <c r="M13" s="22"/>
      <c r="N13" s="46"/>
      <c r="O13" s="25"/>
      <c r="P13" s="34"/>
      <c r="Q13" s="49"/>
      <c r="R13" s="24"/>
      <c r="S13" s="24"/>
      <c r="T13" s="22"/>
      <c r="U13" s="23"/>
      <c r="V13" s="24"/>
      <c r="W13" s="22"/>
      <c r="X13" s="26"/>
      <c r="Y13" s="27"/>
      <c r="Z13" s="28"/>
      <c r="AA13" s="28"/>
      <c r="AB13" s="29"/>
      <c r="AC13" s="28"/>
      <c r="AD13" s="28"/>
      <c r="AE13" s="28"/>
      <c r="AF13" s="29"/>
      <c r="AG13" s="28"/>
      <c r="AH13" s="30"/>
      <c r="AI13" s="31"/>
      <c r="AJ13" s="29"/>
      <c r="AK13" s="32"/>
      <c r="AL13" s="32"/>
      <c r="AM13" s="32"/>
      <c r="AN13" s="28"/>
      <c r="AO13" s="30"/>
      <c r="AP13" s="30"/>
      <c r="AQ13" s="30"/>
      <c r="AR13" s="30"/>
      <c r="AS13" s="29"/>
      <c r="AT13" s="29"/>
      <c r="AU13" s="27"/>
      <c r="AV13" s="29"/>
      <c r="AW13" s="27"/>
      <c r="AX13" s="28"/>
      <c r="AY13" s="29"/>
      <c r="AZ13" s="33"/>
      <c r="BA13" s="65"/>
      <c r="BB13" s="65"/>
      <c r="BC13" s="65"/>
      <c r="BD13" s="21">
        <f t="shared" si="0"/>
        <v>0</v>
      </c>
    </row>
    <row r="14" spans="1:56" ht="36.950000000000003" customHeight="1" thickBot="1" x14ac:dyDescent="0.4">
      <c r="A14" s="52" t="s">
        <v>51</v>
      </c>
      <c r="B14" s="53"/>
      <c r="C14" s="22"/>
      <c r="D14" s="24"/>
      <c r="E14" s="22"/>
      <c r="F14" s="24"/>
      <c r="G14" s="22"/>
      <c r="H14" s="24"/>
      <c r="I14" s="22"/>
      <c r="J14" s="22"/>
      <c r="K14" s="22"/>
      <c r="L14" s="22"/>
      <c r="M14" s="22"/>
      <c r="N14" s="46"/>
      <c r="O14" s="25"/>
      <c r="P14" s="34"/>
      <c r="Q14" s="49"/>
      <c r="R14" s="24"/>
      <c r="S14" s="24"/>
      <c r="T14" s="22"/>
      <c r="U14" s="23"/>
      <c r="V14" s="24"/>
      <c r="W14" s="22"/>
      <c r="X14" s="26"/>
      <c r="Y14" s="27"/>
      <c r="Z14" s="28"/>
      <c r="AA14" s="28"/>
      <c r="AC14" s="51"/>
      <c r="AD14" s="51"/>
      <c r="AE14" s="28"/>
      <c r="AF14" s="29"/>
      <c r="AG14" s="28"/>
      <c r="AH14" s="30"/>
      <c r="AI14" s="31"/>
      <c r="AJ14" s="29"/>
      <c r="AK14" s="32"/>
      <c r="AL14" s="32"/>
      <c r="AM14" s="32"/>
      <c r="AN14" s="28"/>
      <c r="AO14" s="30"/>
      <c r="AP14" s="30"/>
      <c r="AQ14" s="30"/>
      <c r="AR14" s="30"/>
      <c r="AS14" s="29"/>
      <c r="AT14" s="29"/>
      <c r="AU14" s="27"/>
      <c r="AV14" s="29"/>
      <c r="AW14" s="27"/>
      <c r="AX14" s="28"/>
      <c r="AY14" s="29"/>
      <c r="AZ14" s="33"/>
      <c r="BA14" s="65"/>
      <c r="BB14" s="65"/>
      <c r="BC14" s="65"/>
      <c r="BD14" s="21">
        <f t="shared" si="0"/>
        <v>0</v>
      </c>
    </row>
    <row r="15" spans="1:56" ht="36.950000000000003" customHeight="1" thickBot="1" x14ac:dyDescent="0.4">
      <c r="A15" s="52" t="s">
        <v>52</v>
      </c>
      <c r="B15" s="53"/>
      <c r="C15" s="22"/>
      <c r="D15" s="24"/>
      <c r="E15" s="22"/>
      <c r="F15" s="24"/>
      <c r="G15" s="22"/>
      <c r="H15" s="24"/>
      <c r="I15" s="22"/>
      <c r="J15" s="22"/>
      <c r="K15" s="22"/>
      <c r="L15" s="22"/>
      <c r="M15" s="22"/>
      <c r="N15" s="46"/>
      <c r="O15" s="25"/>
      <c r="P15" s="34"/>
      <c r="Q15" s="49"/>
      <c r="R15" s="24"/>
      <c r="S15" s="24"/>
      <c r="T15" s="22"/>
      <c r="U15" s="23"/>
      <c r="V15" s="24"/>
      <c r="W15" s="22"/>
      <c r="X15" s="26"/>
      <c r="Y15" s="27"/>
      <c r="Z15" s="28"/>
      <c r="AA15" s="28"/>
      <c r="AB15" s="29"/>
      <c r="AC15" s="28"/>
      <c r="AD15" s="28"/>
      <c r="AE15" s="28"/>
      <c r="AF15" s="29"/>
      <c r="AG15" s="28"/>
      <c r="AH15" s="30"/>
      <c r="AI15" s="31"/>
      <c r="AJ15" s="29"/>
      <c r="AK15" s="32"/>
      <c r="AL15" s="32"/>
      <c r="AM15" s="32"/>
      <c r="AN15" s="28"/>
      <c r="AO15" s="30"/>
      <c r="AP15" s="30"/>
      <c r="AQ15" s="30"/>
      <c r="AR15" s="30"/>
      <c r="AS15" s="29"/>
      <c r="AT15" s="29"/>
      <c r="AU15" s="27"/>
      <c r="AV15" s="29"/>
      <c r="AW15" s="27"/>
      <c r="AX15" s="28"/>
      <c r="AY15" s="29"/>
      <c r="AZ15" s="33"/>
      <c r="BA15" s="65"/>
      <c r="BB15" s="65"/>
      <c r="BC15" s="65"/>
      <c r="BD15" s="21">
        <f t="shared" si="0"/>
        <v>0</v>
      </c>
    </row>
    <row r="16" spans="1:56" ht="36.950000000000003" customHeight="1" thickBot="1" x14ac:dyDescent="0.4">
      <c r="A16" s="52" t="s">
        <v>53</v>
      </c>
      <c r="B16" s="53"/>
      <c r="C16" s="22"/>
      <c r="D16" s="24"/>
      <c r="E16" s="22"/>
      <c r="F16" s="24"/>
      <c r="G16" s="22"/>
      <c r="H16" s="24"/>
      <c r="I16" s="22"/>
      <c r="J16" s="22"/>
      <c r="K16" s="22"/>
      <c r="L16" s="22"/>
      <c r="M16" s="22"/>
      <c r="N16" s="46"/>
      <c r="O16" s="25"/>
      <c r="P16" s="34"/>
      <c r="Q16" s="49"/>
      <c r="R16" s="24"/>
      <c r="S16" s="24"/>
      <c r="T16" s="22"/>
      <c r="U16" s="23"/>
      <c r="V16" s="24"/>
      <c r="W16" s="22"/>
      <c r="X16" s="26"/>
      <c r="Y16" s="27"/>
      <c r="Z16" s="28"/>
      <c r="AA16" s="28"/>
      <c r="AB16" s="29"/>
      <c r="AC16" s="28"/>
      <c r="AD16" s="28"/>
      <c r="AE16" s="28"/>
      <c r="AF16" s="29"/>
      <c r="AG16" s="28"/>
      <c r="AH16" s="30"/>
      <c r="AI16" s="31"/>
      <c r="AJ16" s="29"/>
      <c r="AK16" s="32"/>
      <c r="AL16" s="32"/>
      <c r="AM16" s="32"/>
      <c r="AN16" s="28"/>
      <c r="AO16" s="30"/>
      <c r="AP16" s="30"/>
      <c r="AQ16" s="30"/>
      <c r="AR16" s="30"/>
      <c r="AS16" s="29"/>
      <c r="AT16" s="29"/>
      <c r="AU16" s="27"/>
      <c r="AV16" s="29"/>
      <c r="AW16" s="27"/>
      <c r="AX16" s="28"/>
      <c r="AY16" s="29"/>
      <c r="AZ16" s="33"/>
      <c r="BA16" s="65"/>
      <c r="BB16" s="65"/>
      <c r="BC16" s="65"/>
      <c r="BD16" s="21">
        <f t="shared" si="0"/>
        <v>0</v>
      </c>
    </row>
    <row r="17" spans="1:56" ht="36.950000000000003" customHeight="1" thickBot="1" x14ac:dyDescent="0.4">
      <c r="A17" s="35"/>
      <c r="B17" s="96">
        <f>SUM(B5:B16)</f>
        <v>0</v>
      </c>
      <c r="C17" s="96">
        <f t="shared" ref="C17:BC17" si="1">SUM(C5:C16)</f>
        <v>0</v>
      </c>
      <c r="D17" s="96">
        <f t="shared" si="1"/>
        <v>0</v>
      </c>
      <c r="E17" s="96">
        <f t="shared" si="1"/>
        <v>0</v>
      </c>
      <c r="F17" s="96">
        <f t="shared" si="1"/>
        <v>0</v>
      </c>
      <c r="G17" s="96">
        <f t="shared" si="1"/>
        <v>0</v>
      </c>
      <c r="H17" s="96">
        <f t="shared" si="1"/>
        <v>0</v>
      </c>
      <c r="I17" s="96">
        <f t="shared" si="1"/>
        <v>0</v>
      </c>
      <c r="J17" s="96">
        <f t="shared" si="1"/>
        <v>0</v>
      </c>
      <c r="K17" s="96">
        <f t="shared" si="1"/>
        <v>0</v>
      </c>
      <c r="L17" s="96">
        <f t="shared" si="1"/>
        <v>0</v>
      </c>
      <c r="M17" s="96">
        <f t="shared" si="1"/>
        <v>0</v>
      </c>
      <c r="N17" s="96">
        <f t="shared" si="1"/>
        <v>0</v>
      </c>
      <c r="O17" s="96">
        <f t="shared" si="1"/>
        <v>0</v>
      </c>
      <c r="P17" s="96">
        <f t="shared" si="1"/>
        <v>0</v>
      </c>
      <c r="Q17" s="96">
        <f t="shared" si="1"/>
        <v>0</v>
      </c>
      <c r="R17" s="96">
        <f t="shared" si="1"/>
        <v>0</v>
      </c>
      <c r="S17" s="96">
        <f t="shared" si="1"/>
        <v>0</v>
      </c>
      <c r="T17" s="96">
        <f t="shared" si="1"/>
        <v>0</v>
      </c>
      <c r="U17" s="96">
        <f t="shared" si="1"/>
        <v>0</v>
      </c>
      <c r="V17" s="96">
        <f t="shared" si="1"/>
        <v>0</v>
      </c>
      <c r="W17" s="96">
        <f t="shared" si="1"/>
        <v>0</v>
      </c>
      <c r="X17" s="96">
        <f t="shared" si="1"/>
        <v>0</v>
      </c>
      <c r="Y17" s="96">
        <f t="shared" si="1"/>
        <v>0</v>
      </c>
      <c r="Z17" s="96">
        <f t="shared" si="1"/>
        <v>0</v>
      </c>
      <c r="AA17" s="96">
        <f t="shared" si="1"/>
        <v>0</v>
      </c>
      <c r="AB17" s="96">
        <f t="shared" si="1"/>
        <v>0</v>
      </c>
      <c r="AC17" s="96">
        <f t="shared" si="1"/>
        <v>0</v>
      </c>
      <c r="AD17" s="96">
        <f t="shared" si="1"/>
        <v>0</v>
      </c>
      <c r="AE17" s="96">
        <f t="shared" si="1"/>
        <v>0</v>
      </c>
      <c r="AF17" s="96">
        <f t="shared" si="1"/>
        <v>0</v>
      </c>
      <c r="AG17" s="96">
        <f t="shared" si="1"/>
        <v>0</v>
      </c>
      <c r="AH17" s="96">
        <f t="shared" si="1"/>
        <v>0</v>
      </c>
      <c r="AI17" s="96">
        <f t="shared" si="1"/>
        <v>0</v>
      </c>
      <c r="AJ17" s="96">
        <f t="shared" si="1"/>
        <v>0</v>
      </c>
      <c r="AK17" s="96">
        <f t="shared" si="1"/>
        <v>0</v>
      </c>
      <c r="AL17" s="96">
        <f t="shared" si="1"/>
        <v>0</v>
      </c>
      <c r="AM17" s="96">
        <f t="shared" si="1"/>
        <v>0</v>
      </c>
      <c r="AN17" s="96">
        <f t="shared" si="1"/>
        <v>0</v>
      </c>
      <c r="AO17" s="96">
        <f t="shared" si="1"/>
        <v>0</v>
      </c>
      <c r="AP17" s="96">
        <f t="shared" si="1"/>
        <v>0</v>
      </c>
      <c r="AQ17" s="96">
        <f t="shared" si="1"/>
        <v>0</v>
      </c>
      <c r="AR17" s="96">
        <f t="shared" si="1"/>
        <v>0</v>
      </c>
      <c r="AS17" s="96">
        <f t="shared" si="1"/>
        <v>0</v>
      </c>
      <c r="AT17" s="96">
        <f t="shared" si="1"/>
        <v>0</v>
      </c>
      <c r="AU17" s="96">
        <f t="shared" si="1"/>
        <v>0</v>
      </c>
      <c r="AV17" s="96">
        <f t="shared" si="1"/>
        <v>0</v>
      </c>
      <c r="AW17" s="96">
        <f t="shared" si="1"/>
        <v>0</v>
      </c>
      <c r="AX17" s="96">
        <f t="shared" si="1"/>
        <v>0</v>
      </c>
      <c r="AY17" s="96">
        <f t="shared" si="1"/>
        <v>0</v>
      </c>
      <c r="AZ17" s="96">
        <f t="shared" si="1"/>
        <v>0</v>
      </c>
      <c r="BA17" s="96">
        <f t="shared" si="1"/>
        <v>0</v>
      </c>
      <c r="BB17" s="96">
        <f t="shared" si="1"/>
        <v>0</v>
      </c>
      <c r="BC17" s="96">
        <f t="shared" si="1"/>
        <v>0</v>
      </c>
      <c r="BD17" s="36">
        <f t="shared" ref="BD17" si="2">SUM(BD5:BD16)</f>
        <v>0</v>
      </c>
    </row>
    <row r="18" spans="1:56" ht="36.950000000000003" customHeight="1" x14ac:dyDescent="0.35"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7"/>
    </row>
    <row r="19" spans="1:56" ht="36.950000000000003" customHeight="1" thickBot="1" x14ac:dyDescent="0.3"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</row>
    <row r="20" spans="1:56" ht="36.950000000000003" customHeight="1" thickBot="1" x14ac:dyDescent="0.35">
      <c r="A20" s="145" t="s">
        <v>35</v>
      </c>
      <c r="B20" s="146"/>
      <c r="C20" s="146"/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1"/>
      <c r="BA20" s="41"/>
      <c r="BB20" s="41"/>
      <c r="BC20" s="41"/>
    </row>
    <row r="21" spans="1:56" ht="36.950000000000003" customHeight="1" thickBot="1" x14ac:dyDescent="0.35">
      <c r="A21" s="145" t="s">
        <v>36</v>
      </c>
      <c r="B21" s="146"/>
      <c r="C21" s="146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1"/>
      <c r="BA21" s="41"/>
      <c r="BB21" s="41"/>
      <c r="BC21" s="41"/>
    </row>
  </sheetData>
  <mergeCells count="34">
    <mergeCell ref="A21:C21"/>
    <mergeCell ref="AW3:AZ3"/>
    <mergeCell ref="A2:A4"/>
    <mergeCell ref="B3:B4"/>
    <mergeCell ref="C3:C4"/>
    <mergeCell ref="D3:D4"/>
    <mergeCell ref="AU3:AV3"/>
    <mergeCell ref="AH3:AR3"/>
    <mergeCell ref="AS3:AT3"/>
    <mergeCell ref="E3:E4"/>
    <mergeCell ref="F3:F4"/>
    <mergeCell ref="K3:K4"/>
    <mergeCell ref="V3:V4"/>
    <mergeCell ref="T3:U3"/>
    <mergeCell ref="N3:N4"/>
    <mergeCell ref="L3:L4"/>
    <mergeCell ref="A20:C20"/>
    <mergeCell ref="X3:X4"/>
    <mergeCell ref="BA3:BC3"/>
    <mergeCell ref="W3:W4"/>
    <mergeCell ref="Y3:AG3"/>
    <mergeCell ref="A1:BD1"/>
    <mergeCell ref="B2:C2"/>
    <mergeCell ref="D2:E2"/>
    <mergeCell ref="F2:U2"/>
    <mergeCell ref="V2:BC2"/>
    <mergeCell ref="BD2:BD4"/>
    <mergeCell ref="G3:H3"/>
    <mergeCell ref="I3:I4"/>
    <mergeCell ref="J3:J4"/>
    <mergeCell ref="O3:Q3"/>
    <mergeCell ref="R3:R4"/>
    <mergeCell ref="S3:S4"/>
    <mergeCell ref="M3:M4"/>
  </mergeCells>
  <pageMargins left="0.2" right="0.2" top="0.74803149606299213" bottom="0.78740157480314965" header="0.70866141732283472" footer="0.78740157480314965"/>
  <pageSetup paperSize="9" scale="2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32" sqref="C32"/>
    </sheetView>
  </sheetViews>
  <sheetFormatPr defaultRowHeight="15" x14ac:dyDescent="0.25"/>
  <cols>
    <col min="1" max="1" width="12" customWidth="1"/>
    <col min="8" max="8" width="9.7109375" customWidth="1"/>
    <col min="16" max="16" width="10.28515625" customWidth="1"/>
    <col min="17" max="17" width="11.140625" customWidth="1"/>
    <col min="37" max="37" width="9.85546875" bestFit="1" customWidth="1"/>
    <col min="38" max="38" width="10.7109375" customWidth="1"/>
    <col min="41" max="41" width="10.85546875" customWidth="1"/>
    <col min="45" max="45" width="9.7109375" customWidth="1"/>
    <col min="49" max="49" width="10.140625" customWidth="1"/>
    <col min="52" max="52" width="9.5703125" customWidth="1"/>
    <col min="54" max="54" width="5.42578125" customWidth="1"/>
    <col min="55" max="55" width="10.140625" customWidth="1"/>
  </cols>
  <sheetData>
    <row r="1" spans="1:54" ht="21.75" thickBot="1" x14ac:dyDescent="0.4">
      <c r="A1" s="144" t="s">
        <v>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41.25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21.75" thickBot="1" x14ac:dyDescent="0.4">
      <c r="A5" s="52">
        <v>45323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21.75" thickBot="1" x14ac:dyDescent="0.4">
      <c r="A6" s="52">
        <v>45324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21.75" thickBot="1" x14ac:dyDescent="0.4">
      <c r="A7" s="52">
        <v>45325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21.75" thickBot="1" x14ac:dyDescent="0.4">
      <c r="A8" s="52">
        <v>45326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21.75" thickBot="1" x14ac:dyDescent="0.4">
      <c r="A9" s="52">
        <v>45327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21.75" thickBot="1" x14ac:dyDescent="0.4">
      <c r="A10" s="52">
        <v>45328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21.75" thickBot="1" x14ac:dyDescent="0.4">
      <c r="A11" s="52">
        <v>45329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21.75" thickBot="1" x14ac:dyDescent="0.4">
      <c r="A12" s="52">
        <v>45330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21.75" thickBot="1" x14ac:dyDescent="0.4">
      <c r="A13" s="52">
        <v>45331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21.75" thickBot="1" x14ac:dyDescent="0.4">
      <c r="A14" s="52">
        <v>45332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21.75" thickBot="1" x14ac:dyDescent="0.4">
      <c r="A15" s="52">
        <v>45333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21.75" thickBot="1" x14ac:dyDescent="0.4">
      <c r="A16" s="52">
        <v>45334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21.75" thickBot="1" x14ac:dyDescent="0.4">
      <c r="A17" s="52">
        <v>45335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21.75" thickBot="1" x14ac:dyDescent="0.4">
      <c r="A18" s="52">
        <v>45336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21.75" thickBot="1" x14ac:dyDescent="0.4">
      <c r="A19" s="52">
        <v>45337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21.75" thickBot="1" x14ac:dyDescent="0.4">
      <c r="A20" s="52">
        <v>45338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21.75" thickBot="1" x14ac:dyDescent="0.4">
      <c r="A21" s="52">
        <v>45339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21.75" thickBot="1" x14ac:dyDescent="0.4">
      <c r="A22" s="52">
        <v>45340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21.75" thickBot="1" x14ac:dyDescent="0.4">
      <c r="A23" s="52">
        <v>45341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21.75" thickBot="1" x14ac:dyDescent="0.4">
      <c r="A24" s="52">
        <v>45342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21.75" thickBot="1" x14ac:dyDescent="0.4">
      <c r="A25" s="52">
        <v>45343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21.75" thickBot="1" x14ac:dyDescent="0.4">
      <c r="A26" s="52">
        <v>45344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21.75" thickBot="1" x14ac:dyDescent="0.4">
      <c r="A27" s="52">
        <v>45345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21.75" thickBot="1" x14ac:dyDescent="0.4">
      <c r="A28" s="52">
        <v>45346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21.75" thickBot="1" x14ac:dyDescent="0.4">
      <c r="A29" s="52">
        <v>45347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21.75" thickBot="1" x14ac:dyDescent="0.4">
      <c r="A30" s="52">
        <v>45348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21.75" thickBot="1" x14ac:dyDescent="0.4">
      <c r="A31" s="52">
        <v>45349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21.75" thickBot="1" x14ac:dyDescent="0.4">
      <c r="A32" s="52">
        <v>45350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21.75" thickBot="1" x14ac:dyDescent="0.4">
      <c r="A33" s="52">
        <v>45351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21.75" thickBot="1" x14ac:dyDescent="0.4">
      <c r="A34" s="52"/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21.75" thickBot="1" x14ac:dyDescent="0.4">
      <c r="A35" s="52"/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21.75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40" spans="1:54" ht="15.75" thickBot="1" x14ac:dyDescent="0.3"/>
    <row r="41" spans="1:54" ht="21.75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21.75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A2:A4"/>
    <mergeCell ref="B44:D44"/>
    <mergeCell ref="B45:D45"/>
    <mergeCell ref="Z3:Z4"/>
    <mergeCell ref="L3:L4"/>
    <mergeCell ref="M3:M4"/>
    <mergeCell ref="N3:N4"/>
    <mergeCell ref="F3:F4"/>
    <mergeCell ref="K3:K4"/>
    <mergeCell ref="D41:E41"/>
    <mergeCell ref="D42:E42"/>
    <mergeCell ref="B3:B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AT3:AU3"/>
    <mergeCell ref="B2:C2"/>
    <mergeCell ref="D2:E2"/>
    <mergeCell ref="G3:H3"/>
    <mergeCell ref="AV3:AW3"/>
    <mergeCell ref="AX3:BA3"/>
    <mergeCell ref="C3:C4"/>
    <mergeCell ref="D3:D4"/>
    <mergeCell ref="E3:E4"/>
    <mergeCell ref="I3:I4"/>
    <mergeCell ref="J3:J4"/>
  </mergeCells>
  <pageMargins left="0" right="0" top="0.74803149606299213" bottom="0.74803149606299213" header="0.31496062992125984" footer="0.31496062992125984"/>
  <pageSetup paperSize="9" scale="52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workbookViewId="0">
      <selection activeCell="C7" sqref="C7"/>
    </sheetView>
  </sheetViews>
  <sheetFormatPr defaultRowHeight="15" x14ac:dyDescent="0.25"/>
  <cols>
    <col min="1" max="1" width="12" customWidth="1"/>
    <col min="8" max="8" width="9.7109375" customWidth="1"/>
    <col min="16" max="16" width="10.28515625" customWidth="1"/>
    <col min="17" max="17" width="11.140625" customWidth="1"/>
    <col min="37" max="37" width="9.85546875" bestFit="1" customWidth="1"/>
    <col min="38" max="38" width="10.7109375" customWidth="1"/>
    <col min="41" max="41" width="10.85546875" customWidth="1"/>
    <col min="45" max="45" width="9.7109375" customWidth="1"/>
    <col min="49" max="49" width="10.140625" customWidth="1"/>
    <col min="52" max="52" width="9.5703125" customWidth="1"/>
    <col min="54" max="54" width="5.42578125" customWidth="1"/>
    <col min="55" max="55" width="10.140625" customWidth="1"/>
  </cols>
  <sheetData>
    <row r="1" spans="1:54" ht="21.75" thickBot="1" x14ac:dyDescent="0.4">
      <c r="A1" s="144" t="s">
        <v>73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39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21.75" thickBot="1" x14ac:dyDescent="0.4">
      <c r="A5" s="52">
        <v>45352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21.75" thickBot="1" x14ac:dyDescent="0.4">
      <c r="A6" s="52">
        <v>45353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21.75" thickBot="1" x14ac:dyDescent="0.4">
      <c r="A7" s="52">
        <v>45354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21.75" thickBot="1" x14ac:dyDescent="0.4">
      <c r="A8" s="52">
        <v>45355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21.75" thickBot="1" x14ac:dyDescent="0.4">
      <c r="A9" s="52">
        <v>45356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21.75" thickBot="1" x14ac:dyDescent="0.4">
      <c r="A10" s="52">
        <v>45357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21.75" thickBot="1" x14ac:dyDescent="0.4">
      <c r="A11" s="52">
        <v>45358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21.75" thickBot="1" x14ac:dyDescent="0.4">
      <c r="A12" s="52">
        <v>45359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21.75" thickBot="1" x14ac:dyDescent="0.4">
      <c r="A13" s="52">
        <v>45360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21.75" thickBot="1" x14ac:dyDescent="0.4">
      <c r="A14" s="52">
        <v>45361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21.75" thickBot="1" x14ac:dyDescent="0.4">
      <c r="A15" s="52">
        <v>45362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21.75" thickBot="1" x14ac:dyDescent="0.4">
      <c r="A16" s="52">
        <v>45363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21.75" thickBot="1" x14ac:dyDescent="0.4">
      <c r="A17" s="52">
        <v>45364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21.75" thickBot="1" x14ac:dyDescent="0.4">
      <c r="A18" s="52">
        <v>45365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21.75" thickBot="1" x14ac:dyDescent="0.4">
      <c r="A19" s="52">
        <v>45366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21.75" thickBot="1" x14ac:dyDescent="0.4">
      <c r="A20" s="52">
        <v>45367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21.75" thickBot="1" x14ac:dyDescent="0.4">
      <c r="A21" s="52">
        <v>45368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21.75" thickBot="1" x14ac:dyDescent="0.4">
      <c r="A22" s="52">
        <v>45369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21.75" thickBot="1" x14ac:dyDescent="0.4">
      <c r="A23" s="52">
        <v>45370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21.75" thickBot="1" x14ac:dyDescent="0.4">
      <c r="A24" s="52">
        <v>45371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21.75" thickBot="1" x14ac:dyDescent="0.4">
      <c r="A25" s="52">
        <v>45372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21.75" thickBot="1" x14ac:dyDescent="0.4">
      <c r="A26" s="52">
        <v>45373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21.75" thickBot="1" x14ac:dyDescent="0.4">
      <c r="A27" s="52">
        <v>45374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21.75" thickBot="1" x14ac:dyDescent="0.4">
      <c r="A28" s="52">
        <v>45375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21.75" thickBot="1" x14ac:dyDescent="0.4">
      <c r="A29" s="52">
        <v>45376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21.75" thickBot="1" x14ac:dyDescent="0.4">
      <c r="A30" s="52">
        <v>45377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21.75" thickBot="1" x14ac:dyDescent="0.4">
      <c r="A31" s="52">
        <v>45378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21.75" thickBot="1" x14ac:dyDescent="0.4">
      <c r="A32" s="52">
        <v>45379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21.75" thickBot="1" x14ac:dyDescent="0.4">
      <c r="A33" s="52">
        <v>45380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21.75" thickBot="1" x14ac:dyDescent="0.4">
      <c r="A34" s="52">
        <v>45381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21.75" thickBot="1" x14ac:dyDescent="0.4">
      <c r="A35" s="52">
        <v>45382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21.75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40" spans="1:54" ht="15.75" thickBot="1" x14ac:dyDescent="0.3"/>
    <row r="41" spans="1:54" ht="21.75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21.75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L3:L4"/>
    <mergeCell ref="E3:E4"/>
    <mergeCell ref="G3:H3"/>
    <mergeCell ref="M3:M4"/>
    <mergeCell ref="N3:N4"/>
    <mergeCell ref="I3:I4"/>
    <mergeCell ref="J3:J4"/>
    <mergeCell ref="F3:F4"/>
    <mergeCell ref="K3:K4"/>
    <mergeCell ref="B45:D45"/>
    <mergeCell ref="A2:A4"/>
    <mergeCell ref="B2:C2"/>
    <mergeCell ref="D2:E2"/>
    <mergeCell ref="B3:B4"/>
    <mergeCell ref="C3:C4"/>
    <mergeCell ref="D3:D4"/>
    <mergeCell ref="D41:E41"/>
    <mergeCell ref="D42:E42"/>
    <mergeCell ref="B44:D4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AT3:AU3"/>
    <mergeCell ref="AV3:AW3"/>
    <mergeCell ref="AX3:BA3"/>
    <mergeCell ref="Z3:Z4"/>
  </mergeCells>
  <pageMargins left="0.19685039370078741" right="0.19685039370078741" top="0.74803149606299213" bottom="0.74803149606299213" header="0.31496062992125984" footer="0.31496062992125984"/>
  <pageSetup paperSize="9" scale="49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J33" sqref="J33"/>
    </sheetView>
  </sheetViews>
  <sheetFormatPr defaultRowHeight="15" x14ac:dyDescent="0.25"/>
  <cols>
    <col min="1" max="1" width="12" customWidth="1"/>
    <col min="8" max="8" width="9.7109375" customWidth="1"/>
    <col min="16" max="16" width="10.28515625" customWidth="1"/>
    <col min="17" max="17" width="11.140625" customWidth="1"/>
    <col min="37" max="37" width="9.85546875" bestFit="1" customWidth="1"/>
    <col min="38" max="38" width="10.7109375" customWidth="1"/>
    <col min="41" max="41" width="10.85546875" customWidth="1"/>
    <col min="45" max="45" width="9.7109375" customWidth="1"/>
    <col min="49" max="49" width="10.140625" customWidth="1"/>
    <col min="52" max="52" width="9.5703125" customWidth="1"/>
    <col min="54" max="54" width="5.42578125" customWidth="1"/>
    <col min="55" max="55" width="10.140625" customWidth="1"/>
  </cols>
  <sheetData>
    <row r="1" spans="1:54" ht="21.75" thickBot="1" x14ac:dyDescent="0.4">
      <c r="A1" s="144" t="s">
        <v>74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65.25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39.950000000000003" customHeight="1" thickBot="1" x14ac:dyDescent="0.4">
      <c r="A5" s="52">
        <v>45383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39.950000000000003" customHeight="1" thickBot="1" x14ac:dyDescent="0.4">
      <c r="A6" s="52">
        <v>45384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39.950000000000003" customHeight="1" thickBot="1" x14ac:dyDescent="0.4">
      <c r="A7" s="52">
        <v>45385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39.950000000000003" customHeight="1" thickBot="1" x14ac:dyDescent="0.4">
      <c r="A8" s="52">
        <v>45386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39.950000000000003" customHeight="1" thickBot="1" x14ac:dyDescent="0.4">
      <c r="A9" s="52">
        <v>45387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39.950000000000003" customHeight="1" thickBot="1" x14ac:dyDescent="0.4">
      <c r="A10" s="52">
        <v>45388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39.950000000000003" customHeight="1" thickBot="1" x14ac:dyDescent="0.4">
      <c r="A11" s="52">
        <v>45389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39.950000000000003" customHeight="1" thickBot="1" x14ac:dyDescent="0.4">
      <c r="A12" s="52">
        <v>45390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39.950000000000003" customHeight="1" thickBot="1" x14ac:dyDescent="0.4">
      <c r="A13" s="52">
        <v>45391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39.950000000000003" customHeight="1" thickBot="1" x14ac:dyDescent="0.4">
      <c r="A14" s="52">
        <v>45392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39.950000000000003" customHeight="1" thickBot="1" x14ac:dyDescent="0.4">
      <c r="A15" s="52">
        <v>45393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39.950000000000003" customHeight="1" thickBot="1" x14ac:dyDescent="0.4">
      <c r="A16" s="52">
        <v>45394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39.950000000000003" customHeight="1" thickBot="1" x14ac:dyDescent="0.4">
      <c r="A17" s="52">
        <v>45395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39.950000000000003" customHeight="1" thickBot="1" x14ac:dyDescent="0.4">
      <c r="A18" s="52">
        <v>45396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39.950000000000003" customHeight="1" thickBot="1" x14ac:dyDescent="0.4">
      <c r="A19" s="52">
        <v>45397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39.950000000000003" customHeight="1" thickBot="1" x14ac:dyDescent="0.4">
      <c r="A20" s="52">
        <v>45398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39.950000000000003" customHeight="1" thickBot="1" x14ac:dyDescent="0.4">
      <c r="A21" s="52">
        <v>45399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39.950000000000003" customHeight="1" thickBot="1" x14ac:dyDescent="0.4">
      <c r="A22" s="52">
        <v>45400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39.950000000000003" customHeight="1" thickBot="1" x14ac:dyDescent="0.4">
      <c r="A23" s="52">
        <v>45401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39.950000000000003" customHeight="1" thickBot="1" x14ac:dyDescent="0.4">
      <c r="A24" s="52">
        <v>45402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39.950000000000003" customHeight="1" thickBot="1" x14ac:dyDescent="0.4">
      <c r="A25" s="52">
        <v>45403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39.950000000000003" customHeight="1" thickBot="1" x14ac:dyDescent="0.4">
      <c r="A26" s="52">
        <v>45404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39.950000000000003" customHeight="1" thickBot="1" x14ac:dyDescent="0.4">
      <c r="A27" s="52">
        <v>45405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39.950000000000003" customHeight="1" thickBot="1" x14ac:dyDescent="0.4">
      <c r="A28" s="52">
        <v>45406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39.950000000000003" customHeight="1" thickBot="1" x14ac:dyDescent="0.4">
      <c r="A29" s="52">
        <v>45407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39.950000000000003" customHeight="1" thickBot="1" x14ac:dyDescent="0.4">
      <c r="A30" s="52">
        <v>45408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39.950000000000003" customHeight="1" thickBot="1" x14ac:dyDescent="0.4">
      <c r="A31" s="52">
        <v>45409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39.950000000000003" customHeight="1" thickBot="1" x14ac:dyDescent="0.4">
      <c r="A32" s="52">
        <v>45410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39.950000000000003" customHeight="1" thickBot="1" x14ac:dyDescent="0.4">
      <c r="A33" s="52">
        <v>45411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39.950000000000003" customHeight="1" thickBot="1" x14ac:dyDescent="0.4">
      <c r="A34" s="52">
        <v>45412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39.950000000000003" customHeight="1" thickBot="1" x14ac:dyDescent="0.4">
      <c r="A35" s="52"/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39.950000000000003" customHeight="1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37" spans="1:54" ht="39.950000000000003" customHeight="1" x14ac:dyDescent="0.25"/>
    <row r="38" spans="1:54" ht="39.950000000000003" customHeight="1" x14ac:dyDescent="0.25"/>
    <row r="39" spans="1:54" ht="39.950000000000003" customHeight="1" x14ac:dyDescent="0.25"/>
    <row r="40" spans="1:54" ht="39.950000000000003" customHeight="1" thickBot="1" x14ac:dyDescent="0.3"/>
    <row r="41" spans="1:54" ht="39.950000000000003" customHeight="1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39.950000000000003" customHeight="1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D41:E41"/>
    <mergeCell ref="D42:E42"/>
    <mergeCell ref="B45:D45"/>
    <mergeCell ref="B2:C2"/>
    <mergeCell ref="D2:E2"/>
    <mergeCell ref="B44:D44"/>
    <mergeCell ref="K3:K4"/>
    <mergeCell ref="G3:H3"/>
    <mergeCell ref="I3:I4"/>
    <mergeCell ref="Z3:Z4"/>
    <mergeCell ref="L3:L4"/>
    <mergeCell ref="M3:M4"/>
    <mergeCell ref="N3:N4"/>
    <mergeCell ref="A2:A4"/>
    <mergeCell ref="B3:B4"/>
    <mergeCell ref="C3:C4"/>
    <mergeCell ref="D3:D4"/>
    <mergeCell ref="J3:J4"/>
    <mergeCell ref="F3:F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AT3:AU3"/>
    <mergeCell ref="AV3:AW3"/>
    <mergeCell ref="AX3:BA3"/>
    <mergeCell ref="E3:E4"/>
  </mergeCells>
  <pageMargins left="0" right="0" top="0.74803149606299213" bottom="0.74803149606299213" header="0.31496062992125984" footer="0.31496062992125984"/>
  <pageSetup paperSize="9"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A35"/>
    </sheetView>
  </sheetViews>
  <sheetFormatPr defaultRowHeight="15" x14ac:dyDescent="0.25"/>
  <cols>
    <col min="1" max="1" width="12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4" ht="21.75" thickBot="1" x14ac:dyDescent="0.4">
      <c r="A1" s="144" t="s">
        <v>75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38.25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21.75" thickBot="1" x14ac:dyDescent="0.4">
      <c r="A5" s="52">
        <v>45413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21.75" thickBot="1" x14ac:dyDescent="0.4">
      <c r="A6" s="52">
        <v>45414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21.75" thickBot="1" x14ac:dyDescent="0.4">
      <c r="A7" s="52">
        <v>45415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21.75" thickBot="1" x14ac:dyDescent="0.4">
      <c r="A8" s="52">
        <v>45416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21.75" thickBot="1" x14ac:dyDescent="0.4">
      <c r="A9" s="52">
        <v>45417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21.75" thickBot="1" x14ac:dyDescent="0.4">
      <c r="A10" s="52">
        <v>45418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21.75" thickBot="1" x14ac:dyDescent="0.4">
      <c r="A11" s="52">
        <v>45419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21.75" thickBot="1" x14ac:dyDescent="0.4">
      <c r="A12" s="52">
        <v>45420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21.75" thickBot="1" x14ac:dyDescent="0.4">
      <c r="A13" s="52">
        <v>45421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21.75" thickBot="1" x14ac:dyDescent="0.4">
      <c r="A14" s="52">
        <v>45422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21.75" thickBot="1" x14ac:dyDescent="0.4">
      <c r="A15" s="52">
        <v>45423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21.75" thickBot="1" x14ac:dyDescent="0.4">
      <c r="A16" s="52">
        <v>45424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21.75" thickBot="1" x14ac:dyDescent="0.4">
      <c r="A17" s="52">
        <v>45425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21.75" thickBot="1" x14ac:dyDescent="0.4">
      <c r="A18" s="52">
        <v>45426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21.75" thickBot="1" x14ac:dyDescent="0.4">
      <c r="A19" s="52">
        <v>45427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21.75" thickBot="1" x14ac:dyDescent="0.4">
      <c r="A20" s="52">
        <v>45428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21.75" thickBot="1" x14ac:dyDescent="0.4">
      <c r="A21" s="52">
        <v>45429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21.75" thickBot="1" x14ac:dyDescent="0.4">
      <c r="A22" s="52">
        <v>45430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21.75" thickBot="1" x14ac:dyDescent="0.4">
      <c r="A23" s="52">
        <v>45431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21.75" thickBot="1" x14ac:dyDescent="0.4">
      <c r="A24" s="52">
        <v>45432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21.75" thickBot="1" x14ac:dyDescent="0.4">
      <c r="A25" s="52">
        <v>45433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21.75" thickBot="1" x14ac:dyDescent="0.4">
      <c r="A26" s="52">
        <v>45434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21.75" thickBot="1" x14ac:dyDescent="0.4">
      <c r="A27" s="52">
        <v>45435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21.75" thickBot="1" x14ac:dyDescent="0.4">
      <c r="A28" s="52">
        <v>45436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21.75" thickBot="1" x14ac:dyDescent="0.4">
      <c r="A29" s="52">
        <v>45437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21.75" thickBot="1" x14ac:dyDescent="0.4">
      <c r="A30" s="52">
        <v>45438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21.75" thickBot="1" x14ac:dyDescent="0.4">
      <c r="A31" s="52">
        <v>45439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21.75" thickBot="1" x14ac:dyDescent="0.4">
      <c r="A32" s="52">
        <v>45440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21.75" thickBot="1" x14ac:dyDescent="0.4">
      <c r="A33" s="52">
        <v>45441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21.75" thickBot="1" x14ac:dyDescent="0.4">
      <c r="A34" s="52">
        <v>45442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21.75" thickBot="1" x14ac:dyDescent="0.4">
      <c r="A35" s="52">
        <v>45443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21.75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40" spans="1:54" ht="15.75" thickBot="1" x14ac:dyDescent="0.3"/>
    <row r="41" spans="1:54" ht="21.75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21.75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B44:D44"/>
    <mergeCell ref="B45:D45"/>
    <mergeCell ref="B2:C2"/>
    <mergeCell ref="D2:E2"/>
    <mergeCell ref="G3:H3"/>
    <mergeCell ref="D41:E41"/>
    <mergeCell ref="D42:E42"/>
    <mergeCell ref="E3:E4"/>
    <mergeCell ref="F3:F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N3:N4"/>
    <mergeCell ref="M3:M4"/>
    <mergeCell ref="I3:I4"/>
    <mergeCell ref="J3:J4"/>
    <mergeCell ref="AT3:AU3"/>
    <mergeCell ref="AV3:AW3"/>
    <mergeCell ref="AX3:BA3"/>
    <mergeCell ref="Z3:Z4"/>
    <mergeCell ref="A2:A4"/>
    <mergeCell ref="B3:B4"/>
    <mergeCell ref="C3:C4"/>
    <mergeCell ref="D3:D4"/>
    <mergeCell ref="K3:K4"/>
    <mergeCell ref="L3:L4"/>
  </mergeCells>
  <pageMargins left="0.2" right="0.2" top="0.94" bottom="1.07" header="0.31496062992125984" footer="0.31496062992125984"/>
  <pageSetup paperSize="9" scale="48" fitToWidth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5" sqref="B35"/>
    </sheetView>
  </sheetViews>
  <sheetFormatPr defaultRowHeight="15" x14ac:dyDescent="0.25"/>
  <cols>
    <col min="1" max="1" width="12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4" ht="21.75" thickBot="1" x14ac:dyDescent="0.4">
      <c r="A1" s="144" t="s">
        <v>76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33.75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39.950000000000003" customHeight="1" thickBot="1" x14ac:dyDescent="0.4">
      <c r="A5" s="52">
        <v>45444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39.950000000000003" customHeight="1" thickBot="1" x14ac:dyDescent="0.4">
      <c r="A6" s="52">
        <v>45445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39.950000000000003" customHeight="1" thickBot="1" x14ac:dyDescent="0.4">
      <c r="A7" s="52">
        <v>45446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39.950000000000003" customHeight="1" thickBot="1" x14ac:dyDescent="0.4">
      <c r="A8" s="52">
        <v>45447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39.950000000000003" customHeight="1" thickBot="1" x14ac:dyDescent="0.4">
      <c r="A9" s="52">
        <v>45448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39.950000000000003" customHeight="1" thickBot="1" x14ac:dyDescent="0.4">
      <c r="A10" s="52">
        <v>45449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39.950000000000003" customHeight="1" thickBot="1" x14ac:dyDescent="0.4">
      <c r="A11" s="52">
        <v>45450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39.950000000000003" customHeight="1" thickBot="1" x14ac:dyDescent="0.4">
      <c r="A12" s="52">
        <v>45451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39.950000000000003" customHeight="1" thickBot="1" x14ac:dyDescent="0.4">
      <c r="A13" s="52">
        <v>45452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39.950000000000003" customHeight="1" thickBot="1" x14ac:dyDescent="0.4">
      <c r="A14" s="52">
        <v>45453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39.950000000000003" customHeight="1" thickBot="1" x14ac:dyDescent="0.4">
      <c r="A15" s="52">
        <v>45454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39.950000000000003" customHeight="1" thickBot="1" x14ac:dyDescent="0.4">
      <c r="A16" s="52">
        <v>45455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39.950000000000003" customHeight="1" thickBot="1" x14ac:dyDescent="0.4">
      <c r="A17" s="52">
        <v>45456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39.950000000000003" customHeight="1" thickBot="1" x14ac:dyDescent="0.4">
      <c r="A18" s="52">
        <v>45457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39.950000000000003" customHeight="1" thickBot="1" x14ac:dyDescent="0.4">
      <c r="A19" s="52">
        <v>45458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39.950000000000003" customHeight="1" thickBot="1" x14ac:dyDescent="0.4">
      <c r="A20" s="52">
        <v>45459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39.950000000000003" customHeight="1" thickBot="1" x14ac:dyDescent="0.4">
      <c r="A21" s="52">
        <v>45460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39.950000000000003" customHeight="1" thickBot="1" x14ac:dyDescent="0.4">
      <c r="A22" s="52">
        <v>45461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39.950000000000003" customHeight="1" thickBot="1" x14ac:dyDescent="0.4">
      <c r="A23" s="52">
        <v>45462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39.950000000000003" customHeight="1" thickBot="1" x14ac:dyDescent="0.4">
      <c r="A24" s="52">
        <v>45463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39.950000000000003" customHeight="1" thickBot="1" x14ac:dyDescent="0.4">
      <c r="A25" s="52">
        <v>45464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39.950000000000003" customHeight="1" thickBot="1" x14ac:dyDescent="0.4">
      <c r="A26" s="52">
        <v>45465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39.950000000000003" customHeight="1" thickBot="1" x14ac:dyDescent="0.4">
      <c r="A27" s="52">
        <v>45466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39.950000000000003" customHeight="1" thickBot="1" x14ac:dyDescent="0.4">
      <c r="A28" s="52">
        <v>45467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39.950000000000003" customHeight="1" thickBot="1" x14ac:dyDescent="0.4">
      <c r="A29" s="52">
        <v>45468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39.950000000000003" customHeight="1" thickBot="1" x14ac:dyDescent="0.4">
      <c r="A30" s="52">
        <v>45469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39.950000000000003" customHeight="1" thickBot="1" x14ac:dyDescent="0.4">
      <c r="A31" s="52">
        <v>45470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39.950000000000003" customHeight="1" thickBot="1" x14ac:dyDescent="0.4">
      <c r="A32" s="52">
        <v>45471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39.950000000000003" customHeight="1" thickBot="1" x14ac:dyDescent="0.4">
      <c r="A33" s="52">
        <v>45472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39.950000000000003" customHeight="1" thickBot="1" x14ac:dyDescent="0.4">
      <c r="A34" s="52">
        <v>45473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39.950000000000003" customHeight="1" thickBot="1" x14ac:dyDescent="0.4">
      <c r="A35" s="52"/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39.950000000000003" customHeight="1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37" spans="1:54" ht="39.950000000000003" customHeight="1" x14ac:dyDescent="0.25"/>
    <row r="38" spans="1:54" ht="39.950000000000003" customHeight="1" x14ac:dyDescent="0.25"/>
    <row r="39" spans="1:54" ht="39.950000000000003" customHeight="1" x14ac:dyDescent="0.25"/>
    <row r="40" spans="1:54" ht="39.950000000000003" customHeight="1" thickBot="1" x14ac:dyDescent="0.3"/>
    <row r="41" spans="1:54" ht="39.950000000000003" customHeight="1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39.950000000000003" customHeight="1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Z3:Z4"/>
    <mergeCell ref="I3:I4"/>
    <mergeCell ref="B45:D45"/>
    <mergeCell ref="B2:C2"/>
    <mergeCell ref="D2:E2"/>
    <mergeCell ref="G3:H3"/>
    <mergeCell ref="D41:E41"/>
    <mergeCell ref="D42:E42"/>
    <mergeCell ref="E3:E4"/>
    <mergeCell ref="F3:F4"/>
    <mergeCell ref="K3:K4"/>
    <mergeCell ref="L3:L4"/>
    <mergeCell ref="N3:N4"/>
    <mergeCell ref="J3:J4"/>
    <mergeCell ref="A2:A4"/>
    <mergeCell ref="B3:B4"/>
    <mergeCell ref="C3:C4"/>
    <mergeCell ref="D3:D4"/>
    <mergeCell ref="B44:D4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AT3:AU3"/>
    <mergeCell ref="AV3:AW3"/>
    <mergeCell ref="AX3:BA3"/>
    <mergeCell ref="M3:M4"/>
  </mergeCells>
  <pageMargins left="0.19685039370078741" right="0.19685039370078741" top="0.31496062992125984" bottom="0.23622047244094491" header="0.19685039370078741" footer="0.19685039370078741"/>
  <pageSetup paperSize="9" scale="2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zoomScaleNormal="100" zoomScaleSheetLayoutView="73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2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4" ht="21.75" thickBot="1" x14ac:dyDescent="0.4">
      <c r="A1" s="144" t="s">
        <v>77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33.75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21.75" thickBot="1" x14ac:dyDescent="0.4">
      <c r="A5" s="52">
        <v>45474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21.75" thickBot="1" x14ac:dyDescent="0.4">
      <c r="A6" s="52">
        <v>45475</v>
      </c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21.75" thickBot="1" x14ac:dyDescent="0.4">
      <c r="A7" s="52">
        <v>45476</v>
      </c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21.75" thickBot="1" x14ac:dyDescent="0.4">
      <c r="A8" s="52">
        <v>45477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21.75" thickBot="1" x14ac:dyDescent="0.4">
      <c r="A9" s="52">
        <v>45478</v>
      </c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21.75" thickBot="1" x14ac:dyDescent="0.4">
      <c r="A10" s="52">
        <v>45479</v>
      </c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21.75" thickBot="1" x14ac:dyDescent="0.4">
      <c r="A11" s="52">
        <v>45480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21.75" thickBot="1" x14ac:dyDescent="0.4">
      <c r="A12" s="52">
        <v>45481</v>
      </c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21.75" thickBot="1" x14ac:dyDescent="0.4">
      <c r="A13" s="52">
        <v>45482</v>
      </c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21.75" thickBot="1" x14ac:dyDescent="0.4">
      <c r="A14" s="52">
        <v>45483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21.75" thickBot="1" x14ac:dyDescent="0.4">
      <c r="A15" s="52">
        <v>45484</v>
      </c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21.75" thickBot="1" x14ac:dyDescent="0.4">
      <c r="A16" s="52">
        <v>45485</v>
      </c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21.75" thickBot="1" x14ac:dyDescent="0.4">
      <c r="A17" s="52">
        <v>45486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21.75" thickBot="1" x14ac:dyDescent="0.4">
      <c r="A18" s="52">
        <v>45487</v>
      </c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21.75" thickBot="1" x14ac:dyDescent="0.4">
      <c r="A19" s="52">
        <v>45488</v>
      </c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21.75" thickBot="1" x14ac:dyDescent="0.4">
      <c r="A20" s="52">
        <v>45489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21.75" thickBot="1" x14ac:dyDescent="0.4">
      <c r="A21" s="52">
        <v>45490</v>
      </c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21.75" thickBot="1" x14ac:dyDescent="0.4">
      <c r="A22" s="52">
        <v>45491</v>
      </c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21.75" thickBot="1" x14ac:dyDescent="0.4">
      <c r="A23" s="52">
        <v>45492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21.75" thickBot="1" x14ac:dyDescent="0.4">
      <c r="A24" s="52">
        <v>45493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21.75" thickBot="1" x14ac:dyDescent="0.4">
      <c r="A25" s="52">
        <v>45494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21.75" thickBot="1" x14ac:dyDescent="0.4">
      <c r="A26" s="52">
        <v>45495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21.75" thickBot="1" x14ac:dyDescent="0.4">
      <c r="A27" s="52">
        <v>45496</v>
      </c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21.75" thickBot="1" x14ac:dyDescent="0.4">
      <c r="A28" s="52">
        <v>45497</v>
      </c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21.75" thickBot="1" x14ac:dyDescent="0.4">
      <c r="A29" s="52">
        <v>45498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21.75" thickBot="1" x14ac:dyDescent="0.4">
      <c r="A30" s="52">
        <v>45499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21.75" thickBot="1" x14ac:dyDescent="0.4">
      <c r="A31" s="52">
        <v>45500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21.75" thickBot="1" x14ac:dyDescent="0.4">
      <c r="A32" s="52">
        <v>45501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21.75" thickBot="1" x14ac:dyDescent="0.4">
      <c r="A33" s="52">
        <v>45502</v>
      </c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21.75" thickBot="1" x14ac:dyDescent="0.4">
      <c r="A34" s="52">
        <v>45503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21.75" thickBot="1" x14ac:dyDescent="0.4">
      <c r="A35" s="52">
        <v>45504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21.75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40" spans="1:54" ht="15.75" thickBot="1" x14ac:dyDescent="0.3"/>
    <row r="41" spans="1:54" ht="21.75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21.75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35">
    <mergeCell ref="Z3:Z4"/>
    <mergeCell ref="B2:C2"/>
    <mergeCell ref="B44:D44"/>
    <mergeCell ref="B45:D45"/>
    <mergeCell ref="N3:N4"/>
    <mergeCell ref="D41:E41"/>
    <mergeCell ref="D42:E42"/>
    <mergeCell ref="M3:M4"/>
    <mergeCell ref="K3:K4"/>
    <mergeCell ref="L3:L4"/>
    <mergeCell ref="G3:H3"/>
    <mergeCell ref="I3:I4"/>
    <mergeCell ref="J3:J4"/>
    <mergeCell ref="F3:F4"/>
    <mergeCell ref="A2:A4"/>
    <mergeCell ref="B3:B4"/>
    <mergeCell ref="C3:C4"/>
    <mergeCell ref="D3:D4"/>
    <mergeCell ref="E3:E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AT3:AU3"/>
    <mergeCell ref="AV3:AW3"/>
    <mergeCell ref="AX3:BA3"/>
    <mergeCell ref="D2:E2"/>
  </mergeCells>
  <pageMargins left="0.70866141732283472" right="0.70866141732283472" top="0.74803149606299213" bottom="0.74803149606299213" header="0.31496062992125984" footer="0.31496062992125984"/>
  <pageSetup paperSize="9" scale="45" fitToWidth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J29" sqref="J29"/>
    </sheetView>
  </sheetViews>
  <sheetFormatPr defaultRowHeight="15" x14ac:dyDescent="0.25"/>
  <cols>
    <col min="1" max="1" width="12" customWidth="1"/>
    <col min="8" max="8" width="9.7109375" customWidth="1"/>
    <col min="18" max="18" width="10.28515625" customWidth="1"/>
    <col min="19" max="19" width="11.140625" customWidth="1"/>
    <col min="28" max="28" width="10.7109375" customWidth="1"/>
    <col min="31" max="31" width="10.85546875" customWidth="1"/>
    <col min="35" max="35" width="9.7109375" customWidth="1"/>
    <col min="39" max="39" width="10.140625" customWidth="1"/>
    <col min="40" max="40" width="9.42578125" customWidth="1"/>
    <col min="45" max="45" width="9.5703125" customWidth="1"/>
    <col min="46" max="46" width="6.7109375" customWidth="1"/>
    <col min="47" max="47" width="7.85546875" customWidth="1"/>
    <col min="48" max="48" width="10.140625" customWidth="1"/>
  </cols>
  <sheetData>
    <row r="1" spans="1:54" ht="21.75" thickBot="1" x14ac:dyDescent="0.4">
      <c r="A1" s="144" t="s">
        <v>78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54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9"/>
      <c r="Z2" s="153" t="s">
        <v>4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 t="s">
        <v>5</v>
      </c>
    </row>
    <row r="3" spans="1:54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47" t="s">
        <v>59</v>
      </c>
      <c r="Q3" s="158" t="s">
        <v>38</v>
      </c>
      <c r="R3" s="159"/>
      <c r="S3" s="159"/>
      <c r="T3" s="160"/>
      <c r="U3" s="161"/>
      <c r="V3" s="149" t="s">
        <v>15</v>
      </c>
      <c r="W3" s="136" t="s">
        <v>16</v>
      </c>
      <c r="X3" s="138" t="s">
        <v>17</v>
      </c>
      <c r="Y3" s="139"/>
      <c r="Z3" s="126" t="s">
        <v>18</v>
      </c>
      <c r="AA3" s="162" t="s">
        <v>19</v>
      </c>
      <c r="AB3" s="163" t="s">
        <v>22</v>
      </c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5"/>
      <c r="AS3" s="97" t="s">
        <v>23</v>
      </c>
      <c r="AT3" s="166" t="s">
        <v>24</v>
      </c>
      <c r="AU3" s="166"/>
      <c r="AV3" s="167" t="s">
        <v>25</v>
      </c>
      <c r="AW3" s="167"/>
      <c r="AX3" s="168" t="s">
        <v>55</v>
      </c>
      <c r="AY3" s="168"/>
      <c r="AZ3" s="168"/>
      <c r="BA3" s="168"/>
      <c r="BB3" s="156"/>
    </row>
    <row r="4" spans="1:54" ht="33.75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48"/>
      <c r="Q4" s="108" t="s">
        <v>60</v>
      </c>
      <c r="R4" s="62" t="s">
        <v>63</v>
      </c>
      <c r="S4" s="62" t="s">
        <v>62</v>
      </c>
      <c r="T4" s="59" t="s">
        <v>40</v>
      </c>
      <c r="U4" s="57" t="s">
        <v>39</v>
      </c>
      <c r="V4" s="150"/>
      <c r="W4" s="137"/>
      <c r="X4" s="3" t="s">
        <v>8</v>
      </c>
      <c r="Y4" s="4" t="s">
        <v>10</v>
      </c>
      <c r="Z4" s="126"/>
      <c r="AA4" s="162"/>
      <c r="AB4" s="5" t="s">
        <v>28</v>
      </c>
      <c r="AC4" s="5" t="s">
        <v>14</v>
      </c>
      <c r="AD4" s="5" t="s">
        <v>11</v>
      </c>
      <c r="AE4" s="107" t="s">
        <v>12</v>
      </c>
      <c r="AF4" s="106" t="s">
        <v>57</v>
      </c>
      <c r="AG4" s="5" t="s">
        <v>13</v>
      </c>
      <c r="AH4" s="5" t="s">
        <v>56</v>
      </c>
      <c r="AI4" s="5" t="s">
        <v>31</v>
      </c>
      <c r="AJ4" s="61" t="s">
        <v>40</v>
      </c>
      <c r="AK4" s="61" t="s">
        <v>41</v>
      </c>
      <c r="AL4" s="112" t="s">
        <v>63</v>
      </c>
      <c r="AM4" s="112" t="s">
        <v>62</v>
      </c>
      <c r="AN4" s="113" t="s">
        <v>39</v>
      </c>
      <c r="AO4" s="5" t="s">
        <v>69</v>
      </c>
      <c r="AP4" s="5" t="s">
        <v>70</v>
      </c>
      <c r="AQ4" s="5" t="s">
        <v>71</v>
      </c>
      <c r="AR4" s="6" t="s">
        <v>60</v>
      </c>
      <c r="AS4" s="5" t="s">
        <v>61</v>
      </c>
      <c r="AT4" s="62" t="s">
        <v>26</v>
      </c>
      <c r="AU4" s="62" t="s">
        <v>33</v>
      </c>
      <c r="AV4" s="50">
        <v>35</v>
      </c>
      <c r="AW4" s="50">
        <v>30</v>
      </c>
      <c r="AX4" s="63" t="s">
        <v>34</v>
      </c>
      <c r="AY4" s="63" t="s">
        <v>11</v>
      </c>
      <c r="AZ4" s="63" t="s">
        <v>31</v>
      </c>
      <c r="BA4" s="63" t="s">
        <v>12</v>
      </c>
      <c r="BB4" s="157"/>
    </row>
    <row r="5" spans="1:54" ht="21.75" thickBot="1" x14ac:dyDescent="0.4">
      <c r="A5" s="127" t="s">
        <v>0</v>
      </c>
      <c r="B5" s="66"/>
      <c r="C5" s="74"/>
      <c r="D5" s="66"/>
      <c r="E5" s="74"/>
      <c r="F5" s="70"/>
      <c r="G5" s="67"/>
      <c r="H5" s="70"/>
      <c r="I5" s="67"/>
      <c r="J5" s="67"/>
      <c r="K5" s="67"/>
      <c r="L5" s="69"/>
      <c r="M5" s="69"/>
      <c r="N5" s="69"/>
      <c r="O5" s="67"/>
      <c r="P5" s="84"/>
      <c r="Q5" s="85"/>
      <c r="R5" s="67"/>
      <c r="S5" s="67"/>
      <c r="T5" s="74"/>
      <c r="U5" s="86"/>
      <c r="V5" s="70"/>
      <c r="W5" s="70"/>
      <c r="X5" s="67"/>
      <c r="Y5" s="87"/>
      <c r="Z5" s="70"/>
      <c r="AA5" s="67"/>
      <c r="AB5" s="70"/>
      <c r="AC5" s="71"/>
      <c r="AD5" s="68"/>
      <c r="AE5" s="72"/>
      <c r="AF5" s="72"/>
      <c r="AG5" s="69"/>
      <c r="AH5" s="73"/>
      <c r="AI5" s="70"/>
      <c r="AJ5" s="70"/>
      <c r="AK5" s="70"/>
      <c r="AL5" s="70"/>
      <c r="AM5" s="70"/>
      <c r="AN5" s="70"/>
      <c r="AO5" s="67"/>
      <c r="AP5" s="67"/>
      <c r="AQ5" s="67"/>
      <c r="AR5" s="68"/>
      <c r="AS5" s="68"/>
      <c r="AT5" s="66"/>
      <c r="AU5" s="68"/>
      <c r="AV5" s="66"/>
      <c r="AW5" s="67"/>
      <c r="AX5" s="74"/>
      <c r="AY5" s="75"/>
      <c r="AZ5" s="75"/>
      <c r="BA5" s="64"/>
      <c r="BB5" s="21">
        <f t="shared" ref="BB5:BB35" si="0">(D5+E5)-F5-I5-J5-K5-L5-V5</f>
        <v>0</v>
      </c>
    </row>
    <row r="6" spans="1:54" ht="21.75" thickBot="1" x14ac:dyDescent="0.4">
      <c r="A6" s="128"/>
      <c r="B6" s="76"/>
      <c r="C6" s="82"/>
      <c r="D6" s="76"/>
      <c r="E6" s="82"/>
      <c r="F6" s="79"/>
      <c r="G6" s="77"/>
      <c r="H6" s="79"/>
      <c r="I6" s="77"/>
      <c r="J6" s="77"/>
      <c r="K6" s="77"/>
      <c r="L6" s="77"/>
      <c r="M6" s="77"/>
      <c r="N6" s="77"/>
      <c r="O6" s="77"/>
      <c r="P6" s="80"/>
      <c r="Q6" s="88"/>
      <c r="R6" s="77"/>
      <c r="S6" s="77"/>
      <c r="T6" s="82"/>
      <c r="U6" s="89"/>
      <c r="V6" s="79"/>
      <c r="W6" s="79"/>
      <c r="X6" s="77"/>
      <c r="Y6" s="90"/>
      <c r="Z6" s="79"/>
      <c r="AA6" s="77"/>
      <c r="AB6" s="79"/>
      <c r="AC6" s="80"/>
      <c r="AD6" s="78"/>
      <c r="AE6" s="81"/>
      <c r="AF6" s="81"/>
      <c r="AG6" s="77"/>
      <c r="AH6" s="79"/>
      <c r="AI6" s="79"/>
      <c r="AJ6" s="79"/>
      <c r="AK6" s="79"/>
      <c r="AL6" s="79"/>
      <c r="AM6" s="79"/>
      <c r="AN6" s="79"/>
      <c r="AO6" s="77"/>
      <c r="AP6" s="77"/>
      <c r="AQ6" s="77"/>
      <c r="AR6" s="78"/>
      <c r="AS6" s="78"/>
      <c r="AT6" s="76"/>
      <c r="AU6" s="78"/>
      <c r="AV6" s="76"/>
      <c r="AW6" s="77"/>
      <c r="AX6" s="82"/>
      <c r="AY6" s="83"/>
      <c r="AZ6" s="83"/>
      <c r="BA6" s="65"/>
      <c r="BB6" s="21">
        <f t="shared" si="0"/>
        <v>0</v>
      </c>
    </row>
    <row r="7" spans="1:54" ht="21.75" thickBot="1" x14ac:dyDescent="0.4">
      <c r="A7" s="129"/>
      <c r="B7" s="76"/>
      <c r="C7" s="82"/>
      <c r="D7" s="76"/>
      <c r="E7" s="82"/>
      <c r="F7" s="79"/>
      <c r="G7" s="77"/>
      <c r="H7" s="79"/>
      <c r="I7" s="77"/>
      <c r="J7" s="77"/>
      <c r="K7" s="77"/>
      <c r="L7" s="77"/>
      <c r="M7" s="77"/>
      <c r="N7" s="77"/>
      <c r="O7" s="77"/>
      <c r="P7" s="80"/>
      <c r="Q7" s="88"/>
      <c r="R7" s="77"/>
      <c r="S7" s="77"/>
      <c r="T7" s="82"/>
      <c r="U7" s="89"/>
      <c r="V7" s="79"/>
      <c r="W7" s="79"/>
      <c r="X7" s="77"/>
      <c r="Y7" s="90"/>
      <c r="Z7" s="79"/>
      <c r="AA7" s="77"/>
      <c r="AB7" s="79"/>
      <c r="AC7" s="80"/>
      <c r="AD7" s="78"/>
      <c r="AE7" s="81"/>
      <c r="AF7" s="81"/>
      <c r="AG7" s="77"/>
      <c r="AH7" s="79"/>
      <c r="AI7" s="79"/>
      <c r="AJ7" s="79"/>
      <c r="AK7" s="79"/>
      <c r="AL7" s="79"/>
      <c r="AM7" s="79"/>
      <c r="AN7" s="79"/>
      <c r="AO7" s="77"/>
      <c r="AP7" s="77"/>
      <c r="AQ7" s="77"/>
      <c r="AR7" s="78"/>
      <c r="AS7" s="78"/>
      <c r="AT7" s="76"/>
      <c r="AU7" s="78"/>
      <c r="AV7" s="76"/>
      <c r="AW7" s="77"/>
      <c r="AX7" s="82"/>
      <c r="AY7" s="83"/>
      <c r="AZ7" s="83"/>
      <c r="BA7" s="65"/>
      <c r="BB7" s="21">
        <f t="shared" si="0"/>
        <v>0</v>
      </c>
    </row>
    <row r="8" spans="1:54" ht="21.75" thickBot="1" x14ac:dyDescent="0.4">
      <c r="A8" s="127" t="s">
        <v>0</v>
      </c>
      <c r="B8" s="76"/>
      <c r="C8" s="82"/>
      <c r="D8" s="76"/>
      <c r="E8" s="82"/>
      <c r="F8" s="79"/>
      <c r="G8" s="77"/>
      <c r="H8" s="79"/>
      <c r="I8" s="77"/>
      <c r="J8" s="77"/>
      <c r="K8" s="77"/>
      <c r="L8" s="77"/>
      <c r="M8" s="77"/>
      <c r="N8" s="77"/>
      <c r="O8" s="77"/>
      <c r="P8" s="80"/>
      <c r="Q8" s="88"/>
      <c r="R8" s="77"/>
      <c r="S8" s="77"/>
      <c r="T8" s="82"/>
      <c r="U8" s="89"/>
      <c r="V8" s="79"/>
      <c r="W8" s="79"/>
      <c r="X8" s="77"/>
      <c r="Y8" s="90"/>
      <c r="Z8" s="79"/>
      <c r="AA8" s="77"/>
      <c r="AB8" s="79"/>
      <c r="AC8" s="80"/>
      <c r="AD8" s="78"/>
      <c r="AE8" s="81"/>
      <c r="AF8" s="81"/>
      <c r="AG8" s="77"/>
      <c r="AH8" s="79"/>
      <c r="AI8" s="79"/>
      <c r="AJ8" s="79"/>
      <c r="AK8" s="79"/>
      <c r="AL8" s="79"/>
      <c r="AM8" s="79"/>
      <c r="AN8" s="79"/>
      <c r="AO8" s="77"/>
      <c r="AP8" s="77"/>
      <c r="AQ8" s="77"/>
      <c r="AR8" s="78"/>
      <c r="AS8" s="78"/>
      <c r="AT8" s="76"/>
      <c r="AU8" s="78"/>
      <c r="AV8" s="76"/>
      <c r="AW8" s="77"/>
      <c r="AX8" s="82"/>
      <c r="AY8" s="83"/>
      <c r="AZ8" s="83"/>
      <c r="BA8" s="65"/>
      <c r="BB8" s="21">
        <f t="shared" si="0"/>
        <v>0</v>
      </c>
    </row>
    <row r="9" spans="1:54" ht="21.75" thickBot="1" x14ac:dyDescent="0.4">
      <c r="A9" s="128"/>
      <c r="B9" s="76"/>
      <c r="C9" s="82"/>
      <c r="D9" s="76"/>
      <c r="E9" s="82"/>
      <c r="F9" s="79"/>
      <c r="G9" s="77"/>
      <c r="H9" s="79"/>
      <c r="I9" s="77"/>
      <c r="J9" s="77"/>
      <c r="K9" s="77"/>
      <c r="L9" s="77"/>
      <c r="M9" s="77"/>
      <c r="N9" s="77"/>
      <c r="O9" s="77"/>
      <c r="P9" s="80"/>
      <c r="Q9" s="88"/>
      <c r="R9" s="77"/>
      <c r="S9" s="77"/>
      <c r="T9" s="82"/>
      <c r="U9" s="89"/>
      <c r="V9" s="79"/>
      <c r="W9" s="79"/>
      <c r="X9" s="77"/>
      <c r="Y9" s="90"/>
      <c r="Z9" s="79"/>
      <c r="AA9" s="77"/>
      <c r="AB9" s="79"/>
      <c r="AC9" s="80"/>
      <c r="AD9" s="78"/>
      <c r="AE9" s="81"/>
      <c r="AF9" s="81"/>
      <c r="AG9" s="77"/>
      <c r="AH9" s="79"/>
      <c r="AI9" s="79"/>
      <c r="AJ9" s="79"/>
      <c r="AK9" s="79"/>
      <c r="AL9" s="79"/>
      <c r="AM9" s="79"/>
      <c r="AN9" s="79"/>
      <c r="AO9" s="77"/>
      <c r="AP9" s="77"/>
      <c r="AQ9" s="77"/>
      <c r="AR9" s="78"/>
      <c r="AS9" s="78"/>
      <c r="AT9" s="76"/>
      <c r="AU9" s="78"/>
      <c r="AV9" s="76"/>
      <c r="AW9" s="77"/>
      <c r="AX9" s="82"/>
      <c r="AY9" s="83"/>
      <c r="AZ9" s="83"/>
      <c r="BA9" s="65"/>
      <c r="BB9" s="21">
        <f t="shared" si="0"/>
        <v>0</v>
      </c>
    </row>
    <row r="10" spans="1:54" ht="21.75" thickBot="1" x14ac:dyDescent="0.4">
      <c r="A10" s="129"/>
      <c r="B10" s="76"/>
      <c r="C10" s="82"/>
      <c r="D10" s="76"/>
      <c r="E10" s="82"/>
      <c r="F10" s="79"/>
      <c r="G10" s="77"/>
      <c r="H10" s="79"/>
      <c r="I10" s="77"/>
      <c r="J10" s="77"/>
      <c r="K10" s="77"/>
      <c r="L10" s="77"/>
      <c r="M10" s="77"/>
      <c r="N10" s="77"/>
      <c r="O10" s="77"/>
      <c r="P10" s="80"/>
      <c r="Q10" s="88"/>
      <c r="R10" s="77"/>
      <c r="S10" s="77"/>
      <c r="T10" s="82"/>
      <c r="U10" s="89"/>
      <c r="V10" s="79"/>
      <c r="W10" s="79"/>
      <c r="X10" s="77"/>
      <c r="Y10" s="90"/>
      <c r="Z10" s="79"/>
      <c r="AA10" s="77"/>
      <c r="AB10" s="79"/>
      <c r="AC10" s="80"/>
      <c r="AD10" s="78"/>
      <c r="AE10" s="81"/>
      <c r="AF10" s="81"/>
      <c r="AG10" s="77"/>
      <c r="AH10" s="79"/>
      <c r="AI10" s="79"/>
      <c r="AJ10" s="79"/>
      <c r="AK10" s="79"/>
      <c r="AL10" s="79"/>
      <c r="AM10" s="79"/>
      <c r="AN10" s="79"/>
      <c r="AO10" s="77"/>
      <c r="AP10" s="77"/>
      <c r="AQ10" s="77"/>
      <c r="AR10" s="78"/>
      <c r="AS10" s="78"/>
      <c r="AT10" s="76"/>
      <c r="AU10" s="78"/>
      <c r="AV10" s="76"/>
      <c r="AW10" s="77"/>
      <c r="AX10" s="82"/>
      <c r="AY10" s="83"/>
      <c r="AZ10" s="83"/>
      <c r="BA10" s="65"/>
      <c r="BB10" s="21">
        <f t="shared" si="0"/>
        <v>0</v>
      </c>
    </row>
    <row r="11" spans="1:54" ht="21.75" thickBot="1" x14ac:dyDescent="0.4">
      <c r="A11" s="127" t="s">
        <v>0</v>
      </c>
      <c r="B11" s="76"/>
      <c r="C11" s="82"/>
      <c r="D11" s="76"/>
      <c r="E11" s="82"/>
      <c r="F11" s="79"/>
      <c r="G11" s="77"/>
      <c r="H11" s="79"/>
      <c r="I11" s="77"/>
      <c r="J11" s="77"/>
      <c r="K11" s="77"/>
      <c r="L11" s="77"/>
      <c r="M11" s="77"/>
      <c r="N11" s="77"/>
      <c r="O11" s="77"/>
      <c r="P11" s="80"/>
      <c r="Q11" s="88"/>
      <c r="R11" s="77"/>
      <c r="S11" s="77"/>
      <c r="T11" s="82"/>
      <c r="U11" s="89"/>
      <c r="V11" s="79"/>
      <c r="W11" s="79"/>
      <c r="X11" s="77"/>
      <c r="Y11" s="90"/>
      <c r="Z11" s="79"/>
      <c r="AA11" s="77"/>
      <c r="AB11" s="79"/>
      <c r="AC11" s="80"/>
      <c r="AD11" s="78"/>
      <c r="AE11" s="81"/>
      <c r="AF11" s="81"/>
      <c r="AG11" s="77"/>
      <c r="AH11" s="79"/>
      <c r="AI11" s="79"/>
      <c r="AJ11" s="79"/>
      <c r="AK11" s="79"/>
      <c r="AL11" s="79"/>
      <c r="AM11" s="79"/>
      <c r="AN11" s="79"/>
      <c r="AO11" s="77"/>
      <c r="AP11" s="77"/>
      <c r="AQ11" s="77"/>
      <c r="AR11" s="78"/>
      <c r="AS11" s="78"/>
      <c r="AT11" s="76"/>
      <c r="AU11" s="78"/>
      <c r="AV11" s="76"/>
      <c r="AW11" s="77"/>
      <c r="AX11" s="82"/>
      <c r="AY11" s="83"/>
      <c r="AZ11" s="83"/>
      <c r="BA11" s="65"/>
      <c r="BB11" s="21">
        <f t="shared" si="0"/>
        <v>0</v>
      </c>
    </row>
    <row r="12" spans="1:54" ht="21.75" thickBot="1" x14ac:dyDescent="0.4">
      <c r="A12" s="128"/>
      <c r="B12" s="76"/>
      <c r="C12" s="82"/>
      <c r="D12" s="76"/>
      <c r="E12" s="82"/>
      <c r="F12" s="79"/>
      <c r="G12" s="77"/>
      <c r="H12" s="79"/>
      <c r="I12" s="77"/>
      <c r="J12" s="77"/>
      <c r="K12" s="77"/>
      <c r="L12" s="77"/>
      <c r="M12" s="77"/>
      <c r="N12" s="77"/>
      <c r="O12" s="77"/>
      <c r="P12" s="80"/>
      <c r="Q12" s="88"/>
      <c r="R12" s="77"/>
      <c r="S12" s="77"/>
      <c r="T12" s="82"/>
      <c r="U12" s="89"/>
      <c r="V12" s="79"/>
      <c r="W12" s="79"/>
      <c r="X12" s="77"/>
      <c r="Y12" s="90"/>
      <c r="Z12" s="79"/>
      <c r="AA12" s="77"/>
      <c r="AB12" s="79"/>
      <c r="AC12" s="80"/>
      <c r="AD12" s="78"/>
      <c r="AE12" s="81"/>
      <c r="AF12" s="81"/>
      <c r="AG12" s="77"/>
      <c r="AH12" s="79"/>
      <c r="AI12" s="79"/>
      <c r="AJ12" s="79"/>
      <c r="AK12" s="79"/>
      <c r="AL12" s="79"/>
      <c r="AM12" s="79"/>
      <c r="AN12" s="79"/>
      <c r="AO12" s="77"/>
      <c r="AP12" s="77"/>
      <c r="AQ12" s="77"/>
      <c r="AR12" s="78"/>
      <c r="AS12" s="78"/>
      <c r="AT12" s="76"/>
      <c r="AU12" s="78"/>
      <c r="AV12" s="76"/>
      <c r="AW12" s="77"/>
      <c r="AX12" s="82"/>
      <c r="AY12" s="83"/>
      <c r="AZ12" s="83"/>
      <c r="BA12" s="65"/>
      <c r="BB12" s="21">
        <f t="shared" si="0"/>
        <v>0</v>
      </c>
    </row>
    <row r="13" spans="1:54" ht="21.75" thickBot="1" x14ac:dyDescent="0.4">
      <c r="A13" s="129"/>
      <c r="B13" s="76"/>
      <c r="C13" s="82"/>
      <c r="D13" s="76"/>
      <c r="E13" s="82"/>
      <c r="F13" s="79"/>
      <c r="G13" s="77"/>
      <c r="H13" s="79"/>
      <c r="I13" s="77"/>
      <c r="J13" s="77"/>
      <c r="K13" s="77"/>
      <c r="L13" s="77"/>
      <c r="M13" s="77"/>
      <c r="N13" s="77"/>
      <c r="O13" s="77"/>
      <c r="P13" s="80"/>
      <c r="Q13" s="88"/>
      <c r="R13" s="77"/>
      <c r="S13" s="77"/>
      <c r="T13" s="82"/>
      <c r="U13" s="89"/>
      <c r="V13" s="79"/>
      <c r="W13" s="79"/>
      <c r="X13" s="77"/>
      <c r="Y13" s="90"/>
      <c r="Z13" s="79"/>
      <c r="AA13" s="77"/>
      <c r="AB13" s="79"/>
      <c r="AC13" s="80"/>
      <c r="AD13" s="78"/>
      <c r="AE13" s="81"/>
      <c r="AF13" s="81"/>
      <c r="AG13" s="77"/>
      <c r="AH13" s="79"/>
      <c r="AI13" s="79"/>
      <c r="AJ13" s="79"/>
      <c r="AK13" s="79"/>
      <c r="AL13" s="79"/>
      <c r="AM13" s="79"/>
      <c r="AN13" s="79"/>
      <c r="AO13" s="77"/>
      <c r="AP13" s="77"/>
      <c r="AQ13" s="77"/>
      <c r="AR13" s="78"/>
      <c r="AS13" s="78"/>
      <c r="AT13" s="76"/>
      <c r="AU13" s="78"/>
      <c r="AV13" s="76"/>
      <c r="AW13" s="77"/>
      <c r="AX13" s="82"/>
      <c r="AY13" s="83"/>
      <c r="AZ13" s="83"/>
      <c r="BA13" s="65"/>
      <c r="BB13" s="21">
        <f t="shared" si="0"/>
        <v>0</v>
      </c>
    </row>
    <row r="14" spans="1:54" ht="21.75" thickBot="1" x14ac:dyDescent="0.4">
      <c r="A14" s="127" t="s">
        <v>0</v>
      </c>
      <c r="B14" s="76"/>
      <c r="C14" s="82"/>
      <c r="D14" s="76"/>
      <c r="E14" s="82"/>
      <c r="F14" s="79"/>
      <c r="G14" s="77"/>
      <c r="H14" s="79"/>
      <c r="I14" s="77"/>
      <c r="J14" s="77"/>
      <c r="K14" s="77"/>
      <c r="L14" s="77"/>
      <c r="M14" s="77"/>
      <c r="N14" s="77"/>
      <c r="O14" s="77"/>
      <c r="P14" s="80"/>
      <c r="Q14" s="88"/>
      <c r="R14" s="77"/>
      <c r="S14" s="77"/>
      <c r="T14" s="82"/>
      <c r="U14" s="89"/>
      <c r="V14" s="79"/>
      <c r="W14" s="79"/>
      <c r="X14" s="77"/>
      <c r="Y14" s="90"/>
      <c r="Z14" s="79"/>
      <c r="AA14" s="77"/>
      <c r="AB14" s="79"/>
      <c r="AC14" s="80"/>
      <c r="AD14" s="78"/>
      <c r="AE14" s="81"/>
      <c r="AF14" s="81"/>
      <c r="AG14" s="77"/>
      <c r="AH14" s="79"/>
      <c r="AI14" s="79"/>
      <c r="AJ14" s="79"/>
      <c r="AK14" s="79"/>
      <c r="AL14" s="79"/>
      <c r="AM14" s="79"/>
      <c r="AN14" s="79"/>
      <c r="AO14" s="77"/>
      <c r="AP14" s="77"/>
      <c r="AQ14" s="77"/>
      <c r="AR14" s="78"/>
      <c r="AS14" s="78"/>
      <c r="AT14" s="76"/>
      <c r="AU14" s="78"/>
      <c r="AV14" s="76"/>
      <c r="AW14" s="77"/>
      <c r="AX14" s="82"/>
      <c r="AY14" s="83"/>
      <c r="AZ14" s="83"/>
      <c r="BA14" s="65"/>
      <c r="BB14" s="21">
        <f t="shared" si="0"/>
        <v>0</v>
      </c>
    </row>
    <row r="15" spans="1:54" ht="21.75" thickBot="1" x14ac:dyDescent="0.4">
      <c r="A15" s="128"/>
      <c r="B15" s="76"/>
      <c r="C15" s="82"/>
      <c r="D15" s="76"/>
      <c r="E15" s="82"/>
      <c r="F15" s="79"/>
      <c r="G15" s="77"/>
      <c r="H15" s="79"/>
      <c r="I15" s="77"/>
      <c r="J15" s="77"/>
      <c r="K15" s="77"/>
      <c r="L15" s="77"/>
      <c r="M15" s="77"/>
      <c r="N15" s="77"/>
      <c r="O15" s="77"/>
      <c r="P15" s="80"/>
      <c r="Q15" s="88"/>
      <c r="R15" s="77"/>
      <c r="S15" s="77"/>
      <c r="T15" s="82"/>
      <c r="U15" s="89"/>
      <c r="V15" s="79"/>
      <c r="W15" s="79"/>
      <c r="X15" s="77"/>
      <c r="Y15" s="90"/>
      <c r="Z15" s="79"/>
      <c r="AA15" s="77"/>
      <c r="AB15" s="79"/>
      <c r="AC15" s="80"/>
      <c r="AD15" s="78"/>
      <c r="AE15" s="81"/>
      <c r="AF15" s="81"/>
      <c r="AG15" s="77"/>
      <c r="AH15" s="79"/>
      <c r="AI15" s="79"/>
      <c r="AJ15" s="79"/>
      <c r="AK15" s="79"/>
      <c r="AL15" s="79"/>
      <c r="AM15" s="79"/>
      <c r="AN15" s="79"/>
      <c r="AO15" s="77"/>
      <c r="AP15" s="77"/>
      <c r="AQ15" s="77"/>
      <c r="AR15" s="78"/>
      <c r="AS15" s="78"/>
      <c r="AT15" s="76"/>
      <c r="AU15" s="78"/>
      <c r="AV15" s="76"/>
      <c r="AW15" s="77"/>
      <c r="AX15" s="82"/>
      <c r="AY15" s="83"/>
      <c r="AZ15" s="83"/>
      <c r="BA15" s="65"/>
      <c r="BB15" s="21">
        <f t="shared" si="0"/>
        <v>0</v>
      </c>
    </row>
    <row r="16" spans="1:54" ht="21.75" thickBot="1" x14ac:dyDescent="0.4">
      <c r="A16" s="129"/>
      <c r="B16" s="76"/>
      <c r="C16" s="82"/>
      <c r="D16" s="76"/>
      <c r="E16" s="82"/>
      <c r="F16" s="79"/>
      <c r="G16" s="77"/>
      <c r="H16" s="79"/>
      <c r="I16" s="77"/>
      <c r="J16" s="77"/>
      <c r="K16" s="77"/>
      <c r="L16" s="77"/>
      <c r="M16" s="77"/>
      <c r="N16" s="77"/>
      <c r="O16" s="77"/>
      <c r="P16" s="80"/>
      <c r="Q16" s="88"/>
      <c r="R16" s="77"/>
      <c r="S16" s="77"/>
      <c r="T16" s="82"/>
      <c r="U16" s="89"/>
      <c r="V16" s="79"/>
      <c r="W16" s="79"/>
      <c r="X16" s="77"/>
      <c r="Y16" s="90"/>
      <c r="Z16" s="79"/>
      <c r="AA16" s="77"/>
      <c r="AB16" s="79"/>
      <c r="AC16" s="80"/>
      <c r="AD16" s="78"/>
      <c r="AE16" s="81"/>
      <c r="AF16" s="81"/>
      <c r="AG16" s="77"/>
      <c r="AH16" s="79"/>
      <c r="AI16" s="79"/>
      <c r="AJ16" s="79"/>
      <c r="AK16" s="79"/>
      <c r="AL16" s="79"/>
      <c r="AM16" s="79"/>
      <c r="AN16" s="79"/>
      <c r="AO16" s="77"/>
      <c r="AP16" s="77"/>
      <c r="AQ16" s="77"/>
      <c r="AR16" s="78"/>
      <c r="AS16" s="78"/>
      <c r="AT16" s="76"/>
      <c r="AU16" s="78"/>
      <c r="AV16" s="76"/>
      <c r="AW16" s="77"/>
      <c r="AX16" s="82"/>
      <c r="AY16" s="83"/>
      <c r="AZ16" s="83"/>
      <c r="BA16" s="65"/>
      <c r="BB16" s="21">
        <f t="shared" si="0"/>
        <v>0</v>
      </c>
    </row>
    <row r="17" spans="1:54" ht="21.75" thickBot="1" x14ac:dyDescent="0.4">
      <c r="A17" s="127" t="s">
        <v>0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/>
      <c r="P17" s="80"/>
      <c r="Q17" s="88"/>
      <c r="R17" s="77"/>
      <c r="S17" s="77"/>
      <c r="T17" s="82"/>
      <c r="U17" s="89"/>
      <c r="V17" s="79"/>
      <c r="W17" s="79"/>
      <c r="X17" s="77"/>
      <c r="Y17" s="90"/>
      <c r="Z17" s="79"/>
      <c r="AA17" s="77"/>
      <c r="AB17" s="79"/>
      <c r="AC17" s="80"/>
      <c r="AD17" s="78"/>
      <c r="AE17" s="81"/>
      <c r="AF17" s="81"/>
      <c r="AG17" s="77"/>
      <c r="AH17" s="79"/>
      <c r="AI17" s="79"/>
      <c r="AJ17" s="79"/>
      <c r="AK17" s="79"/>
      <c r="AL17" s="79"/>
      <c r="AM17" s="79"/>
      <c r="AN17" s="79"/>
      <c r="AO17" s="77"/>
      <c r="AP17" s="77"/>
      <c r="AQ17" s="77"/>
      <c r="AR17" s="78"/>
      <c r="AS17" s="78"/>
      <c r="AT17" s="76"/>
      <c r="AU17" s="78"/>
      <c r="AV17" s="76"/>
      <c r="AW17" s="77"/>
      <c r="AX17" s="82"/>
      <c r="AY17" s="83"/>
      <c r="AZ17" s="83"/>
      <c r="BA17" s="65"/>
      <c r="BB17" s="21">
        <f t="shared" si="0"/>
        <v>0</v>
      </c>
    </row>
    <row r="18" spans="1:54" ht="21.75" thickBot="1" x14ac:dyDescent="0.4">
      <c r="A18" s="128"/>
      <c r="B18" s="76"/>
      <c r="C18" s="82"/>
      <c r="D18" s="76"/>
      <c r="E18" s="82"/>
      <c r="F18" s="79"/>
      <c r="G18" s="77"/>
      <c r="H18" s="79"/>
      <c r="I18" s="77"/>
      <c r="J18" s="77"/>
      <c r="K18" s="77"/>
      <c r="L18" s="77"/>
      <c r="M18" s="77"/>
      <c r="N18" s="77"/>
      <c r="O18" s="77"/>
      <c r="P18" s="80"/>
      <c r="Q18" s="88"/>
      <c r="R18" s="77"/>
      <c r="S18" s="77"/>
      <c r="T18" s="82"/>
      <c r="U18" s="89"/>
      <c r="V18" s="79"/>
      <c r="W18" s="79"/>
      <c r="X18" s="77"/>
      <c r="Y18" s="90"/>
      <c r="Z18" s="88"/>
      <c r="AA18" s="77"/>
      <c r="AB18" s="77"/>
      <c r="AC18" s="78"/>
      <c r="AD18" s="78"/>
      <c r="AE18" s="81"/>
      <c r="AF18" s="81"/>
      <c r="AG18" s="77"/>
      <c r="AH18" s="79"/>
      <c r="AI18" s="79"/>
      <c r="AJ18" s="79"/>
      <c r="AK18" s="79"/>
      <c r="AL18" s="79"/>
      <c r="AM18" s="79"/>
      <c r="AN18" s="79"/>
      <c r="AO18" s="77"/>
      <c r="AP18" s="77"/>
      <c r="AQ18" s="77"/>
      <c r="AR18" s="78"/>
      <c r="AS18" s="82"/>
      <c r="AT18" s="76"/>
      <c r="AU18" s="82"/>
      <c r="AV18" s="76"/>
      <c r="AW18" s="77"/>
      <c r="AX18" s="82"/>
      <c r="AY18" s="83"/>
      <c r="AZ18" s="83"/>
      <c r="BA18" s="65"/>
      <c r="BB18" s="21">
        <f t="shared" si="0"/>
        <v>0</v>
      </c>
    </row>
    <row r="19" spans="1:54" ht="21.75" thickBot="1" x14ac:dyDescent="0.4">
      <c r="A19" s="129"/>
      <c r="B19" s="76"/>
      <c r="C19" s="82"/>
      <c r="D19" s="76"/>
      <c r="E19" s="82"/>
      <c r="F19" s="79"/>
      <c r="G19" s="77"/>
      <c r="H19" s="79"/>
      <c r="I19" s="77"/>
      <c r="J19" s="77"/>
      <c r="K19" s="77"/>
      <c r="L19" s="77"/>
      <c r="M19" s="77"/>
      <c r="N19" s="77"/>
      <c r="O19" s="77"/>
      <c r="P19" s="80"/>
      <c r="Q19" s="88"/>
      <c r="R19" s="77"/>
      <c r="S19" s="77"/>
      <c r="T19" s="82"/>
      <c r="U19" s="89"/>
      <c r="V19" s="79"/>
      <c r="W19" s="79"/>
      <c r="X19" s="77"/>
      <c r="Y19" s="90"/>
      <c r="Z19" s="88"/>
      <c r="AA19" s="77"/>
      <c r="AB19" s="77"/>
      <c r="AC19" s="78"/>
      <c r="AD19" s="78"/>
      <c r="AE19" s="81"/>
      <c r="AF19" s="81"/>
      <c r="AG19" s="77"/>
      <c r="AH19" s="79"/>
      <c r="AI19" s="79"/>
      <c r="AJ19" s="79"/>
      <c r="AK19" s="79"/>
      <c r="AL19" s="79"/>
      <c r="AM19" s="79"/>
      <c r="AN19" s="79"/>
      <c r="AO19" s="77"/>
      <c r="AP19" s="77"/>
      <c r="AQ19" s="77"/>
      <c r="AR19" s="78"/>
      <c r="AS19" s="82"/>
      <c r="AT19" s="76"/>
      <c r="AU19" s="82"/>
      <c r="AV19" s="76"/>
      <c r="AW19" s="77"/>
      <c r="AX19" s="82"/>
      <c r="AY19" s="83"/>
      <c r="AZ19" s="83"/>
      <c r="BA19" s="65"/>
      <c r="BB19" s="21">
        <f t="shared" si="0"/>
        <v>0</v>
      </c>
    </row>
    <row r="20" spans="1:54" ht="21.75" thickBot="1" x14ac:dyDescent="0.4">
      <c r="A20" s="127" t="s">
        <v>0</v>
      </c>
      <c r="B20" s="76"/>
      <c r="C20" s="82"/>
      <c r="D20" s="76"/>
      <c r="E20" s="82"/>
      <c r="F20" s="79"/>
      <c r="G20" s="77"/>
      <c r="H20" s="79"/>
      <c r="I20" s="77"/>
      <c r="J20" s="77"/>
      <c r="K20" s="77"/>
      <c r="L20" s="77"/>
      <c r="M20" s="77"/>
      <c r="N20" s="77"/>
      <c r="O20" s="77"/>
      <c r="P20" s="80"/>
      <c r="Q20" s="88"/>
      <c r="R20" s="77"/>
      <c r="S20" s="77"/>
      <c r="T20" s="82"/>
      <c r="U20" s="89"/>
      <c r="V20" s="79"/>
      <c r="W20" s="79"/>
      <c r="X20" s="77"/>
      <c r="Y20" s="90"/>
      <c r="Z20" s="79"/>
      <c r="AA20" s="77"/>
      <c r="AB20" s="79"/>
      <c r="AC20" s="80"/>
      <c r="AD20" s="78"/>
      <c r="AE20" s="81"/>
      <c r="AF20" s="81"/>
      <c r="AG20" s="77"/>
      <c r="AH20" s="79"/>
      <c r="AI20" s="79"/>
      <c r="AJ20" s="79"/>
      <c r="AK20" s="79"/>
      <c r="AL20" s="79"/>
      <c r="AM20" s="79"/>
      <c r="AN20" s="79"/>
      <c r="AO20" s="77"/>
      <c r="AP20" s="77"/>
      <c r="AQ20" s="77"/>
      <c r="AR20" s="78"/>
      <c r="AS20" s="78"/>
      <c r="AT20" s="76"/>
      <c r="AU20" s="78"/>
      <c r="AV20" s="76"/>
      <c r="AW20" s="77"/>
      <c r="AX20" s="82"/>
      <c r="AY20" s="83"/>
      <c r="AZ20" s="83"/>
      <c r="BA20" s="65"/>
      <c r="BB20" s="21">
        <f t="shared" si="0"/>
        <v>0</v>
      </c>
    </row>
    <row r="21" spans="1:54" ht="21.75" thickBot="1" x14ac:dyDescent="0.4">
      <c r="A21" s="128"/>
      <c r="B21" s="76"/>
      <c r="C21" s="82"/>
      <c r="D21" s="76"/>
      <c r="E21" s="82"/>
      <c r="F21" s="79"/>
      <c r="G21" s="77"/>
      <c r="H21" s="79"/>
      <c r="I21" s="77"/>
      <c r="J21" s="77"/>
      <c r="K21" s="77"/>
      <c r="L21" s="77"/>
      <c r="M21" s="77"/>
      <c r="N21" s="77"/>
      <c r="O21" s="77"/>
      <c r="P21" s="80"/>
      <c r="Q21" s="88"/>
      <c r="R21" s="77"/>
      <c r="S21" s="77"/>
      <c r="T21" s="82"/>
      <c r="U21" s="89"/>
      <c r="V21" s="79"/>
      <c r="W21" s="79"/>
      <c r="X21" s="77"/>
      <c r="Y21" s="90"/>
      <c r="Z21" s="79"/>
      <c r="AA21" s="77"/>
      <c r="AB21" s="79"/>
      <c r="AC21" s="80"/>
      <c r="AD21" s="78"/>
      <c r="AE21" s="81"/>
      <c r="AF21" s="81"/>
      <c r="AG21" s="77"/>
      <c r="AH21" s="79"/>
      <c r="AI21" s="79"/>
      <c r="AJ21" s="79"/>
      <c r="AK21" s="79"/>
      <c r="AL21" s="79"/>
      <c r="AM21" s="79"/>
      <c r="AN21" s="79"/>
      <c r="AO21" s="77"/>
      <c r="AP21" s="77"/>
      <c r="AQ21" s="77"/>
      <c r="AR21" s="78"/>
      <c r="AS21" s="78"/>
      <c r="AT21" s="76"/>
      <c r="AU21" s="78"/>
      <c r="AV21" s="76"/>
      <c r="AW21" s="77"/>
      <c r="AX21" s="82"/>
      <c r="AY21" s="83"/>
      <c r="AZ21" s="83"/>
      <c r="BA21" s="65"/>
      <c r="BB21" s="21">
        <f t="shared" si="0"/>
        <v>0</v>
      </c>
    </row>
    <row r="22" spans="1:54" ht="21.75" thickBot="1" x14ac:dyDescent="0.4">
      <c r="A22" s="129"/>
      <c r="B22" s="76"/>
      <c r="C22" s="82"/>
      <c r="D22" s="76"/>
      <c r="E22" s="82"/>
      <c r="F22" s="79"/>
      <c r="G22" s="77"/>
      <c r="H22" s="79"/>
      <c r="I22" s="77"/>
      <c r="J22" s="77"/>
      <c r="K22" s="77"/>
      <c r="L22" s="77"/>
      <c r="M22" s="77"/>
      <c r="N22" s="77"/>
      <c r="O22" s="77"/>
      <c r="P22" s="80"/>
      <c r="Q22" s="88"/>
      <c r="R22" s="77"/>
      <c r="S22" s="77"/>
      <c r="T22" s="82"/>
      <c r="U22" s="89"/>
      <c r="V22" s="79"/>
      <c r="W22" s="79"/>
      <c r="X22" s="77"/>
      <c r="Y22" s="90"/>
      <c r="Z22" s="79"/>
      <c r="AA22" s="77"/>
      <c r="AB22" s="79"/>
      <c r="AC22" s="80"/>
      <c r="AD22" s="78"/>
      <c r="AE22" s="81"/>
      <c r="AF22" s="81"/>
      <c r="AG22" s="77"/>
      <c r="AH22" s="79"/>
      <c r="AI22" s="79"/>
      <c r="AJ22" s="79"/>
      <c r="AK22" s="79"/>
      <c r="AL22" s="79"/>
      <c r="AM22" s="79"/>
      <c r="AN22" s="79"/>
      <c r="AO22" s="77"/>
      <c r="AP22" s="77"/>
      <c r="AQ22" s="77"/>
      <c r="AR22" s="78"/>
      <c r="AS22" s="78"/>
      <c r="AT22" s="76"/>
      <c r="AU22" s="78"/>
      <c r="AV22" s="76"/>
      <c r="AW22" s="77"/>
      <c r="AX22" s="82"/>
      <c r="AY22" s="83"/>
      <c r="AZ22" s="83"/>
      <c r="BA22" s="65"/>
      <c r="BB22" s="21">
        <f t="shared" si="0"/>
        <v>0</v>
      </c>
    </row>
    <row r="23" spans="1:54" ht="21.75" thickBot="1" x14ac:dyDescent="0.4">
      <c r="A23" s="127" t="s">
        <v>0</v>
      </c>
      <c r="B23" s="76"/>
      <c r="C23" s="82"/>
      <c r="D23" s="76"/>
      <c r="E23" s="82"/>
      <c r="F23" s="79"/>
      <c r="G23" s="77"/>
      <c r="H23" s="79"/>
      <c r="I23" s="77"/>
      <c r="J23" s="77"/>
      <c r="K23" s="77"/>
      <c r="L23" s="77"/>
      <c r="M23" s="77"/>
      <c r="N23" s="77"/>
      <c r="O23" s="77"/>
      <c r="P23" s="80"/>
      <c r="Q23" s="88"/>
      <c r="R23" s="77"/>
      <c r="S23" s="77"/>
      <c r="T23" s="82"/>
      <c r="U23" s="89"/>
      <c r="V23" s="79"/>
      <c r="W23" s="79"/>
      <c r="X23" s="77"/>
      <c r="Y23" s="90"/>
      <c r="Z23" s="79"/>
      <c r="AA23" s="77"/>
      <c r="AB23" s="79"/>
      <c r="AC23" s="80"/>
      <c r="AD23" s="78"/>
      <c r="AE23" s="81"/>
      <c r="AF23" s="81"/>
      <c r="AG23" s="77"/>
      <c r="AH23" s="79"/>
      <c r="AI23" s="79"/>
      <c r="AJ23" s="79"/>
      <c r="AK23" s="79"/>
      <c r="AL23" s="79"/>
      <c r="AM23" s="79"/>
      <c r="AN23" s="79"/>
      <c r="AO23" s="77"/>
      <c r="AP23" s="77"/>
      <c r="AQ23" s="77"/>
      <c r="AR23" s="78"/>
      <c r="AS23" s="78"/>
      <c r="AT23" s="76"/>
      <c r="AU23" s="78"/>
      <c r="AV23" s="76"/>
      <c r="AW23" s="77"/>
      <c r="AX23" s="82"/>
      <c r="AY23" s="83"/>
      <c r="AZ23" s="83"/>
      <c r="BA23" s="65"/>
      <c r="BB23" s="21">
        <f t="shared" si="0"/>
        <v>0</v>
      </c>
    </row>
    <row r="24" spans="1:54" ht="21.75" thickBot="1" x14ac:dyDescent="0.4">
      <c r="A24" s="128"/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80"/>
      <c r="Q24" s="88"/>
      <c r="R24" s="77"/>
      <c r="S24" s="77"/>
      <c r="T24" s="82"/>
      <c r="U24" s="89"/>
      <c r="V24" s="79"/>
      <c r="W24" s="79"/>
      <c r="X24" s="77"/>
      <c r="Y24" s="90"/>
      <c r="Z24" s="79"/>
      <c r="AA24" s="77"/>
      <c r="AB24" s="79"/>
      <c r="AC24" s="80"/>
      <c r="AD24" s="78"/>
      <c r="AE24" s="81"/>
      <c r="AF24" s="81"/>
      <c r="AG24" s="77"/>
      <c r="AH24" s="79"/>
      <c r="AI24" s="79"/>
      <c r="AJ24" s="79"/>
      <c r="AK24" s="79"/>
      <c r="AL24" s="79"/>
      <c r="AM24" s="79"/>
      <c r="AN24" s="79"/>
      <c r="AO24" s="77"/>
      <c r="AP24" s="77"/>
      <c r="AQ24" s="77"/>
      <c r="AR24" s="78"/>
      <c r="AS24" s="78"/>
      <c r="AT24" s="76"/>
      <c r="AU24" s="78"/>
      <c r="AV24" s="76"/>
      <c r="AW24" s="77"/>
      <c r="AX24" s="82"/>
      <c r="AY24" s="83"/>
      <c r="AZ24" s="83"/>
      <c r="BA24" s="65"/>
      <c r="BB24" s="21">
        <f t="shared" si="0"/>
        <v>0</v>
      </c>
    </row>
    <row r="25" spans="1:54" ht="21.75" thickBot="1" x14ac:dyDescent="0.4">
      <c r="A25" s="129"/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80"/>
      <c r="Q25" s="88"/>
      <c r="R25" s="77"/>
      <c r="S25" s="77"/>
      <c r="T25" s="82"/>
      <c r="U25" s="89"/>
      <c r="V25" s="79"/>
      <c r="W25" s="79"/>
      <c r="X25" s="77"/>
      <c r="Y25" s="90"/>
      <c r="Z25" s="79"/>
      <c r="AA25" s="77"/>
      <c r="AB25" s="79"/>
      <c r="AC25" s="80"/>
      <c r="AD25" s="78"/>
      <c r="AE25" s="81"/>
      <c r="AF25" s="81"/>
      <c r="AG25" s="77"/>
      <c r="AH25" s="79"/>
      <c r="AI25" s="79"/>
      <c r="AJ25" s="79"/>
      <c r="AK25" s="79"/>
      <c r="AL25" s="79"/>
      <c r="AM25" s="79"/>
      <c r="AN25" s="79"/>
      <c r="AO25" s="77"/>
      <c r="AP25" s="77"/>
      <c r="AQ25" s="77"/>
      <c r="AR25" s="78"/>
      <c r="AS25" s="78"/>
      <c r="AT25" s="76"/>
      <c r="AU25" s="78"/>
      <c r="AV25" s="76"/>
      <c r="AW25" s="77"/>
      <c r="AX25" s="82"/>
      <c r="AY25" s="83"/>
      <c r="AZ25" s="83"/>
      <c r="BA25" s="65"/>
      <c r="BB25" s="21">
        <f t="shared" si="0"/>
        <v>0</v>
      </c>
    </row>
    <row r="26" spans="1:54" ht="21.75" thickBot="1" x14ac:dyDescent="0.4">
      <c r="A26" s="127" t="s">
        <v>0</v>
      </c>
      <c r="B26" s="76"/>
      <c r="C26" s="82"/>
      <c r="D26" s="76"/>
      <c r="E26" s="82"/>
      <c r="F26" s="79"/>
      <c r="G26" s="77"/>
      <c r="H26" s="79"/>
      <c r="I26" s="77"/>
      <c r="J26" s="77"/>
      <c r="K26" s="77"/>
      <c r="L26" s="77"/>
      <c r="M26" s="77"/>
      <c r="N26" s="77"/>
      <c r="O26" s="77"/>
      <c r="P26" s="80"/>
      <c r="Q26" s="88"/>
      <c r="R26" s="77"/>
      <c r="S26" s="77"/>
      <c r="T26" s="82"/>
      <c r="U26" s="89"/>
      <c r="V26" s="79"/>
      <c r="W26" s="79"/>
      <c r="X26" s="77"/>
      <c r="Y26" s="90"/>
      <c r="Z26" s="79"/>
      <c r="AA26" s="77"/>
      <c r="AB26" s="79"/>
      <c r="AC26" s="80"/>
      <c r="AD26" s="78"/>
      <c r="AE26" s="81"/>
      <c r="AF26" s="81"/>
      <c r="AG26" s="77"/>
      <c r="AH26" s="79"/>
      <c r="AI26" s="79"/>
      <c r="AJ26" s="79"/>
      <c r="AK26" s="79"/>
      <c r="AL26" s="79"/>
      <c r="AM26" s="79"/>
      <c r="AN26" s="79"/>
      <c r="AO26" s="77"/>
      <c r="AP26" s="77"/>
      <c r="AQ26" s="77"/>
      <c r="AR26" s="78"/>
      <c r="AS26" s="78"/>
      <c r="AT26" s="76"/>
      <c r="AU26" s="78"/>
      <c r="AV26" s="76"/>
      <c r="AW26" s="77"/>
      <c r="AX26" s="82"/>
      <c r="AY26" s="83"/>
      <c r="AZ26" s="83"/>
      <c r="BA26" s="65"/>
      <c r="BB26" s="21">
        <f t="shared" si="0"/>
        <v>0</v>
      </c>
    </row>
    <row r="27" spans="1:54" ht="21.75" thickBot="1" x14ac:dyDescent="0.4">
      <c r="A27" s="128"/>
      <c r="B27" s="76"/>
      <c r="C27" s="82"/>
      <c r="D27" s="76"/>
      <c r="E27" s="82"/>
      <c r="F27" s="79"/>
      <c r="G27" s="77"/>
      <c r="H27" s="79"/>
      <c r="I27" s="77"/>
      <c r="J27" s="77"/>
      <c r="K27" s="77"/>
      <c r="L27" s="77"/>
      <c r="M27" s="77"/>
      <c r="N27" s="77"/>
      <c r="O27" s="77"/>
      <c r="P27" s="80"/>
      <c r="Q27" s="88"/>
      <c r="R27" s="77"/>
      <c r="S27" s="77"/>
      <c r="T27" s="82"/>
      <c r="U27" s="89"/>
      <c r="V27" s="79"/>
      <c r="W27" s="79"/>
      <c r="X27" s="77"/>
      <c r="Y27" s="90"/>
      <c r="Z27" s="79"/>
      <c r="AA27" s="77"/>
      <c r="AB27" s="79"/>
      <c r="AC27" s="80"/>
      <c r="AD27" s="78"/>
      <c r="AE27" s="81"/>
      <c r="AF27" s="81"/>
      <c r="AG27" s="77"/>
      <c r="AH27" s="79"/>
      <c r="AI27" s="79"/>
      <c r="AJ27" s="79"/>
      <c r="AK27" s="79"/>
      <c r="AL27" s="79"/>
      <c r="AM27" s="79"/>
      <c r="AN27" s="79"/>
      <c r="AO27" s="77"/>
      <c r="AP27" s="77"/>
      <c r="AQ27" s="77"/>
      <c r="AR27" s="78"/>
      <c r="AS27" s="78"/>
      <c r="AT27" s="76"/>
      <c r="AU27" s="78"/>
      <c r="AV27" s="76"/>
      <c r="AW27" s="77"/>
      <c r="AX27" s="82"/>
      <c r="AY27" s="83"/>
      <c r="AZ27" s="83"/>
      <c r="BA27" s="65"/>
      <c r="BB27" s="21">
        <f t="shared" si="0"/>
        <v>0</v>
      </c>
    </row>
    <row r="28" spans="1:54" ht="21.75" thickBot="1" x14ac:dyDescent="0.4">
      <c r="A28" s="129"/>
      <c r="B28" s="76"/>
      <c r="C28" s="82"/>
      <c r="D28" s="76"/>
      <c r="E28" s="82"/>
      <c r="F28" s="79"/>
      <c r="G28" s="77"/>
      <c r="H28" s="79"/>
      <c r="I28" s="77"/>
      <c r="J28" s="77"/>
      <c r="K28" s="77"/>
      <c r="L28" s="77"/>
      <c r="M28" s="77"/>
      <c r="N28" s="77"/>
      <c r="O28" s="77"/>
      <c r="P28" s="80"/>
      <c r="Q28" s="88"/>
      <c r="R28" s="77"/>
      <c r="S28" s="77"/>
      <c r="T28" s="82"/>
      <c r="U28" s="89"/>
      <c r="V28" s="79"/>
      <c r="W28" s="79"/>
      <c r="X28" s="77"/>
      <c r="Y28" s="90"/>
      <c r="Z28" s="79"/>
      <c r="AA28" s="77"/>
      <c r="AB28" s="79"/>
      <c r="AC28" s="80"/>
      <c r="AD28" s="78"/>
      <c r="AE28" s="81"/>
      <c r="AF28" s="81"/>
      <c r="AG28" s="77"/>
      <c r="AH28" s="79"/>
      <c r="AI28" s="79"/>
      <c r="AJ28" s="79"/>
      <c r="AK28" s="79"/>
      <c r="AL28" s="79"/>
      <c r="AM28" s="79"/>
      <c r="AN28" s="79"/>
      <c r="AO28" s="77"/>
      <c r="AP28" s="77"/>
      <c r="AQ28" s="77"/>
      <c r="AR28" s="78"/>
      <c r="AS28" s="78"/>
      <c r="AT28" s="76"/>
      <c r="AU28" s="78"/>
      <c r="AV28" s="76"/>
      <c r="AW28" s="77"/>
      <c r="AX28" s="82"/>
      <c r="AY28" s="83"/>
      <c r="AZ28" s="83"/>
      <c r="BA28" s="65"/>
      <c r="BB28" s="21">
        <f t="shared" si="0"/>
        <v>0</v>
      </c>
    </row>
    <row r="29" spans="1:54" ht="21.75" thickBot="1" x14ac:dyDescent="0.4">
      <c r="A29" s="127" t="s">
        <v>0</v>
      </c>
      <c r="B29" s="76"/>
      <c r="C29" s="82"/>
      <c r="D29" s="76"/>
      <c r="E29" s="82"/>
      <c r="F29" s="79"/>
      <c r="G29" s="77"/>
      <c r="H29" s="79"/>
      <c r="I29" s="77"/>
      <c r="J29" s="77"/>
      <c r="K29" s="77"/>
      <c r="L29" s="77"/>
      <c r="M29" s="77"/>
      <c r="N29" s="77"/>
      <c r="O29" s="77"/>
      <c r="P29" s="80"/>
      <c r="Q29" s="88"/>
      <c r="R29" s="77"/>
      <c r="S29" s="77"/>
      <c r="T29" s="82"/>
      <c r="U29" s="89"/>
      <c r="V29" s="79"/>
      <c r="W29" s="79"/>
      <c r="X29" s="77"/>
      <c r="Y29" s="90"/>
      <c r="Z29" s="79"/>
      <c r="AA29" s="77"/>
      <c r="AB29" s="79"/>
      <c r="AC29" s="80"/>
      <c r="AD29" s="78"/>
      <c r="AE29" s="81"/>
      <c r="AF29" s="81"/>
      <c r="AG29" s="77"/>
      <c r="AH29" s="79"/>
      <c r="AI29" s="79"/>
      <c r="AJ29" s="79"/>
      <c r="AK29" s="79"/>
      <c r="AL29" s="79"/>
      <c r="AM29" s="79"/>
      <c r="AN29" s="79"/>
      <c r="AO29" s="77"/>
      <c r="AP29" s="77"/>
      <c r="AQ29" s="77"/>
      <c r="AR29" s="78"/>
      <c r="AS29" s="78"/>
      <c r="AT29" s="76"/>
      <c r="AU29" s="78"/>
      <c r="AV29" s="76"/>
      <c r="AW29" s="77"/>
      <c r="AX29" s="82"/>
      <c r="AY29" s="83"/>
      <c r="AZ29" s="83"/>
      <c r="BA29" s="65"/>
      <c r="BB29" s="21">
        <f t="shared" si="0"/>
        <v>0</v>
      </c>
    </row>
    <row r="30" spans="1:54" ht="21.75" thickBot="1" x14ac:dyDescent="0.4">
      <c r="A30" s="128"/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/>
      <c r="N30" s="77"/>
      <c r="O30" s="77"/>
      <c r="P30" s="80"/>
      <c r="Q30" s="88"/>
      <c r="R30" s="77"/>
      <c r="S30" s="77"/>
      <c r="T30" s="82"/>
      <c r="U30" s="89"/>
      <c r="V30" s="79"/>
      <c r="W30" s="79"/>
      <c r="X30" s="77"/>
      <c r="Y30" s="90"/>
      <c r="Z30" s="79"/>
      <c r="AA30" s="77"/>
      <c r="AB30" s="79"/>
      <c r="AC30" s="80"/>
      <c r="AD30" s="78"/>
      <c r="AE30" s="81"/>
      <c r="AF30" s="81"/>
      <c r="AG30" s="77"/>
      <c r="AH30" s="79"/>
      <c r="AI30" s="79"/>
      <c r="AJ30" s="79"/>
      <c r="AK30" s="79"/>
      <c r="AL30" s="79"/>
      <c r="AM30" s="79"/>
      <c r="AN30" s="79"/>
      <c r="AO30" s="77"/>
      <c r="AP30" s="77"/>
      <c r="AQ30" s="77"/>
      <c r="AR30" s="78"/>
      <c r="AS30" s="78"/>
      <c r="AT30" s="76"/>
      <c r="AU30" s="78"/>
      <c r="AV30" s="76"/>
      <c r="AW30" s="77"/>
      <c r="AX30" s="82"/>
      <c r="AY30" s="83"/>
      <c r="AZ30" s="83"/>
      <c r="BA30" s="65"/>
      <c r="BB30" s="21">
        <f t="shared" si="0"/>
        <v>0</v>
      </c>
    </row>
    <row r="31" spans="1:54" ht="21.75" thickBot="1" x14ac:dyDescent="0.4">
      <c r="A31" s="129"/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80"/>
      <c r="Q31" s="88"/>
      <c r="R31" s="77"/>
      <c r="S31" s="77"/>
      <c r="T31" s="82"/>
      <c r="U31" s="89"/>
      <c r="V31" s="79"/>
      <c r="W31" s="79"/>
      <c r="X31" s="77"/>
      <c r="Y31" s="90"/>
      <c r="Z31" s="79"/>
      <c r="AA31" s="77"/>
      <c r="AB31" s="79"/>
      <c r="AC31" s="80"/>
      <c r="AD31" s="78"/>
      <c r="AE31" s="81"/>
      <c r="AF31" s="81"/>
      <c r="AG31" s="77"/>
      <c r="AH31" s="79"/>
      <c r="AI31" s="79"/>
      <c r="AJ31" s="79"/>
      <c r="AK31" s="79"/>
      <c r="AL31" s="79"/>
      <c r="AM31" s="79"/>
      <c r="AN31" s="79"/>
      <c r="AO31" s="77"/>
      <c r="AP31" s="77"/>
      <c r="AQ31" s="77"/>
      <c r="AR31" s="78"/>
      <c r="AS31" s="78"/>
      <c r="AT31" s="76"/>
      <c r="AU31" s="78"/>
      <c r="AV31" s="76"/>
      <c r="AW31" s="77"/>
      <c r="AX31" s="82"/>
      <c r="AY31" s="83"/>
      <c r="AZ31" s="83"/>
      <c r="BA31" s="65"/>
      <c r="BB31" s="21">
        <f t="shared" si="0"/>
        <v>0</v>
      </c>
    </row>
    <row r="32" spans="1:54" ht="21.75" thickBot="1" x14ac:dyDescent="0.4">
      <c r="A32" s="127" t="s">
        <v>0</v>
      </c>
      <c r="B32" s="76"/>
      <c r="C32" s="82"/>
      <c r="D32" s="76"/>
      <c r="E32" s="82"/>
      <c r="F32" s="79"/>
      <c r="G32" s="77"/>
      <c r="H32" s="79"/>
      <c r="I32" s="77"/>
      <c r="J32" s="77"/>
      <c r="K32" s="77"/>
      <c r="L32" s="77"/>
      <c r="M32" s="77"/>
      <c r="N32" s="77"/>
      <c r="O32" s="77"/>
      <c r="P32" s="80"/>
      <c r="Q32" s="88"/>
      <c r="R32" s="77"/>
      <c r="S32" s="77"/>
      <c r="T32" s="82"/>
      <c r="U32" s="89"/>
      <c r="V32" s="79"/>
      <c r="W32" s="79"/>
      <c r="X32" s="77"/>
      <c r="Y32" s="90"/>
      <c r="Z32" s="79"/>
      <c r="AA32" s="77"/>
      <c r="AB32" s="79"/>
      <c r="AC32" s="80"/>
      <c r="AD32" s="78"/>
      <c r="AE32" s="81"/>
      <c r="AF32" s="81"/>
      <c r="AG32" s="77"/>
      <c r="AH32" s="79"/>
      <c r="AI32" s="79"/>
      <c r="AJ32" s="79"/>
      <c r="AK32" s="79"/>
      <c r="AL32" s="79"/>
      <c r="AM32" s="79"/>
      <c r="AN32" s="79"/>
      <c r="AO32" s="77"/>
      <c r="AP32" s="77"/>
      <c r="AQ32" s="77"/>
      <c r="AR32" s="78"/>
      <c r="AS32" s="78"/>
      <c r="AT32" s="76"/>
      <c r="AU32" s="78"/>
      <c r="AV32" s="76"/>
      <c r="AW32" s="77"/>
      <c r="AX32" s="82"/>
      <c r="AY32" s="83"/>
      <c r="AZ32" s="83"/>
      <c r="BA32" s="65"/>
      <c r="BB32" s="21">
        <f t="shared" si="0"/>
        <v>0</v>
      </c>
    </row>
    <row r="33" spans="1:54" ht="21.75" thickBot="1" x14ac:dyDescent="0.4">
      <c r="A33" s="128"/>
      <c r="B33" s="76"/>
      <c r="C33" s="82"/>
      <c r="D33" s="76"/>
      <c r="E33" s="82"/>
      <c r="F33" s="79"/>
      <c r="G33" s="77"/>
      <c r="H33" s="79"/>
      <c r="I33" s="77"/>
      <c r="J33" s="77"/>
      <c r="K33" s="77"/>
      <c r="L33" s="77"/>
      <c r="M33" s="77"/>
      <c r="N33" s="77"/>
      <c r="O33" s="77"/>
      <c r="P33" s="80"/>
      <c r="Q33" s="88"/>
      <c r="R33" s="77"/>
      <c r="S33" s="77"/>
      <c r="T33" s="82"/>
      <c r="U33" s="89"/>
      <c r="V33" s="79"/>
      <c r="W33" s="79"/>
      <c r="X33" s="77"/>
      <c r="Y33" s="90"/>
      <c r="Z33" s="79"/>
      <c r="AA33" s="77"/>
      <c r="AB33" s="79"/>
      <c r="AC33" s="80"/>
      <c r="AD33" s="78"/>
      <c r="AE33" s="81"/>
      <c r="AF33" s="81"/>
      <c r="AG33" s="77"/>
      <c r="AH33" s="79"/>
      <c r="AI33" s="79"/>
      <c r="AJ33" s="79"/>
      <c r="AK33" s="79"/>
      <c r="AL33" s="79"/>
      <c r="AM33" s="79"/>
      <c r="AN33" s="79"/>
      <c r="AO33" s="77"/>
      <c r="AP33" s="77"/>
      <c r="AQ33" s="77"/>
      <c r="AR33" s="78"/>
      <c r="AS33" s="78"/>
      <c r="AT33" s="76"/>
      <c r="AU33" s="78"/>
      <c r="AV33" s="76"/>
      <c r="AW33" s="77"/>
      <c r="AX33" s="82"/>
      <c r="AY33" s="83"/>
      <c r="AZ33" s="83"/>
      <c r="BA33" s="65"/>
      <c r="BB33" s="21">
        <f t="shared" si="0"/>
        <v>0</v>
      </c>
    </row>
    <row r="34" spans="1:54" ht="21.75" thickBot="1" x14ac:dyDescent="0.4">
      <c r="A34" s="129"/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80"/>
      <c r="Q34" s="88"/>
      <c r="R34" s="77"/>
      <c r="S34" s="77"/>
      <c r="T34" s="82"/>
      <c r="U34" s="89"/>
      <c r="V34" s="79"/>
      <c r="W34" s="79"/>
      <c r="X34" s="77"/>
      <c r="Y34" s="90"/>
      <c r="Z34" s="79"/>
      <c r="AA34" s="77"/>
      <c r="AB34" s="79"/>
      <c r="AC34" s="80"/>
      <c r="AD34" s="78"/>
      <c r="AE34" s="81"/>
      <c r="AF34" s="81"/>
      <c r="AG34" s="77"/>
      <c r="AH34" s="79"/>
      <c r="AI34" s="79"/>
      <c r="AJ34" s="79"/>
      <c r="AK34" s="79"/>
      <c r="AL34" s="79"/>
      <c r="AM34" s="79"/>
      <c r="AN34" s="79"/>
      <c r="AO34" s="77"/>
      <c r="AP34" s="77"/>
      <c r="AQ34" s="77"/>
      <c r="AR34" s="78"/>
      <c r="AS34" s="78"/>
      <c r="AT34" s="76"/>
      <c r="AU34" s="78"/>
      <c r="AV34" s="76"/>
      <c r="AW34" s="77"/>
      <c r="AX34" s="82"/>
      <c r="AY34" s="83"/>
      <c r="AZ34" s="83"/>
      <c r="BA34" s="65"/>
      <c r="BB34" s="21">
        <f t="shared" si="0"/>
        <v>0</v>
      </c>
    </row>
    <row r="35" spans="1:54" ht="21.75" thickBot="1" x14ac:dyDescent="0.4">
      <c r="A35" s="52">
        <v>45535</v>
      </c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80"/>
      <c r="Q35" s="88"/>
      <c r="R35" s="98"/>
      <c r="S35" s="98"/>
      <c r="T35" s="92"/>
      <c r="U35" s="89"/>
      <c r="V35" s="79"/>
      <c r="W35" s="79"/>
      <c r="X35" s="77"/>
      <c r="Y35" s="90"/>
      <c r="Z35" s="79"/>
      <c r="AA35" s="77"/>
      <c r="AB35" s="79"/>
      <c r="AC35" s="80"/>
      <c r="AD35" s="78"/>
      <c r="AE35" s="81"/>
      <c r="AF35" s="81"/>
      <c r="AG35" s="77"/>
      <c r="AH35" s="79"/>
      <c r="AI35" s="79"/>
      <c r="AJ35" s="79"/>
      <c r="AK35" s="79"/>
      <c r="AL35" s="79"/>
      <c r="AM35" s="79"/>
      <c r="AN35" s="79"/>
      <c r="AO35" s="98"/>
      <c r="AP35" s="98"/>
      <c r="AQ35" s="98"/>
      <c r="AR35" s="78"/>
      <c r="AS35" s="78"/>
      <c r="AT35" s="76"/>
      <c r="AU35" s="78"/>
      <c r="AV35" s="76"/>
      <c r="AW35" s="77"/>
      <c r="AX35" s="82"/>
      <c r="AY35" s="83"/>
      <c r="AZ35" s="83"/>
      <c r="BA35" s="65"/>
      <c r="BB35" s="21">
        <f t="shared" si="0"/>
        <v>0</v>
      </c>
    </row>
    <row r="36" spans="1:54" ht="21.75" thickBot="1" x14ac:dyDescent="0.4">
      <c r="A36" s="35"/>
      <c r="B36" s="114">
        <f>SUM(B6:B35)</f>
        <v>0</v>
      </c>
      <c r="C36" s="115">
        <f t="shared" ref="C36:AX36" si="1">SUM(C5:C35)</f>
        <v>0</v>
      </c>
      <c r="D36" s="114">
        <f t="shared" si="1"/>
        <v>0</v>
      </c>
      <c r="E36" s="114">
        <f t="shared" si="1"/>
        <v>0</v>
      </c>
      <c r="F36" s="116">
        <f t="shared" si="1"/>
        <v>0</v>
      </c>
      <c r="G36" s="114">
        <f t="shared" si="1"/>
        <v>0</v>
      </c>
      <c r="H36" s="114">
        <f t="shared" si="1"/>
        <v>0</v>
      </c>
      <c r="I36" s="114">
        <f t="shared" si="1"/>
        <v>0</v>
      </c>
      <c r="J36" s="114">
        <f t="shared" si="1"/>
        <v>0</v>
      </c>
      <c r="K36" s="114">
        <f t="shared" si="1"/>
        <v>0</v>
      </c>
      <c r="L36" s="114">
        <f t="shared" si="1"/>
        <v>0</v>
      </c>
      <c r="M36" s="114">
        <f>SUM(M5:M35)</f>
        <v>0</v>
      </c>
      <c r="N36" s="114">
        <f t="shared" si="1"/>
        <v>0</v>
      </c>
      <c r="O36" s="114">
        <f t="shared" si="1"/>
        <v>0</v>
      </c>
      <c r="P36" s="115">
        <f t="shared" si="1"/>
        <v>0</v>
      </c>
      <c r="Q36" s="117">
        <f t="shared" si="1"/>
        <v>0</v>
      </c>
      <c r="R36" s="114">
        <f t="shared" si="1"/>
        <v>0</v>
      </c>
      <c r="S36" s="114">
        <f t="shared" si="1"/>
        <v>0</v>
      </c>
      <c r="T36" s="118">
        <f t="shared" si="1"/>
        <v>0</v>
      </c>
      <c r="U36" s="119">
        <f t="shared" si="1"/>
        <v>0</v>
      </c>
      <c r="V36" s="116">
        <f t="shared" si="1"/>
        <v>0</v>
      </c>
      <c r="W36" s="114">
        <f t="shared" si="1"/>
        <v>0</v>
      </c>
      <c r="X36" s="114">
        <f t="shared" si="1"/>
        <v>0</v>
      </c>
      <c r="Y36" s="114">
        <f t="shared" si="1"/>
        <v>0</v>
      </c>
      <c r="Z36" s="114">
        <f t="shared" si="1"/>
        <v>0</v>
      </c>
      <c r="AA36" s="114">
        <f t="shared" si="1"/>
        <v>0</v>
      </c>
      <c r="AB36" s="114">
        <f t="shared" si="1"/>
        <v>0</v>
      </c>
      <c r="AC36" s="115">
        <f>SUM(AC5:AC35)</f>
        <v>0</v>
      </c>
      <c r="AD36" s="115">
        <f t="shared" si="1"/>
        <v>0</v>
      </c>
      <c r="AE36" s="115">
        <f t="shared" si="1"/>
        <v>0</v>
      </c>
      <c r="AF36" s="115">
        <f>SUM(AF5:AF35)</f>
        <v>0</v>
      </c>
      <c r="AG36" s="115">
        <f t="shared" si="1"/>
        <v>0</v>
      </c>
      <c r="AH36" s="115">
        <f>SUM(AH5:AH35)</f>
        <v>0</v>
      </c>
      <c r="AI36" s="115">
        <f t="shared" si="1"/>
        <v>0</v>
      </c>
      <c r="AJ36" s="115">
        <f>SUM(AJ5:AJ35)</f>
        <v>0</v>
      </c>
      <c r="AK36" s="115">
        <f>SUM(AK5:AK35)</f>
        <v>0</v>
      </c>
      <c r="AL36" s="115">
        <f>SUM(AL5:AL35)</f>
        <v>0</v>
      </c>
      <c r="AM36" s="115">
        <f>SUM(AM5:AM35)</f>
        <v>0</v>
      </c>
      <c r="AN36" s="115">
        <f>SUM(AN5:AN35)</f>
        <v>0</v>
      </c>
      <c r="AO36" s="115">
        <f t="shared" ref="AO36:AQ36" si="2">SUM(AO5:AO35)</f>
        <v>0</v>
      </c>
      <c r="AP36" s="115">
        <f t="shared" si="2"/>
        <v>0</v>
      </c>
      <c r="AQ36" s="115">
        <f t="shared" si="2"/>
        <v>0</v>
      </c>
      <c r="AR36" s="115">
        <f t="shared" si="1"/>
        <v>0</v>
      </c>
      <c r="AS36" s="115">
        <f t="shared" si="1"/>
        <v>0</v>
      </c>
      <c r="AT36" s="115">
        <f t="shared" si="1"/>
        <v>0</v>
      </c>
      <c r="AU36" s="115">
        <f t="shared" si="1"/>
        <v>0</v>
      </c>
      <c r="AV36" s="115">
        <f t="shared" si="1"/>
        <v>0</v>
      </c>
      <c r="AW36" s="115">
        <f t="shared" si="1"/>
        <v>0</v>
      </c>
      <c r="AX36" s="115">
        <f t="shared" si="1"/>
        <v>0</v>
      </c>
      <c r="AY36" s="115">
        <f>SUM(AY5:AY35)</f>
        <v>0</v>
      </c>
      <c r="AZ36" s="115">
        <f>SUM(AZ5:AZ35)</f>
        <v>0</v>
      </c>
      <c r="BA36" s="115">
        <f>SUM(BA5:BA35)</f>
        <v>0</v>
      </c>
      <c r="BB36" s="114">
        <f>SUM(BB5:BB35)</f>
        <v>0</v>
      </c>
    </row>
    <row r="40" spans="1:54" ht="15.75" thickBot="1" x14ac:dyDescent="0.3"/>
    <row r="41" spans="1:54" ht="21.75" thickBot="1" x14ac:dyDescent="0.4">
      <c r="D41" s="151" t="s">
        <v>64</v>
      </c>
      <c r="E41" s="152"/>
      <c r="F41" s="9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54" ht="21.75" thickBot="1" x14ac:dyDescent="0.4">
      <c r="D42" s="151" t="s">
        <v>65</v>
      </c>
      <c r="E42" s="152"/>
      <c r="F42" s="10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54" ht="15.75" thickBot="1" x14ac:dyDescent="0.3"/>
    <row r="44" spans="1:54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54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</sheetData>
  <mergeCells count="45">
    <mergeCell ref="Z3:Z4"/>
    <mergeCell ref="G3:H3"/>
    <mergeCell ref="B45:D45"/>
    <mergeCell ref="D41:E41"/>
    <mergeCell ref="D42:E42"/>
    <mergeCell ref="B44:D44"/>
    <mergeCell ref="K3:K4"/>
    <mergeCell ref="L3:L4"/>
    <mergeCell ref="N3:N4"/>
    <mergeCell ref="F3:F4"/>
    <mergeCell ref="I3:I4"/>
    <mergeCell ref="J3:J4"/>
    <mergeCell ref="B2:C2"/>
    <mergeCell ref="D2:E2"/>
    <mergeCell ref="A2:A4"/>
    <mergeCell ref="B3:B4"/>
    <mergeCell ref="C3:C4"/>
    <mergeCell ref="D3:D4"/>
    <mergeCell ref="E3:E4"/>
    <mergeCell ref="A1:BB1"/>
    <mergeCell ref="F2:Y2"/>
    <mergeCell ref="Z2:BA2"/>
    <mergeCell ref="BB2:BB4"/>
    <mergeCell ref="O3:O4"/>
    <mergeCell ref="P3:P4"/>
    <mergeCell ref="Q3:U3"/>
    <mergeCell ref="V3:V4"/>
    <mergeCell ref="W3:W4"/>
    <mergeCell ref="X3:Y3"/>
    <mergeCell ref="AA3:AA4"/>
    <mergeCell ref="AB3:AR3"/>
    <mergeCell ref="AT3:AU3"/>
    <mergeCell ref="AV3:AW3"/>
    <mergeCell ref="AX3:BA3"/>
    <mergeCell ref="M3:M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4" right="0.21" top="0.74803149606299213" bottom="0.74803149606299213" header="0.31496062992125984" footer="0.31496062992125984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45"/>
  <sheetViews>
    <sheetView zoomScaleNormal="100" workbookViewId="0">
      <pane xSplit="1" ySplit="4" topLeftCell="T32" activePane="bottomRight" state="frozen"/>
      <selection pane="topRight" activeCell="B1" sqref="B1"/>
      <selection pane="bottomLeft" activeCell="A5" sqref="A5"/>
      <selection pane="bottomRight" activeCell="V30" sqref="V30"/>
    </sheetView>
  </sheetViews>
  <sheetFormatPr defaultRowHeight="15" x14ac:dyDescent="0.25"/>
  <cols>
    <col min="1" max="1" width="12" customWidth="1"/>
    <col min="4" max="4" width="10.5703125" customWidth="1"/>
    <col min="8" max="8" width="9.7109375" customWidth="1"/>
    <col min="20" max="20" width="10.28515625" customWidth="1"/>
    <col min="21" max="21" width="11.140625" customWidth="1"/>
    <col min="30" max="30" width="10.7109375" customWidth="1"/>
    <col min="33" max="33" width="10.85546875" customWidth="1"/>
    <col min="37" max="37" width="9.7109375" customWidth="1"/>
    <col min="41" max="41" width="10.140625" customWidth="1"/>
    <col min="42" max="42" width="9.42578125" customWidth="1"/>
    <col min="47" max="47" width="9.5703125" customWidth="1"/>
    <col min="48" max="48" width="6.7109375" customWidth="1"/>
    <col min="49" max="49" width="7.85546875" customWidth="1"/>
    <col min="50" max="50" width="10.140625" customWidth="1"/>
  </cols>
  <sheetData>
    <row r="1" spans="1:58" ht="21.75" thickBot="1" x14ac:dyDescent="0.4">
      <c r="A1" s="144" t="s">
        <v>79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</row>
    <row r="2" spans="1:58" ht="21.75" customHeight="1" thickBot="1" x14ac:dyDescent="0.4">
      <c r="A2" s="127" t="s">
        <v>0</v>
      </c>
      <c r="B2" s="138" t="s">
        <v>1</v>
      </c>
      <c r="C2" s="140"/>
      <c r="D2" s="138" t="s">
        <v>2</v>
      </c>
      <c r="E2" s="141"/>
      <c r="F2" s="140" t="s">
        <v>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8" t="s">
        <v>4</v>
      </c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1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1"/>
      <c r="BE2" s="122"/>
      <c r="BF2" s="122"/>
    </row>
    <row r="3" spans="1:58" ht="21.75" customHeight="1" thickBot="1" x14ac:dyDescent="0.4">
      <c r="A3" s="128"/>
      <c r="B3" s="130" t="s">
        <v>6</v>
      </c>
      <c r="C3" s="132" t="s">
        <v>7</v>
      </c>
      <c r="D3" s="130" t="s">
        <v>6</v>
      </c>
      <c r="E3" s="130" t="s">
        <v>7</v>
      </c>
      <c r="F3" s="149" t="s">
        <v>8</v>
      </c>
      <c r="G3" s="142" t="s">
        <v>9</v>
      </c>
      <c r="H3" s="143"/>
      <c r="I3" s="134" t="s">
        <v>10</v>
      </c>
      <c r="J3" s="134" t="s">
        <v>11</v>
      </c>
      <c r="K3" s="134" t="s">
        <v>12</v>
      </c>
      <c r="L3" s="134" t="s">
        <v>13</v>
      </c>
      <c r="M3" s="134" t="s">
        <v>67</v>
      </c>
      <c r="N3" s="136" t="s">
        <v>41</v>
      </c>
      <c r="O3" s="136" t="s">
        <v>68</v>
      </c>
      <c r="P3" s="136" t="s">
        <v>80</v>
      </c>
      <c r="Q3" s="136" t="s">
        <v>81</v>
      </c>
      <c r="R3" s="147" t="s">
        <v>59</v>
      </c>
      <c r="S3" s="158" t="s">
        <v>38</v>
      </c>
      <c r="T3" s="159"/>
      <c r="U3" s="159"/>
      <c r="V3" s="160"/>
      <c r="W3" s="161"/>
      <c r="X3" s="149" t="s">
        <v>15</v>
      </c>
      <c r="Y3" s="136" t="s">
        <v>16</v>
      </c>
      <c r="Z3" s="138" t="s">
        <v>17</v>
      </c>
      <c r="AA3" s="139"/>
      <c r="AB3" s="126" t="s">
        <v>18</v>
      </c>
      <c r="AC3" s="162" t="s">
        <v>19</v>
      </c>
      <c r="AD3" s="97" t="s">
        <v>23</v>
      </c>
      <c r="AE3" s="166" t="s">
        <v>24</v>
      </c>
      <c r="AF3" s="166"/>
      <c r="AG3" s="167" t="s">
        <v>25</v>
      </c>
      <c r="AH3" s="167"/>
      <c r="AI3" s="168" t="s">
        <v>55</v>
      </c>
      <c r="AJ3" s="168"/>
      <c r="AK3" s="168"/>
      <c r="AL3" s="168"/>
      <c r="AM3" s="124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</row>
    <row r="4" spans="1:58" ht="33.75" customHeight="1" thickBot="1" x14ac:dyDescent="0.4">
      <c r="A4" s="129"/>
      <c r="B4" s="131"/>
      <c r="C4" s="133"/>
      <c r="D4" s="131"/>
      <c r="E4" s="131"/>
      <c r="F4" s="150"/>
      <c r="G4" s="105" t="s">
        <v>26</v>
      </c>
      <c r="H4" s="2" t="s">
        <v>27</v>
      </c>
      <c r="I4" s="135"/>
      <c r="J4" s="135"/>
      <c r="K4" s="135"/>
      <c r="L4" s="135"/>
      <c r="M4" s="135"/>
      <c r="N4" s="137"/>
      <c r="O4" s="137"/>
      <c r="P4" s="170"/>
      <c r="Q4" s="170"/>
      <c r="R4" s="148"/>
      <c r="S4" s="108" t="s">
        <v>60</v>
      </c>
      <c r="T4" s="62" t="s">
        <v>63</v>
      </c>
      <c r="U4" s="62" t="s">
        <v>62</v>
      </c>
      <c r="V4" s="59" t="s">
        <v>40</v>
      </c>
      <c r="W4" s="57" t="s">
        <v>39</v>
      </c>
      <c r="X4" s="150"/>
      <c r="Y4" s="137"/>
      <c r="Z4" s="3" t="s">
        <v>8</v>
      </c>
      <c r="AA4" s="4" t="s">
        <v>10</v>
      </c>
      <c r="AB4" s="126"/>
      <c r="AC4" s="162"/>
      <c r="AD4" s="5" t="s">
        <v>61</v>
      </c>
      <c r="AE4" s="62" t="s">
        <v>26</v>
      </c>
      <c r="AF4" s="62" t="s">
        <v>33</v>
      </c>
      <c r="AG4" s="50">
        <v>35</v>
      </c>
      <c r="AH4" s="50">
        <v>30</v>
      </c>
      <c r="AI4" s="123" t="s">
        <v>34</v>
      </c>
      <c r="AJ4" s="123" t="s">
        <v>11</v>
      </c>
      <c r="AK4" s="123" t="s">
        <v>31</v>
      </c>
      <c r="AL4" s="123" t="s">
        <v>12</v>
      </c>
      <c r="AM4" s="109"/>
    </row>
    <row r="5" spans="1:58" ht="21.75" thickBot="1" x14ac:dyDescent="0.4">
      <c r="A5" s="52">
        <v>45536</v>
      </c>
      <c r="B5" s="66">
        <v>10</v>
      </c>
      <c r="C5" s="74"/>
      <c r="D5" s="66">
        <v>967</v>
      </c>
      <c r="E5" s="74"/>
      <c r="F5" s="70">
        <v>223.4</v>
      </c>
      <c r="G5" s="67"/>
      <c r="H5" s="70"/>
      <c r="I5" s="67">
        <v>305.8</v>
      </c>
      <c r="J5" s="67">
        <v>1.8</v>
      </c>
      <c r="K5" s="67">
        <v>2.2999999999999998</v>
      </c>
      <c r="L5" s="69">
        <v>23.5</v>
      </c>
      <c r="M5" s="69"/>
      <c r="N5" s="69"/>
      <c r="O5" s="67"/>
      <c r="P5" s="77"/>
      <c r="Q5" s="77"/>
      <c r="R5" s="84"/>
      <c r="S5" s="85"/>
      <c r="T5" s="67"/>
      <c r="U5" s="67"/>
      <c r="V5" s="74"/>
      <c r="W5" s="86"/>
      <c r="X5" s="70">
        <v>383</v>
      </c>
      <c r="Y5" s="70"/>
      <c r="Z5" s="67"/>
      <c r="AA5" s="87"/>
      <c r="AB5" s="70"/>
      <c r="AC5" s="67"/>
      <c r="AD5" s="68"/>
      <c r="AE5" s="66"/>
      <c r="AF5" s="68"/>
      <c r="AG5" s="66"/>
      <c r="AH5" s="67"/>
      <c r="AI5" s="74"/>
      <c r="AJ5" s="75"/>
      <c r="AK5" s="75"/>
      <c r="AL5" s="64"/>
      <c r="AM5" s="21">
        <f t="shared" ref="AM5:AM35" si="0">(D5+E5)-F5-I5-J5-K5-L5-X5</f>
        <v>27.199999999999989</v>
      </c>
    </row>
    <row r="6" spans="1:58" ht="21.75" thickBot="1" x14ac:dyDescent="0.4">
      <c r="A6" s="52">
        <v>45537</v>
      </c>
      <c r="B6" s="76">
        <v>2</v>
      </c>
      <c r="C6" s="82"/>
      <c r="D6" s="76">
        <v>226</v>
      </c>
      <c r="E6" s="82"/>
      <c r="F6" s="79">
        <v>130</v>
      </c>
      <c r="G6" s="77"/>
      <c r="H6" s="79"/>
      <c r="I6" s="77"/>
      <c r="J6" s="77"/>
      <c r="K6" s="77">
        <v>1.2</v>
      </c>
      <c r="L6" s="77">
        <v>8.5</v>
      </c>
      <c r="M6" s="77"/>
      <c r="N6" s="77"/>
      <c r="O6" s="77"/>
      <c r="P6" s="77"/>
      <c r="Q6" s="77"/>
      <c r="R6" s="80"/>
      <c r="S6" s="88"/>
      <c r="T6" s="77"/>
      <c r="U6" s="77"/>
      <c r="V6" s="82"/>
      <c r="W6" s="89"/>
      <c r="X6" s="79">
        <v>79</v>
      </c>
      <c r="Y6" s="79"/>
      <c r="Z6" s="77">
        <v>155.9</v>
      </c>
      <c r="AA6" s="90"/>
      <c r="AB6" s="79"/>
      <c r="AC6" s="77"/>
      <c r="AD6" s="78"/>
      <c r="AE6" s="76"/>
      <c r="AF6" s="78"/>
      <c r="AG6" s="76"/>
      <c r="AH6" s="77"/>
      <c r="AI6" s="82">
        <v>37.799999999999997</v>
      </c>
      <c r="AJ6" s="83">
        <v>5</v>
      </c>
      <c r="AK6" s="83"/>
      <c r="AL6" s="65">
        <v>2</v>
      </c>
      <c r="AM6" s="21">
        <f t="shared" si="0"/>
        <v>7.2999999999999972</v>
      </c>
    </row>
    <row r="7" spans="1:58" ht="21.75" thickBot="1" x14ac:dyDescent="0.4">
      <c r="A7" s="52">
        <v>45538</v>
      </c>
      <c r="B7" s="76">
        <v>4</v>
      </c>
      <c r="C7" s="82"/>
      <c r="D7" s="76">
        <v>522</v>
      </c>
      <c r="E7" s="82"/>
      <c r="F7" s="79">
        <v>106.1</v>
      </c>
      <c r="G7" s="77"/>
      <c r="H7" s="79"/>
      <c r="I7" s="77">
        <v>185.4</v>
      </c>
      <c r="J7" s="77"/>
      <c r="K7" s="77">
        <v>1</v>
      </c>
      <c r="L7" s="77">
        <v>10.7</v>
      </c>
      <c r="M7" s="77"/>
      <c r="N7" s="77"/>
      <c r="O7" s="77"/>
      <c r="P7" s="77"/>
      <c r="Q7" s="77"/>
      <c r="R7" s="80"/>
      <c r="S7" s="88"/>
      <c r="T7" s="77">
        <v>18</v>
      </c>
      <c r="U7" s="77"/>
      <c r="V7" s="82"/>
      <c r="W7" s="89"/>
      <c r="X7" s="79">
        <v>198</v>
      </c>
      <c r="Y7" s="79">
        <v>400</v>
      </c>
      <c r="Z7" s="77"/>
      <c r="AA7" s="90"/>
      <c r="AB7" s="79"/>
      <c r="AC7" s="77"/>
      <c r="AD7" s="78"/>
      <c r="AE7" s="76"/>
      <c r="AF7" s="78"/>
      <c r="AG7" s="76"/>
      <c r="AH7" s="77"/>
      <c r="AI7" s="82"/>
      <c r="AJ7" s="83"/>
      <c r="AK7" s="83"/>
      <c r="AL7" s="65"/>
      <c r="AM7" s="21">
        <f t="shared" si="0"/>
        <v>20.799999999999983</v>
      </c>
    </row>
    <row r="8" spans="1:58" ht="21.75" thickBot="1" x14ac:dyDescent="0.4">
      <c r="A8" s="52">
        <v>45539</v>
      </c>
      <c r="B8" s="76">
        <v>19</v>
      </c>
      <c r="C8" s="82"/>
      <c r="D8" s="76">
        <v>731</v>
      </c>
      <c r="E8" s="82"/>
      <c r="F8" s="79">
        <v>211</v>
      </c>
      <c r="G8" s="77"/>
      <c r="H8" s="79"/>
      <c r="I8" s="77">
        <v>194.2</v>
      </c>
      <c r="J8" s="77"/>
      <c r="K8" s="77"/>
      <c r="L8" s="77"/>
      <c r="M8" s="77"/>
      <c r="N8" s="77"/>
      <c r="O8" s="77">
        <v>25</v>
      </c>
      <c r="P8" s="77"/>
      <c r="Q8" s="77"/>
      <c r="R8" s="80"/>
      <c r="S8" s="88"/>
      <c r="T8" s="77"/>
      <c r="U8" s="77">
        <v>16</v>
      </c>
      <c r="V8" s="82"/>
      <c r="W8" s="89">
        <v>6.9</v>
      </c>
      <c r="X8" s="79">
        <v>279</v>
      </c>
      <c r="Y8" s="79"/>
      <c r="Z8" s="77">
        <v>36.5</v>
      </c>
      <c r="AA8" s="90"/>
      <c r="AB8" s="79"/>
      <c r="AC8" s="77"/>
      <c r="AD8" s="78"/>
      <c r="AE8" s="76"/>
      <c r="AF8" s="78"/>
      <c r="AG8" s="76">
        <v>674</v>
      </c>
      <c r="AH8" s="77"/>
      <c r="AI8" s="82"/>
      <c r="AJ8" s="83"/>
      <c r="AK8" s="83"/>
      <c r="AL8" s="65"/>
      <c r="AM8" s="21">
        <f t="shared" si="0"/>
        <v>46.800000000000011</v>
      </c>
    </row>
    <row r="9" spans="1:58" ht="21.75" thickBot="1" x14ac:dyDescent="0.4">
      <c r="A9" s="52">
        <v>45540</v>
      </c>
      <c r="B9" s="76">
        <v>3</v>
      </c>
      <c r="C9" s="82"/>
      <c r="D9" s="76">
        <v>582</v>
      </c>
      <c r="E9" s="82"/>
      <c r="F9" s="79">
        <v>357.1</v>
      </c>
      <c r="G9" s="77"/>
      <c r="H9" s="79"/>
      <c r="I9" s="77"/>
      <c r="J9" s="77"/>
      <c r="K9" s="77">
        <v>4.0999999999999996</v>
      </c>
      <c r="L9" s="77">
        <v>25.4</v>
      </c>
      <c r="M9" s="77"/>
      <c r="N9" s="77"/>
      <c r="O9" s="77"/>
      <c r="P9" s="77"/>
      <c r="Q9" s="77"/>
      <c r="R9" s="80"/>
      <c r="S9" s="88"/>
      <c r="T9" s="77"/>
      <c r="U9" s="77"/>
      <c r="V9" s="82"/>
      <c r="W9" s="89"/>
      <c r="X9" s="79">
        <v>181</v>
      </c>
      <c r="Y9" s="79"/>
      <c r="Z9" s="77">
        <v>33.200000000000003</v>
      </c>
      <c r="AA9" s="90"/>
      <c r="AB9" s="79"/>
      <c r="AC9" s="77"/>
      <c r="AD9" s="78">
        <v>260</v>
      </c>
      <c r="AE9" s="76"/>
      <c r="AF9" s="78"/>
      <c r="AG9" s="76"/>
      <c r="AH9" s="77"/>
      <c r="AI9" s="82">
        <v>40.9</v>
      </c>
      <c r="AJ9" s="83"/>
      <c r="AK9" s="83"/>
      <c r="AL9" s="65">
        <v>3.5</v>
      </c>
      <c r="AM9" s="21">
        <f t="shared" si="0"/>
        <v>14.399999999999977</v>
      </c>
    </row>
    <row r="10" spans="1:58" ht="21.75" thickBot="1" x14ac:dyDescent="0.4">
      <c r="A10" s="52">
        <v>45541</v>
      </c>
      <c r="B10" s="76">
        <v>2</v>
      </c>
      <c r="C10" s="82"/>
      <c r="D10" s="76">
        <v>340</v>
      </c>
      <c r="E10" s="82"/>
      <c r="F10" s="79"/>
      <c r="G10" s="77"/>
      <c r="H10" s="79"/>
      <c r="I10" s="77">
        <v>195.3</v>
      </c>
      <c r="J10" s="77"/>
      <c r="K10" s="77"/>
      <c r="L10" s="77"/>
      <c r="M10" s="77"/>
      <c r="N10" s="77"/>
      <c r="O10" s="77">
        <v>25</v>
      </c>
      <c r="P10" s="77"/>
      <c r="Q10" s="77"/>
      <c r="R10" s="80"/>
      <c r="S10" s="88"/>
      <c r="T10" s="77"/>
      <c r="U10" s="77"/>
      <c r="V10" s="82"/>
      <c r="W10" s="89"/>
      <c r="X10" s="79">
        <v>135</v>
      </c>
      <c r="Y10" s="79"/>
      <c r="Z10" s="77"/>
      <c r="AA10" s="90"/>
      <c r="AB10" s="79"/>
      <c r="AC10" s="77"/>
      <c r="AD10" s="78"/>
      <c r="AE10" s="76"/>
      <c r="AF10" s="78"/>
      <c r="AG10" s="76"/>
      <c r="AH10" s="77"/>
      <c r="AI10" s="82"/>
      <c r="AJ10" s="83"/>
      <c r="AK10" s="83"/>
      <c r="AL10" s="65"/>
      <c r="AM10" s="21">
        <f t="shared" si="0"/>
        <v>9.6999999999999886</v>
      </c>
    </row>
    <row r="11" spans="1:58" ht="21.75" thickBot="1" x14ac:dyDescent="0.4">
      <c r="A11" s="52">
        <v>45542</v>
      </c>
      <c r="B11" s="76">
        <v>1</v>
      </c>
      <c r="C11" s="82"/>
      <c r="D11" s="76">
        <v>91</v>
      </c>
      <c r="E11" s="82"/>
      <c r="F11" s="79">
        <v>58.3</v>
      </c>
      <c r="G11" s="77"/>
      <c r="H11" s="79"/>
      <c r="I11" s="77"/>
      <c r="J11" s="77"/>
      <c r="K11" s="77"/>
      <c r="L11" s="77"/>
      <c r="M11" s="77"/>
      <c r="N11" s="77"/>
      <c r="O11" s="77"/>
      <c r="P11" s="77"/>
      <c r="Q11" s="77"/>
      <c r="R11" s="80"/>
      <c r="S11" s="88"/>
      <c r="T11" s="77"/>
      <c r="U11" s="77"/>
      <c r="V11" s="82"/>
      <c r="W11" s="89"/>
      <c r="X11" s="79">
        <v>29</v>
      </c>
      <c r="Y11" s="79"/>
      <c r="Z11" s="77"/>
      <c r="AA11" s="90"/>
      <c r="AB11" s="79"/>
      <c r="AC11" s="77"/>
      <c r="AD11" s="78"/>
      <c r="AE11" s="76"/>
      <c r="AF11" s="78"/>
      <c r="AG11" s="76"/>
      <c r="AH11" s="77"/>
      <c r="AI11" s="82"/>
      <c r="AJ11" s="83"/>
      <c r="AK11" s="83"/>
      <c r="AL11" s="65"/>
      <c r="AM11" s="21">
        <f t="shared" si="0"/>
        <v>3.7000000000000028</v>
      </c>
    </row>
    <row r="12" spans="1:58" ht="21.75" thickBot="1" x14ac:dyDescent="0.4">
      <c r="A12" s="52">
        <v>45543</v>
      </c>
      <c r="B12" s="76">
        <v>12</v>
      </c>
      <c r="C12" s="82"/>
      <c r="D12" s="76">
        <v>1100</v>
      </c>
      <c r="E12" s="82"/>
      <c r="F12" s="79">
        <v>586</v>
      </c>
      <c r="G12" s="77"/>
      <c r="H12" s="79"/>
      <c r="I12" s="77">
        <v>62</v>
      </c>
      <c r="J12" s="77">
        <v>9</v>
      </c>
      <c r="K12" s="77">
        <v>8.1</v>
      </c>
      <c r="L12" s="77">
        <v>60.3</v>
      </c>
      <c r="M12" s="77"/>
      <c r="N12" s="77"/>
      <c r="O12" s="77"/>
      <c r="P12" s="77"/>
      <c r="Q12" s="77"/>
      <c r="R12" s="80"/>
      <c r="S12" s="88"/>
      <c r="T12" s="77"/>
      <c r="U12" s="77"/>
      <c r="V12" s="82"/>
      <c r="W12" s="89"/>
      <c r="X12" s="79">
        <v>321</v>
      </c>
      <c r="Y12" s="79">
        <v>370</v>
      </c>
      <c r="Z12" s="77">
        <v>82.5</v>
      </c>
      <c r="AA12" s="90"/>
      <c r="AB12" s="79"/>
      <c r="AC12" s="77"/>
      <c r="AD12" s="78"/>
      <c r="AE12" s="76"/>
      <c r="AF12" s="78"/>
      <c r="AG12" s="76"/>
      <c r="AH12" s="77"/>
      <c r="AI12" s="82"/>
      <c r="AJ12" s="83"/>
      <c r="AK12" s="83"/>
      <c r="AL12" s="65"/>
      <c r="AM12" s="21">
        <f t="shared" si="0"/>
        <v>53.599999999999966</v>
      </c>
    </row>
    <row r="13" spans="1:58" ht="21.75" thickBot="1" x14ac:dyDescent="0.4">
      <c r="A13" s="52">
        <v>45544</v>
      </c>
      <c r="B13" s="76">
        <v>2</v>
      </c>
      <c r="C13" s="82"/>
      <c r="D13" s="76">
        <v>483</v>
      </c>
      <c r="E13" s="82"/>
      <c r="F13" s="79">
        <v>197.2</v>
      </c>
      <c r="G13" s="77"/>
      <c r="H13" s="79"/>
      <c r="I13" s="77">
        <v>107</v>
      </c>
      <c r="J13" s="77"/>
      <c r="K13" s="77">
        <v>1.3</v>
      </c>
      <c r="L13" s="77">
        <v>15.3</v>
      </c>
      <c r="M13" s="77">
        <v>60</v>
      </c>
      <c r="N13" s="77"/>
      <c r="O13" s="77"/>
      <c r="P13" s="77">
        <v>30</v>
      </c>
      <c r="Q13" s="77"/>
      <c r="R13" s="80">
        <v>50</v>
      </c>
      <c r="S13" s="88"/>
      <c r="T13" s="77">
        <v>24.2</v>
      </c>
      <c r="U13" s="77"/>
      <c r="V13" s="82"/>
      <c r="W13" s="89">
        <v>21</v>
      </c>
      <c r="X13" s="79">
        <v>150</v>
      </c>
      <c r="Y13" s="79"/>
      <c r="Z13" s="77">
        <v>25.3</v>
      </c>
      <c r="AA13" s="90"/>
      <c r="AB13" s="79"/>
      <c r="AC13" s="77"/>
      <c r="AD13" s="78"/>
      <c r="AE13" s="76"/>
      <c r="AF13" s="78"/>
      <c r="AG13" s="76"/>
      <c r="AH13" s="77"/>
      <c r="AI13" s="82"/>
      <c r="AJ13" s="83"/>
      <c r="AK13" s="83"/>
      <c r="AL13" s="65"/>
      <c r="AM13" s="21">
        <f t="shared" si="0"/>
        <v>12.199999999999989</v>
      </c>
    </row>
    <row r="14" spans="1:58" ht="21.75" thickBot="1" x14ac:dyDescent="0.4">
      <c r="A14" s="52">
        <v>45545</v>
      </c>
      <c r="B14" s="76">
        <v>4</v>
      </c>
      <c r="C14" s="82"/>
      <c r="D14" s="76">
        <v>553</v>
      </c>
      <c r="E14" s="82"/>
      <c r="F14" s="79">
        <v>333.3</v>
      </c>
      <c r="G14" s="77"/>
      <c r="H14" s="79"/>
      <c r="I14" s="77"/>
      <c r="J14" s="77">
        <v>3.9</v>
      </c>
      <c r="K14" s="77">
        <v>1.2</v>
      </c>
      <c r="L14" s="77">
        <v>14.2</v>
      </c>
      <c r="M14" s="77"/>
      <c r="N14" s="77"/>
      <c r="O14" s="77"/>
      <c r="P14" s="77"/>
      <c r="Q14" s="77"/>
      <c r="R14" s="80"/>
      <c r="S14" s="88"/>
      <c r="T14" s="77">
        <v>10</v>
      </c>
      <c r="U14" s="77"/>
      <c r="V14" s="82"/>
      <c r="W14" s="89"/>
      <c r="X14" s="79">
        <v>187</v>
      </c>
      <c r="Y14" s="79"/>
      <c r="Z14" s="77">
        <v>50.4</v>
      </c>
      <c r="AA14" s="90"/>
      <c r="AB14" s="79"/>
      <c r="AC14" s="77"/>
      <c r="AD14" s="78"/>
      <c r="AE14" s="76"/>
      <c r="AF14" s="78"/>
      <c r="AG14" s="76"/>
      <c r="AH14" s="77"/>
      <c r="AI14" s="82"/>
      <c r="AJ14" s="83"/>
      <c r="AK14" s="83"/>
      <c r="AL14" s="65"/>
      <c r="AM14" s="21">
        <f t="shared" si="0"/>
        <v>13.400000000000006</v>
      </c>
    </row>
    <row r="15" spans="1:58" ht="21.75" thickBot="1" x14ac:dyDescent="0.4">
      <c r="A15" s="52">
        <v>45546</v>
      </c>
      <c r="B15" s="76">
        <v>1</v>
      </c>
      <c r="C15" s="82"/>
      <c r="D15" s="76">
        <v>188</v>
      </c>
      <c r="E15" s="82"/>
      <c r="F15" s="79">
        <v>112.3</v>
      </c>
      <c r="G15" s="77"/>
      <c r="H15" s="79"/>
      <c r="I15" s="77"/>
      <c r="J15" s="77"/>
      <c r="K15" s="77"/>
      <c r="L15" s="77">
        <v>14</v>
      </c>
      <c r="M15" s="77"/>
      <c r="N15" s="77"/>
      <c r="O15" s="77"/>
      <c r="P15" s="77"/>
      <c r="Q15" s="77"/>
      <c r="R15" s="80"/>
      <c r="S15" s="88"/>
      <c r="T15" s="77"/>
      <c r="U15" s="77"/>
      <c r="V15" s="82"/>
      <c r="W15" s="89"/>
      <c r="X15" s="79">
        <v>55</v>
      </c>
      <c r="Y15" s="79">
        <v>400</v>
      </c>
      <c r="Z15" s="77">
        <v>13.7</v>
      </c>
      <c r="AA15" s="90"/>
      <c r="AB15" s="79"/>
      <c r="AC15" s="77"/>
      <c r="AD15" s="78"/>
      <c r="AE15" s="76"/>
      <c r="AF15" s="78"/>
      <c r="AG15" s="76">
        <v>205.2</v>
      </c>
      <c r="AH15" s="77"/>
      <c r="AI15" s="82">
        <v>33.4</v>
      </c>
      <c r="AJ15" s="83"/>
      <c r="AK15" s="83">
        <v>10.7</v>
      </c>
      <c r="AL15" s="65"/>
      <c r="AM15" s="21">
        <f t="shared" si="0"/>
        <v>6.7000000000000028</v>
      </c>
    </row>
    <row r="16" spans="1:58" ht="21.75" thickBot="1" x14ac:dyDescent="0.4">
      <c r="A16" s="52">
        <v>45547</v>
      </c>
      <c r="B16" s="76">
        <v>5</v>
      </c>
      <c r="C16" s="82"/>
      <c r="D16" s="76">
        <v>701</v>
      </c>
      <c r="E16" s="82"/>
      <c r="F16" s="79">
        <v>410.1</v>
      </c>
      <c r="G16" s="77"/>
      <c r="H16" s="79"/>
      <c r="I16" s="77"/>
      <c r="J16" s="77"/>
      <c r="K16" s="77">
        <v>0.4</v>
      </c>
      <c r="L16" s="77">
        <v>19.2</v>
      </c>
      <c r="M16" s="77">
        <v>40</v>
      </c>
      <c r="N16" s="77"/>
      <c r="O16" s="77"/>
      <c r="P16" s="77"/>
      <c r="Q16" s="77"/>
      <c r="R16" s="80"/>
      <c r="S16" s="88"/>
      <c r="T16" s="77"/>
      <c r="U16" s="77">
        <v>15.3</v>
      </c>
      <c r="V16" s="82"/>
      <c r="W16" s="89">
        <v>11.3</v>
      </c>
      <c r="X16" s="79">
        <v>244</v>
      </c>
      <c r="Y16" s="79"/>
      <c r="Z16" s="77">
        <v>8.3000000000000007</v>
      </c>
      <c r="AA16" s="90"/>
      <c r="AB16" s="79"/>
      <c r="AC16" s="77"/>
      <c r="AD16" s="78">
        <v>608</v>
      </c>
      <c r="AE16" s="76"/>
      <c r="AF16" s="78"/>
      <c r="AG16" s="76"/>
      <c r="AH16" s="77"/>
      <c r="AI16" s="82"/>
      <c r="AJ16" s="83"/>
      <c r="AK16" s="83"/>
      <c r="AL16" s="65"/>
      <c r="AM16" s="21">
        <f t="shared" si="0"/>
        <v>27.300000000000011</v>
      </c>
    </row>
    <row r="17" spans="1:39" ht="21.75" thickBot="1" x14ac:dyDescent="0.4">
      <c r="A17" s="52">
        <v>45548</v>
      </c>
      <c r="B17" s="76"/>
      <c r="C17" s="82"/>
      <c r="D17" s="76"/>
      <c r="E17" s="82"/>
      <c r="F17" s="79"/>
      <c r="G17" s="77"/>
      <c r="H17" s="79"/>
      <c r="I17" s="77"/>
      <c r="J17" s="77"/>
      <c r="K17" s="77"/>
      <c r="L17" s="77"/>
      <c r="M17" s="77"/>
      <c r="N17" s="77"/>
      <c r="O17" s="77">
        <v>10</v>
      </c>
      <c r="P17" s="77">
        <v>6.4</v>
      </c>
      <c r="Q17" s="77"/>
      <c r="R17" s="80"/>
      <c r="S17" s="88"/>
      <c r="T17" s="77"/>
      <c r="U17" s="77"/>
      <c r="V17" s="82"/>
      <c r="W17" s="89">
        <v>14.5</v>
      </c>
      <c r="X17" s="79"/>
      <c r="Y17" s="79"/>
      <c r="Z17" s="77">
        <v>72.3</v>
      </c>
      <c r="AA17" s="90"/>
      <c r="AB17" s="79"/>
      <c r="AC17" s="77"/>
      <c r="AD17" s="78"/>
      <c r="AE17" s="76"/>
      <c r="AF17" s="78"/>
      <c r="AG17" s="76"/>
      <c r="AH17" s="77"/>
      <c r="AI17" s="82"/>
      <c r="AJ17" s="83"/>
      <c r="AK17" s="83"/>
      <c r="AL17" s="65"/>
      <c r="AM17" s="21">
        <f t="shared" si="0"/>
        <v>0</v>
      </c>
    </row>
    <row r="18" spans="1:39" ht="21.75" thickBot="1" x14ac:dyDescent="0.4">
      <c r="A18" s="52">
        <v>45549</v>
      </c>
      <c r="B18" s="76">
        <v>1</v>
      </c>
      <c r="C18" s="82"/>
      <c r="D18" s="76">
        <v>97</v>
      </c>
      <c r="E18" s="82"/>
      <c r="F18" s="79">
        <v>58.1</v>
      </c>
      <c r="G18" s="77"/>
      <c r="H18" s="79"/>
      <c r="I18" s="77"/>
      <c r="J18" s="77"/>
      <c r="K18" s="77"/>
      <c r="L18" s="77"/>
      <c r="M18" s="77"/>
      <c r="N18" s="77"/>
      <c r="O18" s="77"/>
      <c r="P18" s="77"/>
      <c r="Q18" s="77"/>
      <c r="R18" s="80"/>
      <c r="S18" s="88"/>
      <c r="T18" s="77"/>
      <c r="U18" s="77"/>
      <c r="V18" s="82"/>
      <c r="W18" s="89"/>
      <c r="X18" s="79">
        <v>34</v>
      </c>
      <c r="Y18" s="79"/>
      <c r="Z18" s="77">
        <v>38.4</v>
      </c>
      <c r="AA18" s="90"/>
      <c r="AB18" s="88"/>
      <c r="AC18" s="77"/>
      <c r="AD18" s="82"/>
      <c r="AE18" s="76"/>
      <c r="AF18" s="82"/>
      <c r="AG18" s="76"/>
      <c r="AH18" s="77"/>
      <c r="AI18" s="82"/>
      <c r="AJ18" s="83"/>
      <c r="AK18" s="83"/>
      <c r="AL18" s="65"/>
      <c r="AM18" s="21">
        <f t="shared" si="0"/>
        <v>4.8999999999999986</v>
      </c>
    </row>
    <row r="19" spans="1:39" ht="21.75" thickBot="1" x14ac:dyDescent="0.4">
      <c r="A19" s="52">
        <v>45550</v>
      </c>
      <c r="B19" s="76">
        <v>13</v>
      </c>
      <c r="C19" s="82"/>
      <c r="D19" s="76">
        <v>1497</v>
      </c>
      <c r="E19" s="82"/>
      <c r="F19" s="79">
        <v>755.3</v>
      </c>
      <c r="G19" s="77"/>
      <c r="H19" s="79"/>
      <c r="I19" s="77">
        <v>86.5</v>
      </c>
      <c r="J19" s="77">
        <v>4.7</v>
      </c>
      <c r="K19" s="77">
        <v>4.8</v>
      </c>
      <c r="L19" s="77">
        <v>36.299999999999997</v>
      </c>
      <c r="M19" s="77"/>
      <c r="N19" s="77"/>
      <c r="O19" s="77"/>
      <c r="P19" s="77"/>
      <c r="Q19" s="77"/>
      <c r="R19" s="80"/>
      <c r="S19" s="88"/>
      <c r="T19" s="77"/>
      <c r="U19" s="77"/>
      <c r="V19" s="82"/>
      <c r="W19" s="89"/>
      <c r="X19" s="79">
        <v>563</v>
      </c>
      <c r="Y19" s="79"/>
      <c r="Z19" s="77"/>
      <c r="AA19" s="90"/>
      <c r="AB19" s="88"/>
      <c r="AC19" s="77"/>
      <c r="AD19" s="82"/>
      <c r="AE19" s="76"/>
      <c r="AF19" s="82"/>
      <c r="AG19" s="76"/>
      <c r="AH19" s="77"/>
      <c r="AI19" s="82"/>
      <c r="AJ19" s="83"/>
      <c r="AK19" s="83"/>
      <c r="AL19" s="65"/>
      <c r="AM19" s="21">
        <f t="shared" si="0"/>
        <v>46.400000000000091</v>
      </c>
    </row>
    <row r="20" spans="1:39" ht="21.75" thickBot="1" x14ac:dyDescent="0.4">
      <c r="A20" s="52">
        <v>45551</v>
      </c>
      <c r="B20" s="76">
        <v>1</v>
      </c>
      <c r="C20" s="82"/>
      <c r="D20" s="76">
        <v>201</v>
      </c>
      <c r="E20" s="82"/>
      <c r="F20" s="79">
        <v>109.3</v>
      </c>
      <c r="G20" s="77"/>
      <c r="H20" s="79"/>
      <c r="I20" s="77"/>
      <c r="J20" s="77"/>
      <c r="K20" s="77"/>
      <c r="L20" s="77"/>
      <c r="M20" s="77">
        <v>20</v>
      </c>
      <c r="N20" s="77">
        <v>80</v>
      </c>
      <c r="O20" s="77">
        <v>30</v>
      </c>
      <c r="P20" s="77"/>
      <c r="Q20" s="77"/>
      <c r="R20" s="80"/>
      <c r="S20" s="88"/>
      <c r="T20" s="77">
        <v>36.9</v>
      </c>
      <c r="U20" s="77"/>
      <c r="V20" s="82"/>
      <c r="W20" s="89">
        <v>6.3</v>
      </c>
      <c r="X20" s="79">
        <v>85</v>
      </c>
      <c r="Y20" s="79">
        <v>300</v>
      </c>
      <c r="Z20" s="77">
        <v>15.3</v>
      </c>
      <c r="AA20" s="90"/>
      <c r="AB20" s="79"/>
      <c r="AC20" s="77"/>
      <c r="AD20" s="78"/>
      <c r="AE20" s="76"/>
      <c r="AF20" s="78"/>
      <c r="AG20" s="76"/>
      <c r="AH20" s="77"/>
      <c r="AI20" s="82">
        <v>46.6</v>
      </c>
      <c r="AJ20" s="83">
        <v>4.5999999999999996</v>
      </c>
      <c r="AK20" s="83"/>
      <c r="AL20" s="65">
        <v>6.7</v>
      </c>
      <c r="AM20" s="21">
        <f t="shared" si="0"/>
        <v>6.7000000000000028</v>
      </c>
    </row>
    <row r="21" spans="1:39" ht="21.75" thickBot="1" x14ac:dyDescent="0.4">
      <c r="A21" s="52">
        <v>45552</v>
      </c>
      <c r="B21" s="76">
        <v>9</v>
      </c>
      <c r="C21" s="82"/>
      <c r="D21" s="76">
        <v>940</v>
      </c>
      <c r="E21" s="82"/>
      <c r="F21" s="79">
        <v>185.1</v>
      </c>
      <c r="G21" s="77"/>
      <c r="H21" s="79"/>
      <c r="I21" s="77">
        <v>335.2</v>
      </c>
      <c r="J21" s="77">
        <v>2.4</v>
      </c>
      <c r="K21" s="77">
        <v>2.2000000000000002</v>
      </c>
      <c r="L21" s="77">
        <v>18.2</v>
      </c>
      <c r="M21" s="77"/>
      <c r="N21" s="77"/>
      <c r="O21" s="77"/>
      <c r="P21" s="77"/>
      <c r="Q21" s="77"/>
      <c r="R21" s="80"/>
      <c r="S21" s="88"/>
      <c r="T21" s="77">
        <v>11.9</v>
      </c>
      <c r="U21" s="77"/>
      <c r="V21" s="82"/>
      <c r="W21" s="89"/>
      <c r="X21" s="79">
        <v>356</v>
      </c>
      <c r="Y21" s="79"/>
      <c r="Z21" s="77"/>
      <c r="AA21" s="90"/>
      <c r="AB21" s="79"/>
      <c r="AC21" s="77"/>
      <c r="AD21" s="78"/>
      <c r="AE21" s="76"/>
      <c r="AF21" s="78"/>
      <c r="AG21" s="76"/>
      <c r="AH21" s="77"/>
      <c r="AI21" s="82"/>
      <c r="AJ21" s="83"/>
      <c r="AK21" s="83"/>
      <c r="AL21" s="65"/>
      <c r="AM21" s="21">
        <f t="shared" si="0"/>
        <v>40.900000000000034</v>
      </c>
    </row>
    <row r="22" spans="1:39" ht="21.75" thickBot="1" x14ac:dyDescent="0.4">
      <c r="A22" s="52">
        <v>45553</v>
      </c>
      <c r="B22" s="76">
        <v>6</v>
      </c>
      <c r="C22" s="82"/>
      <c r="D22" s="76">
        <v>993</v>
      </c>
      <c r="E22" s="82"/>
      <c r="F22" s="79">
        <v>609.70000000000005</v>
      </c>
      <c r="G22" s="77"/>
      <c r="H22" s="79"/>
      <c r="I22" s="77"/>
      <c r="J22" s="77"/>
      <c r="K22" s="77">
        <v>3.8</v>
      </c>
      <c r="L22" s="77">
        <v>25.3</v>
      </c>
      <c r="M22" s="77"/>
      <c r="N22" s="77"/>
      <c r="O22" s="77"/>
      <c r="P22" s="77">
        <v>30</v>
      </c>
      <c r="Q22" s="77"/>
      <c r="R22" s="80"/>
      <c r="S22" s="88"/>
      <c r="T22" s="77"/>
      <c r="U22" s="77"/>
      <c r="V22" s="82"/>
      <c r="W22" s="89">
        <v>13.6</v>
      </c>
      <c r="X22" s="79">
        <v>327</v>
      </c>
      <c r="Y22" s="79"/>
      <c r="Z22" s="77">
        <v>49.7</v>
      </c>
      <c r="AA22" s="90"/>
      <c r="AB22" s="79"/>
      <c r="AC22" s="77"/>
      <c r="AD22" s="78"/>
      <c r="AE22" s="76"/>
      <c r="AF22" s="78"/>
      <c r="AG22" s="76">
        <v>419.3</v>
      </c>
      <c r="AH22" s="77"/>
      <c r="AI22" s="82"/>
      <c r="AJ22" s="83"/>
      <c r="AK22" s="83"/>
      <c r="AL22" s="65"/>
      <c r="AM22" s="21">
        <f t="shared" si="0"/>
        <v>27.199999999999932</v>
      </c>
    </row>
    <row r="23" spans="1:39" ht="21.75" thickBot="1" x14ac:dyDescent="0.4">
      <c r="A23" s="52">
        <v>45554</v>
      </c>
      <c r="B23" s="76">
        <v>9</v>
      </c>
      <c r="C23" s="82"/>
      <c r="D23" s="76">
        <v>338</v>
      </c>
      <c r="E23" s="82"/>
      <c r="F23" s="79"/>
      <c r="G23" s="77"/>
      <c r="H23" s="79"/>
      <c r="I23" s="77">
        <v>174</v>
      </c>
      <c r="J23" s="77"/>
      <c r="K23" s="77"/>
      <c r="L23" s="77"/>
      <c r="M23" s="77"/>
      <c r="N23" s="77"/>
      <c r="O23" s="77"/>
      <c r="P23" s="77"/>
      <c r="Q23" s="77"/>
      <c r="R23" s="80"/>
      <c r="S23" s="88"/>
      <c r="T23" s="77"/>
      <c r="U23" s="77">
        <v>16.7</v>
      </c>
      <c r="V23" s="82"/>
      <c r="W23" s="89"/>
      <c r="X23" s="79">
        <v>146</v>
      </c>
      <c r="Y23" s="79"/>
      <c r="Z23" s="77">
        <v>18.600000000000001</v>
      </c>
      <c r="AA23" s="90"/>
      <c r="AB23" s="79"/>
      <c r="AC23" s="77"/>
      <c r="AD23" s="78"/>
      <c r="AE23" s="76"/>
      <c r="AF23" s="78"/>
      <c r="AG23" s="76"/>
      <c r="AH23" s="77"/>
      <c r="AI23" s="82"/>
      <c r="AJ23" s="83"/>
      <c r="AK23" s="83"/>
      <c r="AL23" s="65"/>
      <c r="AM23" s="21">
        <f t="shared" si="0"/>
        <v>18</v>
      </c>
    </row>
    <row r="24" spans="1:39" ht="21.75" thickBot="1" x14ac:dyDescent="0.4">
      <c r="A24" s="52">
        <v>45555</v>
      </c>
      <c r="B24" s="76"/>
      <c r="C24" s="82"/>
      <c r="D24" s="76"/>
      <c r="E24" s="82"/>
      <c r="F24" s="79"/>
      <c r="G24" s="77"/>
      <c r="H24" s="79"/>
      <c r="I24" s="77"/>
      <c r="J24" s="77"/>
      <c r="K24" s="77"/>
      <c r="L24" s="77"/>
      <c r="M24" s="77"/>
      <c r="N24" s="77"/>
      <c r="O24" s="77"/>
      <c r="P24" s="77"/>
      <c r="Q24" s="77"/>
      <c r="R24" s="80"/>
      <c r="S24" s="88"/>
      <c r="T24" s="77"/>
      <c r="U24" s="77"/>
      <c r="V24" s="82"/>
      <c r="W24" s="89"/>
      <c r="X24" s="79"/>
      <c r="Y24" s="79"/>
      <c r="Z24" s="77"/>
      <c r="AA24" s="90"/>
      <c r="AB24" s="79"/>
      <c r="AC24" s="77"/>
      <c r="AD24" s="78"/>
      <c r="AE24" s="76"/>
      <c r="AF24" s="78"/>
      <c r="AG24" s="76"/>
      <c r="AH24" s="77"/>
      <c r="AI24" s="82"/>
      <c r="AJ24" s="83"/>
      <c r="AK24" s="83"/>
      <c r="AL24" s="65"/>
      <c r="AM24" s="21">
        <f t="shared" si="0"/>
        <v>0</v>
      </c>
    </row>
    <row r="25" spans="1:39" ht="21.75" thickBot="1" x14ac:dyDescent="0.4">
      <c r="A25" s="52">
        <v>45556</v>
      </c>
      <c r="B25" s="76"/>
      <c r="C25" s="82"/>
      <c r="D25" s="76"/>
      <c r="E25" s="82"/>
      <c r="F25" s="79"/>
      <c r="G25" s="77"/>
      <c r="H25" s="79"/>
      <c r="I25" s="77"/>
      <c r="J25" s="77"/>
      <c r="K25" s="77"/>
      <c r="L25" s="77"/>
      <c r="M25" s="77"/>
      <c r="N25" s="77"/>
      <c r="O25" s="77"/>
      <c r="P25" s="77"/>
      <c r="Q25" s="77"/>
      <c r="R25" s="80"/>
      <c r="S25" s="88"/>
      <c r="T25" s="77"/>
      <c r="U25" s="77"/>
      <c r="V25" s="82"/>
      <c r="W25" s="89"/>
      <c r="X25" s="79"/>
      <c r="Y25" s="79"/>
      <c r="Z25" s="77">
        <v>45.1</v>
      </c>
      <c r="AA25" s="90"/>
      <c r="AB25" s="79"/>
      <c r="AC25" s="77"/>
      <c r="AD25" s="78"/>
      <c r="AE25" s="76"/>
      <c r="AF25" s="78"/>
      <c r="AG25" s="76"/>
      <c r="AH25" s="77"/>
      <c r="AI25" s="82"/>
      <c r="AJ25" s="83"/>
      <c r="AK25" s="83"/>
      <c r="AL25" s="65"/>
      <c r="AM25" s="21">
        <f t="shared" si="0"/>
        <v>0</v>
      </c>
    </row>
    <row r="26" spans="1:39" ht="21.75" thickBot="1" x14ac:dyDescent="0.4">
      <c r="A26" s="52">
        <v>45557</v>
      </c>
      <c r="B26" s="76">
        <v>2</v>
      </c>
      <c r="C26" s="82"/>
      <c r="D26" s="76">
        <v>413</v>
      </c>
      <c r="E26" s="82"/>
      <c r="F26" s="79">
        <v>248</v>
      </c>
      <c r="G26" s="77"/>
      <c r="H26" s="79"/>
      <c r="I26" s="77"/>
      <c r="J26" s="77">
        <v>5.0999999999999996</v>
      </c>
      <c r="K26" s="77">
        <v>3.2</v>
      </c>
      <c r="L26" s="77">
        <v>24</v>
      </c>
      <c r="M26" s="77">
        <v>40</v>
      </c>
      <c r="N26" s="77">
        <v>40</v>
      </c>
      <c r="O26" s="77"/>
      <c r="P26" s="77"/>
      <c r="Q26" s="77"/>
      <c r="R26" s="80"/>
      <c r="S26" s="88"/>
      <c r="T26" s="77"/>
      <c r="U26" s="77">
        <v>19</v>
      </c>
      <c r="V26" s="82">
        <v>27.7</v>
      </c>
      <c r="W26" s="89">
        <v>20.5</v>
      </c>
      <c r="X26" s="79">
        <v>113</v>
      </c>
      <c r="Y26" s="79"/>
      <c r="Z26" s="77">
        <v>132.4</v>
      </c>
      <c r="AA26" s="90"/>
      <c r="AB26" s="79"/>
      <c r="AC26" s="77"/>
      <c r="AD26" s="78"/>
      <c r="AE26" s="76"/>
      <c r="AF26" s="78"/>
      <c r="AG26" s="76"/>
      <c r="AH26" s="77"/>
      <c r="AI26" s="82"/>
      <c r="AJ26" s="83"/>
      <c r="AK26" s="83"/>
      <c r="AL26" s="65"/>
      <c r="AM26" s="21">
        <f t="shared" si="0"/>
        <v>19.700000000000017</v>
      </c>
    </row>
    <row r="27" spans="1:39" ht="21.75" thickBot="1" x14ac:dyDescent="0.4">
      <c r="A27" s="52">
        <v>45558</v>
      </c>
      <c r="B27" s="76">
        <v>1</v>
      </c>
      <c r="C27" s="82"/>
      <c r="D27" s="76">
        <v>98</v>
      </c>
      <c r="E27" s="82"/>
      <c r="F27" s="79">
        <v>56.8</v>
      </c>
      <c r="G27" s="77"/>
      <c r="H27" s="79"/>
      <c r="I27" s="77"/>
      <c r="J27" s="77"/>
      <c r="K27" s="77"/>
      <c r="L27" s="77"/>
      <c r="M27" s="77"/>
      <c r="N27" s="77"/>
      <c r="O27" s="77"/>
      <c r="P27" s="77"/>
      <c r="Q27" s="77"/>
      <c r="R27" s="80"/>
      <c r="S27" s="88"/>
      <c r="T27" s="77"/>
      <c r="U27" s="77">
        <v>14.2</v>
      </c>
      <c r="V27" s="82"/>
      <c r="W27" s="89"/>
      <c r="X27" s="79">
        <v>38</v>
      </c>
      <c r="Y27" s="79"/>
      <c r="Z27" s="77"/>
      <c r="AA27" s="90"/>
      <c r="AB27" s="79"/>
      <c r="AC27" s="77"/>
      <c r="AD27" s="78"/>
      <c r="AE27" s="76"/>
      <c r="AF27" s="78"/>
      <c r="AG27" s="76"/>
      <c r="AH27" s="77"/>
      <c r="AI27" s="82"/>
      <c r="AJ27" s="83"/>
      <c r="AK27" s="83"/>
      <c r="AL27" s="65"/>
      <c r="AM27" s="21">
        <f t="shared" si="0"/>
        <v>3.2000000000000028</v>
      </c>
    </row>
    <row r="28" spans="1:39" ht="21.75" thickBot="1" x14ac:dyDescent="0.4">
      <c r="A28" s="52">
        <v>45559</v>
      </c>
      <c r="B28" s="76">
        <v>4</v>
      </c>
      <c r="C28" s="82"/>
      <c r="D28" s="76">
        <v>988</v>
      </c>
      <c r="E28" s="82"/>
      <c r="F28" s="79">
        <v>600.20000000000005</v>
      </c>
      <c r="G28" s="77"/>
      <c r="H28" s="79"/>
      <c r="I28" s="77"/>
      <c r="J28" s="77">
        <v>5.7</v>
      </c>
      <c r="K28" s="77">
        <v>6</v>
      </c>
      <c r="L28" s="77">
        <v>53.8</v>
      </c>
      <c r="M28" s="77"/>
      <c r="N28" s="77"/>
      <c r="O28" s="77">
        <v>20</v>
      </c>
      <c r="P28" s="77"/>
      <c r="Q28" s="77"/>
      <c r="R28" s="80"/>
      <c r="S28" s="88"/>
      <c r="T28" s="77"/>
      <c r="U28" s="77">
        <v>2.8</v>
      </c>
      <c r="V28" s="82"/>
      <c r="W28" s="89">
        <v>24.8</v>
      </c>
      <c r="X28" s="79">
        <v>297</v>
      </c>
      <c r="Y28" s="79">
        <v>480</v>
      </c>
      <c r="Z28" s="77"/>
      <c r="AA28" s="90"/>
      <c r="AB28" s="79"/>
      <c r="AC28" s="77"/>
      <c r="AD28" s="78"/>
      <c r="AE28" s="76"/>
      <c r="AF28" s="78"/>
      <c r="AG28" s="76"/>
      <c r="AH28" s="77"/>
      <c r="AI28" s="82">
        <v>38.6</v>
      </c>
      <c r="AJ28" s="83"/>
      <c r="AK28" s="83"/>
      <c r="AL28" s="65"/>
      <c r="AM28" s="21">
        <f t="shared" si="0"/>
        <v>25.299999999999955</v>
      </c>
    </row>
    <row r="29" spans="1:39" ht="21.75" thickBot="1" x14ac:dyDescent="0.4">
      <c r="A29" s="52">
        <v>45560</v>
      </c>
      <c r="B29" s="76">
        <v>15</v>
      </c>
      <c r="C29" s="82"/>
      <c r="D29" s="76">
        <v>845</v>
      </c>
      <c r="E29" s="82"/>
      <c r="F29" s="79">
        <v>226.2</v>
      </c>
      <c r="G29" s="77"/>
      <c r="H29" s="79"/>
      <c r="I29" s="77">
        <v>262.3</v>
      </c>
      <c r="J29" s="77"/>
      <c r="K29" s="77"/>
      <c r="L29" s="77"/>
      <c r="M29" s="77">
        <v>60</v>
      </c>
      <c r="N29" s="77"/>
      <c r="O29" s="77"/>
      <c r="P29" s="77"/>
      <c r="Q29" s="77"/>
      <c r="R29" s="80"/>
      <c r="S29" s="88"/>
      <c r="T29" s="77">
        <v>47.7</v>
      </c>
      <c r="U29" s="77"/>
      <c r="V29" s="82"/>
      <c r="W29" s="89"/>
      <c r="X29" s="79">
        <v>317</v>
      </c>
      <c r="Y29" s="79"/>
      <c r="Z29" s="77"/>
      <c r="AA29" s="90"/>
      <c r="AB29" s="79"/>
      <c r="AC29" s="77"/>
      <c r="AD29" s="78"/>
      <c r="AE29" s="76"/>
      <c r="AF29" s="78"/>
      <c r="AG29" s="76"/>
      <c r="AH29" s="77"/>
      <c r="AI29" s="82"/>
      <c r="AJ29" s="83"/>
      <c r="AK29" s="83"/>
      <c r="AL29" s="65"/>
      <c r="AM29" s="21">
        <f t="shared" si="0"/>
        <v>39.499999999999943</v>
      </c>
    </row>
    <row r="30" spans="1:39" ht="21.75" thickBot="1" x14ac:dyDescent="0.4">
      <c r="A30" s="52">
        <v>45561</v>
      </c>
      <c r="B30" s="76"/>
      <c r="C30" s="82"/>
      <c r="D30" s="76"/>
      <c r="E30" s="82"/>
      <c r="F30" s="79"/>
      <c r="G30" s="77"/>
      <c r="H30" s="79"/>
      <c r="I30" s="77"/>
      <c r="J30" s="77"/>
      <c r="K30" s="77"/>
      <c r="L30" s="77"/>
      <c r="M30" s="77">
        <v>40</v>
      </c>
      <c r="N30" s="77"/>
      <c r="O30" s="77"/>
      <c r="P30" s="77"/>
      <c r="Q30" s="77"/>
      <c r="R30" s="80"/>
      <c r="S30" s="88"/>
      <c r="T30" s="77"/>
      <c r="U30" s="77"/>
      <c r="V30" s="82"/>
      <c r="W30" s="89"/>
      <c r="X30" s="79"/>
      <c r="Y30" s="79"/>
      <c r="Z30" s="77">
        <v>38.4</v>
      </c>
      <c r="AA30" s="90"/>
      <c r="AB30" s="79"/>
      <c r="AC30" s="77"/>
      <c r="AD30" s="78"/>
      <c r="AE30" s="76"/>
      <c r="AF30" s="78"/>
      <c r="AG30" s="76">
        <v>205</v>
      </c>
      <c r="AH30" s="77"/>
      <c r="AI30" s="82"/>
      <c r="AJ30" s="83"/>
      <c r="AK30" s="83"/>
      <c r="AL30" s="65"/>
      <c r="AM30" s="21">
        <f t="shared" si="0"/>
        <v>0</v>
      </c>
    </row>
    <row r="31" spans="1:39" ht="21.75" thickBot="1" x14ac:dyDescent="0.4">
      <c r="A31" s="52">
        <v>45562</v>
      </c>
      <c r="B31" s="76"/>
      <c r="C31" s="82"/>
      <c r="D31" s="76"/>
      <c r="E31" s="82"/>
      <c r="F31" s="76"/>
      <c r="G31" s="77"/>
      <c r="H31" s="79"/>
      <c r="I31" s="77"/>
      <c r="J31" s="77"/>
      <c r="K31" s="77"/>
      <c r="L31" s="77"/>
      <c r="M31" s="77"/>
      <c r="N31" s="77"/>
      <c r="O31" s="77"/>
      <c r="P31" s="77"/>
      <c r="Q31" s="77"/>
      <c r="R31" s="80"/>
      <c r="S31" s="88"/>
      <c r="T31" s="77"/>
      <c r="U31" s="77"/>
      <c r="V31" s="82"/>
      <c r="W31" s="89"/>
      <c r="X31" s="79"/>
      <c r="Y31" s="79"/>
      <c r="Z31" s="77"/>
      <c r="AA31" s="90"/>
      <c r="AB31" s="79"/>
      <c r="AC31" s="77">
        <v>351.9</v>
      </c>
      <c r="AD31" s="78"/>
      <c r="AE31" s="76"/>
      <c r="AF31" s="78"/>
      <c r="AG31" s="76"/>
      <c r="AH31" s="77"/>
      <c r="AI31" s="82">
        <v>38.200000000000003</v>
      </c>
      <c r="AJ31" s="83"/>
      <c r="AK31" s="83">
        <v>6.9</v>
      </c>
      <c r="AL31" s="65">
        <v>5.2</v>
      </c>
      <c r="AM31" s="21">
        <f t="shared" si="0"/>
        <v>0</v>
      </c>
    </row>
    <row r="32" spans="1:39" ht="21.75" thickBot="1" x14ac:dyDescent="0.4">
      <c r="A32" s="52">
        <v>45563</v>
      </c>
      <c r="B32" s="76">
        <v>4</v>
      </c>
      <c r="C32" s="82"/>
      <c r="D32" s="76">
        <v>893</v>
      </c>
      <c r="E32" s="82"/>
      <c r="F32" s="79">
        <v>475.1</v>
      </c>
      <c r="G32" s="77"/>
      <c r="H32" s="79"/>
      <c r="I32" s="77"/>
      <c r="J32" s="77"/>
      <c r="K32" s="77"/>
      <c r="L32" s="77"/>
      <c r="M32" s="77"/>
      <c r="N32" s="77"/>
      <c r="O32" s="77">
        <v>25</v>
      </c>
      <c r="P32" s="77"/>
      <c r="Q32" s="77"/>
      <c r="R32" s="80"/>
      <c r="S32" s="88"/>
      <c r="T32" s="77"/>
      <c r="U32" s="77"/>
      <c r="V32" s="82"/>
      <c r="W32" s="89">
        <v>11.1</v>
      </c>
      <c r="X32" s="79">
        <v>387</v>
      </c>
      <c r="Y32" s="79">
        <v>290</v>
      </c>
      <c r="Z32" s="77">
        <v>25.2</v>
      </c>
      <c r="AA32" s="90"/>
      <c r="AB32" s="79"/>
      <c r="AC32" s="77">
        <v>5.0999999999999996</v>
      </c>
      <c r="AD32" s="78"/>
      <c r="AE32" s="76"/>
      <c r="AF32" s="78"/>
      <c r="AG32" s="76"/>
      <c r="AH32" s="77"/>
      <c r="AI32" s="82"/>
      <c r="AJ32" s="83"/>
      <c r="AK32" s="83"/>
      <c r="AL32" s="65"/>
      <c r="AM32" s="21">
        <f t="shared" si="0"/>
        <v>30.899999999999977</v>
      </c>
    </row>
    <row r="33" spans="1:39" ht="21.75" thickBot="1" x14ac:dyDescent="0.4">
      <c r="A33" s="52">
        <v>45564</v>
      </c>
      <c r="B33" s="76">
        <v>8</v>
      </c>
      <c r="C33" s="82"/>
      <c r="D33" s="76">
        <v>944</v>
      </c>
      <c r="E33" s="82"/>
      <c r="F33" s="79">
        <v>119.7</v>
      </c>
      <c r="G33" s="77"/>
      <c r="H33" s="79"/>
      <c r="I33" s="77">
        <v>362.7</v>
      </c>
      <c r="J33" s="77">
        <v>2.2999999999999998</v>
      </c>
      <c r="K33" s="77">
        <v>0.3</v>
      </c>
      <c r="L33" s="77">
        <v>11.1</v>
      </c>
      <c r="M33" s="77"/>
      <c r="N33" s="77"/>
      <c r="O33" s="77"/>
      <c r="P33" s="77"/>
      <c r="Q33" s="77"/>
      <c r="R33" s="80"/>
      <c r="S33" s="88"/>
      <c r="T33" s="77"/>
      <c r="U33" s="77"/>
      <c r="V33" s="82"/>
      <c r="W33" s="89"/>
      <c r="X33" s="79">
        <v>419</v>
      </c>
      <c r="Y33" s="79"/>
      <c r="Z33" s="77"/>
      <c r="AA33" s="90"/>
      <c r="AB33" s="79"/>
      <c r="AC33" s="77"/>
      <c r="AD33" s="78"/>
      <c r="AE33" s="76"/>
      <c r="AF33" s="78"/>
      <c r="AG33" s="76"/>
      <c r="AH33" s="77"/>
      <c r="AI33" s="82"/>
      <c r="AJ33" s="83"/>
      <c r="AK33" s="83"/>
      <c r="AL33" s="65"/>
      <c r="AM33" s="21">
        <f t="shared" si="0"/>
        <v>28.89999999999992</v>
      </c>
    </row>
    <row r="34" spans="1:39" ht="21.75" thickBot="1" x14ac:dyDescent="0.4">
      <c r="A34" s="52">
        <v>45565</v>
      </c>
      <c r="B34" s="76"/>
      <c r="C34" s="82"/>
      <c r="D34" s="76"/>
      <c r="E34" s="82"/>
      <c r="F34" s="79"/>
      <c r="G34" s="77"/>
      <c r="H34" s="79"/>
      <c r="I34" s="77"/>
      <c r="J34" s="77"/>
      <c r="K34" s="77"/>
      <c r="L34" s="77"/>
      <c r="M34" s="77"/>
      <c r="N34" s="77"/>
      <c r="O34" s="77"/>
      <c r="P34" s="77"/>
      <c r="Q34" s="77"/>
      <c r="R34" s="80"/>
      <c r="S34" s="88"/>
      <c r="T34" s="77"/>
      <c r="U34" s="77"/>
      <c r="V34" s="82"/>
      <c r="W34" s="89"/>
      <c r="X34" s="79"/>
      <c r="Y34" s="79"/>
      <c r="Z34" s="77"/>
      <c r="AA34" s="90"/>
      <c r="AB34" s="79"/>
      <c r="AC34" s="77"/>
      <c r="AD34" s="78"/>
      <c r="AE34" s="76"/>
      <c r="AF34" s="78"/>
      <c r="AG34" s="76"/>
      <c r="AH34" s="77"/>
      <c r="AI34" s="82"/>
      <c r="AJ34" s="83"/>
      <c r="AK34" s="83"/>
      <c r="AL34" s="65"/>
      <c r="AM34" s="21">
        <f t="shared" si="0"/>
        <v>0</v>
      </c>
    </row>
    <row r="35" spans="1:39" ht="21.75" thickBot="1" x14ac:dyDescent="0.4">
      <c r="A35" s="52"/>
      <c r="B35" s="91"/>
      <c r="C35" s="92"/>
      <c r="D35" s="76"/>
      <c r="E35" s="82"/>
      <c r="F35" s="79"/>
      <c r="G35" s="77"/>
      <c r="H35" s="79"/>
      <c r="I35" s="77"/>
      <c r="J35" s="77"/>
      <c r="K35" s="77"/>
      <c r="L35" s="77"/>
      <c r="M35" s="93"/>
      <c r="N35" s="93"/>
      <c r="O35" s="98"/>
      <c r="P35" s="93"/>
      <c r="Q35" s="93"/>
      <c r="R35" s="80"/>
      <c r="S35" s="88"/>
      <c r="T35" s="98"/>
      <c r="U35" s="98"/>
      <c r="V35" s="92"/>
      <c r="W35" s="89"/>
      <c r="X35" s="79"/>
      <c r="Y35" s="79"/>
      <c r="Z35" s="77"/>
      <c r="AA35" s="90"/>
      <c r="AB35" s="79"/>
      <c r="AC35" s="77"/>
      <c r="AD35" s="78"/>
      <c r="AE35" s="76"/>
      <c r="AF35" s="78"/>
      <c r="AG35" s="76"/>
      <c r="AH35" s="77"/>
      <c r="AI35" s="82"/>
      <c r="AJ35" s="83"/>
      <c r="AK35" s="83"/>
      <c r="AL35" s="65"/>
      <c r="AM35" s="21">
        <f t="shared" si="0"/>
        <v>0</v>
      </c>
    </row>
    <row r="36" spans="1:39" ht="21.75" thickBot="1" x14ac:dyDescent="0.4">
      <c r="A36" s="35"/>
      <c r="B36" s="114">
        <f>SUM(B6:B35)</f>
        <v>128</v>
      </c>
      <c r="C36" s="115">
        <f t="shared" ref="C36:AI36" si="1">SUM(C5:C35)</f>
        <v>0</v>
      </c>
      <c r="D36" s="114">
        <f t="shared" si="1"/>
        <v>14731</v>
      </c>
      <c r="E36" s="114">
        <f t="shared" si="1"/>
        <v>0</v>
      </c>
      <c r="F36" s="116">
        <f t="shared" si="1"/>
        <v>6168.3</v>
      </c>
      <c r="G36" s="114">
        <f t="shared" si="1"/>
        <v>0</v>
      </c>
      <c r="H36" s="114">
        <f t="shared" si="1"/>
        <v>0</v>
      </c>
      <c r="I36" s="114">
        <f t="shared" si="1"/>
        <v>2270.4</v>
      </c>
      <c r="J36" s="114">
        <f t="shared" si="1"/>
        <v>34.9</v>
      </c>
      <c r="K36" s="114">
        <f t="shared" si="1"/>
        <v>39.9</v>
      </c>
      <c r="L36" s="114">
        <f t="shared" si="1"/>
        <v>359.8</v>
      </c>
      <c r="M36" s="114">
        <f>SUM(M5:M35)</f>
        <v>260</v>
      </c>
      <c r="N36" s="114">
        <f t="shared" si="1"/>
        <v>120</v>
      </c>
      <c r="O36" s="114">
        <f t="shared" si="1"/>
        <v>135</v>
      </c>
      <c r="P36" s="114">
        <f t="shared" si="1"/>
        <v>66.400000000000006</v>
      </c>
      <c r="Q36" s="114">
        <f t="shared" si="1"/>
        <v>0</v>
      </c>
      <c r="R36" s="115">
        <f t="shared" si="1"/>
        <v>50</v>
      </c>
      <c r="S36" s="117">
        <f t="shared" si="1"/>
        <v>0</v>
      </c>
      <c r="T36" s="114">
        <f t="shared" si="1"/>
        <v>148.69999999999999</v>
      </c>
      <c r="U36" s="114">
        <f t="shared" si="1"/>
        <v>84</v>
      </c>
      <c r="V36" s="118">
        <f t="shared" si="1"/>
        <v>27.7</v>
      </c>
      <c r="W36" s="119">
        <f t="shared" si="1"/>
        <v>130</v>
      </c>
      <c r="X36" s="116">
        <f t="shared" si="1"/>
        <v>5323</v>
      </c>
      <c r="Y36" s="114">
        <f t="shared" si="1"/>
        <v>2240</v>
      </c>
      <c r="Z36" s="114">
        <f t="shared" si="1"/>
        <v>841.2</v>
      </c>
      <c r="AA36" s="114">
        <f t="shared" si="1"/>
        <v>0</v>
      </c>
      <c r="AB36" s="114">
        <f t="shared" si="1"/>
        <v>0</v>
      </c>
      <c r="AC36" s="114">
        <f t="shared" si="1"/>
        <v>357</v>
      </c>
      <c r="AD36" s="115">
        <f t="shared" si="1"/>
        <v>868</v>
      </c>
      <c r="AE36" s="115">
        <f t="shared" si="1"/>
        <v>0</v>
      </c>
      <c r="AF36" s="115">
        <f t="shared" si="1"/>
        <v>0</v>
      </c>
      <c r="AG36" s="115">
        <f t="shared" si="1"/>
        <v>1503.5</v>
      </c>
      <c r="AH36" s="115">
        <f t="shared" si="1"/>
        <v>0</v>
      </c>
      <c r="AI36" s="115">
        <f t="shared" si="1"/>
        <v>235.5</v>
      </c>
      <c r="AJ36" s="115">
        <f>SUM(AJ5:AJ35)</f>
        <v>9.6</v>
      </c>
      <c r="AK36" s="115">
        <f>SUM(AK5:AK35)</f>
        <v>17.600000000000001</v>
      </c>
      <c r="AL36" s="115">
        <f>SUM(AL5:AL35)</f>
        <v>17.399999999999999</v>
      </c>
      <c r="AM36" s="114">
        <f>SUM(AM5:AM35)</f>
        <v>534.69999999999982</v>
      </c>
    </row>
    <row r="40" spans="1:39" ht="15.75" thickBot="1" x14ac:dyDescent="0.3"/>
    <row r="41" spans="1:39" ht="21.75" thickBot="1" x14ac:dyDescent="0.4">
      <c r="D41" s="151" t="s">
        <v>64</v>
      </c>
      <c r="E41" s="152"/>
      <c r="F41" s="99">
        <v>3850</v>
      </c>
      <c r="G41" s="39"/>
      <c r="H41" s="39"/>
      <c r="I41" s="39">
        <v>289.3</v>
      </c>
      <c r="J41" s="39">
        <v>2.4</v>
      </c>
      <c r="K41" s="39">
        <v>3.8</v>
      </c>
      <c r="L41" s="39">
        <v>116</v>
      </c>
      <c r="M41" s="39">
        <v>820</v>
      </c>
      <c r="N41" s="39">
        <v>227.5</v>
      </c>
      <c r="O41" s="39">
        <v>110</v>
      </c>
      <c r="P41" s="39">
        <v>66.400000000000006</v>
      </c>
      <c r="Q41" s="39"/>
      <c r="R41" s="39">
        <v>328.9</v>
      </c>
      <c r="S41" s="39"/>
      <c r="T41" s="39">
        <v>16.7</v>
      </c>
      <c r="U41" s="39">
        <v>17.8</v>
      </c>
      <c r="V41" s="39">
        <v>44.4</v>
      </c>
      <c r="W41" s="39">
        <v>81</v>
      </c>
      <c r="X41" s="39"/>
    </row>
    <row r="42" spans="1:39" ht="21.75" thickBot="1" x14ac:dyDescent="0.4">
      <c r="D42" s="151" t="s">
        <v>65</v>
      </c>
      <c r="E42" s="152"/>
      <c r="F42" s="100">
        <v>5455</v>
      </c>
      <c r="G42" s="39"/>
      <c r="H42" s="39"/>
      <c r="I42" s="39"/>
      <c r="J42" s="39">
        <v>2.2999999999999998</v>
      </c>
      <c r="K42" s="39">
        <v>0.3</v>
      </c>
      <c r="L42" s="39">
        <v>101.1</v>
      </c>
      <c r="M42" s="39">
        <v>980</v>
      </c>
      <c r="N42" s="39">
        <v>324.5</v>
      </c>
      <c r="O42" s="39">
        <v>235</v>
      </c>
      <c r="P42" s="39">
        <v>24.9</v>
      </c>
      <c r="Q42" s="39"/>
      <c r="R42" s="39">
        <v>271.8</v>
      </c>
      <c r="S42" s="39"/>
      <c r="T42" s="39">
        <v>60.2</v>
      </c>
      <c r="U42" s="39">
        <v>57.6</v>
      </c>
      <c r="V42" s="39">
        <v>47.1</v>
      </c>
      <c r="W42" s="39">
        <v>90.7</v>
      </c>
      <c r="X42" s="39"/>
    </row>
    <row r="43" spans="1:39" ht="15.75" thickBot="1" x14ac:dyDescent="0.3"/>
    <row r="44" spans="1:39" ht="19.5" thickBot="1" x14ac:dyDescent="0.35">
      <c r="B44" s="145" t="s">
        <v>35</v>
      </c>
      <c r="C44" s="146"/>
      <c r="D44" s="146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39" ht="19.5" thickBot="1" x14ac:dyDescent="0.35">
      <c r="B45" s="145" t="s">
        <v>36</v>
      </c>
      <c r="C45" s="146"/>
      <c r="D45" s="146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</row>
  </sheetData>
  <mergeCells count="35">
    <mergeCell ref="AB3:AB4"/>
    <mergeCell ref="AB2:AM2"/>
    <mergeCell ref="P3:P4"/>
    <mergeCell ref="Q3:Q4"/>
    <mergeCell ref="N3:N4"/>
    <mergeCell ref="D41:E41"/>
    <mergeCell ref="D42:E42"/>
    <mergeCell ref="B44:D44"/>
    <mergeCell ref="B45:D45"/>
    <mergeCell ref="E3:E4"/>
    <mergeCell ref="M3:M4"/>
    <mergeCell ref="B3:B4"/>
    <mergeCell ref="C3:C4"/>
    <mergeCell ref="D3:D4"/>
    <mergeCell ref="F3:F4"/>
    <mergeCell ref="K3:K4"/>
    <mergeCell ref="G3:H3"/>
    <mergeCell ref="I3:I4"/>
    <mergeCell ref="J3:J4"/>
    <mergeCell ref="B2:C2"/>
    <mergeCell ref="D2:E2"/>
    <mergeCell ref="A1:BD1"/>
    <mergeCell ref="F2:AA2"/>
    <mergeCell ref="O3:O4"/>
    <mergeCell ref="R3:R4"/>
    <mergeCell ref="S3:W3"/>
    <mergeCell ref="X3:X4"/>
    <mergeCell ref="Y3:Y4"/>
    <mergeCell ref="Z3:AA3"/>
    <mergeCell ref="AC3:AC4"/>
    <mergeCell ref="AE3:AF3"/>
    <mergeCell ref="AG3:AH3"/>
    <mergeCell ref="AI3:AL3"/>
    <mergeCell ref="A2:A4"/>
    <mergeCell ref="L3:L4"/>
  </mergeCells>
  <pageMargins left="0.34" right="0.2" top="0.74803149606299213" bottom="0.74803149606299213" header="0.31496062992125984" footer="0.31496062992125984"/>
  <pageSetup paperSize="9" scale="52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Січень 2024</vt:lpstr>
      <vt:lpstr>Лютий 2024</vt:lpstr>
      <vt:lpstr>Березень 2024</vt:lpstr>
      <vt:lpstr>Квітень 2024</vt:lpstr>
      <vt:lpstr>Травень 2024</vt:lpstr>
      <vt:lpstr>Червень 2024</vt:lpstr>
      <vt:lpstr>Липень 2024</vt:lpstr>
      <vt:lpstr>Серпень 2024</vt:lpstr>
      <vt:lpstr>Вересень 2024</vt:lpstr>
      <vt:lpstr>Жовтень 2024</vt:lpstr>
      <vt:lpstr>Листопад 2024</vt:lpstr>
      <vt:lpstr>Грудень 2024</vt:lpstr>
      <vt:lpstr>Зведена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2025-01-03T09:20:29Z</dcterms:modified>
</cp:coreProperties>
</file>