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https://icegov-my.sharepoint.com/personal/0492077199_ice_dhs_gov/Documents/Desktop/EIU TDY/WORKING/"/>
    </mc:Choice>
  </mc:AlternateContent>
  <xr:revisionPtr revIDLastSave="0" documentId="8_{4210C9B8-A442-43EC-B0B1-C8B040C18E0B}" xr6:coauthVersionLast="47" xr6:coauthVersionMax="47" xr10:uidLastSave="{00000000-0000-0000-0000-000000000000}"/>
  <bookViews>
    <workbookView xWindow="19090" yWindow="-90" windowWidth="19420" windowHeight="10420" tabRatio="824" activeTab="5" xr2:uid="{00000000-000D-0000-FFFF-FFFF00000000}"/>
  </bookViews>
  <sheets>
    <sheet name="Header" sheetId="9" r:id="rId1"/>
    <sheet name="ATD FY21 YTD" sheetId="15" r:id="rId2"/>
    <sheet name="Detention FY21 YTD" sheetId="16" r:id="rId3"/>
    <sheet name="Pending ICLOS Data" sheetId="20" r:id="rId4"/>
    <sheet name="Facilities FY21 YTD" sheetId="17" r:id="rId5"/>
    <sheet name="Trans. Detainee Pop. FY21 YTD " sheetId="14" r:id="rId6"/>
    <sheet name="Footnotes" sheetId="18" r:id="rId7"/>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2" i="16" l="1"/>
  <c r="M41" i="16"/>
  <c r="M40" i="16"/>
  <c r="M39" i="16"/>
  <c r="C39" i="16"/>
  <c r="D39" i="16"/>
  <c r="E39" i="16"/>
  <c r="F39" i="16"/>
  <c r="G39" i="16"/>
  <c r="H39" i="16"/>
  <c r="I39" i="16"/>
  <c r="J39" i="16"/>
  <c r="K39" i="16"/>
  <c r="L39" i="16"/>
  <c r="C40" i="16"/>
  <c r="D40" i="16"/>
  <c r="E40" i="16"/>
  <c r="F40" i="16"/>
  <c r="G40" i="16"/>
  <c r="H40" i="16"/>
  <c r="I40" i="16"/>
  <c r="J40" i="16"/>
  <c r="K40" i="16"/>
  <c r="L40" i="16"/>
  <c r="C41" i="16"/>
  <c r="D41" i="16"/>
  <c r="E41" i="16"/>
  <c r="F41" i="16"/>
  <c r="G41" i="16"/>
  <c r="H41" i="16"/>
  <c r="I41" i="16"/>
  <c r="J41" i="16"/>
  <c r="K41" i="16"/>
  <c r="L41" i="16"/>
  <c r="C42" i="16"/>
  <c r="D42" i="16"/>
  <c r="E42" i="16"/>
  <c r="F42" i="16"/>
  <c r="G42" i="16"/>
  <c r="H42" i="16"/>
  <c r="I42" i="16"/>
  <c r="J42" i="16"/>
  <c r="K42" i="16"/>
  <c r="L42" i="16"/>
  <c r="E21" i="16" l="1"/>
  <c r="D38" i="16"/>
  <c r="E38" i="16"/>
  <c r="F38" i="16"/>
  <c r="G38" i="16"/>
  <c r="H38" i="16"/>
  <c r="I38" i="16"/>
  <c r="J38" i="16"/>
  <c r="K38" i="16"/>
  <c r="L38" i="16"/>
  <c r="M38" i="16"/>
  <c r="N38" i="16"/>
  <c r="E20" i="16"/>
  <c r="C22" i="16"/>
  <c r="E22" i="16"/>
  <c r="C38" i="16" l="1"/>
  <c r="O38" i="16" s="1"/>
  <c r="C20" i="16"/>
  <c r="C21" i="16"/>
  <c r="C23" i="16"/>
  <c r="E23" i="16"/>
  <c r="O40" i="16"/>
  <c r="O41" i="16"/>
  <c r="O42" i="16"/>
  <c r="O39" i="16" l="1"/>
</calcChain>
</file>

<file path=xl/sharedStrings.xml><?xml version="1.0" encoding="utf-8"?>
<sst xmlns="http://schemas.openxmlformats.org/spreadsheetml/2006/main" count="2407" uniqueCount="862">
  <si>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</si>
  <si>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</si>
  <si>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</si>
  <si>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</si>
  <si>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</si>
  <si>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</si>
  <si>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FY21</t>
  </si>
  <si>
    <t>ATD Active Population by Status, Extended Case Management Service, Count and ALIP, FY21</t>
  </si>
  <si>
    <t>FAMU Status</t>
  </si>
  <si>
    <t>Count</t>
  </si>
  <si>
    <t>ALIP</t>
  </si>
  <si>
    <t>FAMU</t>
  </si>
  <si>
    <t>ECMS-FAMU</t>
  </si>
  <si>
    <t>Single Adult</t>
  </si>
  <si>
    <t>ECMS-Single Adult</t>
  </si>
  <si>
    <t>Total</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</si>
  <si>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</si>
  <si>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</si>
  <si>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</si>
  <si>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</si>
  <si>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</si>
  <si>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</si>
  <si>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</si>
  <si>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</si>
  <si>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</si>
  <si>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</si>
  <si>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</si>
  <si>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</si>
  <si>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</si>
  <si>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</si>
  <si>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</si>
  <si>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</si>
  <si>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</si>
  <si>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</si>
  <si>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</si>
  <si>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</si>
  <si>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</si>
  <si>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</si>
  <si>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</si>
  <si>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</si>
  <si>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</si>
  <si>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</si>
  <si>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</si>
  <si>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</si>
  <si>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</si>
  <si>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DETENTION DATA, FY21 YTD</t>
  </si>
  <si>
    <t xml:space="preserve">ICE Currently Detained by Processing Disposition and Detention Facility Type: </t>
  </si>
  <si>
    <t>Average Time from USCIS Fear Decision Service Date to ICE Release (In Days)</t>
  </si>
  <si>
    <t>Aliens with USCIS-Established Fear Decisions in an ICE Detention Facility by Facility Type</t>
  </si>
  <si>
    <t>Processing Disposition</t>
  </si>
  <si>
    <t>FRC</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</si>
  <si>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</si>
  <si>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</si>
  <si>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</si>
  <si>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</si>
  <si>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</si>
  <si>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</si>
  <si>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</si>
  <si>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</si>
  <si>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</si>
  <si>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</si>
  <si>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ICE Initial Book-Ins by Arresting Agency and Month: FY2021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</si>
  <si>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</si>
  <si>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</si>
  <si>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</si>
  <si>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</si>
  <si>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</si>
  <si>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</si>
  <si>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</si>
  <si>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</si>
  <si>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</si>
  <si>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</si>
  <si>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</si>
  <si>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</si>
  <si>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</si>
  <si>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</si>
  <si>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</si>
  <si>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</si>
  <si>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</si>
  <si>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</si>
  <si>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</si>
  <si>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</si>
  <si>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</si>
  <si>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</si>
  <si>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FY2021 YTD</t>
  </si>
  <si>
    <t>ICE Final Releases by Facility Type: FY2021 YTD</t>
  </si>
  <si>
    <t>ICE Removals: FY2021 YTD</t>
  </si>
  <si>
    <t>Facility Type</t>
  </si>
  <si>
    <t>Removals</t>
  </si>
  <si>
    <t>ICE Final Releases by Release Reason, Month and Criminality: FY2021 YTD</t>
  </si>
  <si>
    <t>Release Reason</t>
  </si>
  <si>
    <t>Bonded Out</t>
  </si>
  <si>
    <t>Bond Set by ICE</t>
  </si>
  <si>
    <t>Bond Set by IJ</t>
  </si>
  <si>
    <t>Order of Recognizance</t>
  </si>
  <si>
    <t>Order of Supervision</t>
  </si>
  <si>
    <t>Paroled</t>
  </si>
  <si>
    <t>ICE Average Daily Population by Arresting Agency, Month and Criminality: FY2021 YTD</t>
  </si>
  <si>
    <t>FY Overall</t>
  </si>
  <si>
    <t>CBP Average</t>
  </si>
  <si>
    <t xml:space="preserve">ICE Average  </t>
  </si>
  <si>
    <t xml:space="preserve">Average </t>
  </si>
  <si>
    <t>ICE Average Length of Stay by Arresting Agency, Month and Criminality: FY2021 YTD</t>
  </si>
  <si>
    <t>ICE Average Daily Population by Facility Type and Month: FY2021 YTD</t>
  </si>
  <si>
    <t>ICE Average Length of Stay by Facility Type and Month: FY2021 YTD</t>
  </si>
  <si>
    <t>These statistics are made available to the public pursuant to the Fiscal Year 2021 Department of Homeland Security Appropriations Bill.</t>
  </si>
  <si>
    <t>ICE FACILITIES DATA, FY21 YTD</t>
  </si>
  <si>
    <t>ICE Enforcement and Removal Operations Data, FY2021 YTD</t>
  </si>
  <si>
    <t>Facility Information</t>
  </si>
  <si>
    <t>Facility Average Length of Stay</t>
  </si>
  <si>
    <t>FY21 ADP: Detainee Classification Level</t>
  </si>
  <si>
    <t>FY21 ADP: Criminality</t>
  </si>
  <si>
    <t>FY21 ADP: ICE Threat Level</t>
  </si>
  <si>
    <t>FY21 ADP: Mandatory</t>
  </si>
  <si>
    <t>Contract Facility Inspections Information</t>
  </si>
  <si>
    <t>Name</t>
  </si>
  <si>
    <t>Address</t>
  </si>
  <si>
    <t>City</t>
  </si>
  <si>
    <t>State</t>
  </si>
  <si>
    <t>Zip</t>
  </si>
  <si>
    <t>AOR</t>
  </si>
  <si>
    <t>Type Detailed</t>
  </si>
  <si>
    <t>Male/Female</t>
  </si>
  <si>
    <t>FY21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</si>
  <si>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</si>
  <si>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</si>
  <si>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</si>
  <si>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</si>
  <si>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</si>
  <si>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</si>
  <si>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</si>
  <si>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</si>
  <si>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</si>
  <si>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</si>
  <si>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</si>
  <si>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</si>
  <si>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</si>
  <si>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</si>
  <si>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</si>
  <si>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</si>
  <si>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</si>
  <si>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</si>
  <si>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</si>
  <si>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</si>
  <si>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</si>
  <si>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</si>
  <si>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SOUTH TEXAS ICE PROCESSING CENTER</t>
  </si>
  <si>
    <t>566 VETERANS DRIVE</t>
  </si>
  <si>
    <t>PEARSALL</t>
  </si>
  <si>
    <t>TX</t>
  </si>
  <si>
    <t>SNA</t>
  </si>
  <si>
    <t>CDF</t>
  </si>
  <si>
    <t>Female/Male</t>
  </si>
  <si>
    <t>Regular</t>
  </si>
  <si>
    <t>PBNDS 2011 - 2016 Revisions</t>
  </si>
  <si>
    <t>Meets Standard</t>
  </si>
  <si>
    <t>2/26/2021</t>
  </si>
  <si>
    <t>PBNDS 2011</t>
  </si>
  <si>
    <t>STEWART DETENTION CENTER</t>
  </si>
  <si>
    <t>146 CCA ROAD</t>
  </si>
  <si>
    <t>LUMPKIN</t>
  </si>
  <si>
    <t>GA</t>
  </si>
  <si>
    <t>ATL</t>
  </si>
  <si>
    <t>DIGSA</t>
  </si>
  <si>
    <t>Male</t>
  </si>
  <si>
    <t>9/24/2020</t>
  </si>
  <si>
    <t>LA PALMA CORRECTIONAL CENTER</t>
  </si>
  <si>
    <t>5501 NORTH LA PALMA ROAD</t>
  </si>
  <si>
    <t>ELOY</t>
  </si>
  <si>
    <t>AZ</t>
  </si>
  <si>
    <t>PHO</t>
  </si>
  <si>
    <t>LASALLE ICE PROCESSING CENTER (JENA)</t>
  </si>
  <si>
    <t>830 PINEHILL ROAD</t>
  </si>
  <si>
    <t>JENA</t>
  </si>
  <si>
    <t>LA</t>
  </si>
  <si>
    <t>NOL</t>
  </si>
  <si>
    <t>10/7/2020</t>
  </si>
  <si>
    <t>ADAMS COUNTY DET CENTER</t>
  </si>
  <si>
    <t>20 HOBO FORK RD.</t>
  </si>
  <si>
    <t>NATCHEZ</t>
  </si>
  <si>
    <t>MS</t>
  </si>
  <si>
    <t>12/3/2020</t>
  </si>
  <si>
    <t>ELOY FEDERAL CONTRACT FACILITY</t>
  </si>
  <si>
    <t>1705 EAST HANNA RD.</t>
  </si>
  <si>
    <t>2/5/2021</t>
  </si>
  <si>
    <t>LA PALMA CORRECTION CENTER - APSO</t>
  </si>
  <si>
    <t>N/A</t>
  </si>
  <si>
    <t>New Facility</t>
  </si>
  <si>
    <t>PORT ISABEL</t>
  </si>
  <si>
    <t>27991 BUENA VISTA BOULEVARD</t>
  </si>
  <si>
    <t>LOS FRESNOS</t>
  </si>
  <si>
    <t>SPC</t>
  </si>
  <si>
    <t>1/27/2021</t>
  </si>
  <si>
    <t>WINN CORRECTIONAL CENTER</t>
  </si>
  <si>
    <t>560 GUM SPRING ROAD</t>
  </si>
  <si>
    <t>WINNFIELD</t>
  </si>
  <si>
    <t>10/23/2020</t>
  </si>
  <si>
    <t>BLUEBONNET DETENTION FACILITY</t>
  </si>
  <si>
    <t>400 2ND STREET</t>
  </si>
  <si>
    <t>ANSON</t>
  </si>
  <si>
    <t>DAL</t>
  </si>
  <si>
    <t>IGSA</t>
  </si>
  <si>
    <t>Special Review - Pre-Occupancy</t>
  </si>
  <si>
    <t>OTAY MESA DETENTION CENTER (SAN DIEGO CDF)</t>
  </si>
  <si>
    <t>7488 CALZADA DE LA FUENTE</t>
  </si>
  <si>
    <t>SAN DIEGO</t>
  </si>
  <si>
    <t>CA</t>
  </si>
  <si>
    <t>SND</t>
  </si>
  <si>
    <t>2/3/2021</t>
  </si>
  <si>
    <t>SOUTH TEXAS FAMILY RESIDENTIAL CENTER</t>
  </si>
  <si>
    <t>300 EL RANCHO WAY</t>
  </si>
  <si>
    <t>DILLEY</t>
  </si>
  <si>
    <t>FAMILY</t>
  </si>
  <si>
    <t>JFRMU Family</t>
  </si>
  <si>
    <t>1/29/2021</t>
  </si>
  <si>
    <t>EL VALLE DETENTION FACILITY</t>
  </si>
  <si>
    <t>1800 INDUSTRIAL DRIVE</t>
  </si>
  <si>
    <t>RAYMONDVILLE</t>
  </si>
  <si>
    <t>12/10/2020</t>
  </si>
  <si>
    <t>MONTGOMERY ICE PROCESSING CENTER</t>
  </si>
  <si>
    <t>806 HILBIG RD</t>
  </si>
  <si>
    <t>CONROE</t>
  </si>
  <si>
    <t>HOU</t>
  </si>
  <si>
    <t>12/16/2020</t>
  </si>
  <si>
    <t>YORK COUNTY PRISON</t>
  </si>
  <si>
    <t>3400 CONCORD ROAD</t>
  </si>
  <si>
    <t>YORK</t>
  </si>
  <si>
    <t>PA</t>
  </si>
  <si>
    <t>PHI</t>
  </si>
  <si>
    <t>PBNDS 2008</t>
  </si>
  <si>
    <t>12/11/2020</t>
  </si>
  <si>
    <t>ADELANTO ICE PROCESSING CENTER</t>
  </si>
  <si>
    <t>10250 RANCHO ROAD</t>
  </si>
  <si>
    <t>ADELANTO</t>
  </si>
  <si>
    <t>LOS</t>
  </si>
  <si>
    <t>11/20/2020</t>
  </si>
  <si>
    <t>BROWARD TRANSITIONAL CENTER</t>
  </si>
  <si>
    <t>3900 NORTH POWERLINE ROAD</t>
  </si>
  <si>
    <t>POMPANO BEACH</t>
  </si>
  <si>
    <t>FL</t>
  </si>
  <si>
    <t>MIA</t>
  </si>
  <si>
    <t>IMPERIAL REGIONAL DETENTION FACILITY</t>
  </si>
  <si>
    <t>1572 GATEWAY</t>
  </si>
  <si>
    <t>CALEXICO</t>
  </si>
  <si>
    <t>1/13/2021</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</si>
  <si>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</si>
  <si>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</si>
  <si>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</si>
  <si>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</si>
  <si>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</si>
  <si>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</si>
  <si>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</si>
  <si>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</si>
  <si>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</si>
  <si>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</si>
  <si>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</si>
  <si>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</si>
  <si>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</si>
  <si>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Does Not Meet Standards</t>
  </si>
  <si>
    <t>2/10/2021</t>
  </si>
  <si>
    <t>PRAIRIELAND DETENTION FACILITY</t>
  </si>
  <si>
    <t>1209 SUNFLOWER LN</t>
  </si>
  <si>
    <t>ALVARADO</t>
  </si>
  <si>
    <t>IRWIN COUNTY DETENTION CENTER</t>
  </si>
  <si>
    <t>132 COTTON DRIVE</t>
  </si>
  <si>
    <t>OCILLA</t>
  </si>
  <si>
    <t>9/25/2020</t>
  </si>
  <si>
    <t>BUFFALO (BATAVIA) SERVICE PROCESSING CENTER</t>
  </si>
  <si>
    <t>4250 FEDERAL DRIVE</t>
  </si>
  <si>
    <t>BATAVIA</t>
  </si>
  <si>
    <t>NY</t>
  </si>
  <si>
    <t>BUF</t>
  </si>
  <si>
    <t>3/11/2021</t>
  </si>
  <si>
    <t>DENVER CONTRACT DETENTION FACILITY</t>
  </si>
  <si>
    <t>3130 N. OAKLAND ST.</t>
  </si>
  <si>
    <t>AURORA</t>
  </si>
  <si>
    <t>CO</t>
  </si>
  <si>
    <t>DEN</t>
  </si>
  <si>
    <t>GLADES COUNTY DETENTION CENTER</t>
  </si>
  <si>
    <t>1297 EAST SR 78</t>
  </si>
  <si>
    <t>MOORE HAVEN</t>
  </si>
  <si>
    <t>NDS 2019</t>
  </si>
  <si>
    <t>Acceptable</t>
  </si>
  <si>
    <t>2/24/2021</t>
  </si>
  <si>
    <t>NDS</t>
  </si>
  <si>
    <t>PINE PRAIRIE ICE PROCESSING CENTER</t>
  </si>
  <si>
    <t>1133 HAMPTON DUPRE ROAD</t>
  </si>
  <si>
    <t>PINE PRAIRIE</t>
  </si>
  <si>
    <t>4/21/2021</t>
  </si>
  <si>
    <t>ESSEX COUNTY CORRECTIONAL FACILITY</t>
  </si>
  <si>
    <t>354 DOREMUS AVENUE</t>
  </si>
  <si>
    <t>NEWARK</t>
  </si>
  <si>
    <t>NJ</t>
  </si>
  <si>
    <t>NEW</t>
  </si>
  <si>
    <t>10/9/2020</t>
  </si>
  <si>
    <t>HOUSTON CONTRACT DETENTION FACILITY</t>
  </si>
  <si>
    <t>15850 EXPORT PLAZA DRIVE</t>
  </si>
  <si>
    <t>HOUSTON</t>
  </si>
  <si>
    <t>1/6/2021</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</si>
  <si>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</si>
  <si>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</si>
  <si>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</si>
  <si>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</si>
  <si>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</si>
  <si>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</si>
  <si>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</si>
  <si>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</si>
  <si>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</si>
  <si>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</si>
  <si>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</si>
  <si>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</si>
  <si>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9/17/2020</t>
  </si>
  <si>
    <t>RICHWOOD CORRECTIONAL CENTER</t>
  </si>
  <si>
    <t>180 PINE BAYOU CIRCLE</t>
  </si>
  <si>
    <t>RICHWOOD</t>
  </si>
  <si>
    <t>10/21/2020</t>
  </si>
  <si>
    <t>BERGEN COUNTY JAIL</t>
  </si>
  <si>
    <t>160 SOUTH RIVER STREET</t>
  </si>
  <si>
    <t>HACKENSACK</t>
  </si>
  <si>
    <t>NYC</t>
  </si>
  <si>
    <t>USMS IGA</t>
  </si>
  <si>
    <t>BAKER COUNTY SHERIFF'S OFFICE</t>
  </si>
  <si>
    <t>1 SHERIFF OFFICE DRIVE</t>
  </si>
  <si>
    <t>MACCLENNY</t>
  </si>
  <si>
    <t>RIO GRANDE DETENTION CENTER</t>
  </si>
  <si>
    <t>1001 SAN RIO BOULEVARD</t>
  </si>
  <si>
    <t>LAREDO</t>
  </si>
  <si>
    <t>USMS CDF</t>
  </si>
  <si>
    <t>3/10/2021</t>
  </si>
  <si>
    <t>RIVER CORRECTIONAL CENTER</t>
  </si>
  <si>
    <t>26362 HIGHWAY 15</t>
  </si>
  <si>
    <t>FERRIDAY</t>
  </si>
  <si>
    <t>3/17/2021</t>
  </si>
  <si>
    <t>LIMESTONE COUNTY DETENTION CENTER</t>
  </si>
  <si>
    <t>910 NORTH TYUS STREET</t>
  </si>
  <si>
    <t>GROESBECK</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</si>
  <si>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</si>
  <si>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</si>
  <si>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</si>
  <si>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</si>
  <si>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</si>
  <si>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</si>
  <si>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</si>
  <si>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</si>
  <si>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</si>
  <si>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</si>
  <si>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</si>
  <si>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KARNES COUNTY RESIDENTIAL CENTER</t>
  </si>
  <si>
    <t>409 FM 1144</t>
  </si>
  <si>
    <t>KARNES CITY</t>
  </si>
  <si>
    <t>HENDERSON DETENTION CENTER</t>
  </si>
  <si>
    <t>18 E BASIC ROAD</t>
  </si>
  <si>
    <t>HENDERSON</t>
  </si>
  <si>
    <t>NV</t>
  </si>
  <si>
    <t>SLC</t>
  </si>
  <si>
    <t>LAREDO PROCESSING CENTER</t>
  </si>
  <si>
    <t>4702 EAST SAUNDERS STREET</t>
  </si>
  <si>
    <t>MCHENRY COUNTY CORRECTIONAL FACILITY</t>
  </si>
  <si>
    <t>2200 NORTH SEMINARY AVENUE</t>
  </si>
  <si>
    <t>WOODSTOCK</t>
  </si>
  <si>
    <t>IL</t>
  </si>
  <si>
    <t>CHI</t>
  </si>
  <si>
    <t>IAH SECURE ADULT DETENTION FACILITY (POLK)</t>
  </si>
  <si>
    <t>3400 FM 350 SOUTH</t>
  </si>
  <si>
    <t>LIVINGSTON</t>
  </si>
  <si>
    <t>CALHOUN COUNTY CORRECTIONAL CENTER</t>
  </si>
  <si>
    <t>185 EAST MICHIGAN AVENUE</t>
  </si>
  <si>
    <t>BATTLE CREEK</t>
  </si>
  <si>
    <t>MI</t>
  </si>
  <si>
    <t>DET</t>
  </si>
  <si>
    <t>3/3/2021</t>
  </si>
  <si>
    <t>ELIZABETH CONTRACT DETENTION FACILITY</t>
  </si>
  <si>
    <t>625 EVANS STREET</t>
  </si>
  <si>
    <t>ELIZABETH</t>
  </si>
  <si>
    <t>WEBB COUNTY DETENTION CENTER (CCA)</t>
  </si>
  <si>
    <t>9998 SOUTH HIGHWAY 83</t>
  </si>
  <si>
    <t>CCA, FLORENCE CORRECTIONAL CENTER</t>
  </si>
  <si>
    <t>1100 BOWLING ROAD</t>
  </si>
  <si>
    <t>FLORENCE</t>
  </si>
  <si>
    <t>11/6/2020</t>
  </si>
  <si>
    <t>IMMIGRATION CENTERS OF AMERICA FARMVILLE</t>
  </si>
  <si>
    <t>508 WATERWORKS ROAD</t>
  </si>
  <si>
    <t>FARMVILLE</t>
  </si>
  <si>
    <t>ETOWAH COUNTY JAIL (ALABAMA)</t>
  </si>
  <si>
    <t>827 FORREST AVENUE</t>
  </si>
  <si>
    <t>GADSDEN</t>
  </si>
  <si>
    <t>AL</t>
  </si>
  <si>
    <t>PULASKI COUNTY JAIL</t>
  </si>
  <si>
    <t>1026 SHAWNEE COLLEGE ROAD</t>
  </si>
  <si>
    <t>ULLIN</t>
  </si>
  <si>
    <t>3/12/2021</t>
  </si>
  <si>
    <t>EDEN DETENTION CENTER</t>
  </si>
  <si>
    <t>702 E BROADWAY ST</t>
  </si>
  <si>
    <t>EDEN</t>
  </si>
  <si>
    <t>OH</t>
  </si>
  <si>
    <t>1/21/2021</t>
  </si>
  <si>
    <t>GOLDEN STATE ANNEX</t>
  </si>
  <si>
    <t>611 FRONTAGE RD</t>
  </si>
  <si>
    <t>MCFARLAND</t>
  </si>
  <si>
    <t>SFR</t>
  </si>
  <si>
    <t>NEVADA SOUTHERN DETENTION CENTER</t>
  </si>
  <si>
    <t>2190 EAST MESQUITE AVENUE</t>
  </si>
  <si>
    <t>PAHRUMP</t>
  </si>
  <si>
    <t>T. DON HUTTO DETENTION CENTER</t>
  </si>
  <si>
    <t>1001 WELCH STREET</t>
  </si>
  <si>
    <t>TAYLOR</t>
  </si>
  <si>
    <t>Female</t>
  </si>
  <si>
    <t>3/31/2021</t>
  </si>
  <si>
    <t>Pending</t>
  </si>
  <si>
    <t>OKMULGEE COUNTY JAIL</t>
  </si>
  <si>
    <t>314 W. 7TH STREET</t>
  </si>
  <si>
    <t>OKMULGEE</t>
  </si>
  <si>
    <t>OK</t>
  </si>
  <si>
    <t>CLINTON COUNTY CORRECTIONAL FACILITY</t>
  </si>
  <si>
    <t>419 SHOEMAKER ROAD</t>
  </si>
  <si>
    <t>LOCK HAVEN</t>
  </si>
  <si>
    <t>11/25/2020</t>
  </si>
  <si>
    <t>PLYMOUTH COUNTY CORRECTIONAL FACILITY</t>
  </si>
  <si>
    <t>26 LONG POND ROAD</t>
  </si>
  <si>
    <t>PLYMOUTH</t>
  </si>
  <si>
    <t>MA</t>
  </si>
  <si>
    <t>BOS</t>
  </si>
  <si>
    <t>12/30/2020</t>
  </si>
  <si>
    <t>FLORENCE SERVICE PROCESSING CENTER</t>
  </si>
  <si>
    <t>3250 NORTH PINAL PARKWAY</t>
  </si>
  <si>
    <t>4/8/2021</t>
  </si>
  <si>
    <t>DODGE COUNTY JAIL</t>
  </si>
  <si>
    <t>215 WEST CENTRAL STREET</t>
  </si>
  <si>
    <t>JUNEAU</t>
  </si>
  <si>
    <t>WI</t>
  </si>
  <si>
    <t>4/16/2021</t>
  </si>
  <si>
    <t>ORANGE COUNTY JAIL</t>
  </si>
  <si>
    <t>110 WELLS FARM ROAD</t>
  </si>
  <si>
    <t>GOSHEN</t>
  </si>
  <si>
    <t>4/14/2021</t>
  </si>
  <si>
    <t>HUDSON COUNTY CORRECTIONAL CENTER</t>
  </si>
  <si>
    <t>30-35 HACKENSACK AVE.</t>
  </si>
  <si>
    <t>KEARNY</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</si>
  <si>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</si>
  <si>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</si>
  <si>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</si>
  <si>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</si>
  <si>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</si>
  <si>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</si>
  <si>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</si>
  <si>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</si>
  <si>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</si>
  <si>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</si>
  <si>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</si>
  <si>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</si>
  <si>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</si>
  <si>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</si>
  <si>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</si>
  <si>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</si>
  <si>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</si>
  <si>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12/9/2020</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</si>
  <si>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</si>
  <si>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</si>
  <si>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</si>
  <si>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</si>
  <si>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</si>
  <si>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</si>
  <si>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</si>
  <si>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</si>
  <si>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</si>
  <si>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</si>
  <si>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</si>
  <si>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</si>
  <si>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10/15/2020</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</si>
  <si>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</si>
  <si>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</si>
  <si>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</si>
  <si>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</si>
  <si>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</si>
  <si>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</si>
  <si>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</si>
  <si>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</si>
  <si>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</si>
  <si>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</si>
  <si>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</si>
  <si>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</si>
  <si>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</si>
  <si>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</si>
  <si>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</si>
  <si>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DENVER CONTRACT DETENTION FACILITY (CDF) II</t>
  </si>
  <si>
    <t>11901 E. 30th AVE</t>
  </si>
  <si>
    <t>KANKAKEE COUNTY JAIL (JEROME COMBS DET CTR)</t>
  </si>
  <si>
    <t>3050 JUSTICE WAY</t>
  </si>
  <si>
    <t>KANKAKEE</t>
  </si>
  <si>
    <t>4/7/2021</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</si>
  <si>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</si>
  <si>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</si>
  <si>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</si>
  <si>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</si>
  <si>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</si>
  <si>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</si>
  <si>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</si>
  <si>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</si>
  <si>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</si>
  <si>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</si>
  <si>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</si>
  <si>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12/18/2020</t>
  </si>
  <si>
    <t>SAINT CLAIR COUNTY JAIL</t>
  </si>
  <si>
    <t>1170 MICHIGAN ROAD</t>
  </si>
  <si>
    <t>PORT HURON</t>
  </si>
  <si>
    <t>SENECA COUNTY JAIL</t>
  </si>
  <si>
    <t>3040 SOUTH STATE HIGHWAY 100</t>
  </si>
  <si>
    <t>TIFFIN</t>
  </si>
  <si>
    <t>TAR Assigned</t>
  </si>
  <si>
    <t>POLK COUNTY JAIL</t>
  </si>
  <si>
    <t>1985 NE 51ST PLACE</t>
  </si>
  <si>
    <t>DES MOINES</t>
  </si>
  <si>
    <t>8/1/2019</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</si>
  <si>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</si>
  <si>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</si>
  <si>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</si>
  <si>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</si>
  <si>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</si>
  <si>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</si>
  <si>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</si>
  <si>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</si>
  <si>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</si>
  <si>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</si>
  <si>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</si>
  <si>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</si>
  <si>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</si>
  <si>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</si>
  <si>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WORCESTER COUNTY JAIL</t>
  </si>
  <si>
    <t>5022 JOYNER ROAD</t>
  </si>
  <si>
    <t>SNOW HILL</t>
  </si>
  <si>
    <t>MD</t>
  </si>
  <si>
    <t>BAL</t>
  </si>
  <si>
    <t>YUBA COUNTY JAIL</t>
  </si>
  <si>
    <t>215 5TH STREET</t>
  </si>
  <si>
    <t>MARYSVILLE</t>
  </si>
  <si>
    <t>HONOLULU FEDERAL DETENTION CENTER</t>
  </si>
  <si>
    <t>351 ELLIOTT ST.</t>
  </si>
  <si>
    <t>HONOLULU</t>
  </si>
  <si>
    <t>HI</t>
  </si>
  <si>
    <t>BOP</t>
  </si>
  <si>
    <t>DESERT VIEW</t>
  </si>
  <si>
    <t>10450 RANCHO ROAD</t>
  </si>
  <si>
    <t>3/24/2021</t>
  </si>
  <si>
    <t>DOUGLAS COUNTY DEPARTMENT OF CORRECTIONS</t>
  </si>
  <si>
    <t>710 SOUTH 17TH ST</t>
  </si>
  <si>
    <t>OMAHA</t>
  </si>
  <si>
    <t>10/24/2019</t>
  </si>
  <si>
    <t>PHELPS COUNTY JAIL</t>
  </si>
  <si>
    <t>715 5TH AVENUE</t>
  </si>
  <si>
    <t>HOLDREGE</t>
  </si>
  <si>
    <t>ORSA</t>
  </si>
  <si>
    <t>ROBERT A. DEYTON DETENTION FACILITY</t>
  </si>
  <si>
    <t>11866 HASTINGS BRIDGE RD</t>
  </si>
  <si>
    <t>LOVEJOY</t>
  </si>
  <si>
    <t>WASHOE COUNTY JAIL</t>
  </si>
  <si>
    <t>911 PARR BOULEVARD</t>
  </si>
  <si>
    <t>RENO</t>
  </si>
  <si>
    <t>15221 S  50TH ST</t>
  </si>
  <si>
    <t>PHOENIX</t>
  </si>
  <si>
    <t>CHIPPEWA COUNTY SSM</t>
  </si>
  <si>
    <t>325 COURT STREET</t>
  </si>
  <si>
    <t>SAULT SAINTE MARIE</t>
  </si>
  <si>
    <t>MONROE COUNTY DETENTION-DORM</t>
  </si>
  <si>
    <t>7000 EAST DUNBAR ROAD</t>
  </si>
  <si>
    <t>MONROE</t>
  </si>
  <si>
    <t>POTTAWATTAMIE COUNTY JAIL</t>
  </si>
  <si>
    <t>1400 BIG LAKE ROAD</t>
  </si>
  <si>
    <t>COUNCIL BLUFFS</t>
  </si>
  <si>
    <t>4/12/2018</t>
  </si>
  <si>
    <t>RENSSELAER COUNTY CORRECTIONAL FACILITY</t>
  </si>
  <si>
    <t>4000 MAIN STREET</t>
  </si>
  <si>
    <t>TROY</t>
  </si>
  <si>
    <t>10/11/2017</t>
  </si>
  <si>
    <t>CLINTON COUNTY JAIL</t>
  </si>
  <si>
    <t>25 MCCARTHY DRIVE</t>
  </si>
  <si>
    <t>PLATTSBURGH</t>
  </si>
  <si>
    <t>10/25/2018</t>
  </si>
  <si>
    <t>6655 GATEWAY BLVD W.</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</si>
  <si>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</si>
  <si>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</si>
  <si>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</si>
  <si>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</si>
  <si>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</si>
  <si>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</si>
  <si>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</si>
  <si>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</si>
  <si>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</si>
  <si>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</si>
  <si>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</si>
  <si>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10/20/2017</t>
  </si>
  <si>
    <t>1940 AIRWAY BLVD</t>
  </si>
  <si>
    <t>WASHINGTON COUNTY JAIL (PURGATORY CORRECTIONAL FAC</t>
  </si>
  <si>
    <t>750 SOUTH 5300 WEST</t>
  </si>
  <si>
    <t>HURRICANE</t>
  </si>
  <si>
    <t>UT</t>
  </si>
  <si>
    <t>9/15/2018</t>
  </si>
  <si>
    <t>PICKENS COUNTY DET CTR</t>
  </si>
  <si>
    <t>188 CEMETERY ST</t>
  </si>
  <si>
    <t>CARROLLTON</t>
  </si>
  <si>
    <t>GUAYNABO MDC (SAN JUAN)</t>
  </si>
  <si>
    <t>HWY 28 INTSECT OF ROAD 165</t>
  </si>
  <si>
    <t>SAN JUAN</t>
  </si>
  <si>
    <t>PR</t>
  </si>
  <si>
    <t>Superior</t>
  </si>
  <si>
    <t>5/8/2008</t>
  </si>
  <si>
    <t>LINN COUNTY JAIL</t>
  </si>
  <si>
    <t>53 3RD AVENUE BRIDGE</t>
  </si>
  <si>
    <t>CEDAR RAPIDS</t>
  </si>
  <si>
    <t>6/20/2019</t>
  </si>
  <si>
    <t>EAST HIDALGO DETENTION CENTER</t>
  </si>
  <si>
    <t>1330 HIGHWAY 107</t>
  </si>
  <si>
    <t>LA VILLA</t>
  </si>
  <si>
    <t>ID</t>
  </si>
  <si>
    <t>9/17/2018</t>
  </si>
  <si>
    <t>VAL VERDE CORRECTIONAL FACILITY</t>
  </si>
  <si>
    <t>253 FARM TO MARKET 2523</t>
  </si>
  <si>
    <t>DEL RIO</t>
  </si>
  <si>
    <t>9/19/2019</t>
  </si>
  <si>
    <t>SWEETWATER COUNTY JAIL</t>
  </si>
  <si>
    <t>50140 UNITED STATES HIGHWAY 191 SOUTH</t>
  </si>
  <si>
    <t>ROCK SPRINGS</t>
  </si>
  <si>
    <t>WY</t>
  </si>
  <si>
    <t>6/14/2014</t>
  </si>
  <si>
    <t>FAYETTE COUNTY DETENTION CENTER</t>
  </si>
  <si>
    <t>600 OLD FRANKFORD CR</t>
  </si>
  <si>
    <t>LEXINGTON</t>
  </si>
  <si>
    <t>8/14/2018</t>
  </si>
  <si>
    <t>BURNET COUNTY JAIL</t>
  </si>
  <si>
    <t>JAIL ADMINISTRATOR</t>
  </si>
  <si>
    <t>BURNET</t>
  </si>
  <si>
    <t>10/1/2018</t>
  </si>
  <si>
    <t>COBB COUNTY JAIL</t>
  </si>
  <si>
    <t>1825 COUNTY SERVICES PARKWAY</t>
  </si>
  <si>
    <t>MARIETTA</t>
  </si>
  <si>
    <t>10/16/2018</t>
  </si>
  <si>
    <t>DORCHESTER COUNTY DETENTION CENTER</t>
  </si>
  <si>
    <t>829 FIELDCREST ROAD</t>
  </si>
  <si>
    <t>CAMBRIDGE</t>
  </si>
  <si>
    <t>FY 2021 YTD</t>
  </si>
  <si>
    <t>County</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</si>
  <si>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</si>
  <si>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</si>
  <si>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</si>
  <si>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</si>
  <si>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</si>
  <si>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</si>
  <si>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</si>
  <si>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</si>
  <si>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</si>
  <si>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</si>
  <si>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</si>
  <si>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</si>
  <si>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</si>
  <si>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</si>
  <si>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</si>
  <si>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</si>
  <si>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</si>
  <si>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</si>
  <si>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</si>
  <si>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</si>
  <si>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</si>
  <si>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</si>
  <si>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</si>
  <si>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</si>
  <si>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</si>
  <si>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</si>
  <si>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</si>
  <si>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</si>
  <si>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</si>
  <si>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</si>
  <si>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</si>
  <si>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</si>
  <si>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</si>
  <si>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
As of 02/26/2021, Berks County Family Shelter is no longer being used as a FRC, however, detentions on or before 02/26 are included in the FRC ALOS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</si>
  <si>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</si>
  <si>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</si>
  <si>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</si>
  <si>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</si>
  <si>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</si>
  <si>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</si>
  <si>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</si>
  <si>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</si>
  <si>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</si>
  <si>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</si>
  <si>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</si>
  <si>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</si>
  <si>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</si>
  <si>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</si>
  <si>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</si>
  <si>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</si>
  <si>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</si>
  <si>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</si>
  <si>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</si>
  <si>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</si>
  <si>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</si>
  <si>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</si>
  <si>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</si>
  <si>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</si>
  <si>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</si>
  <si>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</si>
  <si>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</si>
  <si>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</si>
  <si>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</si>
  <si>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</si>
  <si>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</si>
  <si>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</si>
  <si>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</si>
  <si>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</si>
  <si>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</si>
  <si>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</si>
  <si>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</si>
  <si>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</si>
  <si>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</si>
  <si>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</si>
  <si>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</si>
  <si>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FY2021 YTD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</si>
  <si>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</si>
  <si>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</si>
  <si>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</si>
  <si>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</si>
  <si>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</si>
  <si>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</si>
  <si>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</si>
  <si>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</si>
  <si>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FRCs are Family Residential Centers and include the following ICE facilities:  Berks County Family Shelter, Karnes County Residential Center, and South Texas Family Residential Center.</t>
  </si>
  <si>
    <t>FY2021 ICE Final Releases</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</si>
  <si>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</si>
  <si>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</si>
  <si>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</si>
  <si>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</si>
  <si>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Removals</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</si>
  <si>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</si>
  <si>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</si>
  <si>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</si>
  <si>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FRCs are Family Residential Centers and include the following ICE facilities: Berks County Family Shelter, Karnes County Residential Center, and South Texas Family Residential Center.</t>
  </si>
  <si>
    <t>FY2021 YTD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</si>
  <si>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</si>
  <si>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</si>
  <si>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</si>
  <si>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</si>
  <si>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FRCs are Family Residential Centers and include the following ICE facilities: Karnes County Residential Center and South Texas Family Residential Center.</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</si>
  <si>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</si>
  <si>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</si>
  <si>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</si>
  <si>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Average Length of Stay Adult Facility Type by Month and Arresting Agency: FY2021 YTD</t>
  </si>
  <si>
    <t>Arresting Agency</t>
  </si>
  <si>
    <t>Removals with a FRC Detention</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</si>
  <si>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</si>
  <si>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</si>
  <si>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</si>
  <si>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</si>
  <si>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</si>
  <si>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FY2021 YTD ICE Detention data are updated through 08/14/2021 (IIDS v.1.34 run date 08/16/2021; EID as of 08/14/2021).</t>
  </si>
  <si>
    <t>FY2021 YTD ICE Final Releases data are updated through 08/14/2021 (IIDS v.1.34 run date 08/16/2021; EID as of 08/14/2021).</t>
  </si>
  <si>
    <t>FY2021 YTD ICE Removals data are updated through 08/14/2021 (IIDS v.1.34 run date 08/16/2021; EID as of 08/14/2021).</t>
  </si>
  <si>
    <t>ICE National Docket data are a snapshot as of 08/14/2021 (IIDS v.1.34 run date 08/16/2021; EID as of 08/14/2021).</t>
  </si>
  <si>
    <t>Non Citizens Currently in ICE Detention Facilities data are a snapshot as of 08/14/2021 (IIDS v.1.34 run date 08/16/2021; EID as of 08/14/2021).</t>
  </si>
  <si>
    <t>FY2021 YTD ICE Releases data are updated through 08/14/2021 (IIDS v.1.34 run date 08/16/2021; EID as of 08/14/2021).</t>
  </si>
  <si>
    <t>USCIS provided data containing APSO (Asylum Pre Screening Officer) cases clocked during FY2019 - FY2021 YTD.  Data were received on 08/16/2021.</t>
  </si>
  <si>
    <t>The data provided by USCIS contains multiple records for some Alien File Numbers. There are 210,887 unique fear determinations and 2,361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</si>
  <si>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Of the 210,887 records in the USCIS provided data the breakdown of the fear screening determinations is as follows; 115,621 positive fear screening determinations, 51,030 negative fear screening determinations and 44,236 without an identified determination. Of the 115,621 with positive fear screening determinations; 78,743 have Persecution Claim Established and 36,878 have Torture Claim Established.</t>
  </si>
  <si>
    <t xml:space="preserve">ICE ICLOS and Detainees Data is currently pending changes. </t>
  </si>
  <si>
    <t xml:space="preserve">This data is pending changes. </t>
  </si>
  <si>
    <t>Data from BI Inc. Participants Report, 08.14.2021</t>
  </si>
  <si>
    <t>Data from OBP Report, 07.31.2021</t>
  </si>
  <si>
    <t>Active ATD Participants and Average Length in Program, FY21,  as of 8/14/2021, by AOR and Technology</t>
  </si>
  <si>
    <t>Source: ICE Integrated Decision Support (IIDS), 08/09/2021</t>
  </si>
  <si>
    <t>5/6/2021</t>
  </si>
  <si>
    <t>6/24/2021</t>
  </si>
  <si>
    <t>3/26/2021</t>
  </si>
  <si>
    <t>7/1/2021</t>
  </si>
  <si>
    <t>5/13/2021</t>
  </si>
  <si>
    <t>Overcome by Events</t>
  </si>
  <si>
    <t>4/28/2021</t>
  </si>
  <si>
    <t>6/11/2021</t>
  </si>
  <si>
    <t>5/20/2021</t>
  </si>
  <si>
    <t>7/29/2021</t>
  </si>
  <si>
    <t>5/27/2021</t>
  </si>
  <si>
    <t>6/10/2021</t>
  </si>
  <si>
    <t>7/22/2021</t>
  </si>
  <si>
    <t>7/15/2021</t>
  </si>
  <si>
    <t>6/17/2021</t>
  </si>
  <si>
    <t>ANNEX - FOLKSTON IPC</t>
  </si>
  <si>
    <t>3424 HIGHWAY 252 EAST</t>
  </si>
  <si>
    <t>7/30/2021</t>
  </si>
  <si>
    <t>HOLIDAY INN EXPRESS-CASA DE LA LUZ</t>
  </si>
  <si>
    <t>FAMILY STAGING</t>
  </si>
  <si>
    <t>BEST WESTERN-CASA DE ESTRELLA</t>
  </si>
  <si>
    <t>5/17/2021</t>
  </si>
  <si>
    <t>COMFORT SUITES-CASA CONSUELO</t>
  </si>
  <si>
    <t>5/18/2021</t>
  </si>
  <si>
    <t>LA QUINTA-WYNDHAM-CASA DE PAZ</t>
  </si>
  <si>
    <t>170 MEDICAL DR.</t>
  </si>
  <si>
    <t>SUITES ON SCOTTSDALE-CASA DE ALEGRÍA</t>
  </si>
  <si>
    <t>9880 N. SCOTTSDALE RD.</t>
  </si>
  <si>
    <t>SCOTTSDALE</t>
  </si>
  <si>
    <t>CIBOLA COUNTY CORRECTIONAL CENTER</t>
  </si>
  <si>
    <t>2000 CIBOLA LOOP</t>
  </si>
  <si>
    <t>MILAN</t>
  </si>
  <si>
    <t>WINGATE-WYNDHAM CASA ESPERANZA</t>
  </si>
  <si>
    <t>1760 S SUNRIDGE DR</t>
  </si>
  <si>
    <t>YUMA</t>
  </si>
  <si>
    <t>LASALLE CORR CTR OLLA</t>
  </si>
  <si>
    <t>15976 HWY 165</t>
  </si>
  <si>
    <t>OLLA</t>
  </si>
  <si>
    <t>11/15/2019</t>
  </si>
  <si>
    <t>SAN JUAN STAGING</t>
  </si>
  <si>
    <t>651 FEDERAL DRIVE, SUITE 104</t>
  </si>
  <si>
    <t>GUAYNABO</t>
  </si>
  <si>
    <t>TELLER COUNTY JAIL</t>
  </si>
  <si>
    <t>288 WEAVERVILLE ROAD</t>
  </si>
  <si>
    <t>DIVIDE</t>
  </si>
  <si>
    <t>COLLIER COUNTY NAPLES JAIL CENTER</t>
  </si>
  <si>
    <t>3301 TAMIAMI TRAIL EAST</t>
  </si>
  <si>
    <t>NAPLES</t>
  </si>
  <si>
    <t>2/7/2019</t>
  </si>
  <si>
    <t>CACHE COUNTY JAIL</t>
  </si>
  <si>
    <t>50 WEST 200 NORTH</t>
  </si>
  <si>
    <t>LOGAN</t>
  </si>
  <si>
    <t>11/8/2018</t>
  </si>
  <si>
    <t>Deficient</t>
  </si>
  <si>
    <t>CBP SAN YSIDRO POE</t>
  </si>
  <si>
    <t>720 E SAN YSIDRO BLVD</t>
  </si>
  <si>
    <t>SAN YSIDRO</t>
  </si>
  <si>
    <t>BEAVER COUNTY JAIL</t>
  </si>
  <si>
    <t>6000 WOODLAWN BOULEVARD</t>
  </si>
  <si>
    <t>ALIQUIPPA</t>
  </si>
  <si>
    <t>9/18/2017</t>
  </si>
  <si>
    <t>ELMORE COUNTY JAIL</t>
  </si>
  <si>
    <t>2255 E. 8TH NORTH</t>
  </si>
  <si>
    <t>MOUNTAIN HOME</t>
  </si>
  <si>
    <t>RANDALL COUNTY JAIL</t>
  </si>
  <si>
    <t>9100 SOUTH GEORGIA STREET</t>
  </si>
  <si>
    <t>AMARILLO</t>
  </si>
  <si>
    <t>ALLEN COUNTY JAIL</t>
  </si>
  <si>
    <t>417 S. CALHOUN</t>
  </si>
  <si>
    <t>FT. WAYNE</t>
  </si>
  <si>
    <t>SALT LAKE COUNTY METRO JAIL</t>
  </si>
  <si>
    <t>3415 SOUTH 900 WEST</t>
  </si>
  <si>
    <t>SALT LAKE CITY</t>
  </si>
  <si>
    <t>NORTHWESTERN REGIONAL JUVENILE DETENTION CENTER</t>
  </si>
  <si>
    <t>145 FORT COLLIER ROAD</t>
  </si>
  <si>
    <t>WINCHESTER</t>
  </si>
  <si>
    <t>JUVENILE</t>
  </si>
  <si>
    <t>FINNEY COUNTY JAIL</t>
  </si>
  <si>
    <t>304 N. 9TH STREET</t>
  </si>
  <si>
    <t>GARDEN CITY</t>
  </si>
  <si>
    <t>6/15/2006</t>
  </si>
  <si>
    <t>TULSA COUNTY JAIL (DAVID L. MOSS JUSTICE CTR)</t>
  </si>
  <si>
    <t>300 NORTH DENVER AVENUE</t>
  </si>
  <si>
    <t>TULSA</t>
  </si>
  <si>
    <t>RJ DONOVAN CORRECTIONAL FACILITY</t>
  </si>
  <si>
    <t>480 ALTA ROAD</t>
  </si>
  <si>
    <t>FOND DU LAC COUNTY SHERIFF/JAIL</t>
  </si>
  <si>
    <t>180 S MACY ST</t>
  </si>
  <si>
    <t>FOND DU LAC</t>
  </si>
  <si>
    <t>OTERO COUNTY PRISON FACILITY</t>
  </si>
  <si>
    <t>10 MCGREGOR RANGE ROAD</t>
  </si>
  <si>
    <t>2/9/2017</t>
  </si>
  <si>
    <t>ICE Transgender* Detainee Population FY 2021 YTD:  as of 8/16/2021</t>
  </si>
  <si>
    <t>Total Book-Ins</t>
  </si>
  <si>
    <t>Currently Detained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</si>
</sst>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 numFmtId="170" formatCode="_(* #,##0.0_);_(* \(#,##0.0\);_(* &quot;-&quot;?_);_(@_)"/>
    <numFmt numFmtId="171" formatCode="0.0;[Red]0.0"/>
  </numFmts>
  <fonts count="3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9">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1" xfId="1" applyNumberFormat="1" applyFont="1" applyFill="1" applyBorder="1" applyAlignment="1">
      <alignment horizont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5" xfId="0" applyFont="1" applyFill="1" applyBorder="1"/>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40"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30" fillId="2" borderId="1" xfId="1" applyNumberFormat="1" applyFont="1" applyFill="1" applyBorder="1" applyAlignment="1"/>
    <xf numFmtId="164" fontId="2" fillId="10" borderId="1" xfId="1" applyNumberFormat="1" applyFont="1" applyFill="1" applyBorder="1" applyAlignment="1"/>
    <xf numFmtId="164" fontId="30"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42"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39"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1" xfId="1" applyNumberFormat="1" applyFont="1" applyFill="1" applyBorder="1" applyAlignment="1">
      <alignment horizontal="right"/>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xf numFmtId="0" fontId="13" fillId="0" borderId="0" xfId="4" applyFont="1" applyAlignment="1">
      <alignment horizontal="left"/>
    </xf>
    <xf numFmtId="0" fontId="9" fillId="3" borderId="0" xfId="4" applyFont="1" applyFill="1" applyAlignment="1">
      <alignment vertical="top" wrapText="1"/>
    </xf>
    <xf numFmtId="49" fontId="34" fillId="0" borderId="38" xfId="0" applyNumberFormat="1" applyFont="1" applyBorder="1" applyAlignment="1">
      <alignment vertical="top" wrapText="1"/>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0" fontId="8" fillId="0" borderId="39"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9"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7" fontId="2" fillId="2" borderId="0" xfId="1" applyNumberFormat="1" applyFont="1" applyFill="1" applyBorder="1" applyAlignment="1">
      <alignment horizontal="left"/>
    </xf>
    <xf numFmtId="169" fontId="2" fillId="5" borderId="4" xfId="0" applyNumberFormat="1" applyFont="1" applyFill="1" applyBorder="1" applyAlignment="1">
      <alignment horizontal="right"/>
    </xf>
    <xf numFmtId="169" fontId="2" fillId="2" borderId="3" xfId="1" applyNumberFormat="1" applyFont="1" applyFill="1" applyBorder="1" applyAlignment="1">
      <alignment horizontal="right"/>
    </xf>
    <xf numFmtId="169" fontId="2" fillId="2" borderId="1" xfId="1"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164" fontId="2" fillId="2" borderId="0" xfId="0" applyNumberFormat="1" applyFont="1" applyFill="1"/>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0" borderId="0" xfId="0" applyFont="1" applyFill="1" applyBorder="1" applyAlignment="1">
      <alignment horizontal="center" vertical="center" wrapText="1"/>
    </xf>
    <xf numFmtId="4" fontId="0" fillId="0" borderId="0" xfId="0" applyNumberFormat="1" applyFill="1" applyBorder="1"/>
    <xf numFmtId="0" fontId="0" fillId="0" borderId="0" xfId="0" applyFill="1" applyBorder="1"/>
    <xf numFmtId="164" fontId="2" fillId="0" borderId="0" xfId="1" applyNumberFormat="1" applyFont="1" applyFill="1" applyBorder="1" applyAlignment="1">
      <alignment horizontal="left"/>
    </xf>
    <xf numFmtId="16" fontId="0" fillId="0" borderId="0" xfId="0" applyNumberFormat="1" applyFill="1" applyBorder="1"/>
    <xf numFmtId="41" fontId="11" fillId="2" borderId="0" xfId="0" applyNumberFormat="1" applyFont="1" applyFill="1" applyAlignment="1">
      <alignment horizontal="center"/>
    </xf>
    <xf numFmtId="164" fontId="2" fillId="2" borderId="3" xfId="1" applyNumberFormat="1" applyFont="1" applyFill="1" applyBorder="1" applyAlignment="1">
      <alignment horizontal="left"/>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 fontId="19" fillId="0" borderId="0" xfId="0" applyNumberFormat="1" applyFont="1" applyFill="1" applyBorder="1" applyAlignment="1">
      <alignment horizontal="center" vertical="center" wrapText="1"/>
    </xf>
    <xf numFmtId="164" fontId="2" fillId="2" borderId="1" xfId="1" applyNumberFormat="1" applyFont="1" applyFill="1" applyBorder="1" applyAlignment="1">
      <alignment horizontal="left"/>
    </xf>
    <xf numFmtId="0" fontId="19"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19" fillId="3" borderId="1" xfId="0" applyFont="1" applyFill="1" applyBorder="1" applyAlignment="1">
      <alignment horizontal="center" vertical="center" wrapText="1"/>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1" xfId="1" applyNumberFormat="1" applyFont="1" applyFill="1" applyBorder="1" applyAlignment="1">
      <alignment horizontal="lef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41" xfId="0" applyFont="1" applyFill="1" applyBorder="1" applyAlignment="1">
      <alignment horizontal="center" vertical="center" wrapText="1"/>
    </xf>
    <xf numFmtId="0" fontId="2" fillId="2" borderId="0" xfId="0" applyFont="1" applyFill="1" applyAlignment="1"/>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1"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11" fillId="0" borderId="0" xfId="0" applyFont="1" applyFill="1" applyBorder="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1"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1"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5" fillId="2" borderId="0" xfId="0" applyFont="1" applyFill="1" applyAlignment="1">
      <alignment horizontal="left"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2" borderId="45" xfId="0" applyFont="1" applyFill="1" applyBorder="1" applyAlignment="1">
      <alignment horizontal="center" vertical="top" wrapText="1"/>
    </xf>
    <xf numFmtId="0" fontId="8" fillId="2" borderId="46" xfId="0" applyFont="1" applyFill="1" applyBorder="1" applyAlignment="1">
      <alignment horizontal="center" vertical="top" wrapText="1"/>
    </xf>
    <xf numFmtId="0" fontId="8" fillId="2" borderId="47" xfId="0" applyFont="1" applyFill="1" applyBorder="1" applyAlignment="1">
      <alignment horizontal="center" vertical="top" wrapText="1"/>
    </xf>
    <xf numFmtId="0" fontId="28" fillId="2" borderId="0" xfId="2" applyFont="1" applyFill="1" applyAlignment="1">
      <alignment horizontal="left" vertical="top"/>
    </xf>
    <xf numFmtId="0" fontId="8" fillId="0" borderId="37"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37"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0" borderId="44" xfId="0" applyFont="1" applyBorder="1" applyAlignment="1">
      <alignment horizontal="left" vertical="top" wrapText="1"/>
    </xf>
    <xf numFmtId="0" fontId="8" fillId="0" borderId="7" xfId="0" applyFont="1" applyBorder="1" applyAlignment="1">
      <alignment horizontal="left" vertical="top" wrapText="1"/>
    </xf>
    <xf numFmtId="0" fontId="8" fillId="0" borderId="43" xfId="0" applyFont="1" applyBorder="1" applyAlignment="1">
      <alignment horizontal="left" vertical="top" wrapText="1"/>
    </xf>
    <xf numFmtId="171" fontId="17" fillId="0" borderId="1" xfId="0" applyNumberFormat="1" applyFont="1" applyBorder="1" applyAlignment="1">
      <alignment vertical="center"/>
    </xf>
    <xf numFmtId="171" fontId="16" fillId="7" borderId="1" xfId="0" applyNumberFormat="1" applyFont="1" applyFill="1" applyBorder="1" applyAlignment="1">
      <alignment vertical="center"/>
    </xf>
    <xf numFmtId="166" fontId="8" fillId="0" borderId="1" xfId="0" applyNumberFormat="1" applyFont="1" applyBorder="1"/>
    <xf numFmtId="0" fontId="2" fillId="0" borderId="1" xfId="0" applyFont="1" applyBorder="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6">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3968539</xdr:colOff>
      <xdr:row>0</xdr:row>
      <xdr:rowOff>304588</xdr:rowOff>
    </xdr:from>
    <xdr:to>
      <xdr:col>0</xdr:col>
      <xdr:colOff>6253480</xdr:colOff>
      <xdr:row>0</xdr:row>
      <xdr:rowOff>1793660</xdr:rowOff>
    </xdr:to>
    <xdr:pic>
      <xdr:nvPicPr>
        <xdr:cNvPr id="10" name="Picture 9">
          <a:extLst>
            <a:ext uri="{FF2B5EF4-FFF2-40B4-BE49-F238E27FC236}">
              <a16:creationId xmlns:a16="http://schemas.microsoft.com/office/drawing/2014/main" id="{5A62D149-E50C-449E-9C6B-11272E1B34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539" y="304588"/>
          <a:ext cx="2284941" cy="14890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E8FF25-2664-4547-85DC-BA847CC6C4D6}" name="Table_Facility_List_Staging_8_26_2013.accdb_11433" displayName="Table_Facility_List_Staging_8_26_2013.accdb_11433" ref="A7:AE149" headerRowDxfId="63" dataDxfId="62" headerRowBorderDxfId="60" tableBorderDxfId="61">
  <tableColumns count="31">
    <tableColumn id="2" xr3:uid="{142E4AFA-7EB8-41D9-9DFE-00D581C6B36B}" name="Name" dataDxfId="58" totalsRowDxfId="59"/>
    <tableColumn id="3" xr3:uid="{FED08840-7F7B-4DB0-A7A9-1DF509F4A48F}" name="Address" dataDxfId="56" totalsRowDxfId="57"/>
    <tableColumn id="4" xr3:uid="{8605DE86-52A6-45BB-80AE-339CAE61CA87}" name="City" dataDxfId="54" totalsRowDxfId="55"/>
    <tableColumn id="6" xr3:uid="{B1071D39-39D1-4C2B-BA66-8A54FE68770F}" name="State" dataDxfId="53"/>
    <tableColumn id="7" xr3:uid="{C2A9590F-A0E0-43D1-BA89-A16B83753301}" name="Zip" dataDxfId="51" totalsRowDxfId="52"/>
    <tableColumn id="9" xr3:uid="{304B5011-2FB0-432B-8074-929F8F513DEE}" name="AOR" dataDxfId="49" totalsRowDxfId="50"/>
    <tableColumn id="12" xr3:uid="{6B17CF0E-3338-4BB9-A087-586752283792}" name="Type Detailed" dataDxfId="47" totalsRowDxfId="48"/>
    <tableColumn id="81" xr3:uid="{585213BC-AD77-497A-9E6B-EE5322D3A992}" name="Male/Female" dataDxfId="45" totalsRowDxfId="46"/>
    <tableColumn id="43" xr3:uid="{371AD4EE-053D-4EA3-AAF6-D57551E43E01}" name="FY21 ALOS" dataDxfId="43" totalsRowDxfId="44" dataCellStyle="Comma"/>
    <tableColumn id="67" xr3:uid="{EEDCA3FD-C5E6-4B25-AFBD-5BA391D4B07F}" name="Level A" dataDxfId="41" totalsRowDxfId="42"/>
    <tableColumn id="68" xr3:uid="{BB528DF3-6986-4E8B-B510-F347C7E0AC59}" name="Level B" dataDxfId="39" totalsRowDxfId="40"/>
    <tableColumn id="69" xr3:uid="{3ED44B18-F1AF-4D6D-81E6-242B3848270C}" name="Level C" dataDxfId="37" totalsRowDxfId="38"/>
    <tableColumn id="70" xr3:uid="{770F9243-1AD5-4249-B922-3D04027002E6}" name="Level D" dataDxfId="35" totalsRowDxfId="36"/>
    <tableColumn id="71" xr3:uid="{3B13AF56-3854-4794-BA05-0E0423DC5816}" name="Male Crim" dataDxfId="33" totalsRowDxfId="34"/>
    <tableColumn id="72" xr3:uid="{B6F4BC29-C2E2-4255-9FA5-197BA2097CFF}" name="Male Non-Crim" dataDxfId="31" totalsRowDxfId="32"/>
    <tableColumn id="73" xr3:uid="{7199D088-9A50-4CB3-888E-67BBAC0AA82E}" name="Female Crim" dataDxfId="29" totalsRowDxfId="30"/>
    <tableColumn id="74" xr3:uid="{7E20CF56-C9CE-4838-B9A1-3F1922F98004}" name="Female Non-Crim" dataDxfId="27" totalsRowDxfId="28"/>
    <tableColumn id="75" xr3:uid="{2B7D0F47-8FA1-4542-B343-3B46D50C4E2E}" name="ICE Threat Level 1" dataDxfId="25" totalsRowDxfId="26"/>
    <tableColumn id="76" xr3:uid="{6727D97A-22F1-4AAA-94D4-74EC09F8075D}" name="ICE Threat Level 2" dataDxfId="23" totalsRowDxfId="24"/>
    <tableColumn id="77" xr3:uid="{6B3B70EB-CB6B-4B54-8892-8A611D5D6D09}" name="ICE Threat Level 3" dataDxfId="21" totalsRowDxfId="22"/>
    <tableColumn id="78" xr3:uid="{E4834813-0176-45A5-93CC-17DB86DFF65C}" name="No ICE Threat Level" dataDxfId="19" totalsRowDxfId="20"/>
    <tableColumn id="79" xr3:uid="{1A461F50-9229-42BB-8B0A-1C7BBDDA61DA}" name="Mandatory" dataDxfId="17" totalsRowDxfId="18"/>
    <tableColumn id="86" xr3:uid="{10F06D3B-6CF5-4CA7-9664-C34FB7C2F677}" name="Guaranteed Minimum" dataDxfId="15" totalsRowDxfId="16"/>
    <tableColumn id="124" xr3:uid="{12F47397-2154-4F71-8719-717D48426053}" name="Last Inspection Type" dataDxfId="13" totalsRowDxfId="14"/>
    <tableColumn id="129" xr3:uid="{2B932E28-0667-4A36-9DE2-5FB0F95B1A63}" name="Last Inspection Standard" dataDxfId="11" totalsRowDxfId="12"/>
    <tableColumn id="93" xr3:uid="{39BB2A35-FE03-443F-AFBE-A391A3F91923}" name="Last Inspection Rating - Final" dataDxfId="10"/>
    <tableColumn id="95" xr3:uid="{1AE97F56-5A31-4070-8E32-E9E73A21A3BA}" name="Last Inspection Date" dataDxfId="8" totalsRowDxfId="9"/>
    <tableColumn id="125" xr3:uid="{D567EEDE-2899-4373-9F95-C3AA9F6A482B}" name="Second to Last Inspection Type" dataDxfId="6" totalsRowDxfId="7"/>
    <tableColumn id="131" xr3:uid="{0BD428DC-80D9-42BF-B96E-DBA8C5DA6886}" name="Second to Last Inspection Standard" dataDxfId="4" totalsRowDxfId="5"/>
    <tableColumn id="5" xr3:uid="{E9CBCE09-5CD4-4021-8401-4B74EB7D5931}" name="Second to Last Inspection Rating" dataDxfId="2" totalsRowDxfId="3"/>
    <tableColumn id="97" xr3:uid="{6CA1F158-A295-4E6C-BC97-1B0A2DE685F1}" name="Second to Last Inspection Date" dataDxfId="0"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51" t="s">
        <v>0</v>
      </c>
    </row>
    <row r="2" spans="1:1" ht="51.75" customHeight="1" x14ac:dyDescent="0.25">
      <c r="A2" s="50" t="s">
        <v>1</v>
      </c>
    </row>
    <row r="3" spans="1:1" ht="76.349999999999994" customHeight="1" x14ac:dyDescent="0.25">
      <c r="A3" s="50" t="s">
        <v>2</v>
      </c>
    </row>
    <row r="4" spans="1:1" ht="22.5" customHeight="1" x14ac:dyDescent="0.25">
      <c r="A4" s="50" t="s">
        <v>3</v>
      </c>
    </row>
    <row r="5" spans="1:1" ht="36.75" customHeight="1" x14ac:dyDescent="0.25">
      <c r="A5" s="50" t="s">
        <v>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7AD-7A96-44E2-8656-1D84A22F3B98}">
  <sheetPr>
    <tabColor theme="0"/>
  </sheetPr>
  <dimension ref="A1:BD116"/>
  <sheetViews>
    <sheetView zoomScale="80" zoomScaleNormal="80" workbookViewId="0">
      <selection activeCell="F6" sqref="F6"/>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27"/>
  </cols>
  <sheetData>
    <row r="1" spans="1:56" ht="55.35" customHeight="1" x14ac:dyDescent="0.25">
      <c r="A1" s="214" t="s">
        <v>5</v>
      </c>
      <c r="B1" s="214"/>
      <c r="C1" s="214"/>
      <c r="D1" s="214"/>
      <c r="E1" s="27"/>
      <c r="F1" s="27"/>
      <c r="G1" s="27"/>
      <c r="H1" s="27"/>
      <c r="I1" s="27"/>
      <c r="J1" s="27"/>
      <c r="K1" s="27"/>
      <c r="L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row>
    <row r="2" spans="1:56" ht="55.35" customHeight="1" x14ac:dyDescent="0.25">
      <c r="A2" s="215" t="s">
        <v>1</v>
      </c>
      <c r="B2" s="215"/>
      <c r="C2" s="215"/>
      <c r="D2" s="215"/>
      <c r="E2" s="27"/>
      <c r="F2" s="27"/>
      <c r="G2" s="27"/>
      <c r="H2" s="27"/>
      <c r="I2" s="27"/>
      <c r="J2" s="27"/>
      <c r="K2" s="27"/>
      <c r="L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spans="1:56" ht="13.35" customHeight="1" x14ac:dyDescent="0.25">
      <c r="A3" s="27"/>
      <c r="B3" s="27"/>
      <c r="C3" s="27"/>
      <c r="D3" s="27"/>
      <c r="E3" s="27"/>
      <c r="F3" s="27"/>
      <c r="G3" s="33"/>
      <c r="H3" s="27"/>
      <c r="I3" s="27"/>
      <c r="J3" s="27"/>
      <c r="K3" s="27"/>
      <c r="L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6" ht="55.35" customHeight="1" x14ac:dyDescent="0.25">
      <c r="A4" s="213" t="s">
        <v>6</v>
      </c>
      <c r="B4" s="213"/>
      <c r="C4" s="213"/>
      <c r="D4" s="213"/>
      <c r="E4" s="61"/>
      <c r="F4" s="61"/>
      <c r="G4" s="61"/>
      <c r="H4" s="61"/>
      <c r="I4" s="61"/>
      <c r="J4" s="27"/>
      <c r="K4" s="27"/>
      <c r="L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6" ht="50.1" customHeight="1" x14ac:dyDescent="0.25">
      <c r="A5" s="216" t="s">
        <v>7</v>
      </c>
      <c r="B5" s="216"/>
      <c r="C5" s="216"/>
      <c r="D5" s="44"/>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6" x14ac:dyDescent="0.25">
      <c r="A6" s="49" t="s">
        <v>8</v>
      </c>
      <c r="B6" s="49" t="s">
        <v>9</v>
      </c>
      <c r="C6" s="49" t="s">
        <v>10</v>
      </c>
      <c r="D6" s="27"/>
      <c r="E6" s="27"/>
      <c r="F6" s="27"/>
      <c r="G6" s="27"/>
      <c r="H6" s="27"/>
      <c r="I6" s="27"/>
      <c r="J6" s="27"/>
      <c r="K6" s="27"/>
      <c r="L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6" x14ac:dyDescent="0.25">
      <c r="A7" s="45" t="s">
        <v>11</v>
      </c>
      <c r="B7" s="47">
        <v>61094</v>
      </c>
      <c r="C7" s="295">
        <v>678.29903100140768</v>
      </c>
      <c r="D7" s="27"/>
      <c r="E7" s="27"/>
      <c r="F7" s="27"/>
      <c r="G7" s="27"/>
      <c r="H7" s="27"/>
      <c r="I7" s="27"/>
      <c r="J7" s="27"/>
      <c r="K7" s="27"/>
      <c r="L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6" x14ac:dyDescent="0.25">
      <c r="A8" s="45" t="s">
        <v>12</v>
      </c>
      <c r="B8" s="47">
        <v>936</v>
      </c>
      <c r="C8" s="295">
        <v>888.55769230769226</v>
      </c>
      <c r="D8" s="27"/>
      <c r="E8" s="27"/>
      <c r="F8" s="27"/>
      <c r="G8" s="27"/>
      <c r="H8" s="27"/>
      <c r="I8" s="27"/>
      <c r="J8" s="27"/>
      <c r="K8" s="27"/>
      <c r="L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6" x14ac:dyDescent="0.25">
      <c r="A9" s="45" t="s">
        <v>13</v>
      </c>
      <c r="B9" s="47">
        <v>54956</v>
      </c>
      <c r="C9" s="295">
        <v>727.39087633743361</v>
      </c>
      <c r="D9" s="27"/>
      <c r="E9" s="27"/>
      <c r="F9" s="27"/>
      <c r="G9" s="27"/>
      <c r="H9" s="27"/>
      <c r="I9" s="27"/>
      <c r="J9" s="27"/>
      <c r="K9" s="27"/>
      <c r="L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6" x14ac:dyDescent="0.25">
      <c r="A10" s="45" t="s">
        <v>14</v>
      </c>
      <c r="B10" s="47">
        <v>696</v>
      </c>
      <c r="C10" s="295">
        <v>839.76580459770116</v>
      </c>
      <c r="D10" s="44"/>
      <c r="E10" s="27"/>
      <c r="F10" s="27"/>
      <c r="G10" s="27"/>
      <c r="H10" s="27"/>
      <c r="I10" s="27"/>
      <c r="J10" s="27"/>
      <c r="K10" s="27"/>
      <c r="L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6" x14ac:dyDescent="0.25">
      <c r="A11" s="46" t="s">
        <v>15</v>
      </c>
      <c r="B11" s="48">
        <v>117682</v>
      </c>
      <c r="C11" s="296">
        <v>703.85157458234903</v>
      </c>
      <c r="D11" s="27"/>
      <c r="E11" s="27"/>
      <c r="F11" s="27"/>
      <c r="G11" s="27"/>
      <c r="H11" s="27"/>
      <c r="I11" s="27"/>
      <c r="J11" s="27"/>
      <c r="K11" s="27"/>
      <c r="L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6" ht="15.75" customHeight="1" x14ac:dyDescent="0.25">
      <c r="A12" s="217" t="s">
        <v>763</v>
      </c>
      <c r="B12" s="217"/>
      <c r="C12" s="217"/>
      <c r="D12" s="27"/>
      <c r="E12" s="27"/>
      <c r="F12" s="27"/>
      <c r="G12" s="27"/>
      <c r="H12" s="27"/>
      <c r="I12" s="27"/>
      <c r="J12" s="27"/>
      <c r="K12" s="27"/>
      <c r="L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6" ht="15.95" customHeight="1" x14ac:dyDescent="0.25">
      <c r="A13" s="217" t="s">
        <v>764</v>
      </c>
      <c r="B13" s="217"/>
      <c r="C13" s="217"/>
      <c r="D13" s="27"/>
      <c r="E13" s="27"/>
      <c r="F13" s="27"/>
      <c r="G13" s="27"/>
      <c r="H13" s="27"/>
      <c r="I13" s="27"/>
      <c r="J13" s="27"/>
      <c r="K13" s="27"/>
      <c r="L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6" ht="14.45" customHeight="1" x14ac:dyDescent="0.25">
      <c r="A14" s="212"/>
      <c r="B14" s="212"/>
      <c r="C14" s="212"/>
      <c r="D14" s="27"/>
      <c r="E14" s="27"/>
      <c r="F14" s="27"/>
      <c r="G14" s="27"/>
      <c r="H14" s="27"/>
      <c r="I14" s="27"/>
      <c r="J14" s="27"/>
      <c r="K14" s="27"/>
      <c r="L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6" ht="15.95" customHeight="1" x14ac:dyDescent="0.25">
      <c r="A15" s="212"/>
      <c r="B15" s="212"/>
      <c r="C15" s="212"/>
      <c r="D15" s="27"/>
      <c r="E15" s="27"/>
      <c r="F15" s="27"/>
      <c r="G15" s="27"/>
      <c r="H15" s="27"/>
      <c r="I15" s="27"/>
      <c r="J15" s="27"/>
      <c r="K15" s="27"/>
      <c r="L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6" ht="34.35" customHeight="1" thickBot="1" x14ac:dyDescent="0.3">
      <c r="A16" s="212" t="s">
        <v>765</v>
      </c>
      <c r="B16" s="212"/>
      <c r="C16" s="212"/>
      <c r="D16" s="27"/>
      <c r="E16" s="27"/>
      <c r="F16" s="27"/>
      <c r="G16" s="27"/>
      <c r="H16" s="27"/>
      <c r="I16" s="27"/>
      <c r="J16" s="27"/>
      <c r="K16" s="27"/>
      <c r="L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1:56" ht="31.5" x14ac:dyDescent="0.25">
      <c r="A17" s="57" t="s">
        <v>16</v>
      </c>
      <c r="B17" s="58" t="s">
        <v>9</v>
      </c>
      <c r="C17" s="58" t="s">
        <v>17</v>
      </c>
      <c r="D17" s="27"/>
      <c r="E17" s="27"/>
      <c r="F17" s="27"/>
      <c r="G17" s="27"/>
      <c r="H17" s="27"/>
      <c r="I17" s="27"/>
      <c r="J17" s="27"/>
      <c r="K17" s="27"/>
      <c r="L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spans="1:56" ht="16.5" thickBot="1" x14ac:dyDescent="0.3">
      <c r="A18" s="115" t="s">
        <v>15</v>
      </c>
      <c r="B18" s="114">
        <v>117682</v>
      </c>
      <c r="C18" s="113">
        <v>703.85157458234903</v>
      </c>
      <c r="D18" s="27"/>
      <c r="E18" s="27"/>
      <c r="F18" s="27"/>
      <c r="G18" s="27"/>
      <c r="H18" s="27"/>
      <c r="I18" s="27"/>
      <c r="J18" s="27"/>
      <c r="K18" s="27"/>
      <c r="L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spans="1:56" ht="16.5" thickTop="1" x14ac:dyDescent="0.25">
      <c r="A19" s="112" t="s">
        <v>18</v>
      </c>
      <c r="B19" s="111">
        <v>3704</v>
      </c>
      <c r="C19" s="110">
        <v>729.78077753779701</v>
      </c>
      <c r="D19" s="27"/>
      <c r="E19" s="27"/>
      <c r="F19" s="27"/>
      <c r="G19" s="27"/>
      <c r="H19" s="27"/>
      <c r="I19" s="27"/>
      <c r="J19" s="27"/>
      <c r="K19" s="27"/>
      <c r="L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spans="1:56" x14ac:dyDescent="0.25">
      <c r="A20" s="59" t="s">
        <v>19</v>
      </c>
      <c r="B20" s="60">
        <v>577</v>
      </c>
      <c r="C20" s="109">
        <v>387.1646447140381</v>
      </c>
      <c r="D20" s="27"/>
      <c r="E20" s="27"/>
      <c r="F20" s="27"/>
      <c r="G20" s="27"/>
      <c r="H20" s="27"/>
      <c r="I20" s="27"/>
      <c r="J20" s="27"/>
      <c r="K20" s="27"/>
      <c r="L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spans="1:56" x14ac:dyDescent="0.25">
      <c r="A21" s="59" t="s">
        <v>20</v>
      </c>
      <c r="B21" s="60">
        <v>1897</v>
      </c>
      <c r="C21" s="109">
        <v>442.02477596204534</v>
      </c>
      <c r="D21" s="27"/>
      <c r="E21" s="27"/>
      <c r="F21" s="27"/>
      <c r="G21" s="27"/>
      <c r="H21" s="27"/>
      <c r="I21" s="27"/>
      <c r="J21" s="27"/>
      <c r="K21" s="27"/>
      <c r="L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spans="1:56" x14ac:dyDescent="0.25">
      <c r="A22" s="59" t="s">
        <v>21</v>
      </c>
      <c r="B22" s="60">
        <v>1230</v>
      </c>
      <c r="C22" s="109">
        <v>1334.3032520325203</v>
      </c>
      <c r="D22" s="27"/>
      <c r="E22" s="27"/>
      <c r="F22" s="27"/>
      <c r="G22" s="27"/>
      <c r="H22" s="27"/>
      <c r="I22" s="27"/>
      <c r="J22" s="27"/>
      <c r="K22" s="27"/>
      <c r="L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spans="1:56" x14ac:dyDescent="0.25">
      <c r="A23" s="112" t="s">
        <v>22</v>
      </c>
      <c r="B23" s="111">
        <v>1961</v>
      </c>
      <c r="C23" s="110">
        <v>694.89138194798568</v>
      </c>
      <c r="D23" s="27"/>
      <c r="E23" s="27"/>
      <c r="F23" s="27"/>
      <c r="G23" s="27"/>
      <c r="H23" s="27"/>
      <c r="I23" s="27"/>
      <c r="J23" s="27"/>
      <c r="K23" s="27"/>
      <c r="L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spans="1:56" x14ac:dyDescent="0.25">
      <c r="A24" s="59" t="s">
        <v>19</v>
      </c>
      <c r="B24" s="60">
        <v>573</v>
      </c>
      <c r="C24" s="109">
        <v>407.54450261780107</v>
      </c>
      <c r="D24" s="27"/>
      <c r="E24" s="27"/>
      <c r="F24" s="27"/>
      <c r="G24" s="27"/>
      <c r="H24" s="27"/>
      <c r="I24" s="27"/>
      <c r="J24" s="27"/>
      <c r="K24" s="27"/>
      <c r="L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spans="1:56" x14ac:dyDescent="0.25">
      <c r="A25" s="59" t="s">
        <v>20</v>
      </c>
      <c r="B25" s="60">
        <v>962</v>
      </c>
      <c r="C25" s="109">
        <v>679.67983367983368</v>
      </c>
      <c r="D25" s="27"/>
      <c r="E25" s="27"/>
      <c r="F25" s="27"/>
      <c r="G25" s="27"/>
      <c r="H25" s="27"/>
      <c r="I25" s="27"/>
      <c r="J25" s="27"/>
      <c r="K25" s="27"/>
      <c r="L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spans="1:56" x14ac:dyDescent="0.25">
      <c r="A26" s="59" t="s">
        <v>21</v>
      </c>
      <c r="B26" s="60">
        <v>426</v>
      </c>
      <c r="C26" s="109">
        <v>1115.7441314553992</v>
      </c>
      <c r="D26" s="27"/>
      <c r="E26" s="27"/>
      <c r="F26" s="27"/>
      <c r="G26" s="27"/>
      <c r="H26" s="27"/>
      <c r="I26" s="27"/>
      <c r="J26" s="27"/>
      <c r="K26" s="27"/>
      <c r="L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spans="1:56" x14ac:dyDescent="0.25">
      <c r="A27" s="112" t="s">
        <v>23</v>
      </c>
      <c r="B27" s="111">
        <v>2653</v>
      </c>
      <c r="C27" s="110">
        <v>187.53562005277044</v>
      </c>
      <c r="D27" s="27"/>
      <c r="E27" s="27"/>
      <c r="F27" s="27"/>
      <c r="G27" s="27"/>
      <c r="H27" s="27"/>
      <c r="I27" s="27"/>
      <c r="J27" s="27"/>
      <c r="K27" s="27"/>
      <c r="L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spans="1:56" x14ac:dyDescent="0.25">
      <c r="A28" s="59" t="s">
        <v>19</v>
      </c>
      <c r="B28" s="60">
        <v>1342</v>
      </c>
      <c r="C28" s="109">
        <v>100.24068554396423</v>
      </c>
      <c r="D28" s="27"/>
      <c r="E28" s="27"/>
      <c r="F28" s="27"/>
      <c r="G28" s="27"/>
      <c r="H28" s="27"/>
      <c r="I28" s="27"/>
      <c r="J28" s="27"/>
      <c r="K28" s="27"/>
      <c r="L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spans="1:56" x14ac:dyDescent="0.25">
      <c r="A29" s="59" t="s">
        <v>20</v>
      </c>
      <c r="B29" s="60">
        <v>1186</v>
      </c>
      <c r="C29" s="109">
        <v>223.91652613827992</v>
      </c>
      <c r="D29" s="27"/>
      <c r="E29" s="27"/>
      <c r="F29" s="27"/>
      <c r="G29" s="27"/>
      <c r="H29" s="27"/>
      <c r="I29" s="27"/>
      <c r="J29" s="27"/>
      <c r="K29" s="27"/>
      <c r="L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spans="1:56" x14ac:dyDescent="0.25">
      <c r="A30" s="59" t="s">
        <v>21</v>
      </c>
      <c r="B30" s="60">
        <v>125</v>
      </c>
      <c r="C30" s="109">
        <v>779.55200000000002</v>
      </c>
      <c r="D30" s="27"/>
      <c r="E30" s="27"/>
      <c r="F30" s="27"/>
      <c r="G30" s="27"/>
      <c r="H30" s="27"/>
      <c r="I30" s="27"/>
      <c r="J30" s="27"/>
      <c r="K30" s="27"/>
      <c r="L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spans="1:56" x14ac:dyDescent="0.25">
      <c r="A31" s="112" t="s">
        <v>24</v>
      </c>
      <c r="B31" s="111">
        <v>480</v>
      </c>
      <c r="C31" s="110">
        <v>1257.5229166666666</v>
      </c>
      <c r="D31" s="27"/>
      <c r="E31" s="27"/>
      <c r="F31" s="27"/>
      <c r="G31" s="27"/>
      <c r="H31" s="27"/>
      <c r="I31" s="27"/>
      <c r="J31" s="27"/>
      <c r="K31" s="27"/>
      <c r="L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x14ac:dyDescent="0.25">
      <c r="A32" s="59" t="s">
        <v>19</v>
      </c>
      <c r="B32" s="60">
        <v>33</v>
      </c>
      <c r="C32" s="109">
        <v>200.4848484848485</v>
      </c>
      <c r="D32" s="27"/>
      <c r="E32" s="27"/>
      <c r="F32" s="27"/>
      <c r="G32" s="27"/>
      <c r="H32" s="27"/>
      <c r="I32" s="27"/>
      <c r="J32" s="27"/>
      <c r="K32" s="27"/>
      <c r="L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spans="1:56" x14ac:dyDescent="0.25">
      <c r="A33" s="59" t="s">
        <v>20</v>
      </c>
      <c r="B33" s="60">
        <v>38</v>
      </c>
      <c r="C33" s="109">
        <v>486.10526315789474</v>
      </c>
      <c r="D33" s="27"/>
      <c r="E33" s="27"/>
      <c r="F33" s="27"/>
      <c r="G33" s="27"/>
      <c r="H33" s="27"/>
      <c r="I33" s="27"/>
      <c r="J33" s="27"/>
      <c r="K33" s="27"/>
      <c r="L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spans="1:56" x14ac:dyDescent="0.25">
      <c r="A34" s="59" t="s">
        <v>21</v>
      </c>
      <c r="B34" s="60">
        <v>409</v>
      </c>
      <c r="C34" s="109">
        <v>1414.4816625916872</v>
      </c>
      <c r="D34" s="27"/>
      <c r="E34" s="27"/>
      <c r="F34" s="27"/>
      <c r="G34" s="27"/>
      <c r="H34" s="27"/>
      <c r="I34" s="27"/>
      <c r="J34" s="27"/>
      <c r="K34" s="27"/>
      <c r="L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spans="1:56" x14ac:dyDescent="0.25">
      <c r="A35" s="112" t="s">
        <v>25</v>
      </c>
      <c r="B35" s="111">
        <v>7733</v>
      </c>
      <c r="C35" s="110">
        <v>981.78197336092069</v>
      </c>
      <c r="D35" s="27"/>
      <c r="E35" s="27"/>
      <c r="F35" s="27"/>
      <c r="G35" s="27"/>
      <c r="H35" s="27"/>
      <c r="I35" s="27"/>
      <c r="J35" s="27"/>
      <c r="K35" s="27"/>
      <c r="L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spans="1:56" x14ac:dyDescent="0.25">
      <c r="A36" s="59" t="s">
        <v>19</v>
      </c>
      <c r="B36" s="60">
        <v>1210</v>
      </c>
      <c r="C36" s="109">
        <v>508.08677685950414</v>
      </c>
      <c r="D36" s="27"/>
      <c r="E36" s="27"/>
      <c r="F36" s="27"/>
      <c r="G36" s="27"/>
      <c r="H36" s="27"/>
      <c r="I36" s="27"/>
      <c r="J36" s="27"/>
      <c r="K36" s="27"/>
      <c r="L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spans="1:56" x14ac:dyDescent="0.25">
      <c r="A37" s="59" t="s">
        <v>20</v>
      </c>
      <c r="B37" s="60">
        <v>4180</v>
      </c>
      <c r="C37" s="109">
        <v>806.97177033492824</v>
      </c>
      <c r="D37" s="27"/>
      <c r="E37" s="27"/>
      <c r="F37" s="27"/>
      <c r="G37" s="27"/>
      <c r="H37" s="27"/>
      <c r="I37" s="27"/>
      <c r="J37" s="27"/>
      <c r="K37" s="27"/>
      <c r="L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spans="1:56" x14ac:dyDescent="0.25">
      <c r="A38" s="59" t="s">
        <v>21</v>
      </c>
      <c r="B38" s="60">
        <v>2343</v>
      </c>
      <c r="C38" s="109">
        <v>1538.2812633376013</v>
      </c>
      <c r="D38" s="27"/>
      <c r="E38" s="27"/>
      <c r="F38" s="27"/>
      <c r="G38" s="27"/>
      <c r="H38" s="27"/>
      <c r="I38" s="27"/>
      <c r="J38" s="27"/>
      <c r="K38" s="27"/>
      <c r="L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spans="1:56" x14ac:dyDescent="0.25">
      <c r="A39" s="112" t="s">
        <v>26</v>
      </c>
      <c r="B39" s="111">
        <v>1504</v>
      </c>
      <c r="C39" s="110">
        <v>430.30252659574467</v>
      </c>
      <c r="D39" s="27"/>
      <c r="E39" s="27"/>
      <c r="F39" s="27"/>
      <c r="G39" s="27"/>
      <c r="H39" s="27"/>
      <c r="I39" s="27"/>
      <c r="J39" s="27"/>
      <c r="K39" s="27"/>
      <c r="L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spans="1:56" x14ac:dyDescent="0.25">
      <c r="A40" s="59" t="s">
        <v>19</v>
      </c>
      <c r="B40" s="60">
        <v>806</v>
      </c>
      <c r="C40" s="109">
        <v>269.20843672456573</v>
      </c>
      <c r="D40" s="27"/>
      <c r="E40" s="27"/>
      <c r="F40" s="27"/>
      <c r="G40" s="27"/>
      <c r="H40" s="27"/>
      <c r="I40" s="27"/>
      <c r="J40" s="27"/>
      <c r="K40" s="27"/>
      <c r="L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spans="1:56" x14ac:dyDescent="0.25">
      <c r="A41" s="59" t="s">
        <v>20</v>
      </c>
      <c r="B41" s="60">
        <v>531</v>
      </c>
      <c r="C41" s="109">
        <v>503.08474576271186</v>
      </c>
      <c r="D41" s="27"/>
      <c r="E41" s="27"/>
      <c r="F41" s="27"/>
      <c r="G41" s="27"/>
      <c r="H41" s="27"/>
      <c r="I41" s="27"/>
      <c r="J41" s="27"/>
      <c r="K41" s="27"/>
      <c r="L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spans="1:56" x14ac:dyDescent="0.25">
      <c r="A42" s="59" t="s">
        <v>21</v>
      </c>
      <c r="B42" s="60">
        <v>167</v>
      </c>
      <c r="C42" s="109">
        <v>976.37724550898201</v>
      </c>
      <c r="D42" s="27"/>
      <c r="E42" s="27"/>
      <c r="F42" s="27"/>
      <c r="G42" s="27"/>
      <c r="H42" s="27"/>
      <c r="I42" s="27"/>
      <c r="J42" s="27"/>
      <c r="K42" s="27"/>
      <c r="L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spans="1:56" x14ac:dyDescent="0.25">
      <c r="A43" s="112" t="s">
        <v>27</v>
      </c>
      <c r="B43" s="111">
        <v>1963</v>
      </c>
      <c r="C43" s="110">
        <v>1058.9658685685176</v>
      </c>
      <c r="D43" s="27"/>
      <c r="E43" s="27"/>
      <c r="F43" s="27"/>
      <c r="G43" s="27"/>
      <c r="H43" s="27"/>
      <c r="I43" s="27"/>
      <c r="J43" s="27"/>
      <c r="K43" s="27"/>
      <c r="L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25">
      <c r="A44" s="59" t="s">
        <v>19</v>
      </c>
      <c r="B44" s="60">
        <v>142</v>
      </c>
      <c r="C44" s="109">
        <v>2001.5704225352113</v>
      </c>
      <c r="D44" s="27"/>
      <c r="E44" s="27"/>
      <c r="F44" s="27"/>
      <c r="G44" s="27"/>
      <c r="H44" s="27"/>
      <c r="I44" s="27"/>
      <c r="J44" s="27"/>
      <c r="K44" s="27"/>
      <c r="L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25">
      <c r="A45" s="59" t="s">
        <v>20</v>
      </c>
      <c r="B45" s="60">
        <v>1195</v>
      </c>
      <c r="C45" s="109">
        <v>559.37824267782423</v>
      </c>
      <c r="D45" s="27"/>
      <c r="E45" s="27"/>
      <c r="F45" s="27"/>
      <c r="G45" s="27"/>
      <c r="H45" s="27"/>
      <c r="I45" s="27"/>
      <c r="J45" s="27"/>
      <c r="K45" s="27"/>
      <c r="L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25">
      <c r="A46" s="59" t="s">
        <v>21</v>
      </c>
      <c r="B46" s="60">
        <v>626</v>
      </c>
      <c r="C46" s="109">
        <v>1798.8338658146965</v>
      </c>
      <c r="D46" s="27"/>
      <c r="E46" s="27"/>
      <c r="F46" s="27"/>
      <c r="G46" s="27"/>
      <c r="H46" s="27"/>
      <c r="I46" s="27"/>
      <c r="J46" s="27"/>
      <c r="K46" s="27"/>
      <c r="L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25">
      <c r="A47" s="112" t="s">
        <v>28</v>
      </c>
      <c r="B47" s="111">
        <v>7918</v>
      </c>
      <c r="C47" s="110">
        <v>1033.0373831775701</v>
      </c>
      <c r="D47" s="27"/>
      <c r="E47" s="27"/>
      <c r="F47" s="27"/>
      <c r="G47" s="27"/>
      <c r="H47" s="27"/>
      <c r="I47" s="27"/>
      <c r="J47" s="27"/>
      <c r="K47" s="27"/>
      <c r="L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25">
      <c r="A48" s="59" t="s">
        <v>19</v>
      </c>
      <c r="B48" s="60">
        <v>167</v>
      </c>
      <c r="C48" s="109">
        <v>502.79640718562877</v>
      </c>
      <c r="D48" s="27"/>
      <c r="E48" s="27"/>
      <c r="F48" s="27"/>
      <c r="G48" s="27"/>
      <c r="H48" s="27"/>
      <c r="I48" s="27"/>
      <c r="J48" s="27"/>
      <c r="K48" s="27"/>
      <c r="L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25">
      <c r="A49" s="59" t="s">
        <v>20</v>
      </c>
      <c r="B49" s="60">
        <v>5804</v>
      </c>
      <c r="C49" s="109">
        <v>846.17160578911091</v>
      </c>
      <c r="D49" s="27"/>
      <c r="E49" s="27"/>
      <c r="F49" s="27"/>
      <c r="G49" s="27"/>
      <c r="H49" s="27"/>
      <c r="I49" s="27"/>
      <c r="J49" s="27"/>
      <c r="K49" s="27"/>
      <c r="L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spans="1:56" x14ac:dyDescent="0.25">
      <c r="A50" s="59" t="s">
        <v>21</v>
      </c>
      <c r="B50" s="60">
        <v>1947</v>
      </c>
      <c r="C50" s="109">
        <v>1635.5639445300462</v>
      </c>
      <c r="D50" s="27"/>
      <c r="E50" s="27"/>
      <c r="F50" s="27"/>
      <c r="G50" s="27"/>
      <c r="H50" s="27"/>
      <c r="I50" s="27"/>
      <c r="J50" s="27"/>
      <c r="K50" s="27"/>
      <c r="L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spans="1:56" x14ac:dyDescent="0.25">
      <c r="A51" s="112" t="s">
        <v>29</v>
      </c>
      <c r="B51" s="111">
        <v>4871</v>
      </c>
      <c r="C51" s="110">
        <v>241.29911722438925</v>
      </c>
      <c r="D51" s="27"/>
      <c r="E51" s="27"/>
      <c r="F51" s="27"/>
      <c r="G51" s="27"/>
      <c r="H51" s="27"/>
      <c r="I51" s="27"/>
      <c r="J51" s="27"/>
      <c r="K51" s="27"/>
      <c r="L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spans="1:56" x14ac:dyDescent="0.25">
      <c r="A52" s="59" t="s">
        <v>19</v>
      </c>
      <c r="B52" s="60">
        <v>2125</v>
      </c>
      <c r="C52" s="109">
        <v>42.696470588235293</v>
      </c>
      <c r="D52" s="27"/>
      <c r="E52" s="27"/>
      <c r="F52" s="27"/>
      <c r="G52" s="27"/>
      <c r="H52" s="27"/>
      <c r="I52" s="27"/>
      <c r="J52" s="27"/>
      <c r="K52" s="27"/>
      <c r="L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spans="1:56" x14ac:dyDescent="0.25">
      <c r="A53" s="59" t="s">
        <v>20</v>
      </c>
      <c r="B53" s="60">
        <v>2045</v>
      </c>
      <c r="C53" s="109">
        <v>105.92811735941321</v>
      </c>
      <c r="D53" s="27"/>
      <c r="E53" s="27"/>
      <c r="F53" s="27"/>
      <c r="G53" s="27"/>
      <c r="H53" s="27"/>
      <c r="I53" s="27"/>
      <c r="J53" s="27"/>
      <c r="K53" s="27"/>
      <c r="L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spans="1:56" x14ac:dyDescent="0.25">
      <c r="A54" s="59" t="s">
        <v>21</v>
      </c>
      <c r="B54" s="60">
        <v>701</v>
      </c>
      <c r="C54" s="109">
        <v>1238.2524964336662</v>
      </c>
      <c r="D54" s="27"/>
      <c r="E54" s="27"/>
      <c r="F54" s="27"/>
      <c r="G54" s="27"/>
      <c r="H54" s="27"/>
      <c r="I54" s="27"/>
      <c r="J54" s="27"/>
      <c r="K54" s="27"/>
      <c r="L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spans="1:56" x14ac:dyDescent="0.25">
      <c r="A55" s="112" t="s">
        <v>30</v>
      </c>
      <c r="B55" s="111">
        <v>3398</v>
      </c>
      <c r="C55" s="110">
        <v>427.26957033549144</v>
      </c>
      <c r="D55" s="27"/>
      <c r="E55" s="27"/>
      <c r="F55" s="27"/>
      <c r="G55" s="27"/>
      <c r="H55" s="27"/>
      <c r="I55" s="27"/>
      <c r="J55" s="27"/>
      <c r="K55" s="27"/>
      <c r="L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spans="1:56" x14ac:dyDescent="0.25">
      <c r="A56" s="59" t="s">
        <v>19</v>
      </c>
      <c r="B56" s="60">
        <v>1874</v>
      </c>
      <c r="C56" s="109">
        <v>289.57043756670225</v>
      </c>
      <c r="D56" s="27"/>
      <c r="E56" s="27"/>
      <c r="F56" s="27"/>
      <c r="G56" s="27"/>
      <c r="H56" s="27"/>
      <c r="I56" s="27"/>
      <c r="J56" s="27"/>
      <c r="K56" s="27"/>
      <c r="L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spans="1:56" x14ac:dyDescent="0.25">
      <c r="A57" s="59" t="s">
        <v>20</v>
      </c>
      <c r="B57" s="60">
        <v>1495</v>
      </c>
      <c r="C57" s="109">
        <v>592.32775919732444</v>
      </c>
      <c r="D57" s="27"/>
      <c r="E57" s="27"/>
      <c r="F57" s="27"/>
      <c r="G57" s="27"/>
      <c r="H57" s="27"/>
      <c r="I57" s="27"/>
      <c r="J57" s="27"/>
      <c r="K57" s="27"/>
      <c r="L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spans="1:56" x14ac:dyDescent="0.25">
      <c r="A58" s="59" t="s">
        <v>21</v>
      </c>
      <c r="B58" s="60">
        <v>29</v>
      </c>
      <c r="C58" s="109">
        <v>816.44827586206895</v>
      </c>
      <c r="D58" s="27"/>
      <c r="E58" s="27"/>
      <c r="F58" s="27"/>
      <c r="G58" s="27"/>
      <c r="H58" s="27"/>
      <c r="I58" s="27"/>
      <c r="J58" s="27"/>
      <c r="K58" s="27"/>
      <c r="L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x14ac:dyDescent="0.25">
      <c r="A59" s="112" t="s">
        <v>31</v>
      </c>
      <c r="B59" s="111">
        <v>11133</v>
      </c>
      <c r="C59" s="110">
        <v>962.43321656337014</v>
      </c>
      <c r="D59" s="27"/>
      <c r="E59" s="27"/>
      <c r="F59" s="27"/>
      <c r="G59" s="27"/>
      <c r="H59" s="27"/>
      <c r="I59" s="27"/>
      <c r="J59" s="27"/>
      <c r="K59" s="27"/>
      <c r="L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spans="1:56" x14ac:dyDescent="0.25">
      <c r="A60" s="59" t="s">
        <v>19</v>
      </c>
      <c r="B60" s="60">
        <v>3173</v>
      </c>
      <c r="C60" s="109">
        <v>513.04475260006302</v>
      </c>
      <c r="D60" s="27"/>
      <c r="E60" s="27"/>
      <c r="F60" s="27"/>
      <c r="G60" s="27"/>
      <c r="H60" s="27"/>
      <c r="I60" s="27"/>
      <c r="J60" s="27"/>
      <c r="K60" s="27"/>
      <c r="L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spans="1:56" x14ac:dyDescent="0.25">
      <c r="A61" s="59" t="s">
        <v>20</v>
      </c>
      <c r="B61" s="60">
        <v>2118</v>
      </c>
      <c r="C61" s="109">
        <v>808.99905571293675</v>
      </c>
      <c r="D61" s="27"/>
      <c r="E61" s="27"/>
      <c r="F61" s="27"/>
      <c r="G61" s="27"/>
      <c r="H61" s="27"/>
      <c r="I61" s="27"/>
      <c r="J61" s="27"/>
      <c r="K61" s="27"/>
      <c r="L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spans="1:56" x14ac:dyDescent="0.25">
      <c r="A62" s="59" t="s">
        <v>21</v>
      </c>
      <c r="B62" s="60">
        <v>5842</v>
      </c>
      <c r="C62" s="109">
        <v>1262.1393358438891</v>
      </c>
      <c r="D62" s="27"/>
      <c r="E62" s="27"/>
      <c r="F62" s="27"/>
      <c r="G62" s="27"/>
      <c r="H62" s="27"/>
      <c r="I62" s="27"/>
      <c r="J62" s="27"/>
      <c r="K62" s="27"/>
      <c r="L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spans="1:56" x14ac:dyDescent="0.25">
      <c r="A63" s="112" t="s">
        <v>32</v>
      </c>
      <c r="B63" s="111">
        <v>7948</v>
      </c>
      <c r="C63" s="110">
        <v>310.53107700050327</v>
      </c>
      <c r="D63" s="27"/>
      <c r="E63" s="27"/>
      <c r="F63" s="27"/>
      <c r="G63" s="27"/>
      <c r="H63" s="27"/>
      <c r="I63" s="27"/>
      <c r="J63" s="27"/>
      <c r="K63" s="27"/>
      <c r="L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spans="1:56" x14ac:dyDescent="0.25">
      <c r="A64" s="59" t="s">
        <v>19</v>
      </c>
      <c r="B64" s="60">
        <v>3475</v>
      </c>
      <c r="C64" s="109">
        <v>223.00892086330936</v>
      </c>
      <c r="D64" s="27"/>
      <c r="E64" s="27"/>
      <c r="F64" s="27"/>
      <c r="G64" s="27"/>
      <c r="H64" s="27"/>
      <c r="I64" s="27"/>
      <c r="J64" s="27"/>
      <c r="K64" s="27"/>
      <c r="L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spans="1:56" x14ac:dyDescent="0.25">
      <c r="A65" s="59" t="s">
        <v>20</v>
      </c>
      <c r="B65" s="60">
        <v>4333</v>
      </c>
      <c r="C65" s="109">
        <v>374.21370874682668</v>
      </c>
      <c r="D65" s="27"/>
      <c r="E65" s="27"/>
      <c r="F65" s="27"/>
      <c r="G65" s="27"/>
      <c r="H65" s="27"/>
      <c r="I65" s="27"/>
      <c r="J65" s="27"/>
      <c r="K65" s="27"/>
      <c r="L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spans="1:56" x14ac:dyDescent="0.25">
      <c r="A66" s="59" t="s">
        <v>21</v>
      </c>
      <c r="B66" s="60">
        <v>140</v>
      </c>
      <c r="C66" s="109">
        <v>511.97857142857146</v>
      </c>
      <c r="D66" s="27"/>
      <c r="E66" s="27"/>
      <c r="F66" s="27"/>
      <c r="G66" s="27"/>
      <c r="H66" s="27"/>
      <c r="I66" s="27"/>
      <c r="J66" s="27"/>
      <c r="K66" s="27"/>
      <c r="L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spans="1:56" x14ac:dyDescent="0.25">
      <c r="A67" s="112" t="s">
        <v>33</v>
      </c>
      <c r="B67" s="111">
        <v>2871</v>
      </c>
      <c r="C67" s="110">
        <v>716.38244514106589</v>
      </c>
      <c r="D67" s="27"/>
      <c r="E67" s="27"/>
      <c r="F67" s="27"/>
      <c r="G67" s="27"/>
      <c r="H67" s="27"/>
      <c r="I67" s="27"/>
      <c r="J67" s="27"/>
      <c r="K67" s="27"/>
      <c r="L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spans="1:56" x14ac:dyDescent="0.25">
      <c r="A68" s="59" t="s">
        <v>19</v>
      </c>
      <c r="B68" s="60">
        <v>470</v>
      </c>
      <c r="C68" s="109">
        <v>491.22553191489362</v>
      </c>
      <c r="D68" s="27"/>
      <c r="E68" s="27"/>
      <c r="F68" s="27"/>
      <c r="G68" s="27"/>
      <c r="H68" s="27"/>
      <c r="I68" s="27"/>
      <c r="J68" s="27"/>
      <c r="K68" s="27"/>
      <c r="L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spans="1:56" x14ac:dyDescent="0.25">
      <c r="A69" s="59" t="s">
        <v>20</v>
      </c>
      <c r="B69" s="60">
        <v>2021</v>
      </c>
      <c r="C69" s="109">
        <v>692.23206333498263</v>
      </c>
      <c r="D69" s="27"/>
      <c r="E69" s="27"/>
      <c r="F69" s="27"/>
      <c r="G69" s="27"/>
      <c r="H69" s="27"/>
      <c r="I69" s="27"/>
      <c r="J69" s="27"/>
      <c r="K69" s="27"/>
      <c r="L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spans="1:56" x14ac:dyDescent="0.25">
      <c r="A70" s="59" t="s">
        <v>21</v>
      </c>
      <c r="B70" s="60">
        <v>380</v>
      </c>
      <c r="C70" s="109">
        <v>1123.3078947368422</v>
      </c>
      <c r="D70" s="27"/>
      <c r="E70" s="27"/>
      <c r="F70" s="27"/>
      <c r="G70" s="27"/>
      <c r="H70" s="27"/>
      <c r="I70" s="27"/>
      <c r="J70" s="27"/>
      <c r="K70" s="27"/>
      <c r="L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spans="1:56" x14ac:dyDescent="0.25">
      <c r="A71" s="112" t="s">
        <v>34</v>
      </c>
      <c r="B71" s="111">
        <v>4888</v>
      </c>
      <c r="C71" s="110">
        <v>482.06935351882163</v>
      </c>
      <c r="D71" s="27"/>
      <c r="E71" s="27"/>
      <c r="F71" s="27"/>
      <c r="G71" s="27"/>
      <c r="H71" s="27"/>
      <c r="I71" s="27"/>
      <c r="J71" s="27"/>
      <c r="K71" s="27"/>
      <c r="L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spans="1:56" x14ac:dyDescent="0.25">
      <c r="A72" s="59" t="s">
        <v>19</v>
      </c>
      <c r="B72" s="60">
        <v>2207</v>
      </c>
      <c r="C72" s="109">
        <v>192.35749886724059</v>
      </c>
      <c r="D72" s="27"/>
      <c r="E72" s="27"/>
      <c r="F72" s="27"/>
      <c r="G72" s="27"/>
      <c r="H72" s="27"/>
      <c r="I72" s="27"/>
      <c r="J72" s="27"/>
      <c r="K72" s="27"/>
      <c r="L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spans="1:56" x14ac:dyDescent="0.25">
      <c r="A73" s="59" t="s">
        <v>20</v>
      </c>
      <c r="B73" s="60">
        <v>1449</v>
      </c>
      <c r="C73" s="109">
        <v>372.8647342995169</v>
      </c>
      <c r="D73" s="27"/>
      <c r="E73" s="27"/>
      <c r="F73" s="27"/>
      <c r="G73" s="27"/>
      <c r="H73" s="27"/>
      <c r="I73" s="27"/>
      <c r="J73" s="27"/>
      <c r="K73" s="27"/>
      <c r="L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spans="1:56" x14ac:dyDescent="0.25">
      <c r="A74" s="59" t="s">
        <v>21</v>
      </c>
      <c r="B74" s="60">
        <v>1232</v>
      </c>
      <c r="C74" s="109">
        <v>1129.4975649350649</v>
      </c>
      <c r="D74" s="27"/>
      <c r="E74" s="27"/>
      <c r="F74" s="27"/>
      <c r="G74" s="27"/>
      <c r="H74" s="27"/>
      <c r="I74" s="27"/>
      <c r="J74" s="27"/>
      <c r="K74" s="27"/>
      <c r="L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spans="1:56" x14ac:dyDescent="0.25">
      <c r="A75" s="112" t="s">
        <v>35</v>
      </c>
      <c r="B75" s="111">
        <v>8647</v>
      </c>
      <c r="C75" s="110">
        <v>951.26413785127795</v>
      </c>
      <c r="D75" s="27"/>
      <c r="E75" s="27"/>
      <c r="F75" s="27"/>
      <c r="G75" s="27"/>
      <c r="H75" s="27"/>
      <c r="I75" s="27"/>
      <c r="J75" s="27"/>
      <c r="K75" s="27"/>
      <c r="L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spans="1:56" x14ac:dyDescent="0.25">
      <c r="A76" s="59" t="s">
        <v>19</v>
      </c>
      <c r="B76" s="60">
        <v>1818</v>
      </c>
      <c r="C76" s="109">
        <v>477.39988998899889</v>
      </c>
      <c r="D76" s="27"/>
      <c r="E76" s="27"/>
      <c r="F76" s="27"/>
      <c r="G76" s="27"/>
      <c r="H76" s="27"/>
      <c r="I76" s="27"/>
      <c r="J76" s="27"/>
      <c r="K76" s="27"/>
      <c r="L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spans="1:56" x14ac:dyDescent="0.25">
      <c r="A77" s="59" t="s">
        <v>20</v>
      </c>
      <c r="B77" s="60">
        <v>4773</v>
      </c>
      <c r="C77" s="109">
        <v>817.36936936936934</v>
      </c>
      <c r="D77" s="27"/>
      <c r="E77" s="27"/>
      <c r="F77" s="27"/>
      <c r="G77" s="27"/>
      <c r="H77" s="27"/>
      <c r="I77" s="27"/>
      <c r="J77" s="27"/>
      <c r="K77" s="27"/>
      <c r="L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spans="1:56" x14ac:dyDescent="0.25">
      <c r="A78" s="59" t="s">
        <v>21</v>
      </c>
      <c r="B78" s="60">
        <v>2056</v>
      </c>
      <c r="C78" s="109">
        <v>1681.1108949416343</v>
      </c>
      <c r="D78" s="27"/>
      <c r="E78" s="27"/>
      <c r="F78" s="27"/>
      <c r="G78" s="27"/>
      <c r="H78" s="27"/>
      <c r="I78" s="27"/>
      <c r="J78" s="27"/>
      <c r="K78" s="27"/>
      <c r="L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spans="1:56" x14ac:dyDescent="0.25">
      <c r="A79" s="112" t="s">
        <v>36</v>
      </c>
      <c r="B79" s="111">
        <v>2477</v>
      </c>
      <c r="C79" s="110">
        <v>561.3972547436415</v>
      </c>
      <c r="D79" s="27"/>
      <c r="E79" s="27"/>
      <c r="F79" s="27"/>
      <c r="G79" s="27"/>
      <c r="H79" s="27"/>
      <c r="I79" s="27"/>
      <c r="J79" s="27"/>
      <c r="K79" s="27"/>
      <c r="L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spans="1:56" x14ac:dyDescent="0.25">
      <c r="A80" s="59" t="s">
        <v>19</v>
      </c>
      <c r="B80" s="60">
        <v>134</v>
      </c>
      <c r="C80" s="109">
        <v>336.71641791044777</v>
      </c>
      <c r="D80" s="27"/>
      <c r="E80" s="27"/>
      <c r="F80" s="27"/>
      <c r="G80" s="27"/>
      <c r="H80" s="27"/>
      <c r="I80" s="27"/>
      <c r="J80" s="27"/>
      <c r="K80" s="27"/>
      <c r="L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spans="1:56" x14ac:dyDescent="0.25">
      <c r="A81" s="59" t="s">
        <v>20</v>
      </c>
      <c r="B81" s="60">
        <v>2048</v>
      </c>
      <c r="C81" s="109">
        <v>524.32421875</v>
      </c>
      <c r="D81" s="27"/>
      <c r="E81" s="27"/>
      <c r="F81" s="27"/>
      <c r="G81" s="27"/>
      <c r="H81" s="27"/>
      <c r="I81" s="27"/>
      <c r="J81" s="27"/>
      <c r="K81" s="27"/>
      <c r="L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spans="1:56" x14ac:dyDescent="0.25">
      <c r="A82" s="59" t="s">
        <v>21</v>
      </c>
      <c r="B82" s="60">
        <v>295</v>
      </c>
      <c r="C82" s="109">
        <v>920.83050847457628</v>
      </c>
      <c r="D82" s="27"/>
      <c r="E82" s="27"/>
      <c r="F82" s="27"/>
      <c r="G82" s="27"/>
      <c r="H82" s="27"/>
      <c r="I82" s="27"/>
      <c r="J82" s="27"/>
      <c r="K82" s="27"/>
      <c r="L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spans="1:56" x14ac:dyDescent="0.25">
      <c r="A83" s="112" t="s">
        <v>37</v>
      </c>
      <c r="B83" s="111">
        <v>3638</v>
      </c>
      <c r="C83" s="110">
        <v>107.56322155030236</v>
      </c>
      <c r="D83" s="27"/>
      <c r="E83" s="27"/>
      <c r="F83" s="27"/>
      <c r="G83" s="27"/>
      <c r="H83" s="27"/>
      <c r="I83" s="27"/>
      <c r="J83" s="27"/>
      <c r="K83" s="27"/>
      <c r="L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spans="1:56" x14ac:dyDescent="0.25">
      <c r="A84" s="59" t="s">
        <v>19</v>
      </c>
      <c r="B84" s="60">
        <v>1683</v>
      </c>
      <c r="C84" s="109">
        <v>74.152703505644681</v>
      </c>
      <c r="D84" s="27"/>
      <c r="E84" s="27"/>
      <c r="F84" s="27"/>
      <c r="G84" s="27"/>
      <c r="H84" s="27"/>
      <c r="I84" s="27"/>
      <c r="J84" s="27"/>
      <c r="K84" s="27"/>
      <c r="L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spans="1:56" x14ac:dyDescent="0.25">
      <c r="A85" s="59" t="s">
        <v>20</v>
      </c>
      <c r="B85" s="60">
        <v>1932</v>
      </c>
      <c r="C85" s="109">
        <v>127.63561076604555</v>
      </c>
      <c r="D85" s="27"/>
      <c r="E85" s="27"/>
      <c r="F85" s="27"/>
      <c r="G85" s="27"/>
      <c r="H85" s="27"/>
      <c r="I85" s="27"/>
      <c r="J85" s="27"/>
      <c r="K85" s="27"/>
      <c r="L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spans="1:56" x14ac:dyDescent="0.25">
      <c r="A86" s="59" t="s">
        <v>21</v>
      </c>
      <c r="B86" s="60">
        <v>23</v>
      </c>
      <c r="C86" s="109">
        <v>866.26086956521738</v>
      </c>
      <c r="D86" s="27"/>
      <c r="E86" s="27"/>
      <c r="F86" s="27"/>
      <c r="G86" s="27"/>
      <c r="H86" s="27"/>
      <c r="I86" s="27"/>
      <c r="J86" s="27"/>
      <c r="K86" s="27"/>
      <c r="L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spans="1:56" x14ac:dyDescent="0.25">
      <c r="A87" s="112" t="s">
        <v>38</v>
      </c>
      <c r="B87" s="111">
        <v>3325</v>
      </c>
      <c r="C87" s="110">
        <v>983.88390977443612</v>
      </c>
      <c r="D87" s="27"/>
      <c r="E87" s="27"/>
      <c r="F87" s="27"/>
      <c r="G87" s="27"/>
      <c r="H87" s="27"/>
      <c r="I87" s="27"/>
      <c r="J87" s="27"/>
      <c r="K87" s="27"/>
      <c r="L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spans="1:56" x14ac:dyDescent="0.25">
      <c r="A88" s="59" t="s">
        <v>19</v>
      </c>
      <c r="B88" s="60">
        <v>350</v>
      </c>
      <c r="C88" s="109">
        <v>543.84</v>
      </c>
      <c r="D88" s="27"/>
      <c r="E88" s="27"/>
      <c r="F88" s="27"/>
      <c r="G88" s="27"/>
      <c r="H88" s="27"/>
      <c r="I88" s="27"/>
      <c r="J88" s="27"/>
      <c r="K88" s="27"/>
      <c r="L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spans="1:56" x14ac:dyDescent="0.25">
      <c r="A89" s="59" t="s">
        <v>20</v>
      </c>
      <c r="B89" s="60">
        <v>2492</v>
      </c>
      <c r="C89" s="109">
        <v>979.58747993579459</v>
      </c>
      <c r="D89" s="27"/>
      <c r="E89" s="27"/>
      <c r="F89" s="27"/>
      <c r="G89" s="27"/>
      <c r="H89" s="27"/>
      <c r="I89" s="27"/>
      <c r="J89" s="27"/>
      <c r="K89" s="27"/>
      <c r="L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spans="1:56" x14ac:dyDescent="0.25">
      <c r="A90" s="59" t="s">
        <v>21</v>
      </c>
      <c r="B90" s="60">
        <v>483</v>
      </c>
      <c r="C90" s="109">
        <v>1324.9233954451345</v>
      </c>
      <c r="D90" s="27"/>
      <c r="E90" s="27"/>
      <c r="F90" s="27"/>
      <c r="G90" s="27"/>
      <c r="H90" s="27"/>
      <c r="I90" s="27"/>
      <c r="J90" s="27"/>
      <c r="K90" s="27"/>
      <c r="L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spans="1:56" x14ac:dyDescent="0.25">
      <c r="A91" s="112" t="s">
        <v>39</v>
      </c>
      <c r="B91" s="111">
        <v>9160</v>
      </c>
      <c r="C91" s="110">
        <v>127.63318777292577</v>
      </c>
      <c r="D91" s="27"/>
      <c r="E91" s="27"/>
      <c r="F91" s="27"/>
      <c r="G91" s="27"/>
      <c r="H91" s="27"/>
      <c r="I91" s="27"/>
      <c r="J91" s="27"/>
      <c r="K91" s="27"/>
      <c r="L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spans="1:56" x14ac:dyDescent="0.25">
      <c r="A92" s="59" t="s">
        <v>19</v>
      </c>
      <c r="B92" s="60">
        <v>6204</v>
      </c>
      <c r="C92" s="109">
        <v>35.84977433913604</v>
      </c>
      <c r="D92" s="27"/>
      <c r="E92" s="27"/>
      <c r="F92" s="27"/>
      <c r="G92" s="27"/>
      <c r="H92" s="27"/>
      <c r="I92" s="27"/>
      <c r="J92" s="27"/>
      <c r="K92" s="27"/>
      <c r="L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spans="1:56" x14ac:dyDescent="0.25">
      <c r="A93" s="59" t="s">
        <v>20</v>
      </c>
      <c r="B93" s="60">
        <v>2050</v>
      </c>
      <c r="C93" s="109">
        <v>261.91707317073173</v>
      </c>
      <c r="D93" s="27"/>
      <c r="E93" s="27"/>
      <c r="F93" s="27"/>
      <c r="G93" s="27"/>
      <c r="H93" s="27"/>
      <c r="I93" s="27"/>
      <c r="J93" s="27"/>
      <c r="K93" s="27"/>
      <c r="L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spans="1:56" x14ac:dyDescent="0.25">
      <c r="A94" s="59" t="s">
        <v>21</v>
      </c>
      <c r="B94" s="60">
        <v>906</v>
      </c>
      <c r="C94" s="109">
        <v>452.29359823399557</v>
      </c>
      <c r="D94" s="27"/>
      <c r="E94" s="27"/>
      <c r="F94" s="27"/>
      <c r="G94" s="27"/>
      <c r="H94" s="27"/>
      <c r="I94" s="27"/>
      <c r="J94" s="27"/>
      <c r="K94" s="27"/>
      <c r="L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spans="1:56" x14ac:dyDescent="0.25">
      <c r="A95" s="112" t="s">
        <v>40</v>
      </c>
      <c r="B95" s="111">
        <v>5547</v>
      </c>
      <c r="C95" s="110">
        <v>529.75932936722552</v>
      </c>
      <c r="D95" s="27"/>
      <c r="E95" s="27"/>
      <c r="F95" s="27"/>
      <c r="G95" s="27"/>
      <c r="H95" s="27"/>
      <c r="I95" s="27"/>
      <c r="J95" s="27"/>
      <c r="K95" s="27"/>
      <c r="L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spans="1:56" x14ac:dyDescent="0.25">
      <c r="A96" s="59" t="s">
        <v>19</v>
      </c>
      <c r="B96" s="60">
        <v>2688</v>
      </c>
      <c r="C96" s="109">
        <v>155.73623511904762</v>
      </c>
      <c r="D96" s="27"/>
      <c r="E96" s="27"/>
      <c r="F96" s="27"/>
      <c r="G96" s="27"/>
      <c r="H96" s="27"/>
      <c r="I96" s="27"/>
      <c r="J96" s="27"/>
      <c r="K96" s="27"/>
      <c r="L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spans="1:56" x14ac:dyDescent="0.25">
      <c r="A97" s="59" t="s">
        <v>20</v>
      </c>
      <c r="B97" s="60">
        <v>2104</v>
      </c>
      <c r="C97" s="109">
        <v>671.77899239543729</v>
      </c>
      <c r="D97" s="27"/>
      <c r="E97" s="27"/>
      <c r="F97" s="27"/>
      <c r="G97" s="27"/>
      <c r="H97" s="27"/>
      <c r="I97" s="27"/>
      <c r="J97" s="27"/>
      <c r="K97" s="27"/>
      <c r="L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spans="1:56" x14ac:dyDescent="0.25">
      <c r="A98" s="59" t="s">
        <v>21</v>
      </c>
      <c r="B98" s="60">
        <v>755</v>
      </c>
      <c r="C98" s="109">
        <v>1465.6066225165564</v>
      </c>
      <c r="D98" s="27"/>
      <c r="E98" s="27"/>
      <c r="F98" s="27"/>
      <c r="G98" s="27"/>
      <c r="H98" s="27"/>
      <c r="I98" s="27"/>
      <c r="J98" s="27"/>
      <c r="K98" s="27"/>
      <c r="L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spans="1:56" x14ac:dyDescent="0.25">
      <c r="A99" s="112" t="s">
        <v>41</v>
      </c>
      <c r="B99" s="111">
        <v>11592</v>
      </c>
      <c r="C99" s="110">
        <v>1117.9539337474121</v>
      </c>
      <c r="D99" s="27"/>
      <c r="E99" s="27"/>
      <c r="F99" s="27"/>
      <c r="G99" s="27"/>
      <c r="H99" s="27"/>
      <c r="I99" s="27"/>
      <c r="J99" s="27"/>
      <c r="K99" s="27"/>
      <c r="L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spans="1:56" x14ac:dyDescent="0.25">
      <c r="A100" s="59" t="s">
        <v>19</v>
      </c>
      <c r="B100" s="60">
        <v>2496</v>
      </c>
      <c r="C100" s="109">
        <v>761.32291666666663</v>
      </c>
      <c r="D100" s="27"/>
      <c r="E100" s="27"/>
      <c r="F100" s="27"/>
      <c r="G100" s="27"/>
      <c r="H100" s="27"/>
      <c r="I100" s="27"/>
      <c r="J100" s="27"/>
      <c r="K100" s="27"/>
      <c r="L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spans="1:56" x14ac:dyDescent="0.25">
      <c r="A101" s="59" t="s">
        <v>20</v>
      </c>
      <c r="B101" s="60">
        <v>3255</v>
      </c>
      <c r="C101" s="109">
        <v>720.97204301075271</v>
      </c>
      <c r="D101" s="27"/>
      <c r="E101" s="27"/>
      <c r="F101" s="27"/>
      <c r="G101" s="27"/>
      <c r="H101" s="27"/>
      <c r="I101" s="27"/>
      <c r="J101" s="27"/>
      <c r="K101" s="27"/>
      <c r="L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spans="1:56" x14ac:dyDescent="0.25">
      <c r="A102" s="59" t="s">
        <v>21</v>
      </c>
      <c r="B102" s="60">
        <v>5841</v>
      </c>
      <c r="C102" s="109">
        <v>1491.5760999828797</v>
      </c>
      <c r="D102" s="27"/>
      <c r="E102" s="27"/>
      <c r="F102" s="27"/>
      <c r="G102" s="27"/>
      <c r="H102" s="27"/>
      <c r="I102" s="27"/>
      <c r="J102" s="27"/>
      <c r="K102" s="27"/>
      <c r="L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spans="1:56" x14ac:dyDescent="0.25">
      <c r="A103" s="112" t="s">
        <v>42</v>
      </c>
      <c r="B103" s="111">
        <v>4056</v>
      </c>
      <c r="C103" s="110">
        <v>966.5478303747534</v>
      </c>
      <c r="D103" s="27"/>
      <c r="E103" s="27"/>
      <c r="F103" s="27"/>
      <c r="G103" s="27"/>
      <c r="H103" s="27"/>
      <c r="I103" s="27"/>
      <c r="J103" s="27"/>
      <c r="K103" s="27"/>
      <c r="L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spans="1:56" x14ac:dyDescent="0.25">
      <c r="A104" s="59" t="s">
        <v>19</v>
      </c>
      <c r="B104" s="60">
        <v>383</v>
      </c>
      <c r="C104" s="109">
        <v>355.96605744125327</v>
      </c>
      <c r="D104" s="27"/>
      <c r="E104" s="27"/>
      <c r="F104" s="27"/>
      <c r="G104" s="27"/>
      <c r="H104" s="27"/>
      <c r="I104" s="27"/>
      <c r="J104" s="27"/>
      <c r="K104" s="27"/>
      <c r="L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spans="1:56" x14ac:dyDescent="0.25">
      <c r="A105" s="59" t="s">
        <v>20</v>
      </c>
      <c r="B105" s="60">
        <v>2306</v>
      </c>
      <c r="C105" s="109">
        <v>765.26019080659148</v>
      </c>
      <c r="D105" s="27"/>
      <c r="E105" s="27"/>
      <c r="F105" s="27"/>
      <c r="G105" s="27"/>
      <c r="H105" s="27"/>
      <c r="I105" s="27"/>
      <c r="J105" s="27"/>
      <c r="K105" s="27"/>
      <c r="L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spans="1:56" x14ac:dyDescent="0.25">
      <c r="A106" s="59" t="s">
        <v>21</v>
      </c>
      <c r="B106" s="60">
        <v>1367</v>
      </c>
      <c r="C106" s="109">
        <v>1477.1711777615217</v>
      </c>
      <c r="D106" s="27"/>
      <c r="E106" s="27"/>
      <c r="F106" s="27"/>
      <c r="G106" s="27"/>
      <c r="H106" s="27"/>
      <c r="I106" s="27"/>
      <c r="J106" s="27"/>
      <c r="K106" s="27"/>
      <c r="L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spans="1:56" x14ac:dyDescent="0.25">
      <c r="A107" s="112" t="s">
        <v>43</v>
      </c>
      <c r="B107" s="111">
        <v>2586</v>
      </c>
      <c r="C107" s="110">
        <v>1109.8430007733953</v>
      </c>
      <c r="D107" s="27"/>
      <c r="E107" s="27"/>
      <c r="F107" s="27"/>
      <c r="G107" s="27"/>
      <c r="H107" s="27"/>
      <c r="I107" s="27"/>
      <c r="J107" s="27"/>
      <c r="K107" s="27"/>
      <c r="L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spans="1:56" x14ac:dyDescent="0.25">
      <c r="A108" s="59" t="s">
        <v>19</v>
      </c>
      <c r="B108" s="60">
        <v>281</v>
      </c>
      <c r="C108" s="109">
        <v>277.87900355871886</v>
      </c>
      <c r="D108" s="27"/>
      <c r="E108" s="27"/>
      <c r="F108" s="27"/>
      <c r="G108" s="27"/>
      <c r="H108" s="27"/>
      <c r="I108" s="27"/>
      <c r="J108" s="27"/>
      <c r="K108" s="27"/>
      <c r="L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spans="1:56" x14ac:dyDescent="0.25">
      <c r="A109" s="59" t="s">
        <v>20</v>
      </c>
      <c r="B109" s="60">
        <v>1360</v>
      </c>
      <c r="C109" s="109">
        <v>867.45588235294122</v>
      </c>
      <c r="D109" s="27"/>
      <c r="E109" s="27"/>
      <c r="F109" s="27"/>
      <c r="G109" s="27"/>
      <c r="H109" s="27"/>
      <c r="I109" s="27"/>
      <c r="J109" s="27"/>
      <c r="K109" s="27"/>
      <c r="L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spans="1:56" x14ac:dyDescent="0.25">
      <c r="A110" s="59" t="s">
        <v>21</v>
      </c>
      <c r="B110" s="60">
        <v>945</v>
      </c>
      <c r="C110" s="109">
        <v>1706.063492063492</v>
      </c>
      <c r="D110" s="27"/>
      <c r="E110" s="27"/>
      <c r="F110" s="27"/>
      <c r="G110" s="27"/>
      <c r="H110" s="27"/>
      <c r="I110" s="27"/>
      <c r="J110" s="27"/>
      <c r="K110" s="27"/>
      <c r="L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spans="1:56" x14ac:dyDescent="0.25">
      <c r="A111" s="112" t="s">
        <v>44</v>
      </c>
      <c r="B111" s="111">
        <v>3629</v>
      </c>
      <c r="C111" s="110">
        <v>497.82970515293471</v>
      </c>
      <c r="D111" s="27"/>
      <c r="E111" s="27"/>
      <c r="F111" s="27"/>
      <c r="G111" s="27"/>
      <c r="H111" s="27"/>
      <c r="I111" s="27"/>
      <c r="J111" s="27"/>
      <c r="K111" s="27"/>
      <c r="L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6" x14ac:dyDescent="0.25">
      <c r="A112" s="59" t="s">
        <v>19</v>
      </c>
      <c r="B112" s="60">
        <v>537</v>
      </c>
      <c r="C112" s="109">
        <v>438.85847299813781</v>
      </c>
      <c r="D112" s="27"/>
      <c r="E112" s="27"/>
      <c r="F112" s="27"/>
      <c r="G112" s="27"/>
      <c r="H112" s="27"/>
      <c r="I112" s="27"/>
      <c r="J112" s="27"/>
      <c r="K112" s="27"/>
      <c r="L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spans="1:56" x14ac:dyDescent="0.25">
      <c r="A113" s="59" t="s">
        <v>20</v>
      </c>
      <c r="B113" s="60">
        <v>2951</v>
      </c>
      <c r="C113" s="109">
        <v>487.81328363266687</v>
      </c>
      <c r="D113" s="27"/>
      <c r="E113" s="27"/>
      <c r="F113" s="27"/>
      <c r="G113" s="27"/>
      <c r="H113" s="27"/>
      <c r="I113" s="27"/>
      <c r="J113" s="27"/>
      <c r="K113" s="27"/>
      <c r="L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spans="1:56" x14ac:dyDescent="0.25">
      <c r="A114" s="59" t="s">
        <v>21</v>
      </c>
      <c r="B114" s="60">
        <v>141</v>
      </c>
      <c r="C114" s="109">
        <v>932.05673758865248</v>
      </c>
      <c r="M114"/>
    </row>
    <row r="115" spans="1:56" hidden="1" x14ac:dyDescent="0.25">
      <c r="B115">
        <v>117682</v>
      </c>
      <c r="C115">
        <v>703.85157458234903</v>
      </c>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E04-2595-4F1F-9C53-F7A1D50307FD}">
  <dimension ref="A1:AX126"/>
  <sheetViews>
    <sheetView showGridLines="0" zoomScale="80" zoomScaleNormal="80" zoomScaleSheetLayoutView="70" zoomScalePageLayoutView="90" workbookViewId="0">
      <selection activeCell="A2" sqref="A2:D2"/>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14" t="s">
        <v>5</v>
      </c>
      <c r="B1" s="214"/>
      <c r="C1" s="214"/>
      <c r="D1" s="214"/>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row>
    <row r="2" spans="1:50" s="1" customFormat="1" ht="45.75" customHeight="1" x14ac:dyDescent="0.2">
      <c r="A2" s="215" t="s">
        <v>1</v>
      </c>
      <c r="B2" s="215"/>
      <c r="C2" s="215"/>
      <c r="D2" s="215"/>
      <c r="E2" s="215"/>
      <c r="F2" s="215"/>
      <c r="G2" s="215"/>
      <c r="H2" s="215"/>
      <c r="I2" s="215"/>
      <c r="J2" s="215"/>
      <c r="K2" s="215"/>
      <c r="L2" s="215"/>
      <c r="M2" s="215"/>
      <c r="N2" s="215"/>
      <c r="O2" s="215"/>
      <c r="P2" s="215"/>
      <c r="Q2" s="54"/>
      <c r="R2" s="54"/>
      <c r="S2" s="54"/>
      <c r="T2" s="54"/>
      <c r="U2" s="54"/>
      <c r="V2" s="54"/>
    </row>
    <row r="3" spans="1:50" ht="31.5" customHeight="1" x14ac:dyDescent="0.25">
      <c r="A3" s="213" t="s">
        <v>45</v>
      </c>
      <c r="B3" s="213"/>
      <c r="C3" s="213"/>
      <c r="D3" s="213"/>
      <c r="E3" s="52"/>
      <c r="F3" s="52"/>
      <c r="G3" s="52"/>
      <c r="H3" s="52"/>
      <c r="I3" s="52"/>
      <c r="J3" s="52"/>
      <c r="K3" s="52"/>
      <c r="L3" s="52"/>
      <c r="M3" s="52"/>
      <c r="N3" s="52"/>
      <c r="O3" s="52"/>
      <c r="P3" s="52"/>
      <c r="Q3" s="52"/>
      <c r="R3" s="52"/>
      <c r="S3" s="52"/>
      <c r="T3" s="52"/>
      <c r="U3" s="52"/>
      <c r="V3" s="52"/>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s="5" customFormat="1" ht="30.75" customHeight="1" x14ac:dyDescent="0.2">
      <c r="A4" s="275"/>
      <c r="B4" s="275"/>
      <c r="C4" s="275"/>
      <c r="D4" s="275"/>
      <c r="E4" s="275"/>
      <c r="F4" s="275"/>
      <c r="G4" s="275"/>
      <c r="H4" s="275"/>
      <c r="I4" s="275"/>
      <c r="J4" s="275"/>
      <c r="K4" s="275"/>
      <c r="L4" s="275"/>
      <c r="M4" s="275"/>
      <c r="N4" s="275"/>
      <c r="O4" s="275"/>
      <c r="P4" s="275"/>
      <c r="Q4" s="275"/>
      <c r="R4" s="275"/>
      <c r="S4" s="275"/>
      <c r="T4" s="275"/>
      <c r="U4" s="275"/>
      <c r="V4" s="275"/>
      <c r="W4" s="166"/>
      <c r="X4" s="166"/>
      <c r="Y4" s="166"/>
      <c r="Z4" s="166"/>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row>
    <row r="5" spans="1:50" s="1" customFormat="1" ht="7.5" customHeight="1" thickBot="1" x14ac:dyDescent="0.25">
      <c r="A5" s="165"/>
      <c r="B5" s="165"/>
      <c r="C5" s="165"/>
      <c r="D5" s="165"/>
      <c r="E5" s="165"/>
      <c r="F5" s="165"/>
      <c r="G5" s="165"/>
      <c r="H5" s="165"/>
      <c r="I5" s="165"/>
      <c r="J5" s="165"/>
      <c r="K5" s="165"/>
      <c r="L5" s="165"/>
      <c r="M5" s="165"/>
      <c r="N5" s="165"/>
      <c r="O5" s="165"/>
      <c r="P5" s="165"/>
      <c r="Q5" s="165"/>
      <c r="R5" s="165"/>
      <c r="S5" s="165"/>
      <c r="T5" s="165"/>
      <c r="U5" s="165"/>
      <c r="V5" s="165"/>
      <c r="W5" s="2"/>
      <c r="X5" s="2"/>
      <c r="Y5" s="2"/>
      <c r="Z5" s="2"/>
    </row>
    <row r="6" spans="1:50" s="1" customFormat="1" ht="16.5" customHeight="1" x14ac:dyDescent="0.2">
      <c r="A6" s="239"/>
      <c r="B6" s="240"/>
      <c r="C6" s="240"/>
      <c r="D6" s="240"/>
      <c r="E6" s="240"/>
      <c r="F6" s="240"/>
      <c r="G6" s="240"/>
      <c r="H6" s="240"/>
      <c r="I6" s="240"/>
      <c r="J6" s="240"/>
      <c r="K6" s="240"/>
      <c r="L6" s="240"/>
      <c r="M6" s="240"/>
      <c r="N6" s="240"/>
      <c r="O6" s="240"/>
      <c r="P6" s="240"/>
      <c r="Q6" s="240"/>
      <c r="R6" s="240"/>
      <c r="S6" s="240"/>
      <c r="T6" s="240"/>
      <c r="U6" s="240"/>
      <c r="V6" s="241"/>
      <c r="W6" s="2"/>
      <c r="X6" s="2"/>
      <c r="Y6" s="2"/>
      <c r="Z6" s="2"/>
    </row>
    <row r="7" spans="1:50" s="5" customFormat="1" ht="16.5" customHeight="1" x14ac:dyDescent="0.2">
      <c r="A7" s="67"/>
      <c r="B7" s="157"/>
      <c r="C7" s="157"/>
      <c r="D7" s="157"/>
      <c r="E7" s="157"/>
      <c r="F7" s="157"/>
      <c r="G7" s="157"/>
      <c r="H7" s="157"/>
      <c r="I7" s="160"/>
      <c r="J7" s="164"/>
      <c r="K7" s="164"/>
      <c r="L7" s="164"/>
      <c r="M7" s="160"/>
      <c r="N7" s="157"/>
      <c r="O7" s="157"/>
      <c r="P7" s="157"/>
      <c r="Q7" s="157"/>
      <c r="R7" s="157"/>
      <c r="S7" s="157"/>
      <c r="T7" s="157"/>
      <c r="U7" s="157"/>
      <c r="V7" s="34"/>
      <c r="W7" s="35"/>
      <c r="X7" s="35"/>
      <c r="Y7" s="35"/>
      <c r="Z7" s="35"/>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row>
    <row r="8" spans="1:50" s="62" customFormat="1" ht="30.6" customHeight="1" x14ac:dyDescent="0.2">
      <c r="A8" s="242" t="s">
        <v>46</v>
      </c>
      <c r="B8" s="243"/>
      <c r="C8" s="243"/>
      <c r="D8" s="243"/>
      <c r="E8" s="163"/>
      <c r="F8" s="163"/>
      <c r="G8" s="243" t="s">
        <v>47</v>
      </c>
      <c r="H8" s="243"/>
      <c r="I8" s="243"/>
      <c r="J8" s="243"/>
      <c r="K8" s="243"/>
      <c r="M8" s="243" t="s">
        <v>48</v>
      </c>
      <c r="N8" s="243"/>
      <c r="O8" s="243"/>
      <c r="P8" s="243"/>
      <c r="Q8" s="243"/>
      <c r="T8" s="162"/>
      <c r="U8" s="162"/>
      <c r="V8" s="106"/>
      <c r="W8" s="63"/>
      <c r="X8" s="63"/>
      <c r="Y8" s="63"/>
      <c r="Z8" s="63"/>
      <c r="AB8" s="161"/>
      <c r="AC8" s="161"/>
    </row>
    <row r="9" spans="1:50" s="5" customFormat="1" ht="28.35" customHeight="1" x14ac:dyDescent="0.2">
      <c r="A9" s="196" t="s">
        <v>49</v>
      </c>
      <c r="B9" s="105" t="s">
        <v>50</v>
      </c>
      <c r="C9" s="105" t="s">
        <v>51</v>
      </c>
      <c r="D9" s="105" t="s">
        <v>15</v>
      </c>
      <c r="E9" s="157"/>
      <c r="F9" s="157"/>
      <c r="G9" s="247" t="s">
        <v>52</v>
      </c>
      <c r="H9" s="248"/>
      <c r="I9" s="65" t="s">
        <v>50</v>
      </c>
      <c r="J9" s="65" t="s">
        <v>51</v>
      </c>
      <c r="K9" s="65" t="s">
        <v>15</v>
      </c>
      <c r="L9" s="160"/>
      <c r="M9" s="220" t="s">
        <v>53</v>
      </c>
      <c r="N9" s="220"/>
      <c r="O9" s="220" t="s">
        <v>54</v>
      </c>
      <c r="P9" s="220"/>
      <c r="Q9" s="220"/>
      <c r="R9" s="157"/>
      <c r="S9" s="157"/>
      <c r="T9" s="157"/>
      <c r="U9" s="35"/>
      <c r="V9" s="39"/>
      <c r="W9" s="35"/>
      <c r="X9" s="35"/>
      <c r="Y9" s="160"/>
      <c r="Z9" s="160"/>
      <c r="AA9" s="160"/>
      <c r="AB9" s="135"/>
      <c r="AC9" s="135"/>
      <c r="AD9" s="160"/>
      <c r="AE9" s="160"/>
      <c r="AF9" s="160"/>
      <c r="AG9" s="160"/>
      <c r="AH9" s="160"/>
      <c r="AI9" s="160"/>
      <c r="AJ9" s="160"/>
      <c r="AK9" s="160"/>
      <c r="AL9" s="160"/>
      <c r="AM9" s="160"/>
      <c r="AN9" s="160"/>
      <c r="AO9" s="160"/>
      <c r="AP9" s="160"/>
      <c r="AQ9" s="160"/>
      <c r="AR9" s="160"/>
      <c r="AS9" s="160"/>
      <c r="AT9" s="160"/>
      <c r="AU9" s="160"/>
      <c r="AV9" s="160"/>
      <c r="AW9" s="160"/>
      <c r="AX9" s="160"/>
    </row>
    <row r="10" spans="1:50" s="5" customFormat="1" ht="16.5" customHeight="1" thickBot="1" x14ac:dyDescent="0.25">
      <c r="A10" s="68" t="s">
        <v>15</v>
      </c>
      <c r="B10" s="83">
        <v>943</v>
      </c>
      <c r="C10" s="83">
        <v>24219</v>
      </c>
      <c r="D10" s="83">
        <v>25162</v>
      </c>
      <c r="E10" s="157"/>
      <c r="F10" s="157"/>
      <c r="G10" s="244" t="s">
        <v>55</v>
      </c>
      <c r="H10" s="244"/>
      <c r="I10" s="36">
        <v>78.442710000000005</v>
      </c>
      <c r="J10" s="36">
        <v>68.614670000000004</v>
      </c>
      <c r="K10" s="36">
        <v>68.709469999999996</v>
      </c>
      <c r="L10" s="160"/>
      <c r="M10" s="221" t="s">
        <v>15</v>
      </c>
      <c r="N10" s="221"/>
      <c r="O10" s="256">
        <v>2766</v>
      </c>
      <c r="P10" s="257"/>
      <c r="Q10" s="258"/>
      <c r="R10" s="157"/>
      <c r="S10" s="157"/>
      <c r="T10" s="157"/>
      <c r="U10" s="129"/>
      <c r="V10" s="158"/>
      <c r="W10" s="35"/>
      <c r="X10" s="129"/>
      <c r="Y10" s="135"/>
      <c r="Z10" s="135"/>
      <c r="AA10" s="135"/>
      <c r="AB10" s="135"/>
      <c r="AC10" s="135"/>
      <c r="AD10" s="160"/>
      <c r="AE10" s="160"/>
      <c r="AF10" s="160"/>
      <c r="AG10" s="160"/>
      <c r="AH10" s="160"/>
      <c r="AI10" s="160"/>
      <c r="AJ10" s="160"/>
      <c r="AK10" s="160"/>
      <c r="AL10" s="160"/>
      <c r="AM10" s="160"/>
      <c r="AN10" s="160"/>
      <c r="AO10" s="160"/>
      <c r="AP10" s="160"/>
      <c r="AQ10" s="160"/>
      <c r="AR10" s="160"/>
      <c r="AS10" s="160"/>
      <c r="AT10" s="160"/>
      <c r="AU10" s="160"/>
      <c r="AV10" s="160"/>
      <c r="AW10" s="160"/>
      <c r="AX10" s="160"/>
    </row>
    <row r="11" spans="1:50" s="5" customFormat="1" ht="13.35" customHeight="1" thickTop="1" x14ac:dyDescent="0.2">
      <c r="A11" s="69" t="s">
        <v>56</v>
      </c>
      <c r="B11" s="204">
        <v>4</v>
      </c>
      <c r="C11" s="107">
        <v>15311</v>
      </c>
      <c r="D11" s="107">
        <v>15315</v>
      </c>
      <c r="E11" s="157"/>
      <c r="F11" s="157"/>
      <c r="G11" s="249"/>
      <c r="H11" s="249"/>
      <c r="I11" s="64"/>
      <c r="J11" s="64"/>
      <c r="K11" s="64"/>
      <c r="L11" s="160"/>
      <c r="M11" s="222" t="s">
        <v>50</v>
      </c>
      <c r="N11" s="222"/>
      <c r="O11" s="223">
        <v>0</v>
      </c>
      <c r="P11" s="224"/>
      <c r="Q11" s="225"/>
      <c r="R11" s="157"/>
      <c r="S11" s="157"/>
      <c r="T11" s="157"/>
      <c r="U11" s="129"/>
      <c r="V11" s="158"/>
      <c r="W11" s="129"/>
      <c r="X11" s="129"/>
      <c r="Y11" s="135"/>
      <c r="Z11" s="135"/>
      <c r="AA11" s="135"/>
      <c r="AB11" s="135"/>
      <c r="AC11" s="135"/>
      <c r="AD11" s="160"/>
      <c r="AE11" s="160"/>
      <c r="AF11" s="160"/>
      <c r="AG11" s="160"/>
      <c r="AH11" s="160"/>
      <c r="AI11" s="160"/>
      <c r="AJ11" s="160"/>
      <c r="AK11" s="160"/>
      <c r="AL11" s="160"/>
      <c r="AM11" s="160"/>
      <c r="AN11" s="160"/>
      <c r="AO11" s="160"/>
      <c r="AP11" s="160"/>
      <c r="AQ11" s="160"/>
      <c r="AR11" s="160"/>
      <c r="AS11" s="160"/>
      <c r="AT11" s="160"/>
      <c r="AU11" s="160"/>
      <c r="AV11" s="160"/>
      <c r="AW11" s="160"/>
      <c r="AX11" s="160"/>
    </row>
    <row r="12" spans="1:50" s="5" customFormat="1" ht="13.35" customHeight="1" x14ac:dyDescent="0.2">
      <c r="A12" s="70" t="s">
        <v>57</v>
      </c>
      <c r="B12" s="159">
        <v>914</v>
      </c>
      <c r="C12" s="108">
        <v>6986</v>
      </c>
      <c r="D12" s="108">
        <v>7900</v>
      </c>
      <c r="E12" s="157"/>
      <c r="F12" s="157"/>
      <c r="G12" s="160"/>
      <c r="H12" s="160"/>
      <c r="I12" s="160"/>
      <c r="J12" s="160"/>
      <c r="K12" s="160"/>
      <c r="L12" s="160"/>
      <c r="M12" s="238" t="s">
        <v>51</v>
      </c>
      <c r="N12" s="238"/>
      <c r="O12" s="253">
        <v>2766</v>
      </c>
      <c r="P12" s="254"/>
      <c r="Q12" s="255"/>
      <c r="R12" s="157"/>
      <c r="S12" s="157"/>
      <c r="T12" s="157"/>
      <c r="U12" s="129"/>
      <c r="V12" s="158"/>
      <c r="W12" s="129"/>
      <c r="X12" s="129"/>
      <c r="Y12" s="135"/>
      <c r="Z12" s="135"/>
      <c r="AA12" s="135"/>
      <c r="AB12" s="135"/>
      <c r="AC12" s="135"/>
      <c r="AD12" s="160"/>
      <c r="AE12" s="160"/>
      <c r="AF12" s="160"/>
      <c r="AG12" s="160"/>
      <c r="AH12" s="160"/>
      <c r="AI12" s="160"/>
      <c r="AJ12" s="160"/>
      <c r="AK12" s="160"/>
      <c r="AL12" s="160"/>
      <c r="AM12" s="160"/>
      <c r="AN12" s="160"/>
      <c r="AO12" s="160"/>
      <c r="AP12" s="160"/>
      <c r="AQ12" s="160"/>
      <c r="AR12" s="160"/>
      <c r="AS12" s="160"/>
      <c r="AT12" s="160"/>
      <c r="AU12" s="160"/>
      <c r="AV12" s="160"/>
      <c r="AW12" s="160"/>
      <c r="AX12" s="160"/>
    </row>
    <row r="13" spans="1:50" s="5" customFormat="1" ht="13.35" customHeight="1" x14ac:dyDescent="0.2">
      <c r="A13" s="70" t="s">
        <v>58</v>
      </c>
      <c r="B13" s="159">
        <v>24</v>
      </c>
      <c r="C13" s="108">
        <v>1355</v>
      </c>
      <c r="D13" s="108">
        <v>1379</v>
      </c>
      <c r="E13" s="157"/>
      <c r="F13" s="157"/>
      <c r="G13" s="157"/>
      <c r="H13" s="157"/>
      <c r="I13" s="157"/>
      <c r="J13" s="157"/>
      <c r="K13" s="157"/>
      <c r="L13" s="160"/>
      <c r="M13" s="160"/>
      <c r="N13" s="160"/>
      <c r="O13" s="160"/>
      <c r="P13" s="160"/>
      <c r="Q13" s="160"/>
      <c r="R13" s="157"/>
      <c r="S13" s="157"/>
      <c r="T13" s="157"/>
      <c r="U13" s="129"/>
      <c r="V13" s="158"/>
      <c r="W13" s="129"/>
      <c r="X13" s="129"/>
      <c r="Y13" s="135"/>
      <c r="Z13" s="135"/>
      <c r="AA13" s="135"/>
      <c r="AB13" s="135"/>
      <c r="AC13" s="135"/>
      <c r="AD13" s="160"/>
      <c r="AE13" s="160"/>
      <c r="AF13" s="160"/>
      <c r="AG13" s="160"/>
      <c r="AH13" s="160"/>
      <c r="AI13" s="160"/>
      <c r="AJ13" s="160"/>
      <c r="AK13" s="160"/>
      <c r="AL13" s="160"/>
      <c r="AM13" s="160"/>
      <c r="AN13" s="160"/>
      <c r="AO13" s="160"/>
      <c r="AP13" s="160"/>
      <c r="AQ13" s="160"/>
      <c r="AR13" s="160"/>
      <c r="AS13" s="160"/>
      <c r="AT13" s="160"/>
      <c r="AU13" s="160"/>
      <c r="AV13" s="160"/>
      <c r="AW13" s="160"/>
      <c r="AX13" s="160"/>
    </row>
    <row r="14" spans="1:50" s="5" customFormat="1" ht="13.35" customHeight="1" x14ac:dyDescent="0.2">
      <c r="A14" s="70" t="s">
        <v>59</v>
      </c>
      <c r="B14" s="91">
        <v>1</v>
      </c>
      <c r="C14" s="108">
        <v>567</v>
      </c>
      <c r="D14" s="108">
        <v>568</v>
      </c>
      <c r="E14" s="157"/>
      <c r="F14" s="157"/>
      <c r="G14" s="157"/>
      <c r="H14" s="157"/>
      <c r="I14" s="157"/>
      <c r="J14" s="157"/>
      <c r="K14" s="157"/>
      <c r="L14" s="157"/>
      <c r="M14" s="157"/>
      <c r="N14" s="157"/>
      <c r="O14" s="157"/>
      <c r="P14" s="157"/>
      <c r="Q14" s="157"/>
      <c r="R14" s="157"/>
      <c r="S14" s="157"/>
      <c r="T14" s="157"/>
      <c r="U14" s="129"/>
      <c r="V14" s="158"/>
      <c r="W14" s="129"/>
      <c r="X14" s="129"/>
      <c r="Y14" s="135"/>
      <c r="Z14" s="135"/>
      <c r="AA14" s="135"/>
      <c r="AB14" s="135"/>
      <c r="AC14" s="135"/>
      <c r="AD14" s="160"/>
      <c r="AE14" s="160"/>
      <c r="AF14" s="160"/>
      <c r="AG14" s="160"/>
      <c r="AH14" s="160"/>
      <c r="AI14" s="160"/>
      <c r="AJ14" s="160"/>
      <c r="AK14" s="160"/>
      <c r="AL14" s="160"/>
      <c r="AM14" s="160"/>
      <c r="AN14" s="160"/>
      <c r="AO14" s="160"/>
      <c r="AP14" s="160"/>
      <c r="AQ14" s="160"/>
      <c r="AR14" s="160"/>
      <c r="AS14" s="160"/>
      <c r="AT14" s="160"/>
      <c r="AU14" s="160"/>
      <c r="AV14" s="160"/>
      <c r="AW14" s="160"/>
      <c r="AX14" s="160"/>
    </row>
    <row r="15" spans="1:50" s="5" customFormat="1" ht="16.5" customHeight="1" x14ac:dyDescent="0.2">
      <c r="A15" s="71"/>
      <c r="B15" s="37"/>
      <c r="C15" s="37"/>
      <c r="D15" s="37"/>
      <c r="E15" s="37"/>
      <c r="F15" s="37"/>
      <c r="G15" s="157"/>
      <c r="H15" s="157"/>
      <c r="I15" s="157"/>
      <c r="J15" s="157"/>
      <c r="K15" s="157"/>
      <c r="L15" s="157"/>
      <c r="M15" s="157"/>
      <c r="N15" s="157"/>
      <c r="O15" s="157"/>
      <c r="P15" s="157"/>
      <c r="Q15" s="157"/>
      <c r="R15" s="157"/>
      <c r="S15" s="157"/>
      <c r="T15" s="157"/>
      <c r="U15" s="157"/>
      <c r="V15" s="34"/>
      <c r="W15" s="35"/>
      <c r="X15" s="135"/>
      <c r="Y15" s="129"/>
      <c r="Z15" s="129"/>
      <c r="AA15" s="160"/>
      <c r="AB15" s="135"/>
      <c r="AC15" s="135"/>
      <c r="AD15" s="160"/>
      <c r="AE15" s="160"/>
      <c r="AF15" s="160"/>
      <c r="AG15" s="160"/>
      <c r="AH15" s="160"/>
      <c r="AI15" s="160"/>
      <c r="AJ15" s="160"/>
      <c r="AK15" s="135"/>
      <c r="AL15" s="135"/>
      <c r="AM15" s="160"/>
      <c r="AN15" s="160"/>
      <c r="AO15" s="160"/>
      <c r="AP15" s="160"/>
      <c r="AQ15" s="160"/>
      <c r="AR15" s="160"/>
      <c r="AS15" s="160"/>
      <c r="AT15" s="160"/>
      <c r="AU15" s="160"/>
      <c r="AV15" s="160"/>
      <c r="AW15" s="160"/>
      <c r="AX15" s="160"/>
    </row>
    <row r="16" spans="1:50" s="5" customFormat="1" ht="16.5" customHeight="1" x14ac:dyDescent="0.2">
      <c r="A16" s="250"/>
      <c r="B16" s="251"/>
      <c r="C16" s="251"/>
      <c r="D16" s="251"/>
      <c r="E16" s="251"/>
      <c r="F16" s="251"/>
      <c r="G16" s="251"/>
      <c r="H16" s="251"/>
      <c r="I16" s="251"/>
      <c r="J16" s="251"/>
      <c r="K16" s="251"/>
      <c r="L16" s="251"/>
      <c r="M16" s="251"/>
      <c r="N16" s="251"/>
      <c r="O16" s="251"/>
      <c r="P16" s="251"/>
      <c r="Q16" s="251"/>
      <c r="R16" s="251"/>
      <c r="S16" s="251"/>
      <c r="T16" s="251"/>
      <c r="U16" s="251"/>
      <c r="V16" s="252"/>
      <c r="W16" s="35"/>
      <c r="X16" s="135"/>
      <c r="Y16" s="35"/>
      <c r="Z16" s="35"/>
      <c r="AA16" s="160"/>
      <c r="AB16" s="160"/>
      <c r="AC16" s="160"/>
      <c r="AD16" s="160"/>
      <c r="AE16" s="160"/>
      <c r="AF16" s="160"/>
      <c r="AG16" s="160"/>
      <c r="AH16" s="160"/>
      <c r="AI16" s="160"/>
      <c r="AJ16" s="160"/>
      <c r="AK16" s="135"/>
      <c r="AL16" s="160"/>
      <c r="AM16" s="160"/>
      <c r="AN16" s="160"/>
      <c r="AO16" s="160"/>
      <c r="AP16" s="160"/>
      <c r="AQ16" s="160"/>
      <c r="AR16" s="160"/>
      <c r="AS16" s="160"/>
      <c r="AT16" s="160"/>
      <c r="AU16" s="160"/>
      <c r="AV16" s="160"/>
      <c r="AW16" s="160"/>
      <c r="AX16" s="160"/>
    </row>
    <row r="17" spans="1:38" s="5" customFormat="1" ht="16.5" customHeight="1" x14ac:dyDescent="0.2">
      <c r="A17" s="67"/>
      <c r="B17" s="157"/>
      <c r="C17" s="157"/>
      <c r="D17" s="157"/>
      <c r="E17" s="157"/>
      <c r="F17" s="157"/>
      <c r="G17" s="157"/>
      <c r="H17" s="157"/>
      <c r="I17" s="157"/>
      <c r="J17" s="157"/>
      <c r="K17" s="157"/>
      <c r="L17" s="157"/>
      <c r="M17" s="157"/>
      <c r="N17" s="157"/>
      <c r="O17" s="157"/>
      <c r="P17" s="157"/>
      <c r="Q17" s="157"/>
      <c r="R17" s="157"/>
      <c r="S17" s="157"/>
      <c r="T17" s="157"/>
      <c r="U17" s="157"/>
      <c r="V17" s="34"/>
      <c r="W17" s="35"/>
      <c r="X17" s="35"/>
      <c r="Y17" s="35"/>
      <c r="Z17" s="35"/>
      <c r="AA17" s="160"/>
      <c r="AB17" s="160"/>
      <c r="AC17" s="160"/>
      <c r="AD17" s="160"/>
      <c r="AE17" s="160"/>
      <c r="AF17" s="135"/>
      <c r="AG17" s="160"/>
      <c r="AH17" s="160"/>
      <c r="AI17" s="160"/>
      <c r="AJ17" s="160"/>
      <c r="AK17" s="135"/>
      <c r="AL17" s="160"/>
    </row>
    <row r="18" spans="1:38" s="6" customFormat="1" ht="27.6" customHeight="1" x14ac:dyDescent="0.2">
      <c r="A18" s="242" t="s">
        <v>60</v>
      </c>
      <c r="B18" s="243"/>
      <c r="C18" s="243"/>
      <c r="D18" s="243"/>
      <c r="E18" s="243"/>
      <c r="F18" s="243"/>
      <c r="I18" s="219" t="s">
        <v>61</v>
      </c>
      <c r="J18" s="219"/>
      <c r="K18" s="219"/>
      <c r="L18" s="219"/>
      <c r="M18" s="219"/>
      <c r="N18" s="219"/>
      <c r="O18" s="219"/>
      <c r="P18" s="219"/>
      <c r="Q18" s="219"/>
      <c r="R18" s="219"/>
      <c r="S18" s="219"/>
      <c r="T18" s="219"/>
      <c r="U18" s="219"/>
      <c r="V18" s="231"/>
      <c r="W18" s="38"/>
      <c r="X18" s="38"/>
      <c r="Y18" s="38"/>
      <c r="Z18" s="38"/>
      <c r="AE18" s="160"/>
      <c r="AF18" s="135"/>
      <c r="AG18" s="160"/>
      <c r="AH18" s="160"/>
      <c r="AI18" s="160"/>
      <c r="AJ18" s="160"/>
      <c r="AK18" s="160"/>
      <c r="AL18" s="135"/>
    </row>
    <row r="19" spans="1:38" s="1" customFormat="1" ht="28.7" customHeight="1" x14ac:dyDescent="0.2">
      <c r="A19" s="205" t="s">
        <v>62</v>
      </c>
      <c r="B19" s="105" t="s">
        <v>63</v>
      </c>
      <c r="C19" s="105" t="s">
        <v>64</v>
      </c>
      <c r="D19" s="105" t="s">
        <v>65</v>
      </c>
      <c r="E19" s="105" t="s">
        <v>66</v>
      </c>
      <c r="F19" s="105" t="s">
        <v>15</v>
      </c>
      <c r="I19" s="205" t="s">
        <v>67</v>
      </c>
      <c r="J19" s="105" t="s">
        <v>68</v>
      </c>
      <c r="K19" s="105" t="s">
        <v>69</v>
      </c>
      <c r="L19" s="105" t="s">
        <v>70</v>
      </c>
      <c r="M19" s="105" t="s">
        <v>71</v>
      </c>
      <c r="N19" s="105" t="s">
        <v>72</v>
      </c>
      <c r="O19" s="105" t="s">
        <v>73</v>
      </c>
      <c r="P19" s="105" t="s">
        <v>74</v>
      </c>
      <c r="Q19" s="105" t="s">
        <v>75</v>
      </c>
      <c r="R19" s="105" t="s">
        <v>76</v>
      </c>
      <c r="S19" s="105" t="s">
        <v>77</v>
      </c>
      <c r="T19" s="105" t="s">
        <v>78</v>
      </c>
      <c r="U19" s="105" t="s">
        <v>79</v>
      </c>
      <c r="V19" s="105" t="s">
        <v>15</v>
      </c>
      <c r="W19" s="40"/>
      <c r="X19" s="132"/>
      <c r="Y19" s="132"/>
      <c r="Z19" s="132"/>
      <c r="AA19" s="122"/>
      <c r="AB19" s="122"/>
      <c r="AC19" s="122"/>
      <c r="AD19" s="122"/>
      <c r="AE19" s="130"/>
      <c r="AF19" s="122"/>
      <c r="AG19" s="122"/>
      <c r="AH19" s="122"/>
      <c r="AI19" s="122"/>
    </row>
    <row r="20" spans="1:38" s="1" customFormat="1" ht="18" customHeight="1" thickBot="1" x14ac:dyDescent="0.25">
      <c r="A20" s="68" t="s">
        <v>15</v>
      </c>
      <c r="B20" s="83">
        <v>4589</v>
      </c>
      <c r="C20" s="79">
        <f>B20/F20</f>
        <v>0.18237818933312136</v>
      </c>
      <c r="D20" s="83">
        <v>20573</v>
      </c>
      <c r="E20" s="79">
        <f>D20/F20</f>
        <v>0.81762181066687867</v>
      </c>
      <c r="F20" s="83">
        <v>25162</v>
      </c>
      <c r="I20" s="82" t="s">
        <v>15</v>
      </c>
      <c r="J20" s="88">
        <v>9195</v>
      </c>
      <c r="K20" s="89">
        <v>8062</v>
      </c>
      <c r="L20" s="88">
        <v>8622</v>
      </c>
      <c r="M20" s="89">
        <v>8139</v>
      </c>
      <c r="N20" s="88">
        <v>6908</v>
      </c>
      <c r="O20" s="89">
        <v>12420</v>
      </c>
      <c r="P20" s="88">
        <v>17632</v>
      </c>
      <c r="Q20" s="89">
        <v>22622</v>
      </c>
      <c r="R20" s="88">
        <v>26531</v>
      </c>
      <c r="S20" s="88">
        <v>26056</v>
      </c>
      <c r="T20" s="89">
        <v>15490</v>
      </c>
      <c r="U20" s="88">
        <v>0</v>
      </c>
      <c r="V20" s="81">
        <v>161677</v>
      </c>
      <c r="W20" s="40"/>
      <c r="X20" s="40"/>
      <c r="Y20" s="132"/>
      <c r="Z20" s="132"/>
      <c r="AA20" s="122"/>
      <c r="AB20" s="122"/>
      <c r="AC20" s="122"/>
      <c r="AD20" s="122"/>
      <c r="AE20" s="130"/>
      <c r="AF20" s="122"/>
      <c r="AG20" s="122"/>
    </row>
    <row r="21" spans="1:38" s="1" customFormat="1" ht="15" customHeight="1" thickTop="1" x14ac:dyDescent="0.2">
      <c r="A21" s="69" t="s">
        <v>80</v>
      </c>
      <c r="B21" s="107">
        <v>3895</v>
      </c>
      <c r="C21" s="77">
        <f>B21/F21</f>
        <v>0.86651835372636266</v>
      </c>
      <c r="D21" s="107">
        <v>600</v>
      </c>
      <c r="E21" s="77">
        <f>D21/F21</f>
        <v>0.13348164627363737</v>
      </c>
      <c r="F21" s="107">
        <v>4495</v>
      </c>
      <c r="I21" s="107" t="s">
        <v>65</v>
      </c>
      <c r="J21" s="90">
        <v>2391</v>
      </c>
      <c r="K21" s="90">
        <v>2084</v>
      </c>
      <c r="L21" s="90">
        <v>2553</v>
      </c>
      <c r="M21" s="90">
        <v>3022</v>
      </c>
      <c r="N21" s="90">
        <v>4924</v>
      </c>
      <c r="O21" s="90">
        <v>10076</v>
      </c>
      <c r="P21" s="90">
        <v>14787</v>
      </c>
      <c r="Q21" s="90">
        <v>19786</v>
      </c>
      <c r="R21" s="90">
        <v>23099</v>
      </c>
      <c r="S21" s="90">
        <v>22737</v>
      </c>
      <c r="T21" s="90">
        <v>13800</v>
      </c>
      <c r="U21" s="90">
        <v>0</v>
      </c>
      <c r="V21" s="80">
        <v>119259</v>
      </c>
      <c r="W21" s="40"/>
      <c r="X21" s="137"/>
      <c r="Y21" s="137"/>
      <c r="Z21" s="137"/>
      <c r="AA21" s="130"/>
      <c r="AB21" s="130"/>
      <c r="AC21" s="130"/>
      <c r="AD21" s="130"/>
      <c r="AE21" s="130"/>
      <c r="AF21" s="130"/>
      <c r="AG21" s="130"/>
      <c r="AH21" s="130"/>
      <c r="AI21" s="130"/>
      <c r="AJ21" s="130"/>
      <c r="AK21" s="130"/>
      <c r="AL21" s="130"/>
    </row>
    <row r="22" spans="1:38" s="1" customFormat="1" ht="15" customHeight="1" x14ac:dyDescent="0.2">
      <c r="A22" s="70" t="s">
        <v>81</v>
      </c>
      <c r="B22" s="108">
        <v>446</v>
      </c>
      <c r="C22" s="78">
        <f>B22/F22</f>
        <v>0.53413173652694612</v>
      </c>
      <c r="D22" s="108">
        <v>389</v>
      </c>
      <c r="E22" s="78">
        <f>D22/F22</f>
        <v>0.46586826347305388</v>
      </c>
      <c r="F22" s="108">
        <v>835</v>
      </c>
      <c r="I22" s="108" t="s">
        <v>82</v>
      </c>
      <c r="J22" s="91">
        <v>6804</v>
      </c>
      <c r="K22" s="91">
        <v>5978</v>
      </c>
      <c r="L22" s="91">
        <v>6069</v>
      </c>
      <c r="M22" s="91">
        <v>5117</v>
      </c>
      <c r="N22" s="91">
        <v>1984</v>
      </c>
      <c r="O22" s="91">
        <v>2344</v>
      </c>
      <c r="P22" s="91">
        <v>2845</v>
      </c>
      <c r="Q22" s="91">
        <v>2836</v>
      </c>
      <c r="R22" s="91">
        <v>3432</v>
      </c>
      <c r="S22" s="91">
        <v>3319</v>
      </c>
      <c r="T22" s="91">
        <v>1690</v>
      </c>
      <c r="U22" s="91">
        <v>0</v>
      </c>
      <c r="V22" s="156">
        <v>42418</v>
      </c>
      <c r="W22" s="40"/>
      <c r="X22" s="137"/>
      <c r="Y22" s="137"/>
      <c r="Z22" s="137"/>
      <c r="AA22" s="130"/>
      <c r="AB22" s="130"/>
      <c r="AC22" s="130"/>
      <c r="AD22" s="130"/>
      <c r="AE22" s="130"/>
      <c r="AF22" s="130"/>
      <c r="AG22" s="130"/>
      <c r="AH22" s="130"/>
      <c r="AI22" s="130"/>
      <c r="AJ22" s="130"/>
      <c r="AL22" s="130"/>
    </row>
    <row r="23" spans="1:38" s="1" customFormat="1" ht="15" customHeight="1" x14ac:dyDescent="0.2">
      <c r="A23" s="70" t="s">
        <v>83</v>
      </c>
      <c r="B23" s="108">
        <v>248</v>
      </c>
      <c r="C23" s="78">
        <f>B23/F23</f>
        <v>1.2505042355788625E-2</v>
      </c>
      <c r="D23" s="108">
        <v>19584</v>
      </c>
      <c r="E23" s="78">
        <f>D23/F23</f>
        <v>0.98749495764421136</v>
      </c>
      <c r="F23" s="108">
        <v>19832</v>
      </c>
      <c r="T23" s="35"/>
      <c r="U23" s="35"/>
      <c r="V23" s="39"/>
      <c r="W23" s="40"/>
      <c r="X23" s="137"/>
      <c r="Y23" s="137"/>
      <c r="Z23" s="137"/>
      <c r="AA23" s="130"/>
      <c r="AB23" s="130"/>
      <c r="AC23" s="130"/>
      <c r="AD23" s="130"/>
      <c r="AE23" s="130"/>
      <c r="AF23" s="130"/>
      <c r="AG23" s="130"/>
      <c r="AH23" s="130"/>
      <c r="AI23" s="130"/>
      <c r="AJ23" s="130"/>
      <c r="AL23" s="130"/>
    </row>
    <row r="24" spans="1:38" s="1" customFormat="1" ht="12" x14ac:dyDescent="0.2">
      <c r="A24" s="72"/>
      <c r="T24" s="35"/>
      <c r="U24" s="35"/>
      <c r="V24" s="39"/>
      <c r="W24" s="40"/>
      <c r="X24" s="40"/>
      <c r="Y24" s="137"/>
      <c r="Z24" s="137"/>
      <c r="AA24" s="130"/>
      <c r="AB24" s="130"/>
      <c r="AC24" s="130"/>
      <c r="AD24" s="130"/>
      <c r="AE24" s="130"/>
      <c r="AF24" s="130"/>
      <c r="AG24" s="130"/>
      <c r="AH24" s="130"/>
      <c r="AK24" s="130"/>
      <c r="AL24" s="130"/>
    </row>
    <row r="25" spans="1:38" s="5" customFormat="1" ht="16.5" customHeight="1" x14ac:dyDescent="0.2">
      <c r="A25" s="250"/>
      <c r="B25" s="251"/>
      <c r="C25" s="251"/>
      <c r="D25" s="251"/>
      <c r="E25" s="251"/>
      <c r="F25" s="251"/>
      <c r="G25" s="251"/>
      <c r="H25" s="251"/>
      <c r="I25" s="251"/>
      <c r="J25" s="251"/>
      <c r="K25" s="251"/>
      <c r="L25" s="251"/>
      <c r="M25" s="251"/>
      <c r="N25" s="251"/>
      <c r="O25" s="251"/>
      <c r="P25" s="251"/>
      <c r="Q25" s="251"/>
      <c r="R25" s="251"/>
      <c r="S25" s="251"/>
      <c r="T25" s="251"/>
      <c r="U25" s="251"/>
      <c r="V25" s="252"/>
      <c r="W25" s="35"/>
      <c r="X25" s="35"/>
      <c r="Y25" s="35"/>
      <c r="Z25" s="129"/>
      <c r="AA25" s="135"/>
      <c r="AB25" s="135"/>
      <c r="AC25" s="135"/>
      <c r="AD25" s="135"/>
      <c r="AE25" s="135"/>
      <c r="AF25" s="135"/>
      <c r="AG25" s="135"/>
      <c r="AH25" s="160"/>
      <c r="AI25" s="160"/>
      <c r="AJ25" s="160"/>
      <c r="AK25" s="160"/>
      <c r="AL25" s="160"/>
    </row>
    <row r="26" spans="1:38" s="1" customFormat="1" ht="12" x14ac:dyDescent="0.2">
      <c r="A26" s="72"/>
      <c r="T26" s="35"/>
      <c r="U26" s="35"/>
      <c r="V26" s="39"/>
      <c r="W26" s="40"/>
      <c r="X26" s="40"/>
      <c r="Y26" s="40"/>
      <c r="Z26" s="137"/>
      <c r="AA26" s="130"/>
      <c r="AB26" s="130"/>
      <c r="AC26" s="130"/>
      <c r="AG26" s="130"/>
    </row>
    <row r="27" spans="1:38" s="5" customFormat="1" ht="21.6" customHeight="1" x14ac:dyDescent="0.2">
      <c r="A27" s="245" t="s">
        <v>84</v>
      </c>
      <c r="B27" s="246"/>
      <c r="C27" s="246"/>
      <c r="D27" s="246"/>
      <c r="E27" s="246"/>
      <c r="F27" s="155"/>
      <c r="G27" s="160"/>
      <c r="H27" s="246" t="s">
        <v>85</v>
      </c>
      <c r="I27" s="246"/>
      <c r="J27" s="246"/>
      <c r="K27" s="246"/>
      <c r="L27" s="246"/>
      <c r="M27" s="155"/>
      <c r="N27" s="246" t="s">
        <v>86</v>
      </c>
      <c r="O27" s="246"/>
      <c r="P27" s="246"/>
      <c r="Q27" s="246"/>
      <c r="R27" s="246"/>
      <c r="S27" s="155"/>
      <c r="T27" s="160"/>
      <c r="U27" s="160"/>
      <c r="V27" s="154"/>
      <c r="W27" s="153"/>
      <c r="X27" s="153"/>
      <c r="Y27" s="153"/>
      <c r="Z27" s="153"/>
      <c r="AA27" s="160"/>
      <c r="AB27" s="160"/>
      <c r="AC27" s="160"/>
      <c r="AD27" s="160"/>
      <c r="AE27" s="135"/>
      <c r="AF27" s="135"/>
      <c r="AG27" s="135"/>
      <c r="AH27" s="160"/>
      <c r="AI27" s="160"/>
      <c r="AJ27" s="160"/>
      <c r="AK27" s="160"/>
      <c r="AL27" s="160"/>
    </row>
    <row r="28" spans="1:38" s="1" customFormat="1" ht="37.5" customHeight="1" x14ac:dyDescent="0.2">
      <c r="A28" s="196" t="s">
        <v>87</v>
      </c>
      <c r="B28" s="105" t="s">
        <v>80</v>
      </c>
      <c r="C28" s="105" t="s">
        <v>81</v>
      </c>
      <c r="D28" s="105" t="s">
        <v>83</v>
      </c>
      <c r="E28" s="105" t="s">
        <v>15</v>
      </c>
      <c r="H28" s="220" t="s">
        <v>87</v>
      </c>
      <c r="I28" s="220"/>
      <c r="J28" s="220" t="s">
        <v>15</v>
      </c>
      <c r="K28" s="220"/>
      <c r="L28" s="220"/>
      <c r="M28" s="35"/>
      <c r="N28" s="226"/>
      <c r="O28" s="228"/>
      <c r="P28" s="226" t="s">
        <v>88</v>
      </c>
      <c r="Q28" s="227"/>
      <c r="R28" s="228"/>
      <c r="U28" s="35"/>
      <c r="V28" s="73"/>
      <c r="W28" s="40"/>
      <c r="X28" s="40"/>
      <c r="Y28" s="40"/>
      <c r="Z28" s="130"/>
      <c r="AD28" s="130"/>
      <c r="AE28" s="130"/>
      <c r="AF28" s="130"/>
      <c r="AG28" s="130"/>
    </row>
    <row r="29" spans="1:38" s="1" customFormat="1" ht="15" customHeight="1" thickBot="1" x14ac:dyDescent="0.25">
      <c r="A29" s="68" t="s">
        <v>15</v>
      </c>
      <c r="B29" s="83">
        <v>36302</v>
      </c>
      <c r="C29" s="83">
        <v>9618</v>
      </c>
      <c r="D29" s="83">
        <v>115757</v>
      </c>
      <c r="E29" s="89">
        <v>161677</v>
      </c>
      <c r="H29" s="221" t="s">
        <v>15</v>
      </c>
      <c r="I29" s="221"/>
      <c r="J29" s="235">
        <v>115503</v>
      </c>
      <c r="K29" s="236"/>
      <c r="L29" s="237"/>
      <c r="M29" s="35"/>
      <c r="N29" s="229" t="s">
        <v>15</v>
      </c>
      <c r="O29" s="230"/>
      <c r="P29" s="232">
        <v>51512</v>
      </c>
      <c r="Q29" s="233"/>
      <c r="R29" s="234"/>
      <c r="U29" s="129"/>
      <c r="V29" s="152"/>
      <c r="W29" s="40"/>
      <c r="X29" s="40"/>
      <c r="Y29" s="40"/>
      <c r="Z29" s="130"/>
      <c r="AA29" s="130"/>
      <c r="AB29" s="130"/>
      <c r="AC29" s="130"/>
      <c r="AD29" s="130"/>
      <c r="AE29" s="130"/>
      <c r="AF29" s="130"/>
      <c r="AG29" s="130"/>
    </row>
    <row r="30" spans="1:38" s="1" customFormat="1" ht="15" customHeight="1" thickTop="1" x14ac:dyDescent="0.2">
      <c r="A30" s="69" t="s">
        <v>50</v>
      </c>
      <c r="B30" s="107">
        <v>44</v>
      </c>
      <c r="C30" s="107">
        <v>93</v>
      </c>
      <c r="D30" s="107">
        <v>10425</v>
      </c>
      <c r="E30" s="107">
        <v>10562</v>
      </c>
      <c r="F30" s="160"/>
      <c r="G30" s="160"/>
      <c r="H30" s="222" t="s">
        <v>50</v>
      </c>
      <c r="I30" s="222"/>
      <c r="J30" s="260">
        <v>22302</v>
      </c>
      <c r="K30" s="261"/>
      <c r="L30" s="262"/>
      <c r="M30" s="35"/>
      <c r="N30" s="273" t="s">
        <v>746</v>
      </c>
      <c r="O30" s="274"/>
      <c r="P30" s="260">
        <v>236</v>
      </c>
      <c r="Q30" s="261"/>
      <c r="R30" s="262"/>
      <c r="U30" s="129"/>
      <c r="V30" s="152"/>
      <c r="W30" s="40"/>
      <c r="X30" s="137"/>
      <c r="Y30" s="137"/>
      <c r="Z30" s="130"/>
      <c r="AA30" s="130"/>
      <c r="AB30" s="130"/>
      <c r="AC30" s="130"/>
      <c r="AD30" s="130"/>
      <c r="AE30" s="130"/>
      <c r="AF30" s="130"/>
      <c r="AG30" s="130"/>
    </row>
    <row r="31" spans="1:38" s="1" customFormat="1" ht="14.45" customHeight="1" x14ac:dyDescent="0.2">
      <c r="A31" s="70" t="s">
        <v>51</v>
      </c>
      <c r="B31" s="108">
        <v>36258</v>
      </c>
      <c r="C31" s="108">
        <v>9525</v>
      </c>
      <c r="D31" s="108">
        <v>105332</v>
      </c>
      <c r="E31" s="108">
        <v>151115</v>
      </c>
      <c r="F31" s="160"/>
      <c r="G31" s="160"/>
      <c r="H31" s="238" t="s">
        <v>51</v>
      </c>
      <c r="I31" s="238"/>
      <c r="J31" s="263">
        <v>93201</v>
      </c>
      <c r="K31" s="264"/>
      <c r="L31" s="265"/>
      <c r="M31" s="35"/>
      <c r="N31" s="35"/>
      <c r="O31" s="35"/>
      <c r="P31" s="35"/>
      <c r="Q31" s="35"/>
      <c r="R31" s="35"/>
      <c r="U31" s="129"/>
      <c r="V31" s="152"/>
      <c r="W31" s="40"/>
      <c r="X31" s="40"/>
      <c r="Y31" s="40"/>
      <c r="Z31" s="130"/>
      <c r="AA31" s="130"/>
      <c r="AB31" s="130"/>
      <c r="AC31" s="130"/>
      <c r="AD31" s="130"/>
      <c r="AE31" s="130"/>
      <c r="AF31" s="130"/>
      <c r="AG31" s="130"/>
    </row>
    <row r="32" spans="1:38" s="1" customFormat="1" ht="12" x14ac:dyDescent="0.2">
      <c r="A32" s="72"/>
      <c r="F32" s="160"/>
      <c r="G32" s="160"/>
      <c r="H32" s="160"/>
      <c r="K32" s="160"/>
      <c r="L32" s="35"/>
      <c r="M32" s="35"/>
      <c r="N32" s="35"/>
      <c r="O32" s="35"/>
      <c r="P32" s="35"/>
      <c r="Q32" s="35"/>
      <c r="R32" s="35"/>
      <c r="S32" s="35"/>
      <c r="T32" s="35"/>
      <c r="U32" s="129"/>
      <c r="V32" s="39"/>
      <c r="W32" s="40"/>
      <c r="X32" s="137"/>
      <c r="Y32" s="137"/>
      <c r="Z32" s="137"/>
      <c r="AA32" s="130"/>
      <c r="AB32" s="130"/>
      <c r="AC32" s="130"/>
      <c r="AD32" s="130"/>
      <c r="AE32" s="130"/>
      <c r="AF32" s="130"/>
      <c r="AG32" s="130"/>
    </row>
    <row r="33" spans="1:45" s="5" customFormat="1" ht="16.5" customHeight="1" x14ac:dyDescent="0.2">
      <c r="A33" s="250"/>
      <c r="B33" s="251"/>
      <c r="C33" s="251"/>
      <c r="D33" s="251"/>
      <c r="E33" s="251"/>
      <c r="F33" s="251"/>
      <c r="G33" s="251"/>
      <c r="H33" s="251"/>
      <c r="I33" s="251"/>
      <c r="J33" s="251"/>
      <c r="K33" s="251"/>
      <c r="L33" s="251"/>
      <c r="M33" s="251"/>
      <c r="N33" s="251"/>
      <c r="O33" s="251"/>
      <c r="P33" s="251"/>
      <c r="Q33" s="251"/>
      <c r="R33" s="251"/>
      <c r="S33" s="251"/>
      <c r="T33" s="251"/>
      <c r="U33" s="251"/>
      <c r="V33" s="252"/>
      <c r="W33" s="35"/>
      <c r="X33" s="35"/>
      <c r="Y33" s="35"/>
      <c r="Z33" s="129"/>
      <c r="AA33" s="135"/>
      <c r="AB33" s="135"/>
      <c r="AC33" s="135"/>
      <c r="AD33" s="135"/>
      <c r="AE33" s="135"/>
      <c r="AF33" s="135"/>
      <c r="AG33" s="135"/>
      <c r="AH33" s="160"/>
      <c r="AI33" s="160"/>
      <c r="AJ33" s="160"/>
      <c r="AK33" s="160"/>
      <c r="AL33" s="160"/>
      <c r="AM33" s="160"/>
      <c r="AN33" s="160"/>
      <c r="AO33" s="160"/>
      <c r="AP33" s="160"/>
      <c r="AQ33" s="160"/>
      <c r="AR33" s="160"/>
      <c r="AS33" s="160"/>
    </row>
    <row r="34" spans="1:45" s="1" customFormat="1" ht="12" x14ac:dyDescent="0.2">
      <c r="A34" s="72"/>
      <c r="F34" s="160"/>
      <c r="G34" s="160"/>
      <c r="H34" s="160"/>
      <c r="I34" s="130"/>
      <c r="K34" s="160"/>
      <c r="L34" s="35"/>
      <c r="M34" s="35"/>
      <c r="N34" s="35"/>
      <c r="O34" s="35"/>
      <c r="P34" s="35"/>
      <c r="Q34" s="35"/>
      <c r="R34" s="35"/>
      <c r="S34" s="35"/>
      <c r="T34" s="35"/>
      <c r="U34" s="35"/>
      <c r="V34" s="151"/>
      <c r="W34" s="40"/>
      <c r="X34" s="40"/>
      <c r="Y34" s="40"/>
      <c r="Z34" s="137"/>
      <c r="AA34" s="130"/>
      <c r="AB34" s="130"/>
      <c r="AC34" s="130"/>
      <c r="AD34" s="130"/>
      <c r="AE34" s="130"/>
    </row>
    <row r="35" spans="1:45" s="1" customFormat="1" ht="12" x14ac:dyDescent="0.2">
      <c r="A35" s="72"/>
      <c r="F35" s="160"/>
      <c r="G35" s="160"/>
      <c r="H35" s="160"/>
      <c r="I35" s="122"/>
      <c r="J35" s="122"/>
      <c r="K35" s="120"/>
      <c r="L35" s="124"/>
      <c r="M35" s="124"/>
      <c r="N35" s="124"/>
      <c r="O35" s="124"/>
      <c r="P35" s="124"/>
      <c r="Q35" s="124"/>
      <c r="R35" s="124"/>
      <c r="S35" s="124"/>
      <c r="T35" s="35"/>
      <c r="U35" s="35"/>
      <c r="V35" s="39"/>
      <c r="W35" s="40"/>
      <c r="X35" s="40"/>
      <c r="Y35" s="40"/>
      <c r="Z35" s="137"/>
      <c r="AB35" s="130"/>
      <c r="AC35" s="130"/>
      <c r="AE35" s="130"/>
    </row>
    <row r="36" spans="1:45" s="1" customFormat="1" ht="22.5" customHeight="1" x14ac:dyDescent="0.2">
      <c r="A36" s="242" t="s">
        <v>89</v>
      </c>
      <c r="B36" s="243"/>
      <c r="C36" s="243"/>
      <c r="D36" s="243"/>
      <c r="E36" s="243"/>
      <c r="F36" s="155"/>
      <c r="G36" s="160"/>
      <c r="H36" s="160"/>
      <c r="I36" s="160"/>
      <c r="J36" s="160"/>
      <c r="K36" s="160"/>
      <c r="L36" s="160"/>
      <c r="M36" s="160"/>
      <c r="N36" s="160"/>
      <c r="O36" s="160"/>
      <c r="P36" s="160"/>
      <c r="Q36" s="160"/>
      <c r="R36" s="160"/>
      <c r="S36" s="160"/>
      <c r="T36" s="160"/>
      <c r="U36" s="160"/>
      <c r="V36" s="136"/>
      <c r="W36" s="40"/>
      <c r="X36" s="40"/>
      <c r="Y36" s="40"/>
      <c r="Z36" s="137"/>
      <c r="AB36" s="130"/>
      <c r="AC36" s="130"/>
      <c r="AE36" s="130"/>
    </row>
    <row r="37" spans="1:45" s="1" customFormat="1" ht="38.450000000000003" customHeight="1" x14ac:dyDescent="0.2">
      <c r="A37" s="197" t="s">
        <v>90</v>
      </c>
      <c r="B37" s="105" t="s">
        <v>62</v>
      </c>
      <c r="C37" s="105" t="s">
        <v>68</v>
      </c>
      <c r="D37" s="105" t="s">
        <v>69</v>
      </c>
      <c r="E37" s="105" t="s">
        <v>70</v>
      </c>
      <c r="F37" s="105" t="s">
        <v>71</v>
      </c>
      <c r="G37" s="105" t="s">
        <v>72</v>
      </c>
      <c r="H37" s="105" t="s">
        <v>73</v>
      </c>
      <c r="I37" s="105" t="s">
        <v>74</v>
      </c>
      <c r="J37" s="105" t="s">
        <v>75</v>
      </c>
      <c r="K37" s="105" t="s">
        <v>76</v>
      </c>
      <c r="L37" s="105" t="s">
        <v>77</v>
      </c>
      <c r="M37" s="105" t="s">
        <v>78</v>
      </c>
      <c r="N37" s="105" t="s">
        <v>79</v>
      </c>
      <c r="O37" s="105" t="s">
        <v>15</v>
      </c>
      <c r="P37" s="160"/>
      <c r="Q37" s="160"/>
      <c r="R37" s="135"/>
      <c r="S37" s="160"/>
      <c r="T37" s="160"/>
      <c r="U37" s="160"/>
      <c r="V37" s="136"/>
      <c r="W37" s="160"/>
      <c r="X37" s="160"/>
      <c r="Y37" s="160"/>
      <c r="Z37" s="160"/>
      <c r="AA37" s="160"/>
      <c r="AB37" s="160"/>
      <c r="AC37" s="160"/>
      <c r="AD37" s="40"/>
      <c r="AE37" s="40"/>
      <c r="AI37" s="130"/>
      <c r="AJ37" s="130"/>
      <c r="AL37" s="130"/>
    </row>
    <row r="38" spans="1:45" s="1" customFormat="1" ht="15.75" customHeight="1" thickBot="1" x14ac:dyDescent="0.25">
      <c r="A38" s="150" t="s">
        <v>15</v>
      </c>
      <c r="B38" s="83"/>
      <c r="C38" s="89">
        <f>SUM(C43,C47,C51,C55,C59)</f>
        <v>2529</v>
      </c>
      <c r="D38" s="89">
        <f t="shared" ref="D38:N38" si="0">SUM(D43,D47,D51,D55,D59)</f>
        <v>2918</v>
      </c>
      <c r="E38" s="89">
        <f t="shared" si="0"/>
        <v>3548</v>
      </c>
      <c r="F38" s="89">
        <f t="shared" si="0"/>
        <v>3685</v>
      </c>
      <c r="G38" s="89">
        <f t="shared" si="0"/>
        <v>4789</v>
      </c>
      <c r="H38" s="89">
        <f t="shared" si="0"/>
        <v>11882</v>
      </c>
      <c r="I38" s="89">
        <f t="shared" si="0"/>
        <v>12723</v>
      </c>
      <c r="J38" s="89">
        <f t="shared" si="0"/>
        <v>13086</v>
      </c>
      <c r="K38" s="89">
        <f t="shared" si="0"/>
        <v>20791</v>
      </c>
      <c r="L38" s="89">
        <f t="shared" si="0"/>
        <v>25662</v>
      </c>
      <c r="M38" s="89">
        <f t="shared" si="0"/>
        <v>13890</v>
      </c>
      <c r="N38" s="89">
        <f t="shared" si="0"/>
        <v>0</v>
      </c>
      <c r="O38" s="83">
        <f>SUM(C38:N38)</f>
        <v>115503</v>
      </c>
      <c r="P38" s="160"/>
      <c r="Q38" s="160"/>
      <c r="R38" s="135"/>
      <c r="S38" s="160"/>
      <c r="T38" s="160"/>
      <c r="U38" s="135"/>
      <c r="V38" s="141"/>
      <c r="W38" s="135"/>
      <c r="X38" s="135"/>
      <c r="Y38" s="135"/>
      <c r="Z38" s="135"/>
      <c r="AA38" s="135"/>
      <c r="AB38" s="135"/>
      <c r="AC38" s="135"/>
      <c r="AD38" s="137"/>
      <c r="AE38" s="137"/>
      <c r="AF38" s="130"/>
      <c r="AG38" s="130"/>
      <c r="AH38" s="130"/>
      <c r="AI38" s="130"/>
      <c r="AJ38" s="130"/>
      <c r="AL38" s="130"/>
      <c r="AP38" s="130"/>
      <c r="AQ38" s="130"/>
      <c r="AR38" s="130"/>
      <c r="AS38" s="130"/>
    </row>
    <row r="39" spans="1:45" s="1" customFormat="1" ht="15" customHeight="1" thickTop="1" x14ac:dyDescent="0.2">
      <c r="A39" s="149" t="s">
        <v>91</v>
      </c>
      <c r="B39" s="149" t="s">
        <v>15</v>
      </c>
      <c r="C39" s="148">
        <f t="shared" ref="C39:J42" si="1">C43+C47</f>
        <v>1131</v>
      </c>
      <c r="D39" s="148">
        <f t="shared" si="1"/>
        <v>924</v>
      </c>
      <c r="E39" s="148">
        <f t="shared" si="1"/>
        <v>939</v>
      </c>
      <c r="F39" s="148">
        <f t="shared" si="1"/>
        <v>876</v>
      </c>
      <c r="G39" s="148">
        <f t="shared" si="1"/>
        <v>842</v>
      </c>
      <c r="H39" s="148">
        <f t="shared" si="1"/>
        <v>752</v>
      </c>
      <c r="I39" s="148">
        <f t="shared" si="1"/>
        <v>716</v>
      </c>
      <c r="J39" s="148">
        <f t="shared" si="1"/>
        <v>1110</v>
      </c>
      <c r="K39" s="148">
        <f t="shared" ref="K39:L39" si="2">K43+K47</f>
        <v>1565</v>
      </c>
      <c r="L39" s="148">
        <f t="shared" si="2"/>
        <v>1386</v>
      </c>
      <c r="M39" s="148">
        <f t="shared" ref="M39" si="3">M43+M47</f>
        <v>435</v>
      </c>
      <c r="N39" s="148">
        <v>0</v>
      </c>
      <c r="O39" s="148">
        <f>SUM(O40:O42)</f>
        <v>10676</v>
      </c>
      <c r="P39" s="195"/>
      <c r="Q39" s="195"/>
      <c r="R39" s="135"/>
      <c r="S39" s="160"/>
      <c r="T39" s="160"/>
      <c r="U39" s="135"/>
      <c r="V39" s="141"/>
      <c r="W39" s="135"/>
      <c r="X39" s="135"/>
      <c r="Y39" s="135"/>
      <c r="Z39" s="135"/>
      <c r="AA39" s="135"/>
      <c r="AB39" s="135"/>
      <c r="AC39" s="135"/>
      <c r="AD39" s="137"/>
      <c r="AE39" s="137"/>
      <c r="AF39" s="130"/>
      <c r="AG39" s="130"/>
      <c r="AH39" s="130"/>
      <c r="AI39" s="130"/>
      <c r="AS39" s="130"/>
    </row>
    <row r="40" spans="1:45" s="1" customFormat="1" ht="15" customHeight="1" x14ac:dyDescent="0.2">
      <c r="A40" s="108"/>
      <c r="B40" s="108" t="s">
        <v>80</v>
      </c>
      <c r="C40" s="107">
        <f t="shared" si="1"/>
        <v>329</v>
      </c>
      <c r="D40" s="107">
        <f t="shared" si="1"/>
        <v>293</v>
      </c>
      <c r="E40" s="107">
        <f t="shared" si="1"/>
        <v>282</v>
      </c>
      <c r="F40" s="107">
        <f t="shared" si="1"/>
        <v>204</v>
      </c>
      <c r="G40" s="107">
        <f t="shared" si="1"/>
        <v>213</v>
      </c>
      <c r="H40" s="107">
        <f t="shared" si="1"/>
        <v>128</v>
      </c>
      <c r="I40" s="107">
        <f t="shared" si="1"/>
        <v>75</v>
      </c>
      <c r="J40" s="107">
        <f t="shared" si="1"/>
        <v>74</v>
      </c>
      <c r="K40" s="186">
        <f t="shared" ref="K40:L40" si="4">K44+K48</f>
        <v>79</v>
      </c>
      <c r="L40" s="186">
        <f t="shared" si="4"/>
        <v>76</v>
      </c>
      <c r="M40" s="206">
        <f t="shared" ref="M40" si="5">M44+M48</f>
        <v>35</v>
      </c>
      <c r="N40" s="107">
        <v>0</v>
      </c>
      <c r="O40" s="107">
        <f>O44+O48</f>
        <v>1788</v>
      </c>
      <c r="P40" s="160"/>
      <c r="Q40" s="160"/>
      <c r="R40" s="160"/>
      <c r="S40" s="160"/>
      <c r="T40" s="160"/>
      <c r="U40" s="135"/>
      <c r="V40" s="136"/>
      <c r="W40" s="160"/>
      <c r="X40" s="160"/>
      <c r="Y40" s="160"/>
      <c r="Z40" s="160"/>
      <c r="AA40" s="135"/>
      <c r="AB40" s="135"/>
      <c r="AC40" s="135"/>
      <c r="AD40" s="137"/>
      <c r="AE40" s="137"/>
      <c r="AF40" s="130"/>
      <c r="AG40" s="130"/>
      <c r="AH40" s="130"/>
      <c r="AI40" s="130"/>
      <c r="AS40" s="130"/>
    </row>
    <row r="41" spans="1:45" s="1" customFormat="1" ht="15" customHeight="1" x14ac:dyDescent="0.2">
      <c r="A41" s="108"/>
      <c r="B41" s="108" t="s">
        <v>81</v>
      </c>
      <c r="C41" s="107">
        <f t="shared" si="1"/>
        <v>398</v>
      </c>
      <c r="D41" s="107">
        <f t="shared" si="1"/>
        <v>321</v>
      </c>
      <c r="E41" s="107">
        <f t="shared" si="1"/>
        <v>329</v>
      </c>
      <c r="F41" s="107">
        <f t="shared" si="1"/>
        <v>301</v>
      </c>
      <c r="G41" s="107">
        <f t="shared" si="1"/>
        <v>226</v>
      </c>
      <c r="H41" s="107">
        <f t="shared" si="1"/>
        <v>115</v>
      </c>
      <c r="I41" s="107">
        <f t="shared" si="1"/>
        <v>58</v>
      </c>
      <c r="J41" s="107">
        <f t="shared" si="1"/>
        <v>93</v>
      </c>
      <c r="K41" s="186">
        <f t="shared" ref="K41:L41" si="6">K45+K49</f>
        <v>82</v>
      </c>
      <c r="L41" s="186">
        <f t="shared" si="6"/>
        <v>90</v>
      </c>
      <c r="M41" s="206">
        <f t="shared" ref="M41" si="7">M45+M49</f>
        <v>33</v>
      </c>
      <c r="N41" s="107">
        <v>0</v>
      </c>
      <c r="O41" s="107">
        <f>O45+O49</f>
        <v>2046</v>
      </c>
      <c r="P41" s="160"/>
      <c r="Q41" s="160"/>
      <c r="R41" s="160"/>
      <c r="S41" s="160"/>
      <c r="T41" s="160"/>
      <c r="U41" s="135"/>
      <c r="V41" s="136"/>
      <c r="W41" s="160"/>
      <c r="X41" s="160"/>
      <c r="Y41" s="160"/>
      <c r="Z41" s="160"/>
      <c r="AA41" s="160"/>
      <c r="AB41" s="135"/>
      <c r="AC41" s="160"/>
      <c r="AD41" s="137"/>
      <c r="AE41" s="40"/>
      <c r="AH41" s="130"/>
      <c r="AS41" s="130"/>
    </row>
    <row r="42" spans="1:45" s="1" customFormat="1" ht="15" customHeight="1" x14ac:dyDescent="0.2">
      <c r="A42" s="108"/>
      <c r="B42" s="108" t="s">
        <v>83</v>
      </c>
      <c r="C42" s="107">
        <f t="shared" si="1"/>
        <v>404</v>
      </c>
      <c r="D42" s="107">
        <f t="shared" si="1"/>
        <v>310</v>
      </c>
      <c r="E42" s="107">
        <f t="shared" si="1"/>
        <v>328</v>
      </c>
      <c r="F42" s="107">
        <f t="shared" si="1"/>
        <v>371</v>
      </c>
      <c r="G42" s="107">
        <f t="shared" si="1"/>
        <v>403</v>
      </c>
      <c r="H42" s="107">
        <f t="shared" si="1"/>
        <v>509</v>
      </c>
      <c r="I42" s="107">
        <f t="shared" si="1"/>
        <v>583</v>
      </c>
      <c r="J42" s="107">
        <f t="shared" si="1"/>
        <v>943</v>
      </c>
      <c r="K42" s="186">
        <f t="shared" ref="K42:L42" si="8">K46+K50</f>
        <v>1404</v>
      </c>
      <c r="L42" s="186">
        <f t="shared" si="8"/>
        <v>1220</v>
      </c>
      <c r="M42" s="206">
        <f t="shared" ref="M42" si="9">M46+M50</f>
        <v>367</v>
      </c>
      <c r="N42" s="107">
        <v>0</v>
      </c>
      <c r="O42" s="107">
        <f>O46+O50</f>
        <v>6842</v>
      </c>
      <c r="P42" s="160"/>
      <c r="Q42" s="160"/>
      <c r="R42" s="160"/>
      <c r="S42" s="160"/>
      <c r="T42" s="160"/>
      <c r="U42" s="135"/>
      <c r="V42" s="136"/>
      <c r="W42" s="160"/>
      <c r="X42" s="160"/>
      <c r="Y42" s="160"/>
      <c r="Z42" s="160"/>
      <c r="AA42" s="160"/>
      <c r="AB42" s="135"/>
      <c r="AC42" s="160"/>
      <c r="AD42" s="40"/>
      <c r="AE42" s="40"/>
      <c r="AS42" s="130"/>
    </row>
    <row r="43" spans="1:45" s="1" customFormat="1" ht="14.45" customHeight="1" x14ac:dyDescent="0.2">
      <c r="A43" s="144" t="s">
        <v>92</v>
      </c>
      <c r="B43" s="140" t="s">
        <v>15</v>
      </c>
      <c r="C43" s="139">
        <v>218</v>
      </c>
      <c r="D43" s="139">
        <v>181</v>
      </c>
      <c r="E43" s="146">
        <v>219</v>
      </c>
      <c r="F43" s="146">
        <v>225</v>
      </c>
      <c r="G43" s="146">
        <v>285</v>
      </c>
      <c r="H43" s="146">
        <v>238</v>
      </c>
      <c r="I43" s="146">
        <v>188</v>
      </c>
      <c r="J43" s="146">
        <v>422</v>
      </c>
      <c r="K43" s="146">
        <v>513</v>
      </c>
      <c r="L43" s="146">
        <v>451</v>
      </c>
      <c r="M43" s="146">
        <v>188</v>
      </c>
      <c r="N43" s="147">
        <v>0</v>
      </c>
      <c r="O43" s="146">
        <v>3128</v>
      </c>
      <c r="P43" s="195"/>
      <c r="Q43" s="160"/>
      <c r="R43" s="160"/>
      <c r="S43" s="160"/>
      <c r="T43" s="160"/>
      <c r="U43" s="160"/>
      <c r="V43" s="136"/>
      <c r="W43" s="160"/>
      <c r="X43" s="160"/>
      <c r="Y43" s="160"/>
      <c r="Z43" s="160"/>
      <c r="AA43" s="160"/>
      <c r="AB43" s="135"/>
      <c r="AC43" s="160"/>
      <c r="AD43" s="40"/>
      <c r="AE43" s="40"/>
      <c r="AF43" s="130"/>
      <c r="AQ43" s="130"/>
      <c r="AR43" s="130"/>
      <c r="AS43" s="130"/>
    </row>
    <row r="44" spans="1:45" s="1" customFormat="1" ht="14.45" customHeight="1" x14ac:dyDescent="0.2">
      <c r="A44" s="102"/>
      <c r="B44" s="108" t="s">
        <v>80</v>
      </c>
      <c r="C44" s="187">
        <v>72</v>
      </c>
      <c r="D44" s="187">
        <v>51</v>
      </c>
      <c r="E44" s="66">
        <v>49</v>
      </c>
      <c r="F44" s="66">
        <v>44</v>
      </c>
      <c r="G44" s="66">
        <v>58</v>
      </c>
      <c r="H44" s="66">
        <v>25</v>
      </c>
      <c r="I44" s="66">
        <v>13</v>
      </c>
      <c r="J44" s="66">
        <v>13</v>
      </c>
      <c r="K44" s="66">
        <v>15</v>
      </c>
      <c r="L44" s="66">
        <v>13</v>
      </c>
      <c r="M44" s="66">
        <v>5</v>
      </c>
      <c r="N44" s="145">
        <v>0</v>
      </c>
      <c r="O44" s="66">
        <v>358</v>
      </c>
      <c r="P44" s="195"/>
      <c r="Q44" s="160"/>
      <c r="R44" s="160"/>
      <c r="S44" s="160"/>
      <c r="T44" s="160"/>
      <c r="U44" s="160"/>
      <c r="V44" s="136"/>
      <c r="W44" s="160"/>
      <c r="X44" s="160"/>
      <c r="Y44" s="160"/>
      <c r="Z44" s="160"/>
      <c r="AA44" s="160"/>
      <c r="AB44" s="135"/>
      <c r="AC44" s="135"/>
      <c r="AD44" s="40"/>
      <c r="AE44" s="40"/>
      <c r="AF44" s="130"/>
      <c r="AH44" s="130"/>
      <c r="AI44" s="130"/>
      <c r="AQ44" s="130"/>
      <c r="AR44" s="130"/>
      <c r="AS44" s="130"/>
    </row>
    <row r="45" spans="1:45" s="1" customFormat="1" ht="14.45" customHeight="1" x14ac:dyDescent="0.2">
      <c r="A45" s="102"/>
      <c r="B45" s="108" t="s">
        <v>81</v>
      </c>
      <c r="C45" s="187">
        <v>85</v>
      </c>
      <c r="D45" s="187">
        <v>62</v>
      </c>
      <c r="E45" s="66">
        <v>76</v>
      </c>
      <c r="F45" s="66">
        <v>76</v>
      </c>
      <c r="G45" s="66">
        <v>68</v>
      </c>
      <c r="H45" s="66">
        <v>32</v>
      </c>
      <c r="I45" s="66">
        <v>9</v>
      </c>
      <c r="J45" s="66">
        <v>8</v>
      </c>
      <c r="K45" s="66">
        <v>18</v>
      </c>
      <c r="L45" s="66">
        <v>14</v>
      </c>
      <c r="M45" s="66">
        <v>5</v>
      </c>
      <c r="N45" s="145">
        <v>0</v>
      </c>
      <c r="O45" s="66">
        <v>453</v>
      </c>
      <c r="P45" s="160"/>
      <c r="Q45" s="160"/>
      <c r="R45" s="160"/>
      <c r="S45" s="160"/>
      <c r="T45" s="160"/>
      <c r="U45" s="160"/>
      <c r="V45" s="136"/>
      <c r="W45" s="160"/>
      <c r="X45" s="160"/>
      <c r="Y45" s="160"/>
      <c r="Z45" s="160"/>
      <c r="AA45" s="160"/>
      <c r="AB45" s="135"/>
      <c r="AC45" s="160"/>
      <c r="AD45" s="137"/>
      <c r="AE45" s="40"/>
      <c r="AF45" s="130"/>
      <c r="AH45" s="130"/>
      <c r="AI45" s="130"/>
      <c r="AQ45" s="130"/>
      <c r="AR45" s="130"/>
      <c r="AS45" s="130"/>
    </row>
    <row r="46" spans="1:45" s="1" customFormat="1" ht="14.45" customHeight="1" x14ac:dyDescent="0.2">
      <c r="A46" s="102"/>
      <c r="B46" s="108" t="s">
        <v>83</v>
      </c>
      <c r="C46" s="187">
        <v>61</v>
      </c>
      <c r="D46" s="187">
        <v>68</v>
      </c>
      <c r="E46" s="66">
        <v>94</v>
      </c>
      <c r="F46" s="66">
        <v>105</v>
      </c>
      <c r="G46" s="66">
        <v>159</v>
      </c>
      <c r="H46" s="66">
        <v>181</v>
      </c>
      <c r="I46" s="66">
        <v>166</v>
      </c>
      <c r="J46" s="66">
        <v>401</v>
      </c>
      <c r="K46" s="66">
        <v>480</v>
      </c>
      <c r="L46" s="66">
        <v>424</v>
      </c>
      <c r="M46" s="66">
        <v>178</v>
      </c>
      <c r="N46" s="145">
        <v>0</v>
      </c>
      <c r="O46" s="66">
        <v>2317</v>
      </c>
      <c r="P46" s="160"/>
      <c r="Q46" s="160"/>
      <c r="R46" s="160"/>
      <c r="S46" s="160"/>
      <c r="T46" s="160"/>
      <c r="U46" s="160"/>
      <c r="V46" s="136"/>
      <c r="W46" s="160"/>
      <c r="X46" s="160"/>
      <c r="Y46" s="160"/>
      <c r="Z46" s="160"/>
      <c r="AA46" s="160"/>
      <c r="AB46" s="135"/>
      <c r="AC46" s="160"/>
      <c r="AD46" s="137"/>
      <c r="AE46" s="40"/>
      <c r="AF46" s="130"/>
      <c r="AH46" s="130"/>
      <c r="AI46" s="130"/>
      <c r="AQ46" s="130"/>
      <c r="AR46" s="130"/>
      <c r="AS46" s="130"/>
    </row>
    <row r="47" spans="1:45" s="1" customFormat="1" ht="14.45" customHeight="1" x14ac:dyDescent="0.2">
      <c r="A47" s="144" t="s">
        <v>93</v>
      </c>
      <c r="B47" s="140" t="s">
        <v>15</v>
      </c>
      <c r="C47" s="139">
        <v>913</v>
      </c>
      <c r="D47" s="139">
        <v>743</v>
      </c>
      <c r="E47" s="138">
        <v>720</v>
      </c>
      <c r="F47" s="138">
        <v>651</v>
      </c>
      <c r="G47" s="138">
        <v>557</v>
      </c>
      <c r="H47" s="138">
        <v>514</v>
      </c>
      <c r="I47" s="138">
        <v>528</v>
      </c>
      <c r="J47" s="138">
        <v>688</v>
      </c>
      <c r="K47" s="138">
        <v>1052</v>
      </c>
      <c r="L47" s="138">
        <v>935</v>
      </c>
      <c r="M47" s="138">
        <v>247</v>
      </c>
      <c r="N47" s="143">
        <v>0</v>
      </c>
      <c r="O47" s="138">
        <v>7548</v>
      </c>
      <c r="P47" s="160"/>
      <c r="Q47" s="160"/>
      <c r="R47" s="160"/>
      <c r="S47" s="160"/>
      <c r="T47" s="160"/>
      <c r="U47" s="160"/>
      <c r="V47" s="136"/>
      <c r="W47" s="160"/>
      <c r="X47" s="160"/>
      <c r="Y47" s="160"/>
      <c r="Z47" s="160"/>
      <c r="AA47" s="160"/>
      <c r="AB47" s="160"/>
      <c r="AC47" s="160"/>
      <c r="AD47" s="137"/>
      <c r="AE47" s="40"/>
      <c r="AF47" s="130"/>
      <c r="AH47" s="130"/>
      <c r="AI47" s="130"/>
      <c r="AP47" s="130"/>
      <c r="AQ47" s="130"/>
      <c r="AR47" s="130"/>
      <c r="AS47" s="130"/>
    </row>
    <row r="48" spans="1:45" s="1" customFormat="1" ht="14.45" customHeight="1" x14ac:dyDescent="0.2">
      <c r="A48" s="102"/>
      <c r="B48" s="108" t="s">
        <v>80</v>
      </c>
      <c r="C48" s="187">
        <v>257</v>
      </c>
      <c r="D48" s="187">
        <v>242</v>
      </c>
      <c r="E48" s="98">
        <v>233</v>
      </c>
      <c r="F48" s="98">
        <v>160</v>
      </c>
      <c r="G48" s="98">
        <v>155</v>
      </c>
      <c r="H48" s="98">
        <v>103</v>
      </c>
      <c r="I48" s="98">
        <v>62</v>
      </c>
      <c r="J48" s="98">
        <v>61</v>
      </c>
      <c r="K48" s="98">
        <v>64</v>
      </c>
      <c r="L48" s="98">
        <v>63</v>
      </c>
      <c r="M48" s="98">
        <v>30</v>
      </c>
      <c r="N48" s="142">
        <v>0</v>
      </c>
      <c r="O48" s="98">
        <v>1430</v>
      </c>
      <c r="P48" s="160"/>
      <c r="Q48" s="160"/>
      <c r="R48" s="160"/>
      <c r="S48" s="160"/>
      <c r="T48" s="160"/>
      <c r="U48" s="160"/>
      <c r="V48" s="141"/>
      <c r="W48" s="135"/>
      <c r="X48" s="135"/>
      <c r="Y48" s="135"/>
      <c r="Z48" s="135"/>
      <c r="AA48" s="135"/>
      <c r="AB48" s="135"/>
      <c r="AC48" s="135"/>
      <c r="AD48" s="137"/>
      <c r="AE48" s="137"/>
      <c r="AF48" s="130"/>
      <c r="AG48" s="130"/>
      <c r="AH48" s="130"/>
      <c r="AI48" s="130"/>
      <c r="AP48" s="130"/>
      <c r="AQ48" s="130"/>
      <c r="AR48" s="130"/>
      <c r="AS48" s="130"/>
    </row>
    <row r="49" spans="1:45" s="1" customFormat="1" ht="14.45" customHeight="1" x14ac:dyDescent="0.2">
      <c r="A49" s="102"/>
      <c r="B49" s="108" t="s">
        <v>81</v>
      </c>
      <c r="C49" s="187">
        <v>313</v>
      </c>
      <c r="D49" s="187">
        <v>259</v>
      </c>
      <c r="E49" s="98">
        <v>253</v>
      </c>
      <c r="F49" s="98">
        <v>225</v>
      </c>
      <c r="G49" s="98">
        <v>158</v>
      </c>
      <c r="H49" s="98">
        <v>83</v>
      </c>
      <c r="I49" s="98">
        <v>49</v>
      </c>
      <c r="J49" s="98">
        <v>85</v>
      </c>
      <c r="K49" s="98">
        <v>64</v>
      </c>
      <c r="L49" s="98">
        <v>76</v>
      </c>
      <c r="M49" s="98">
        <v>28</v>
      </c>
      <c r="N49" s="142">
        <v>0</v>
      </c>
      <c r="O49" s="98">
        <v>1593</v>
      </c>
      <c r="P49" s="160"/>
      <c r="Q49" s="160"/>
      <c r="R49" s="160"/>
      <c r="S49" s="160"/>
      <c r="T49" s="160"/>
      <c r="U49" s="160"/>
      <c r="V49" s="136"/>
      <c r="W49" s="135"/>
      <c r="X49" s="135"/>
      <c r="Y49" s="135"/>
      <c r="Z49" s="135"/>
      <c r="AA49" s="135"/>
      <c r="AB49" s="135"/>
      <c r="AC49" s="135"/>
      <c r="AD49" s="137"/>
      <c r="AE49" s="137"/>
      <c r="AF49" s="130"/>
      <c r="AG49" s="130"/>
      <c r="AH49" s="130"/>
      <c r="AI49" s="130"/>
      <c r="AL49" s="130"/>
      <c r="AM49" s="130"/>
      <c r="AN49" s="130"/>
      <c r="AO49" s="130"/>
      <c r="AP49" s="130"/>
      <c r="AQ49" s="130"/>
      <c r="AR49" s="130"/>
      <c r="AS49" s="130"/>
    </row>
    <row r="50" spans="1:45" s="1" customFormat="1" ht="14.45" customHeight="1" x14ac:dyDescent="0.2">
      <c r="A50" s="102"/>
      <c r="B50" s="108" t="s">
        <v>83</v>
      </c>
      <c r="C50" s="187">
        <v>343</v>
      </c>
      <c r="D50" s="187">
        <v>242</v>
      </c>
      <c r="E50" s="98">
        <v>234</v>
      </c>
      <c r="F50" s="98">
        <v>266</v>
      </c>
      <c r="G50" s="98">
        <v>244</v>
      </c>
      <c r="H50" s="98">
        <v>328</v>
      </c>
      <c r="I50" s="98">
        <v>417</v>
      </c>
      <c r="J50" s="98">
        <v>542</v>
      </c>
      <c r="K50" s="98">
        <v>924</v>
      </c>
      <c r="L50" s="98">
        <v>796</v>
      </c>
      <c r="M50" s="98">
        <v>189</v>
      </c>
      <c r="N50" s="142">
        <v>0</v>
      </c>
      <c r="O50" s="98">
        <v>4525</v>
      </c>
      <c r="P50" s="160"/>
      <c r="Q50" s="160"/>
      <c r="R50" s="160"/>
      <c r="S50" s="160"/>
      <c r="T50" s="160"/>
      <c r="U50" s="160"/>
      <c r="V50" s="136"/>
      <c r="W50" s="160"/>
      <c r="X50" s="160"/>
      <c r="Y50" s="160"/>
      <c r="Z50" s="160"/>
      <c r="AA50" s="160"/>
      <c r="AB50" s="160"/>
      <c r="AC50" s="160"/>
      <c r="AD50" s="137"/>
      <c r="AE50" s="40"/>
      <c r="AF50" s="130"/>
      <c r="AH50" s="130"/>
      <c r="AI50" s="130"/>
      <c r="AP50" s="130"/>
      <c r="AQ50" s="130"/>
      <c r="AR50" s="130"/>
      <c r="AS50" s="130"/>
    </row>
    <row r="51" spans="1:45" s="1" customFormat="1" ht="14.45" customHeight="1" x14ac:dyDescent="0.2">
      <c r="A51" s="140" t="s">
        <v>94</v>
      </c>
      <c r="B51" s="140" t="s">
        <v>15</v>
      </c>
      <c r="C51" s="139">
        <v>605</v>
      </c>
      <c r="D51" s="139">
        <v>1064</v>
      </c>
      <c r="E51" s="138">
        <v>1399</v>
      </c>
      <c r="F51" s="138">
        <v>1513</v>
      </c>
      <c r="G51" s="138">
        <v>2198</v>
      </c>
      <c r="H51" s="138">
        <v>7183</v>
      </c>
      <c r="I51" s="138">
        <v>9101</v>
      </c>
      <c r="J51" s="138">
        <v>9588</v>
      </c>
      <c r="K51" s="138">
        <v>15812</v>
      </c>
      <c r="L51" s="138">
        <v>16078</v>
      </c>
      <c r="M51" s="138">
        <v>8277</v>
      </c>
      <c r="N51" s="138">
        <v>0</v>
      </c>
      <c r="O51" s="138">
        <v>72818</v>
      </c>
      <c r="P51" s="160"/>
      <c r="Q51" s="160"/>
      <c r="R51" s="160"/>
      <c r="S51" s="160"/>
      <c r="T51" s="160"/>
      <c r="U51" s="160"/>
      <c r="V51" s="136"/>
      <c r="W51" s="160"/>
      <c r="X51" s="160"/>
      <c r="Y51" s="135"/>
      <c r="Z51" s="135"/>
      <c r="AA51" s="135"/>
      <c r="AB51" s="135"/>
      <c r="AC51" s="135"/>
      <c r="AD51" s="137"/>
      <c r="AE51" s="137"/>
      <c r="AF51" s="130"/>
      <c r="AG51" s="130"/>
      <c r="AH51" s="130"/>
      <c r="AI51" s="130"/>
      <c r="AP51" s="130"/>
      <c r="AQ51" s="130"/>
      <c r="AR51" s="130"/>
      <c r="AS51" s="130"/>
    </row>
    <row r="52" spans="1:45" s="1" customFormat="1" ht="14.45" customHeight="1" x14ac:dyDescent="0.2">
      <c r="A52" s="108"/>
      <c r="B52" s="108" t="s">
        <v>80</v>
      </c>
      <c r="C52" s="187">
        <v>225</v>
      </c>
      <c r="D52" s="187">
        <v>440</v>
      </c>
      <c r="E52" s="98">
        <v>536</v>
      </c>
      <c r="F52" s="98">
        <v>540</v>
      </c>
      <c r="G52" s="98">
        <v>336</v>
      </c>
      <c r="H52" s="98">
        <v>410</v>
      </c>
      <c r="I52" s="98">
        <v>265</v>
      </c>
      <c r="J52" s="98">
        <v>130</v>
      </c>
      <c r="K52" s="98">
        <v>110</v>
      </c>
      <c r="L52" s="98">
        <v>169</v>
      </c>
      <c r="M52" s="98">
        <v>115</v>
      </c>
      <c r="N52" s="98">
        <v>0</v>
      </c>
      <c r="O52" s="98">
        <v>3276</v>
      </c>
      <c r="P52" s="160"/>
      <c r="Q52" s="160"/>
      <c r="R52" s="160"/>
      <c r="S52" s="160"/>
      <c r="T52" s="160"/>
      <c r="U52" s="160"/>
      <c r="V52" s="136"/>
      <c r="W52" s="160"/>
      <c r="X52" s="160"/>
      <c r="Y52" s="160"/>
      <c r="Z52" s="135"/>
      <c r="AA52" s="135"/>
      <c r="AB52" s="135"/>
      <c r="AC52" s="135"/>
      <c r="AD52" s="137"/>
      <c r="AE52" s="137"/>
      <c r="AF52" s="130"/>
      <c r="AG52" s="130"/>
      <c r="AH52" s="130"/>
      <c r="AI52" s="130"/>
      <c r="AO52" s="130"/>
      <c r="AP52" s="130"/>
      <c r="AQ52" s="130"/>
      <c r="AR52" s="130"/>
      <c r="AS52" s="130"/>
    </row>
    <row r="53" spans="1:45" s="1" customFormat="1" ht="14.45" customHeight="1" x14ac:dyDescent="0.2">
      <c r="A53" s="108"/>
      <c r="B53" s="108" t="s">
        <v>81</v>
      </c>
      <c r="C53" s="187">
        <v>142</v>
      </c>
      <c r="D53" s="187">
        <v>300</v>
      </c>
      <c r="E53" s="98">
        <v>380</v>
      </c>
      <c r="F53" s="98">
        <v>428</v>
      </c>
      <c r="G53" s="98">
        <v>207</v>
      </c>
      <c r="H53" s="98">
        <v>272</v>
      </c>
      <c r="I53" s="98">
        <v>215</v>
      </c>
      <c r="J53" s="98">
        <v>131</v>
      </c>
      <c r="K53" s="98">
        <v>169</v>
      </c>
      <c r="L53" s="98">
        <v>373</v>
      </c>
      <c r="M53" s="98">
        <v>104</v>
      </c>
      <c r="N53" s="98">
        <v>0</v>
      </c>
      <c r="O53" s="98">
        <v>2721</v>
      </c>
      <c r="P53" s="160"/>
      <c r="Q53" s="160"/>
      <c r="R53" s="160"/>
      <c r="S53" s="160"/>
      <c r="T53" s="160"/>
      <c r="U53" s="160"/>
      <c r="V53" s="136"/>
      <c r="W53" s="160"/>
      <c r="X53" s="160"/>
      <c r="Y53" s="160"/>
      <c r="Z53" s="160"/>
      <c r="AA53" s="135"/>
      <c r="AB53" s="135"/>
      <c r="AC53" s="160"/>
      <c r="AD53" s="137"/>
      <c r="AE53" s="40"/>
      <c r="AF53" s="130"/>
      <c r="AG53" s="130"/>
      <c r="AH53" s="130"/>
      <c r="AI53" s="130"/>
      <c r="AP53" s="130"/>
      <c r="AQ53" s="130"/>
      <c r="AR53" s="130"/>
      <c r="AS53" s="130"/>
    </row>
    <row r="54" spans="1:45" s="1" customFormat="1" ht="14.45" customHeight="1" x14ac:dyDescent="0.2">
      <c r="A54" s="108"/>
      <c r="B54" s="108" t="s">
        <v>83</v>
      </c>
      <c r="C54" s="187">
        <v>238</v>
      </c>
      <c r="D54" s="187">
        <v>324</v>
      </c>
      <c r="E54" s="98">
        <v>483</v>
      </c>
      <c r="F54" s="98">
        <v>545</v>
      </c>
      <c r="G54" s="98">
        <v>1655</v>
      </c>
      <c r="H54" s="98">
        <v>6501</v>
      </c>
      <c r="I54" s="98">
        <v>8621</v>
      </c>
      <c r="J54" s="98">
        <v>9327</v>
      </c>
      <c r="K54" s="98">
        <v>15533</v>
      </c>
      <c r="L54" s="98">
        <v>15536</v>
      </c>
      <c r="M54" s="98">
        <v>8058</v>
      </c>
      <c r="N54" s="98">
        <v>0</v>
      </c>
      <c r="O54" s="98">
        <v>66821</v>
      </c>
      <c r="P54" s="160"/>
      <c r="Q54" s="160"/>
      <c r="R54" s="160"/>
      <c r="S54" s="160"/>
      <c r="T54" s="160"/>
      <c r="U54" s="160"/>
      <c r="V54" s="136"/>
      <c r="W54" s="160"/>
      <c r="X54" s="160"/>
      <c r="Y54" s="160"/>
      <c r="Z54" s="160"/>
      <c r="AA54" s="160"/>
      <c r="AB54" s="135"/>
      <c r="AC54" s="160"/>
      <c r="AD54" s="137"/>
      <c r="AE54" s="40"/>
      <c r="AG54" s="130"/>
      <c r="AH54" s="130"/>
      <c r="AI54" s="130"/>
      <c r="AP54" s="130"/>
      <c r="AQ54" s="130"/>
      <c r="AR54" s="130"/>
      <c r="AS54" s="130"/>
    </row>
    <row r="55" spans="1:45" s="1" customFormat="1" ht="14.45" customHeight="1" x14ac:dyDescent="0.2">
      <c r="A55" s="140" t="s">
        <v>95</v>
      </c>
      <c r="B55" s="140" t="s">
        <v>15</v>
      </c>
      <c r="C55" s="139">
        <v>403</v>
      </c>
      <c r="D55" s="139">
        <v>686</v>
      </c>
      <c r="E55" s="138">
        <v>788</v>
      </c>
      <c r="F55" s="138">
        <v>845</v>
      </c>
      <c r="G55" s="138">
        <v>979</v>
      </c>
      <c r="H55" s="138">
        <v>1878</v>
      </c>
      <c r="I55" s="138">
        <v>1023</v>
      </c>
      <c r="J55" s="138">
        <v>655</v>
      </c>
      <c r="K55" s="138">
        <v>873</v>
      </c>
      <c r="L55" s="138">
        <v>911</v>
      </c>
      <c r="M55" s="138">
        <v>630</v>
      </c>
      <c r="N55" s="138">
        <v>0</v>
      </c>
      <c r="O55" s="138">
        <v>9671</v>
      </c>
      <c r="P55" s="160"/>
      <c r="Q55" s="160"/>
      <c r="R55" s="160"/>
      <c r="S55" s="160"/>
      <c r="T55" s="160"/>
      <c r="U55" s="160"/>
      <c r="V55" s="136"/>
      <c r="W55" s="160"/>
      <c r="X55" s="160"/>
      <c r="Y55" s="160"/>
      <c r="Z55" s="160"/>
      <c r="AA55" s="160"/>
      <c r="AB55" s="135"/>
      <c r="AC55" s="160"/>
      <c r="AD55" s="40"/>
      <c r="AE55" s="40"/>
      <c r="AF55" s="130"/>
      <c r="AH55" s="130"/>
      <c r="AI55" s="130"/>
      <c r="AP55" s="130"/>
      <c r="AQ55" s="130"/>
      <c r="AR55" s="130"/>
      <c r="AS55" s="130"/>
    </row>
    <row r="56" spans="1:45" s="1" customFormat="1" ht="14.45" customHeight="1" x14ac:dyDescent="0.2">
      <c r="A56" s="108"/>
      <c r="B56" s="108" t="s">
        <v>80</v>
      </c>
      <c r="C56" s="187">
        <v>226</v>
      </c>
      <c r="D56" s="187">
        <v>335</v>
      </c>
      <c r="E56" s="98">
        <v>437</v>
      </c>
      <c r="F56" s="98">
        <v>424</v>
      </c>
      <c r="G56" s="98">
        <v>465</v>
      </c>
      <c r="H56" s="98">
        <v>730</v>
      </c>
      <c r="I56" s="98">
        <v>423</v>
      </c>
      <c r="J56" s="98">
        <v>249</v>
      </c>
      <c r="K56" s="98">
        <v>240</v>
      </c>
      <c r="L56" s="98">
        <v>198</v>
      </c>
      <c r="M56" s="98">
        <v>126</v>
      </c>
      <c r="N56" s="98">
        <v>0</v>
      </c>
      <c r="O56" s="98">
        <v>3853</v>
      </c>
      <c r="P56" s="160"/>
      <c r="Q56" s="160"/>
      <c r="R56" s="160"/>
      <c r="S56" s="160"/>
      <c r="T56" s="160"/>
      <c r="U56" s="160"/>
      <c r="V56" s="136"/>
      <c r="W56" s="160"/>
      <c r="X56" s="160"/>
      <c r="Y56" s="160"/>
      <c r="Z56" s="135"/>
      <c r="AA56" s="135"/>
      <c r="AB56" s="135"/>
      <c r="AC56" s="135"/>
      <c r="AD56" s="137"/>
      <c r="AE56" s="137"/>
      <c r="AF56" s="130"/>
      <c r="AH56" s="130"/>
      <c r="AP56" s="130"/>
      <c r="AQ56" s="130"/>
      <c r="AR56" s="130"/>
      <c r="AS56" s="130"/>
    </row>
    <row r="57" spans="1:45" s="1" customFormat="1" ht="14.45" customHeight="1" x14ac:dyDescent="0.2">
      <c r="A57" s="108"/>
      <c r="B57" s="108" t="s">
        <v>81</v>
      </c>
      <c r="C57" s="187">
        <v>39</v>
      </c>
      <c r="D57" s="187">
        <v>76</v>
      </c>
      <c r="E57" s="98">
        <v>90</v>
      </c>
      <c r="F57" s="98">
        <v>91</v>
      </c>
      <c r="G57" s="98">
        <v>125</v>
      </c>
      <c r="H57" s="98">
        <v>250</v>
      </c>
      <c r="I57" s="98">
        <v>101</v>
      </c>
      <c r="J57" s="98">
        <v>45</v>
      </c>
      <c r="K57" s="98">
        <v>38</v>
      </c>
      <c r="L57" s="98">
        <v>42</v>
      </c>
      <c r="M57" s="98">
        <v>27</v>
      </c>
      <c r="N57" s="98">
        <v>0</v>
      </c>
      <c r="O57" s="98">
        <v>924</v>
      </c>
      <c r="P57" s="160"/>
      <c r="Q57" s="160"/>
      <c r="R57" s="160"/>
      <c r="S57" s="160"/>
      <c r="T57" s="160"/>
      <c r="U57" s="160"/>
      <c r="V57" s="141"/>
      <c r="W57" s="135"/>
      <c r="X57" s="135"/>
      <c r="Y57" s="135"/>
      <c r="Z57" s="135"/>
      <c r="AA57" s="135"/>
      <c r="AB57" s="135"/>
      <c r="AC57" s="160"/>
      <c r="AD57" s="137"/>
      <c r="AE57" s="40"/>
      <c r="AF57" s="130"/>
      <c r="AG57" s="130"/>
      <c r="AH57" s="130"/>
      <c r="AI57" s="130"/>
      <c r="AP57" s="130"/>
      <c r="AQ57" s="130"/>
      <c r="AR57" s="130"/>
      <c r="AS57" s="130"/>
    </row>
    <row r="58" spans="1:45" s="1" customFormat="1" ht="14.45" customHeight="1" x14ac:dyDescent="0.2">
      <c r="A58" s="108"/>
      <c r="B58" s="108" t="s">
        <v>83</v>
      </c>
      <c r="C58" s="187">
        <v>138</v>
      </c>
      <c r="D58" s="187">
        <v>275</v>
      </c>
      <c r="E58" s="98">
        <v>261</v>
      </c>
      <c r="F58" s="98">
        <v>330</v>
      </c>
      <c r="G58" s="98">
        <v>389</v>
      </c>
      <c r="H58" s="98">
        <v>898</v>
      </c>
      <c r="I58" s="98">
        <v>499</v>
      </c>
      <c r="J58" s="98">
        <v>361</v>
      </c>
      <c r="K58" s="98">
        <v>595</v>
      </c>
      <c r="L58" s="98">
        <v>671</v>
      </c>
      <c r="M58" s="98">
        <v>477</v>
      </c>
      <c r="N58" s="98">
        <v>0</v>
      </c>
      <c r="O58" s="98">
        <v>4894</v>
      </c>
      <c r="P58" s="160"/>
      <c r="Q58" s="160"/>
      <c r="R58" s="160"/>
      <c r="S58" s="160"/>
      <c r="T58" s="160"/>
      <c r="U58" s="160"/>
      <c r="V58" s="141"/>
      <c r="W58" s="135"/>
      <c r="X58" s="135"/>
      <c r="Y58" s="135"/>
      <c r="Z58" s="135"/>
      <c r="AA58" s="135"/>
      <c r="AB58" s="135"/>
      <c r="AC58" s="160"/>
      <c r="AD58" s="40"/>
      <c r="AE58" s="40"/>
      <c r="AG58" s="130"/>
      <c r="AI58" s="130"/>
      <c r="AP58" s="130"/>
      <c r="AQ58" s="130"/>
      <c r="AR58" s="130"/>
      <c r="AS58" s="130"/>
    </row>
    <row r="59" spans="1:45" s="1" customFormat="1" ht="14.45" customHeight="1" x14ac:dyDescent="0.2">
      <c r="A59" s="140" t="s">
        <v>96</v>
      </c>
      <c r="B59" s="140" t="s">
        <v>15</v>
      </c>
      <c r="C59" s="139">
        <v>390</v>
      </c>
      <c r="D59" s="139">
        <v>244</v>
      </c>
      <c r="E59" s="138">
        <v>422</v>
      </c>
      <c r="F59" s="138">
        <v>451</v>
      </c>
      <c r="G59" s="138">
        <v>770</v>
      </c>
      <c r="H59" s="138">
        <v>2069</v>
      </c>
      <c r="I59" s="138">
        <v>1883</v>
      </c>
      <c r="J59" s="138">
        <v>1733</v>
      </c>
      <c r="K59" s="138">
        <v>2541</v>
      </c>
      <c r="L59" s="138">
        <v>7287</v>
      </c>
      <c r="M59" s="138">
        <v>4548</v>
      </c>
      <c r="N59" s="138">
        <v>0</v>
      </c>
      <c r="O59" s="138">
        <v>22338</v>
      </c>
      <c r="P59" s="160"/>
      <c r="Q59" s="160"/>
      <c r="R59" s="160"/>
      <c r="S59" s="160"/>
      <c r="T59" s="160"/>
      <c r="U59" s="160"/>
      <c r="V59" s="136"/>
      <c r="W59" s="160"/>
      <c r="X59" s="160"/>
      <c r="Y59" s="160"/>
      <c r="Z59" s="135"/>
      <c r="AA59" s="135"/>
      <c r="AB59" s="135"/>
      <c r="AC59" s="135"/>
      <c r="AD59" s="137"/>
      <c r="AE59" s="137"/>
      <c r="AF59" s="130"/>
      <c r="AG59" s="130"/>
      <c r="AH59" s="130"/>
      <c r="AI59" s="130"/>
      <c r="AP59" s="130"/>
      <c r="AQ59" s="130"/>
      <c r="AR59" s="130"/>
      <c r="AS59" s="130"/>
    </row>
    <row r="60" spans="1:45" s="1" customFormat="1" ht="14.45" customHeight="1" x14ac:dyDescent="0.2">
      <c r="A60" s="108"/>
      <c r="B60" s="108" t="s">
        <v>80</v>
      </c>
      <c r="C60" s="187">
        <v>10</v>
      </c>
      <c r="D60" s="187">
        <v>14</v>
      </c>
      <c r="E60" s="98">
        <v>10</v>
      </c>
      <c r="F60" s="98">
        <v>14</v>
      </c>
      <c r="G60" s="98">
        <v>12</v>
      </c>
      <c r="H60" s="98">
        <v>48</v>
      </c>
      <c r="I60" s="98">
        <v>19</v>
      </c>
      <c r="J60" s="98">
        <v>21</v>
      </c>
      <c r="K60" s="98">
        <v>19</v>
      </c>
      <c r="L60" s="98">
        <v>33</v>
      </c>
      <c r="M60" s="98">
        <v>24</v>
      </c>
      <c r="N60" s="98">
        <v>0</v>
      </c>
      <c r="O60" s="98">
        <v>224</v>
      </c>
      <c r="P60" s="160"/>
      <c r="Q60" s="160"/>
      <c r="R60" s="160"/>
      <c r="S60" s="160"/>
      <c r="T60" s="160"/>
      <c r="U60" s="160"/>
      <c r="V60" s="136"/>
      <c r="W60" s="160"/>
      <c r="X60" s="160"/>
      <c r="Y60" s="160"/>
      <c r="Z60" s="160"/>
      <c r="AA60" s="135"/>
      <c r="AB60" s="135"/>
      <c r="AC60" s="160"/>
      <c r="AD60" s="137"/>
      <c r="AE60" s="40"/>
      <c r="AF60" s="130"/>
      <c r="AG60" s="130"/>
      <c r="AH60" s="130"/>
      <c r="AP60" s="130"/>
      <c r="AQ60" s="130"/>
      <c r="AR60" s="130"/>
      <c r="AS60" s="130"/>
    </row>
    <row r="61" spans="1:45" s="1" customFormat="1" ht="14.45" customHeight="1" x14ac:dyDescent="0.2">
      <c r="A61" s="108"/>
      <c r="B61" s="108" t="s">
        <v>81</v>
      </c>
      <c r="C61" s="187">
        <v>13</v>
      </c>
      <c r="D61" s="187">
        <v>8</v>
      </c>
      <c r="E61" s="98">
        <v>19</v>
      </c>
      <c r="F61" s="98">
        <v>6</v>
      </c>
      <c r="G61" s="98">
        <v>17</v>
      </c>
      <c r="H61" s="98">
        <v>37</v>
      </c>
      <c r="I61" s="98">
        <v>74</v>
      </c>
      <c r="J61" s="98">
        <v>58</v>
      </c>
      <c r="K61" s="98">
        <v>71</v>
      </c>
      <c r="L61" s="98">
        <v>123</v>
      </c>
      <c r="M61" s="98">
        <v>83</v>
      </c>
      <c r="N61" s="98">
        <v>0</v>
      </c>
      <c r="O61" s="98">
        <v>509</v>
      </c>
      <c r="P61" s="160"/>
      <c r="Q61" s="160"/>
      <c r="R61" s="160"/>
      <c r="S61" s="160"/>
      <c r="T61" s="160"/>
      <c r="U61" s="160"/>
      <c r="V61" s="136"/>
      <c r="W61" s="160"/>
      <c r="X61" s="160"/>
      <c r="Y61" s="135"/>
      <c r="Z61" s="135"/>
      <c r="AA61" s="135"/>
      <c r="AB61" s="135"/>
      <c r="AC61" s="135"/>
      <c r="AD61" s="137"/>
      <c r="AE61" s="137"/>
      <c r="AF61" s="130"/>
      <c r="AG61" s="130"/>
      <c r="AH61" s="130"/>
      <c r="AK61" s="130"/>
      <c r="AL61" s="130"/>
      <c r="AM61" s="130"/>
      <c r="AN61" s="130"/>
      <c r="AO61" s="130"/>
      <c r="AP61" s="130"/>
      <c r="AQ61" s="130"/>
      <c r="AR61" s="130"/>
      <c r="AS61" s="130"/>
    </row>
    <row r="62" spans="1:45" s="1" customFormat="1" ht="14.45" customHeight="1" x14ac:dyDescent="0.2">
      <c r="A62" s="108"/>
      <c r="B62" s="108" t="s">
        <v>83</v>
      </c>
      <c r="C62" s="187">
        <v>367</v>
      </c>
      <c r="D62" s="187">
        <v>222</v>
      </c>
      <c r="E62" s="98">
        <v>393</v>
      </c>
      <c r="F62" s="98">
        <v>431</v>
      </c>
      <c r="G62" s="98">
        <v>741</v>
      </c>
      <c r="H62" s="98">
        <v>1984</v>
      </c>
      <c r="I62" s="98">
        <v>1790</v>
      </c>
      <c r="J62" s="98">
        <v>1654</v>
      </c>
      <c r="K62" s="98">
        <v>2451</v>
      </c>
      <c r="L62" s="98">
        <v>7131</v>
      </c>
      <c r="M62" s="98">
        <v>4441</v>
      </c>
      <c r="N62" s="98">
        <v>0</v>
      </c>
      <c r="O62" s="98">
        <v>21605</v>
      </c>
      <c r="P62" s="160"/>
      <c r="Q62" s="160"/>
      <c r="R62" s="160"/>
      <c r="S62" s="160"/>
      <c r="T62" s="160"/>
      <c r="U62" s="160"/>
      <c r="V62" s="136"/>
      <c r="W62" s="160"/>
      <c r="X62" s="160"/>
      <c r="Y62" s="160"/>
      <c r="Z62" s="135"/>
      <c r="AA62" s="160"/>
      <c r="AB62" s="135"/>
      <c r="AC62" s="160"/>
      <c r="AD62" s="40"/>
      <c r="AE62" s="40"/>
      <c r="AG62" s="130"/>
      <c r="AI62" s="130"/>
      <c r="AP62" s="130"/>
      <c r="AQ62" s="130"/>
      <c r="AR62" s="130"/>
      <c r="AS62" s="130"/>
    </row>
    <row r="63" spans="1:45" s="1" customFormat="1" ht="12" x14ac:dyDescent="0.2">
      <c r="A63" s="72"/>
      <c r="E63" s="160"/>
      <c r="F63" s="160"/>
      <c r="G63" s="160"/>
      <c r="Q63" s="160"/>
      <c r="R63" s="35"/>
      <c r="S63" s="35"/>
      <c r="T63" s="129"/>
      <c r="U63" s="129"/>
      <c r="V63" s="134"/>
      <c r="W63" s="35"/>
      <c r="X63" s="129"/>
      <c r="Y63" s="129"/>
      <c r="Z63" s="35"/>
      <c r="AA63" s="35"/>
      <c r="AB63" s="35"/>
      <c r="AC63" s="40"/>
      <c r="AD63" s="40"/>
      <c r="AE63" s="40"/>
      <c r="AF63" s="40"/>
      <c r="AQ63" s="130"/>
      <c r="AS63" s="130"/>
    </row>
    <row r="64" spans="1:45" s="5" customFormat="1" ht="18" customHeight="1" x14ac:dyDescent="0.2">
      <c r="A64" s="271"/>
      <c r="B64" s="269"/>
      <c r="C64" s="269"/>
      <c r="D64" s="269"/>
      <c r="E64" s="269"/>
      <c r="F64" s="269"/>
      <c r="G64" s="269"/>
      <c r="H64" s="269"/>
      <c r="I64" s="269"/>
      <c r="J64" s="269"/>
      <c r="K64" s="269"/>
      <c r="L64" s="269"/>
      <c r="M64" s="269"/>
      <c r="N64" s="269"/>
      <c r="O64" s="269"/>
      <c r="P64" s="269"/>
      <c r="Q64" s="269"/>
      <c r="R64" s="269"/>
      <c r="S64" s="269"/>
      <c r="T64" s="269"/>
      <c r="U64" s="269"/>
      <c r="V64" s="272"/>
      <c r="W64" s="35"/>
      <c r="X64" s="35"/>
      <c r="Y64" s="35"/>
      <c r="Z64" s="35"/>
      <c r="AA64" s="160"/>
      <c r="AB64" s="160"/>
      <c r="AC64" s="160"/>
      <c r="AD64" s="160"/>
      <c r="AE64" s="160"/>
      <c r="AF64" s="160"/>
      <c r="AG64" s="160"/>
      <c r="AH64" s="160"/>
      <c r="AI64" s="160"/>
      <c r="AJ64" s="160"/>
      <c r="AK64" s="160"/>
      <c r="AL64" s="160"/>
      <c r="AM64" s="160"/>
      <c r="AN64" s="160"/>
      <c r="AO64" s="160"/>
      <c r="AP64" s="160"/>
      <c r="AQ64" s="160"/>
      <c r="AR64" s="160"/>
      <c r="AS64" s="160"/>
    </row>
    <row r="65" spans="1:33" s="1" customFormat="1" ht="12" x14ac:dyDescent="0.2">
      <c r="A65" s="72"/>
      <c r="F65" s="160"/>
      <c r="G65" s="160"/>
      <c r="H65" s="160"/>
      <c r="K65" s="160"/>
      <c r="L65" s="35"/>
      <c r="M65" s="35"/>
      <c r="N65" s="35"/>
      <c r="O65" s="35"/>
      <c r="P65" s="35"/>
      <c r="Q65" s="35"/>
      <c r="R65" s="35"/>
      <c r="S65" s="35"/>
      <c r="T65" s="35"/>
      <c r="U65" s="35"/>
      <c r="V65" s="39"/>
      <c r="W65" s="40"/>
      <c r="X65" s="40"/>
      <c r="Y65" s="40"/>
      <c r="Z65" s="40"/>
    </row>
    <row r="66" spans="1:33" s="1" customFormat="1" ht="23.25" customHeight="1" x14ac:dyDescent="0.2">
      <c r="A66" s="266" t="s">
        <v>97</v>
      </c>
      <c r="B66" s="267"/>
      <c r="C66" s="267"/>
      <c r="D66" s="267"/>
      <c r="E66" s="267"/>
      <c r="F66" s="267"/>
      <c r="G66" s="267"/>
      <c r="H66" s="267"/>
      <c r="I66" s="267"/>
      <c r="J66" s="267"/>
      <c r="K66" s="267"/>
      <c r="L66" s="267"/>
      <c r="M66" s="267"/>
      <c r="N66" s="267"/>
      <c r="O66" s="35"/>
      <c r="P66" s="35"/>
      <c r="Q66" s="124"/>
      <c r="R66" s="124"/>
      <c r="S66" s="124"/>
      <c r="T66" s="124"/>
      <c r="U66" s="124"/>
      <c r="V66" s="123"/>
      <c r="W66" s="132"/>
      <c r="X66" s="132"/>
      <c r="Y66" s="132"/>
      <c r="Z66" s="132"/>
      <c r="AA66" s="122"/>
      <c r="AB66" s="122"/>
    </row>
    <row r="67" spans="1:33" s="1" customFormat="1" ht="22.5" customHeight="1" x14ac:dyDescent="0.2">
      <c r="A67" s="196" t="s">
        <v>67</v>
      </c>
      <c r="B67" s="105" t="s">
        <v>68</v>
      </c>
      <c r="C67" s="105" t="s">
        <v>69</v>
      </c>
      <c r="D67" s="105" t="s">
        <v>70</v>
      </c>
      <c r="E67" s="105" t="s">
        <v>71</v>
      </c>
      <c r="F67" s="105" t="s">
        <v>72</v>
      </c>
      <c r="G67" s="105" t="s">
        <v>73</v>
      </c>
      <c r="H67" s="105" t="s">
        <v>74</v>
      </c>
      <c r="I67" s="105" t="s">
        <v>75</v>
      </c>
      <c r="J67" s="105" t="s">
        <v>76</v>
      </c>
      <c r="K67" s="105" t="s">
        <v>77</v>
      </c>
      <c r="L67" s="105" t="s">
        <v>78</v>
      </c>
      <c r="M67" s="105" t="s">
        <v>79</v>
      </c>
      <c r="N67" s="105" t="s">
        <v>98</v>
      </c>
      <c r="O67" s="35"/>
      <c r="P67" s="124"/>
      <c r="Q67" s="124"/>
      <c r="R67" s="124"/>
      <c r="S67" s="124"/>
      <c r="T67" s="124"/>
      <c r="U67" s="124"/>
      <c r="V67" s="123"/>
      <c r="W67" s="132"/>
      <c r="X67" s="132"/>
      <c r="Y67" s="132"/>
      <c r="Z67" s="132"/>
      <c r="AA67" s="122"/>
      <c r="AB67" s="122"/>
      <c r="AC67" s="122"/>
      <c r="AD67" s="122"/>
      <c r="AE67" s="122"/>
      <c r="AF67" s="122"/>
    </row>
    <row r="68" spans="1:33" s="1" customFormat="1" ht="12" x14ac:dyDescent="0.2">
      <c r="A68" s="74" t="s">
        <v>99</v>
      </c>
      <c r="B68" s="84">
        <v>6253.8709699999999</v>
      </c>
      <c r="C68" s="85">
        <v>5381.3666700000003</v>
      </c>
      <c r="D68" s="84">
        <v>5113.2580600000001</v>
      </c>
      <c r="E68" s="85">
        <v>4927.64516</v>
      </c>
      <c r="F68" s="84">
        <v>5601.2142899999999</v>
      </c>
      <c r="G68" s="85">
        <v>7504.0645199999999</v>
      </c>
      <c r="H68" s="85">
        <v>10315.1</v>
      </c>
      <c r="I68" s="84">
        <v>16118.58065</v>
      </c>
      <c r="J68" s="85">
        <v>21472.166669999999</v>
      </c>
      <c r="K68" s="84">
        <v>22407.3871</v>
      </c>
      <c r="L68" s="84">
        <v>21123.42857</v>
      </c>
      <c r="M68" s="85">
        <v>0</v>
      </c>
      <c r="N68" s="84">
        <v>11005.314469999999</v>
      </c>
      <c r="O68" s="203"/>
      <c r="P68" s="127"/>
      <c r="Q68" s="127"/>
      <c r="R68" s="127"/>
      <c r="S68" s="127"/>
      <c r="T68" s="127"/>
      <c r="U68" s="127"/>
      <c r="V68" s="126"/>
      <c r="W68" s="133"/>
      <c r="X68" s="133"/>
      <c r="Y68" s="133"/>
      <c r="Z68" s="133"/>
      <c r="AA68" s="125"/>
      <c r="AB68" s="125"/>
    </row>
    <row r="69" spans="1:33" s="1" customFormat="1" ht="12" x14ac:dyDescent="0.2">
      <c r="A69" s="75" t="s">
        <v>80</v>
      </c>
      <c r="B69" s="91">
        <v>984.80645000000004</v>
      </c>
      <c r="C69" s="91">
        <v>802.26666999999998</v>
      </c>
      <c r="D69" s="91">
        <v>770.12902999999994</v>
      </c>
      <c r="E69" s="91">
        <v>681.48387000000002</v>
      </c>
      <c r="F69" s="91">
        <v>607.64286000000004</v>
      </c>
      <c r="G69" s="91">
        <v>489.67741999999998</v>
      </c>
      <c r="H69" s="91">
        <v>423.76666999999998</v>
      </c>
      <c r="I69" s="91">
        <v>450.12903</v>
      </c>
      <c r="J69" s="91">
        <v>518.29999999999995</v>
      </c>
      <c r="K69" s="91">
        <v>629.38710000000003</v>
      </c>
      <c r="L69" s="91">
        <v>660.42857000000004</v>
      </c>
      <c r="M69" s="91">
        <v>0</v>
      </c>
      <c r="N69" s="91">
        <v>637.62264000000005</v>
      </c>
      <c r="O69" s="35"/>
      <c r="P69" s="127"/>
      <c r="Q69" s="127"/>
      <c r="R69" s="127"/>
      <c r="S69" s="127"/>
      <c r="T69" s="127"/>
      <c r="U69" s="129"/>
      <c r="V69" s="126"/>
      <c r="W69" s="133"/>
      <c r="X69" s="133"/>
      <c r="Y69" s="133"/>
      <c r="Z69" s="133"/>
      <c r="AA69" s="125"/>
      <c r="AB69" s="125"/>
      <c r="AC69" s="125"/>
      <c r="AD69" s="125"/>
      <c r="AE69" s="125"/>
      <c r="AF69" s="125"/>
      <c r="AG69" s="125"/>
    </row>
    <row r="70" spans="1:33" s="1" customFormat="1" ht="12" x14ac:dyDescent="0.2">
      <c r="A70" s="76" t="s">
        <v>81</v>
      </c>
      <c r="B70" s="91">
        <v>254.80645000000001</v>
      </c>
      <c r="C70" s="91">
        <v>248.16667000000001</v>
      </c>
      <c r="D70" s="91">
        <v>241.67742000000001</v>
      </c>
      <c r="E70" s="91">
        <v>245.77419</v>
      </c>
      <c r="F70" s="91">
        <v>258.32143000000002</v>
      </c>
      <c r="G70" s="91">
        <v>229.19354999999999</v>
      </c>
      <c r="H70" s="91">
        <v>256.89999999999998</v>
      </c>
      <c r="I70" s="91">
        <v>360.90323000000001</v>
      </c>
      <c r="J70" s="91">
        <v>654.9</v>
      </c>
      <c r="K70" s="91">
        <v>650.09676999999999</v>
      </c>
      <c r="L70" s="91">
        <v>473.64285999999998</v>
      </c>
      <c r="M70" s="91">
        <v>0</v>
      </c>
      <c r="N70" s="91">
        <v>346.28616</v>
      </c>
      <c r="O70" s="35"/>
      <c r="P70" s="124"/>
      <c r="Q70" s="124"/>
      <c r="R70" s="124"/>
      <c r="S70" s="124"/>
      <c r="T70" s="124"/>
      <c r="U70" s="124"/>
      <c r="V70" s="123"/>
      <c r="W70" s="132"/>
      <c r="X70" s="132"/>
      <c r="Y70" s="132"/>
      <c r="Z70" s="132"/>
      <c r="AA70" s="125"/>
      <c r="AB70" s="125"/>
      <c r="AC70" s="125"/>
      <c r="AG70" s="125"/>
    </row>
    <row r="71" spans="1:33" s="41" customFormat="1" ht="12" x14ac:dyDescent="0.2">
      <c r="A71" s="76" t="s">
        <v>83</v>
      </c>
      <c r="B71" s="91">
        <v>5014.2580600000001</v>
      </c>
      <c r="C71" s="91">
        <v>4330.9333299999998</v>
      </c>
      <c r="D71" s="91">
        <v>4101.4516100000001</v>
      </c>
      <c r="E71" s="91">
        <v>4000.3870999999999</v>
      </c>
      <c r="F71" s="91">
        <v>4735.25</v>
      </c>
      <c r="G71" s="91">
        <v>6785.19355</v>
      </c>
      <c r="H71" s="91">
        <v>9634.4333299999998</v>
      </c>
      <c r="I71" s="91">
        <v>15307.54839</v>
      </c>
      <c r="J71" s="91">
        <v>20298.966670000002</v>
      </c>
      <c r="K71" s="91">
        <v>21127.90323</v>
      </c>
      <c r="L71" s="91">
        <v>19989.35714</v>
      </c>
      <c r="M71" s="91">
        <v>0</v>
      </c>
      <c r="N71" s="91">
        <v>10021.40566</v>
      </c>
      <c r="O71" s="127"/>
      <c r="P71" s="127"/>
      <c r="Q71" s="127"/>
      <c r="R71" s="127"/>
      <c r="S71" s="127"/>
      <c r="T71" s="127"/>
      <c r="U71" s="127"/>
      <c r="V71" s="126"/>
      <c r="W71" s="131"/>
      <c r="X71" s="131"/>
      <c r="Y71" s="131"/>
      <c r="Z71" s="131"/>
      <c r="AA71" s="131"/>
      <c r="AB71" s="131"/>
      <c r="AC71" s="131"/>
      <c r="AD71" s="131"/>
      <c r="AE71" s="131"/>
      <c r="AF71" s="131"/>
      <c r="AG71" s="131"/>
    </row>
    <row r="72" spans="1:33" s="1" customFormat="1" ht="12" x14ac:dyDescent="0.2">
      <c r="A72" s="74" t="s">
        <v>100</v>
      </c>
      <c r="B72" s="84">
        <v>12489.90323</v>
      </c>
      <c r="C72" s="85">
        <v>11488.3</v>
      </c>
      <c r="D72" s="84">
        <v>11014.22581</v>
      </c>
      <c r="E72" s="85">
        <v>10171.87097</v>
      </c>
      <c r="F72" s="84">
        <v>8485</v>
      </c>
      <c r="G72" s="85">
        <v>6643.7419399999999</v>
      </c>
      <c r="H72" s="85">
        <v>5243.1666699999996</v>
      </c>
      <c r="I72" s="84">
        <v>4841.48387</v>
      </c>
      <c r="J72" s="85">
        <v>4722.9666699999998</v>
      </c>
      <c r="K72" s="84">
        <v>4647.7096799999999</v>
      </c>
      <c r="L72" s="84">
        <v>4648.7857100000001</v>
      </c>
      <c r="M72" s="85">
        <v>0</v>
      </c>
      <c r="N72" s="84">
        <v>7831.3616400000001</v>
      </c>
      <c r="O72" s="35"/>
      <c r="P72" s="127"/>
      <c r="Q72" s="127"/>
      <c r="R72" s="127"/>
      <c r="S72" s="127"/>
      <c r="T72" s="127"/>
      <c r="U72" s="127"/>
      <c r="V72" s="126"/>
      <c r="W72" s="125"/>
      <c r="X72" s="125"/>
      <c r="Y72" s="125"/>
      <c r="Z72" s="125"/>
      <c r="AA72" s="125"/>
      <c r="AB72" s="125"/>
      <c r="AC72" s="125"/>
      <c r="AD72" s="125"/>
      <c r="AE72" s="125"/>
      <c r="AF72" s="125"/>
      <c r="AG72" s="125"/>
    </row>
    <row r="73" spans="1:33" s="1" customFormat="1" ht="12" x14ac:dyDescent="0.2">
      <c r="A73" s="75" t="s">
        <v>80</v>
      </c>
      <c r="B73" s="91">
        <v>9224.80645</v>
      </c>
      <c r="C73" s="91">
        <v>8457.9333299999998</v>
      </c>
      <c r="D73" s="91">
        <v>8078.7741900000001</v>
      </c>
      <c r="E73" s="91">
        <v>7521.64516</v>
      </c>
      <c r="F73" s="91">
        <v>6547.25</v>
      </c>
      <c r="G73" s="91">
        <v>5431.64516</v>
      </c>
      <c r="H73" s="91">
        <v>4458.1333299999997</v>
      </c>
      <c r="I73" s="91">
        <v>4152.16129</v>
      </c>
      <c r="J73" s="91">
        <v>4031.3666699999999</v>
      </c>
      <c r="K73" s="91">
        <v>3992.2580600000001</v>
      </c>
      <c r="L73" s="91">
        <v>3949.7142899999999</v>
      </c>
      <c r="M73" s="91">
        <v>0</v>
      </c>
      <c r="N73" s="91">
        <v>6092.7106899999999</v>
      </c>
      <c r="O73" s="35"/>
      <c r="P73" s="127"/>
      <c r="Q73" s="127"/>
      <c r="R73" s="127"/>
      <c r="S73" s="127"/>
      <c r="T73" s="127"/>
      <c r="U73" s="127"/>
      <c r="V73" s="126"/>
      <c r="W73" s="125"/>
      <c r="X73" s="125"/>
      <c r="Y73" s="125"/>
      <c r="Z73" s="125"/>
      <c r="AA73" s="125"/>
      <c r="AB73" s="125"/>
      <c r="AC73" s="130"/>
      <c r="AD73" s="125"/>
      <c r="AE73" s="125"/>
      <c r="AF73" s="125"/>
      <c r="AG73" s="125"/>
    </row>
    <row r="74" spans="1:33" s="1" customFormat="1" ht="12" x14ac:dyDescent="0.2">
      <c r="A74" s="76" t="s">
        <v>81</v>
      </c>
      <c r="B74" s="91">
        <v>2590.32258</v>
      </c>
      <c r="C74" s="91">
        <v>2425.6999999999998</v>
      </c>
      <c r="D74" s="91">
        <v>2315.80645</v>
      </c>
      <c r="E74" s="91">
        <v>2081.5483899999999</v>
      </c>
      <c r="F74" s="91">
        <v>1443.07143</v>
      </c>
      <c r="G74" s="91">
        <v>846.19354999999996</v>
      </c>
      <c r="H74" s="91">
        <v>508.1</v>
      </c>
      <c r="I74" s="91">
        <v>416.32258000000002</v>
      </c>
      <c r="J74" s="91">
        <v>405.4</v>
      </c>
      <c r="K74" s="91">
        <v>408</v>
      </c>
      <c r="L74" s="91">
        <v>433.64285999999998</v>
      </c>
      <c r="M74" s="91">
        <v>0</v>
      </c>
      <c r="N74" s="91">
        <v>1305.2106900000001</v>
      </c>
      <c r="O74" s="35"/>
      <c r="P74" s="127"/>
      <c r="Q74" s="127"/>
      <c r="R74" s="127"/>
      <c r="S74" s="127"/>
      <c r="T74" s="129"/>
      <c r="U74" s="127"/>
      <c r="V74" s="126"/>
      <c r="W74" s="125"/>
      <c r="X74" s="125"/>
      <c r="Y74" s="125"/>
      <c r="Z74" s="125"/>
      <c r="AA74" s="125"/>
      <c r="AB74" s="125"/>
      <c r="AC74" s="125"/>
      <c r="AD74" s="125"/>
      <c r="AE74" s="125"/>
      <c r="AF74" s="125"/>
      <c r="AG74" s="125"/>
    </row>
    <row r="75" spans="1:33" s="1" customFormat="1" ht="12" x14ac:dyDescent="0.2">
      <c r="A75" s="76" t="s">
        <v>83</v>
      </c>
      <c r="B75" s="91">
        <v>674.77418999999998</v>
      </c>
      <c r="C75" s="91">
        <v>604.66666999999995</v>
      </c>
      <c r="D75" s="91">
        <v>619.64516000000003</v>
      </c>
      <c r="E75" s="91">
        <v>568.67741999999998</v>
      </c>
      <c r="F75" s="91">
        <v>494.67856999999998</v>
      </c>
      <c r="G75" s="91">
        <v>365.90323000000001</v>
      </c>
      <c r="H75" s="91">
        <v>276.93333000000001</v>
      </c>
      <c r="I75" s="91">
        <v>273</v>
      </c>
      <c r="J75" s="91">
        <v>286.2</v>
      </c>
      <c r="K75" s="91">
        <v>247.45160999999999</v>
      </c>
      <c r="L75" s="91">
        <v>265.42856999999998</v>
      </c>
      <c r="M75" s="91">
        <v>0</v>
      </c>
      <c r="N75" s="91">
        <v>433.44024999999999</v>
      </c>
      <c r="O75" s="35"/>
      <c r="P75" s="127"/>
      <c r="Q75" s="127"/>
      <c r="R75" s="127"/>
      <c r="S75" s="127"/>
      <c r="T75" s="127"/>
      <c r="U75" s="127"/>
      <c r="V75" s="126"/>
      <c r="W75" s="125"/>
      <c r="X75" s="125"/>
      <c r="Y75" s="125"/>
      <c r="Z75" s="130"/>
      <c r="AA75" s="125"/>
      <c r="AB75" s="125"/>
      <c r="AC75" s="125"/>
      <c r="AD75" s="125"/>
      <c r="AG75" s="125"/>
    </row>
    <row r="76" spans="1:33" s="1" customFormat="1" ht="12" x14ac:dyDescent="0.2">
      <c r="A76" s="74" t="s">
        <v>101</v>
      </c>
      <c r="B76" s="84">
        <v>18743.77419</v>
      </c>
      <c r="C76" s="85">
        <v>16869.666669999999</v>
      </c>
      <c r="D76" s="84">
        <v>16127.48387</v>
      </c>
      <c r="E76" s="85">
        <v>15099.51613</v>
      </c>
      <c r="F76" s="84">
        <v>14086.21429</v>
      </c>
      <c r="G76" s="85">
        <v>14147.80645</v>
      </c>
      <c r="H76" s="85">
        <v>15558.266670000001</v>
      </c>
      <c r="I76" s="84">
        <v>20960.06452</v>
      </c>
      <c r="J76" s="85">
        <v>26195.133330000001</v>
      </c>
      <c r="K76" s="84">
        <v>27055.09677</v>
      </c>
      <c r="L76" s="84">
        <v>25772.21429</v>
      </c>
      <c r="M76" s="85">
        <v>0</v>
      </c>
      <c r="N76" s="84">
        <v>18836.676100000001</v>
      </c>
      <c r="O76" s="35"/>
      <c r="P76" s="127"/>
      <c r="Q76" s="127"/>
      <c r="R76" s="127"/>
      <c r="S76" s="127"/>
      <c r="T76" s="127"/>
      <c r="U76" s="127"/>
      <c r="V76" s="126"/>
      <c r="W76" s="125"/>
      <c r="X76" s="125"/>
      <c r="Y76" s="125"/>
      <c r="Z76" s="125"/>
      <c r="AA76" s="125"/>
      <c r="AB76" s="125"/>
      <c r="AC76" s="125"/>
      <c r="AD76" s="125"/>
      <c r="AG76" s="125"/>
    </row>
    <row r="77" spans="1:33" s="1" customFormat="1" ht="12" x14ac:dyDescent="0.2">
      <c r="A77" s="75" t="s">
        <v>80</v>
      </c>
      <c r="B77" s="91">
        <v>10209.6129</v>
      </c>
      <c r="C77" s="91">
        <v>9260.2000000000007</v>
      </c>
      <c r="D77" s="91">
        <v>8848.9032299999999</v>
      </c>
      <c r="E77" s="91">
        <v>8203.1290300000001</v>
      </c>
      <c r="F77" s="91">
        <v>7154.8928599999999</v>
      </c>
      <c r="G77" s="91">
        <v>5921.32258</v>
      </c>
      <c r="H77" s="91">
        <v>4881.8999999999996</v>
      </c>
      <c r="I77" s="91">
        <v>4602.2903200000001</v>
      </c>
      <c r="J77" s="91">
        <v>4549.6666699999996</v>
      </c>
      <c r="K77" s="91">
        <v>4621.64516</v>
      </c>
      <c r="L77" s="91">
        <v>4610.1428599999999</v>
      </c>
      <c r="M77" s="91">
        <v>0</v>
      </c>
      <c r="N77" s="91">
        <v>6730.3333300000004</v>
      </c>
      <c r="O77" s="35"/>
      <c r="P77" s="127"/>
      <c r="Q77" s="127"/>
      <c r="R77" s="125"/>
      <c r="S77" s="127"/>
      <c r="T77" s="127"/>
      <c r="U77" s="127"/>
      <c r="V77" s="126"/>
      <c r="W77" s="125"/>
      <c r="X77" s="125"/>
      <c r="Y77" s="125"/>
      <c r="Z77" s="125"/>
      <c r="AA77" s="125"/>
    </row>
    <row r="78" spans="1:33" s="1" customFormat="1" ht="12" x14ac:dyDescent="0.2">
      <c r="A78" s="76" t="s">
        <v>81</v>
      </c>
      <c r="B78" s="91">
        <v>2845.1290300000001</v>
      </c>
      <c r="C78" s="91">
        <v>2673.8666699999999</v>
      </c>
      <c r="D78" s="91">
        <v>2557.48387</v>
      </c>
      <c r="E78" s="91">
        <v>2327.32258</v>
      </c>
      <c r="F78" s="91">
        <v>1701.3928599999999</v>
      </c>
      <c r="G78" s="91">
        <v>1075.3870999999999</v>
      </c>
      <c r="H78" s="91">
        <v>765</v>
      </c>
      <c r="I78" s="91">
        <v>777.22581000000002</v>
      </c>
      <c r="J78" s="91">
        <v>1060.3</v>
      </c>
      <c r="K78" s="91">
        <v>1058.0967700000001</v>
      </c>
      <c r="L78" s="91">
        <v>907.28570999999999</v>
      </c>
      <c r="M78" s="91">
        <v>0</v>
      </c>
      <c r="N78" s="91">
        <v>1651.49686</v>
      </c>
      <c r="O78" s="35"/>
      <c r="P78" s="127"/>
      <c r="Q78" s="127"/>
      <c r="R78" s="129"/>
      <c r="S78" s="127"/>
      <c r="T78" s="127"/>
      <c r="U78" s="127"/>
      <c r="V78" s="126"/>
      <c r="W78" s="125"/>
      <c r="X78" s="125"/>
      <c r="Y78" s="125"/>
      <c r="Z78" s="125"/>
    </row>
    <row r="79" spans="1:33" s="1" customFormat="1" ht="12" x14ac:dyDescent="0.2">
      <c r="A79" s="76" t="s">
        <v>83</v>
      </c>
      <c r="B79" s="91">
        <v>5689.03226</v>
      </c>
      <c r="C79" s="91">
        <v>4935.6000000000004</v>
      </c>
      <c r="D79" s="91">
        <v>4721.0967700000001</v>
      </c>
      <c r="E79" s="91">
        <v>4569.0645199999999</v>
      </c>
      <c r="F79" s="91">
        <v>5229.92857</v>
      </c>
      <c r="G79" s="91">
        <v>7151.0967700000001</v>
      </c>
      <c r="H79" s="91">
        <v>9911.3666699999994</v>
      </c>
      <c r="I79" s="91">
        <v>15580.54839</v>
      </c>
      <c r="J79" s="91">
        <v>20585.166669999999</v>
      </c>
      <c r="K79" s="91">
        <v>21375.35484</v>
      </c>
      <c r="L79" s="91">
        <v>20254.78571</v>
      </c>
      <c r="M79" s="91">
        <v>0</v>
      </c>
      <c r="N79" s="91">
        <v>10454.84591</v>
      </c>
      <c r="O79" s="35"/>
      <c r="P79" s="127"/>
      <c r="Q79" s="127"/>
      <c r="R79" s="129"/>
      <c r="S79" s="129"/>
      <c r="T79" s="127"/>
      <c r="U79" s="127"/>
      <c r="V79" s="126"/>
      <c r="W79" s="125"/>
      <c r="X79" s="125"/>
      <c r="Y79" s="125"/>
      <c r="Z79" s="125"/>
      <c r="AA79" s="125"/>
    </row>
    <row r="80" spans="1:33" s="1" customFormat="1" ht="12" x14ac:dyDescent="0.2">
      <c r="A80" s="72"/>
      <c r="F80" s="160"/>
      <c r="G80" s="160"/>
      <c r="H80" s="160"/>
      <c r="I80" s="160"/>
      <c r="J80" s="160"/>
      <c r="K80" s="160"/>
      <c r="L80" s="35"/>
      <c r="M80" s="35"/>
      <c r="N80" s="35"/>
      <c r="O80" s="35"/>
      <c r="P80" s="127"/>
      <c r="Q80" s="127"/>
      <c r="R80" s="127"/>
      <c r="S80" s="129"/>
      <c r="T80" s="35"/>
      <c r="U80" s="127"/>
      <c r="V80" s="39"/>
    </row>
    <row r="81" spans="1:34" s="1" customFormat="1" ht="12" customHeight="1" x14ac:dyDescent="0.2">
      <c r="A81" s="268"/>
      <c r="B81" s="269"/>
      <c r="C81" s="269"/>
      <c r="D81" s="269"/>
      <c r="E81" s="269"/>
      <c r="F81" s="269"/>
      <c r="G81" s="269"/>
      <c r="H81" s="269"/>
      <c r="I81" s="269"/>
      <c r="J81" s="269"/>
      <c r="K81" s="269"/>
      <c r="L81" s="269"/>
      <c r="M81" s="269"/>
      <c r="N81" s="269"/>
      <c r="O81" s="269"/>
      <c r="P81" s="269"/>
      <c r="Q81" s="269"/>
      <c r="R81" s="269"/>
      <c r="S81" s="269"/>
      <c r="T81" s="269"/>
      <c r="U81" s="269"/>
      <c r="V81" s="270"/>
    </row>
    <row r="82" spans="1:34" s="1" customFormat="1" ht="12" x14ac:dyDescent="0.2">
      <c r="A82" s="72"/>
      <c r="F82" s="160"/>
      <c r="G82" s="160"/>
      <c r="H82" s="160"/>
      <c r="I82" s="160"/>
      <c r="J82" s="160"/>
      <c r="K82" s="160"/>
      <c r="L82" s="35"/>
      <c r="M82" s="35"/>
      <c r="N82" s="35"/>
      <c r="O82" s="35"/>
      <c r="P82" s="35"/>
      <c r="Q82" s="35"/>
      <c r="R82" s="35"/>
      <c r="S82" s="35"/>
      <c r="T82" s="35"/>
      <c r="U82" s="35"/>
      <c r="V82" s="39"/>
      <c r="AA82" s="122"/>
      <c r="AB82" s="122"/>
      <c r="AC82" s="122"/>
      <c r="AD82" s="122"/>
      <c r="AE82" s="122"/>
      <c r="AF82" s="122"/>
      <c r="AG82" s="122"/>
    </row>
    <row r="83" spans="1:34" s="1" customFormat="1" ht="24.75" customHeight="1" x14ac:dyDescent="0.2">
      <c r="A83" s="266" t="s">
        <v>102</v>
      </c>
      <c r="B83" s="267"/>
      <c r="C83" s="267"/>
      <c r="D83" s="267"/>
      <c r="E83" s="267"/>
      <c r="F83" s="267"/>
      <c r="G83" s="267"/>
      <c r="H83" s="267"/>
      <c r="I83" s="267"/>
      <c r="J83" s="267"/>
      <c r="K83" s="267"/>
      <c r="L83" s="267"/>
      <c r="M83" s="267"/>
      <c r="N83" s="267"/>
      <c r="O83" s="35"/>
      <c r="P83" s="35"/>
      <c r="Q83" s="124"/>
      <c r="R83" s="124"/>
      <c r="S83" s="124"/>
      <c r="T83" s="124"/>
      <c r="U83" s="124"/>
      <c r="V83" s="123"/>
      <c r="W83" s="122"/>
      <c r="X83" s="122"/>
      <c r="Y83" s="122"/>
      <c r="Z83" s="122"/>
      <c r="AA83" s="122"/>
      <c r="AB83" s="122"/>
    </row>
    <row r="84" spans="1:34" s="1" customFormat="1" ht="12" x14ac:dyDescent="0.2">
      <c r="A84" s="196" t="s">
        <v>67</v>
      </c>
      <c r="B84" s="105" t="s">
        <v>68</v>
      </c>
      <c r="C84" s="105" t="s">
        <v>69</v>
      </c>
      <c r="D84" s="105" t="s">
        <v>70</v>
      </c>
      <c r="E84" s="105" t="s">
        <v>71</v>
      </c>
      <c r="F84" s="105" t="s">
        <v>72</v>
      </c>
      <c r="G84" s="105" t="s">
        <v>73</v>
      </c>
      <c r="H84" s="105" t="s">
        <v>74</v>
      </c>
      <c r="I84" s="105" t="s">
        <v>75</v>
      </c>
      <c r="J84" s="105" t="s">
        <v>76</v>
      </c>
      <c r="K84" s="105" t="s">
        <v>77</v>
      </c>
      <c r="L84" s="105" t="s">
        <v>78</v>
      </c>
      <c r="M84" s="105" t="s">
        <v>79</v>
      </c>
      <c r="N84" s="105" t="s">
        <v>98</v>
      </c>
      <c r="O84" s="35"/>
      <c r="P84" s="124"/>
      <c r="Q84" s="124"/>
      <c r="R84" s="124"/>
      <c r="S84" s="124"/>
      <c r="T84" s="124"/>
      <c r="U84" s="124"/>
      <c r="V84" s="123"/>
      <c r="W84" s="122"/>
      <c r="X84" s="122"/>
      <c r="Y84" s="122"/>
      <c r="Z84" s="122"/>
      <c r="AA84" s="122"/>
      <c r="AB84" s="122"/>
      <c r="AC84" s="125"/>
      <c r="AD84" s="125"/>
      <c r="AE84" s="125"/>
      <c r="AF84" s="125"/>
      <c r="AG84" s="125"/>
      <c r="AH84" s="125"/>
    </row>
    <row r="85" spans="1:34" s="1" customFormat="1" ht="12.75" customHeight="1" x14ac:dyDescent="0.2">
      <c r="A85" s="74" t="s">
        <v>99</v>
      </c>
      <c r="B85" s="86">
        <v>112.83962</v>
      </c>
      <c r="C85" s="87">
        <v>121.29964</v>
      </c>
      <c r="D85" s="86">
        <v>110.7426</v>
      </c>
      <c r="E85" s="87">
        <v>83.092640000000003</v>
      </c>
      <c r="F85" s="86">
        <v>65.419460000000001</v>
      </c>
      <c r="G85" s="87">
        <v>70.750969999999995</v>
      </c>
      <c r="H85" s="87">
        <v>31.664400000000001</v>
      </c>
      <c r="I85" s="86">
        <v>17.18704</v>
      </c>
      <c r="J85" s="87">
        <v>19.993359999999999</v>
      </c>
      <c r="K85" s="86">
        <v>29.304259999999999</v>
      </c>
      <c r="L85" s="86">
        <v>26.78471</v>
      </c>
      <c r="M85" s="87">
        <v>0</v>
      </c>
      <c r="N85" s="86">
        <v>39.240830000000003</v>
      </c>
      <c r="O85" s="35"/>
      <c r="P85" s="35"/>
      <c r="Q85" s="124"/>
      <c r="R85" s="124"/>
      <c r="S85" s="124"/>
      <c r="T85" s="124"/>
      <c r="U85" s="124"/>
      <c r="V85" s="123"/>
      <c r="W85" s="122"/>
      <c r="X85" s="122"/>
      <c r="Y85" s="122"/>
      <c r="Z85" s="122"/>
      <c r="AA85" s="122"/>
      <c r="AB85" s="122"/>
      <c r="AC85" s="125"/>
      <c r="AD85" s="125"/>
      <c r="AE85" s="125"/>
      <c r="AF85" s="125"/>
      <c r="AG85" s="125"/>
      <c r="AH85" s="125"/>
    </row>
    <row r="86" spans="1:34" s="1" customFormat="1" ht="12" x14ac:dyDescent="0.2">
      <c r="A86" s="75" t="s">
        <v>80</v>
      </c>
      <c r="B86" s="92">
        <v>90.489230000000006</v>
      </c>
      <c r="C86" s="92">
        <v>92.937150000000003</v>
      </c>
      <c r="D86" s="92">
        <v>70.530680000000004</v>
      </c>
      <c r="E86" s="92">
        <v>50.326210000000003</v>
      </c>
      <c r="F86" s="92">
        <v>59.459719999999997</v>
      </c>
      <c r="G86" s="92">
        <v>102.1045</v>
      </c>
      <c r="H86" s="92">
        <v>63.502859999999998</v>
      </c>
      <c r="I86" s="92">
        <v>37.313009999999998</v>
      </c>
      <c r="J86" s="92">
        <v>22.07921</v>
      </c>
      <c r="K86" s="92">
        <v>27.268709999999999</v>
      </c>
      <c r="L86" s="92">
        <v>33.058819999999997</v>
      </c>
      <c r="M86" s="92">
        <v>0</v>
      </c>
      <c r="N86" s="92">
        <v>61.653329999999997</v>
      </c>
      <c r="O86" s="35"/>
      <c r="P86" s="35"/>
      <c r="Q86" s="35"/>
      <c r="R86" s="124"/>
      <c r="S86" s="124"/>
      <c r="T86" s="124"/>
      <c r="U86" s="124"/>
      <c r="V86" s="123"/>
      <c r="W86" s="122"/>
      <c r="X86" s="122"/>
      <c r="Y86" s="122"/>
      <c r="Z86" s="122"/>
      <c r="AA86" s="125"/>
      <c r="AB86" s="125"/>
      <c r="AC86" s="130"/>
      <c r="AD86" s="125"/>
      <c r="AE86" s="125"/>
      <c r="AF86" s="125"/>
      <c r="AH86" s="125"/>
    </row>
    <row r="87" spans="1:34" s="1" customFormat="1" ht="12" x14ac:dyDescent="0.2">
      <c r="A87" s="76" t="s">
        <v>81</v>
      </c>
      <c r="B87" s="92">
        <v>129.12418</v>
      </c>
      <c r="C87" s="92">
        <v>76.49091</v>
      </c>
      <c r="D87" s="92">
        <v>79.866669999999999</v>
      </c>
      <c r="E87" s="92">
        <v>62.75817</v>
      </c>
      <c r="F87" s="92">
        <v>71.426360000000003</v>
      </c>
      <c r="G87" s="92">
        <v>89.421570000000003</v>
      </c>
      <c r="H87" s="92">
        <v>26.41065</v>
      </c>
      <c r="I87" s="92">
        <v>25.608529999999998</v>
      </c>
      <c r="J87" s="92">
        <v>25.981480000000001</v>
      </c>
      <c r="K87" s="92">
        <v>38.757579999999997</v>
      </c>
      <c r="L87" s="92">
        <v>46.223739999999999</v>
      </c>
      <c r="M87" s="92">
        <v>0</v>
      </c>
      <c r="N87" s="92">
        <v>51.58379</v>
      </c>
      <c r="O87" s="35"/>
      <c r="P87" s="35"/>
      <c r="Q87" s="124"/>
      <c r="R87" s="124"/>
      <c r="S87" s="124"/>
      <c r="T87" s="124"/>
      <c r="U87" s="124"/>
      <c r="V87" s="123"/>
      <c r="W87" s="122"/>
      <c r="X87" s="122"/>
      <c r="AA87" s="125"/>
      <c r="AB87" s="125"/>
      <c r="AC87" s="125"/>
      <c r="AD87" s="125"/>
      <c r="AE87" s="125"/>
      <c r="AF87" s="125"/>
      <c r="AG87" s="125"/>
      <c r="AH87" s="125"/>
    </row>
    <row r="88" spans="1:34" s="1" customFormat="1" ht="12" x14ac:dyDescent="0.2">
      <c r="A88" s="76" t="s">
        <v>83</v>
      </c>
      <c r="B88" s="92">
        <v>119.72163</v>
      </c>
      <c r="C88" s="92">
        <v>132.30565000000001</v>
      </c>
      <c r="D88" s="92">
        <v>124.28694</v>
      </c>
      <c r="E88" s="92">
        <v>94.962270000000004</v>
      </c>
      <c r="F88" s="92">
        <v>65.95308</v>
      </c>
      <c r="G88" s="92">
        <v>67.912750000000003</v>
      </c>
      <c r="H88" s="92">
        <v>30.10248</v>
      </c>
      <c r="I88" s="92">
        <v>16.18224</v>
      </c>
      <c r="J88" s="92">
        <v>19.831140000000001</v>
      </c>
      <c r="K88" s="92">
        <v>29.11402</v>
      </c>
      <c r="L88" s="92">
        <v>26.316610000000001</v>
      </c>
      <c r="M88" s="92">
        <v>0</v>
      </c>
      <c r="N88" s="92">
        <v>37.494520000000001</v>
      </c>
      <c r="O88" s="35"/>
      <c r="P88" s="124"/>
      <c r="Q88" s="124"/>
      <c r="R88" s="124"/>
      <c r="S88" s="124"/>
      <c r="T88" s="124"/>
      <c r="U88" s="124"/>
      <c r="V88" s="123"/>
      <c r="W88" s="122"/>
      <c r="X88" s="122"/>
      <c r="Y88" s="122"/>
      <c r="Z88" s="122"/>
    </row>
    <row r="89" spans="1:34" s="1" customFormat="1" ht="12" x14ac:dyDescent="0.2">
      <c r="A89" s="74" t="s">
        <v>100</v>
      </c>
      <c r="B89" s="86">
        <v>75.861069999999998</v>
      </c>
      <c r="C89" s="87">
        <v>70.203980000000001</v>
      </c>
      <c r="D89" s="86">
        <v>67.421509999999998</v>
      </c>
      <c r="E89" s="87">
        <v>67.969040000000007</v>
      </c>
      <c r="F89" s="86">
        <v>77.045590000000004</v>
      </c>
      <c r="G89" s="87">
        <v>111.55025000000001</v>
      </c>
      <c r="H89" s="87">
        <v>91.096580000000003</v>
      </c>
      <c r="I89" s="86">
        <v>69.294669999999996</v>
      </c>
      <c r="J89" s="87">
        <v>54.992109999999997</v>
      </c>
      <c r="K89" s="86">
        <v>55.957700000000003</v>
      </c>
      <c r="L89" s="86">
        <v>53.03922</v>
      </c>
      <c r="M89" s="87">
        <v>0</v>
      </c>
      <c r="N89" s="86">
        <v>73.479830000000007</v>
      </c>
      <c r="O89" s="35"/>
      <c r="P89" s="124"/>
      <c r="Q89" s="124"/>
      <c r="R89" s="127"/>
      <c r="S89" s="127"/>
      <c r="T89" s="127"/>
      <c r="U89" s="127"/>
      <c r="V89" s="39"/>
      <c r="Z89" s="122"/>
      <c r="AA89" s="122"/>
      <c r="AB89" s="122"/>
      <c r="AC89" s="122"/>
      <c r="AD89" s="122"/>
      <c r="AE89" s="122"/>
      <c r="AF89" s="122"/>
    </row>
    <row r="90" spans="1:34" s="1" customFormat="1" ht="12" x14ac:dyDescent="0.2">
      <c r="A90" s="75" t="s">
        <v>80</v>
      </c>
      <c r="B90" s="92">
        <v>77.952789999999993</v>
      </c>
      <c r="C90" s="92">
        <v>74.404929999999993</v>
      </c>
      <c r="D90" s="92">
        <v>72.248500000000007</v>
      </c>
      <c r="E90" s="92">
        <v>73.910150000000002</v>
      </c>
      <c r="F90" s="92">
        <v>75.392690000000002</v>
      </c>
      <c r="G90" s="92">
        <v>107.66031</v>
      </c>
      <c r="H90" s="92">
        <v>92.866069999999993</v>
      </c>
      <c r="I90" s="92">
        <v>76.312160000000006</v>
      </c>
      <c r="J90" s="92">
        <v>68.161720000000003</v>
      </c>
      <c r="K90" s="92">
        <v>69.963620000000006</v>
      </c>
      <c r="L90" s="92">
        <v>70.831379999999996</v>
      </c>
      <c r="M90" s="92">
        <v>0</v>
      </c>
      <c r="N90" s="92">
        <v>78.553269999999998</v>
      </c>
      <c r="O90" s="35"/>
      <c r="P90" s="124"/>
      <c r="Q90" s="124"/>
      <c r="R90" s="124"/>
      <c r="S90" s="124"/>
      <c r="T90" s="124"/>
      <c r="U90" s="127"/>
      <c r="V90" s="123"/>
      <c r="W90" s="122"/>
      <c r="X90" s="122"/>
      <c r="Y90" s="122"/>
    </row>
    <row r="91" spans="1:34" s="1" customFormat="1" ht="12" customHeight="1" x14ac:dyDescent="0.2">
      <c r="A91" s="76" t="s">
        <v>81</v>
      </c>
      <c r="B91" s="92">
        <v>67.561610000000002</v>
      </c>
      <c r="C91" s="92">
        <v>55.653660000000002</v>
      </c>
      <c r="D91" s="92">
        <v>54.19603</v>
      </c>
      <c r="E91" s="92">
        <v>53.375320000000002</v>
      </c>
      <c r="F91" s="92">
        <v>78.24015</v>
      </c>
      <c r="G91" s="92">
        <v>122.54172</v>
      </c>
      <c r="H91" s="92">
        <v>114.34005999999999</v>
      </c>
      <c r="I91" s="92">
        <v>95.840159999999997</v>
      </c>
      <c r="J91" s="92">
        <v>54.622810000000001</v>
      </c>
      <c r="K91" s="92">
        <v>63.538780000000003</v>
      </c>
      <c r="L91" s="92">
        <v>59.053570000000001</v>
      </c>
      <c r="M91" s="92">
        <v>0</v>
      </c>
      <c r="N91" s="92">
        <v>68.519970000000001</v>
      </c>
      <c r="O91" s="35"/>
      <c r="P91" s="124"/>
      <c r="Q91" s="124"/>
      <c r="R91" s="127"/>
      <c r="S91" s="127"/>
      <c r="T91" s="127"/>
      <c r="U91" s="127"/>
      <c r="V91" s="123"/>
      <c r="W91" s="122"/>
      <c r="X91" s="122"/>
      <c r="Y91" s="122"/>
      <c r="Z91" s="122"/>
      <c r="AA91" s="122"/>
    </row>
    <row r="92" spans="1:34" s="1" customFormat="1" ht="12" x14ac:dyDescent="0.2">
      <c r="A92" s="76" t="s">
        <v>83</v>
      </c>
      <c r="B92" s="92">
        <v>80.801100000000005</v>
      </c>
      <c r="C92" s="92">
        <v>73.96011</v>
      </c>
      <c r="D92" s="92">
        <v>62.285330000000002</v>
      </c>
      <c r="E92" s="92">
        <v>61.362389999999998</v>
      </c>
      <c r="F92" s="92">
        <v>91.909090000000006</v>
      </c>
      <c r="G92" s="92">
        <v>128.21886000000001</v>
      </c>
      <c r="H92" s="92">
        <v>58.050759999999997</v>
      </c>
      <c r="I92" s="92">
        <v>22.13035</v>
      </c>
      <c r="J92" s="92">
        <v>15.80175</v>
      </c>
      <c r="K92" s="92">
        <v>14.607010000000001</v>
      </c>
      <c r="L92" s="92">
        <v>8.8722899999999996</v>
      </c>
      <c r="M92" s="92">
        <v>0</v>
      </c>
      <c r="N92" s="92">
        <v>46.655479999999997</v>
      </c>
      <c r="O92" s="35"/>
      <c r="P92" s="124"/>
      <c r="Q92" s="124"/>
      <c r="R92" s="124"/>
      <c r="S92" s="124"/>
      <c r="T92" s="124"/>
      <c r="U92" s="124"/>
      <c r="V92" s="123"/>
      <c r="W92" s="122"/>
      <c r="X92" s="122"/>
      <c r="Y92" s="122"/>
    </row>
    <row r="93" spans="1:34" s="1" customFormat="1" ht="12" x14ac:dyDescent="0.2">
      <c r="A93" s="74" t="s">
        <v>101</v>
      </c>
      <c r="B93" s="86">
        <v>86.483580000000003</v>
      </c>
      <c r="C93" s="87">
        <v>84.643050000000002</v>
      </c>
      <c r="D93" s="86">
        <v>80.425169999999994</v>
      </c>
      <c r="E93" s="87">
        <v>72.908379999999994</v>
      </c>
      <c r="F93" s="86">
        <v>71.236339999999998</v>
      </c>
      <c r="G93" s="87">
        <v>85.083770000000001</v>
      </c>
      <c r="H93" s="87">
        <v>46.541350000000001</v>
      </c>
      <c r="I93" s="86">
        <v>27.39921</v>
      </c>
      <c r="J93" s="87">
        <v>25.269760000000002</v>
      </c>
      <c r="K93" s="86">
        <v>32.54721</v>
      </c>
      <c r="L93" s="86">
        <v>29.653210000000001</v>
      </c>
      <c r="M93" s="87">
        <v>0</v>
      </c>
      <c r="N93" s="86">
        <v>50.458739999999999</v>
      </c>
      <c r="O93" s="35"/>
      <c r="P93" s="35"/>
      <c r="Q93" s="35"/>
      <c r="R93" s="35"/>
      <c r="S93" s="35"/>
      <c r="T93" s="35"/>
      <c r="U93" s="35"/>
      <c r="V93" s="39"/>
    </row>
    <row r="94" spans="1:34" s="1" customFormat="1" ht="12" x14ac:dyDescent="0.2">
      <c r="A94" s="75" t="s">
        <v>80</v>
      </c>
      <c r="B94" s="92">
        <v>79.501549999999995</v>
      </c>
      <c r="C94" s="92">
        <v>76.376599999999996</v>
      </c>
      <c r="D94" s="92">
        <v>72.052279999999996</v>
      </c>
      <c r="E94" s="92">
        <v>70.604910000000004</v>
      </c>
      <c r="F94" s="92">
        <v>73.281630000000007</v>
      </c>
      <c r="G94" s="92">
        <v>106.88185</v>
      </c>
      <c r="H94" s="92">
        <v>88.229770000000002</v>
      </c>
      <c r="I94" s="92">
        <v>69.624260000000007</v>
      </c>
      <c r="J94" s="92">
        <v>60.13147</v>
      </c>
      <c r="K94" s="92">
        <v>61.297890000000002</v>
      </c>
      <c r="L94" s="92">
        <v>62.6629</v>
      </c>
      <c r="M94" s="92">
        <v>0</v>
      </c>
      <c r="N94" s="92">
        <v>76.148330000000001</v>
      </c>
      <c r="O94" s="35"/>
      <c r="P94" s="35"/>
      <c r="Q94" s="35"/>
      <c r="R94" s="35"/>
      <c r="S94" s="35"/>
      <c r="T94" s="35"/>
      <c r="U94" s="35"/>
      <c r="V94" s="39"/>
    </row>
    <row r="95" spans="1:34" s="1" customFormat="1" ht="12" x14ac:dyDescent="0.2">
      <c r="A95" s="76" t="s">
        <v>81</v>
      </c>
      <c r="B95" s="92">
        <v>72.340440000000001</v>
      </c>
      <c r="C95" s="92">
        <v>57.162610000000001</v>
      </c>
      <c r="D95" s="92">
        <v>56.23939</v>
      </c>
      <c r="E95" s="92">
        <v>54.215330000000002</v>
      </c>
      <c r="F95" s="92">
        <v>77.306060000000002</v>
      </c>
      <c r="G95" s="92">
        <v>115.49635000000001</v>
      </c>
      <c r="H95" s="92">
        <v>76.429509999999993</v>
      </c>
      <c r="I95" s="92">
        <v>59.745019999999997</v>
      </c>
      <c r="J95" s="92">
        <v>37.811590000000002</v>
      </c>
      <c r="K95" s="92">
        <v>45.994039999999998</v>
      </c>
      <c r="L95" s="92">
        <v>50.564950000000003</v>
      </c>
      <c r="M95" s="92">
        <v>0</v>
      </c>
      <c r="N95" s="92">
        <v>64.817869999999999</v>
      </c>
      <c r="O95" s="35"/>
      <c r="P95" s="35"/>
      <c r="Q95" s="35"/>
      <c r="R95" s="35"/>
      <c r="S95" s="35"/>
      <c r="T95" s="35"/>
      <c r="U95" s="35"/>
      <c r="V95" s="39"/>
    </row>
    <row r="96" spans="1:34" s="1" customFormat="1" ht="12" x14ac:dyDescent="0.2">
      <c r="A96" s="76" t="s">
        <v>83</v>
      </c>
      <c r="B96" s="92">
        <v>112.42403</v>
      </c>
      <c r="C96" s="92">
        <v>122.41479</v>
      </c>
      <c r="D96" s="92">
        <v>114.88516</v>
      </c>
      <c r="E96" s="92">
        <v>89.404780000000002</v>
      </c>
      <c r="F96" s="92">
        <v>67.746219999999994</v>
      </c>
      <c r="G96" s="92">
        <v>70.217889999999997</v>
      </c>
      <c r="H96" s="92">
        <v>31.180879999999998</v>
      </c>
      <c r="I96" s="92">
        <v>16.41573</v>
      </c>
      <c r="J96" s="92">
        <v>19.663309999999999</v>
      </c>
      <c r="K96" s="92">
        <v>28.615210000000001</v>
      </c>
      <c r="L96" s="92">
        <v>25.72653</v>
      </c>
      <c r="M96" s="92">
        <v>0</v>
      </c>
      <c r="N96" s="92">
        <v>37.969410000000003</v>
      </c>
      <c r="O96" s="35"/>
      <c r="P96" s="35"/>
      <c r="Q96" s="35"/>
      <c r="R96" s="35"/>
      <c r="S96" s="35"/>
      <c r="T96" s="35"/>
      <c r="U96" s="35"/>
      <c r="V96" s="39"/>
    </row>
    <row r="97" spans="1:33" s="1" customFormat="1" ht="12" x14ac:dyDescent="0.2">
      <c r="A97" s="72"/>
      <c r="F97" s="160"/>
      <c r="G97" s="160"/>
      <c r="H97" s="160"/>
      <c r="I97" s="160"/>
      <c r="J97" s="160"/>
      <c r="K97" s="160"/>
      <c r="L97" s="35"/>
      <c r="M97" s="35"/>
      <c r="N97" s="35"/>
      <c r="O97" s="35"/>
      <c r="P97" s="35"/>
      <c r="Q97" s="35"/>
      <c r="R97" s="35"/>
      <c r="S97" s="35"/>
      <c r="T97" s="35"/>
      <c r="U97" s="35"/>
      <c r="V97" s="39"/>
    </row>
    <row r="98" spans="1:33" s="1" customFormat="1" ht="12" x14ac:dyDescent="0.2">
      <c r="A98" s="268"/>
      <c r="B98" s="269"/>
      <c r="C98" s="269"/>
      <c r="D98" s="269"/>
      <c r="E98" s="269"/>
      <c r="F98" s="269"/>
      <c r="G98" s="269"/>
      <c r="H98" s="269"/>
      <c r="I98" s="269"/>
      <c r="J98" s="269"/>
      <c r="K98" s="269"/>
      <c r="L98" s="269"/>
      <c r="M98" s="269"/>
      <c r="N98" s="269"/>
      <c r="O98" s="269"/>
      <c r="P98" s="269"/>
      <c r="Q98" s="269"/>
      <c r="R98" s="269"/>
      <c r="S98" s="269"/>
      <c r="T98" s="269"/>
      <c r="U98" s="269"/>
      <c r="V98" s="270"/>
    </row>
    <row r="99" spans="1:33" s="1" customFormat="1" ht="12" x14ac:dyDescent="0.2">
      <c r="A99" s="72"/>
      <c r="F99" s="160"/>
      <c r="G99" s="160"/>
      <c r="H99" s="160"/>
      <c r="I99" s="160"/>
      <c r="J99" s="160"/>
      <c r="K99" s="160"/>
      <c r="L99" s="35"/>
      <c r="M99" s="35"/>
      <c r="N99" s="35"/>
      <c r="O99" s="35"/>
      <c r="P99" s="35"/>
      <c r="Q99" s="35"/>
      <c r="R99" s="35"/>
      <c r="S99" s="124"/>
      <c r="T99" s="124"/>
      <c r="U99" s="124"/>
      <c r="V99" s="123"/>
    </row>
    <row r="100" spans="1:33" s="5" customFormat="1" ht="24.75" customHeight="1" x14ac:dyDescent="0.2">
      <c r="A100" s="218" t="s">
        <v>103</v>
      </c>
      <c r="B100" s="219"/>
      <c r="C100" s="219"/>
      <c r="D100" s="219"/>
      <c r="E100" s="219"/>
      <c r="F100" s="219"/>
      <c r="G100" s="219"/>
      <c r="H100" s="219"/>
      <c r="I100" s="219"/>
      <c r="J100" s="219"/>
      <c r="K100" s="219"/>
      <c r="L100" s="219"/>
      <c r="M100" s="219"/>
      <c r="N100" s="219"/>
      <c r="O100" s="35"/>
      <c r="P100" s="124"/>
      <c r="Q100" s="124"/>
      <c r="R100" s="124"/>
      <c r="S100" s="124"/>
      <c r="T100" s="124"/>
      <c r="U100" s="124"/>
      <c r="V100" s="123"/>
      <c r="W100" s="120"/>
      <c r="X100" s="120"/>
      <c r="Y100" s="120"/>
      <c r="Z100" s="120"/>
      <c r="AA100" s="120"/>
      <c r="AB100" s="160"/>
      <c r="AC100" s="160"/>
      <c r="AD100" s="160"/>
      <c r="AE100" s="160"/>
      <c r="AF100" s="160"/>
      <c r="AG100" s="160"/>
    </row>
    <row r="101" spans="1:33" s="1" customFormat="1" ht="12" x14ac:dyDescent="0.2">
      <c r="A101" s="196" t="s">
        <v>87</v>
      </c>
      <c r="B101" s="105" t="s">
        <v>68</v>
      </c>
      <c r="C101" s="105" t="s">
        <v>69</v>
      </c>
      <c r="D101" s="105" t="s">
        <v>70</v>
      </c>
      <c r="E101" s="105" t="s">
        <v>71</v>
      </c>
      <c r="F101" s="105" t="s">
        <v>72</v>
      </c>
      <c r="G101" s="105" t="s">
        <v>73</v>
      </c>
      <c r="H101" s="105" t="s">
        <v>74</v>
      </c>
      <c r="I101" s="105" t="s">
        <v>75</v>
      </c>
      <c r="J101" s="105" t="s">
        <v>76</v>
      </c>
      <c r="K101" s="105" t="s">
        <v>77</v>
      </c>
      <c r="L101" s="105" t="s">
        <v>78</v>
      </c>
      <c r="M101" s="105" t="s">
        <v>79</v>
      </c>
      <c r="N101" s="105" t="s">
        <v>98</v>
      </c>
      <c r="O101" s="35"/>
      <c r="P101" s="127"/>
      <c r="Q101" s="124"/>
      <c r="R101" s="124"/>
      <c r="S101" s="124"/>
      <c r="T101" s="124"/>
      <c r="U101" s="124"/>
      <c r="V101" s="123"/>
      <c r="W101" s="122"/>
      <c r="X101" s="122"/>
      <c r="Y101" s="122"/>
      <c r="Z101" s="122"/>
      <c r="AA101" s="122"/>
      <c r="AB101" s="122"/>
      <c r="AC101" s="122"/>
      <c r="AD101" s="122"/>
      <c r="AE101" s="122"/>
      <c r="AF101" s="122"/>
    </row>
    <row r="102" spans="1:33" s="1" customFormat="1" ht="12.75" customHeight="1" thickBot="1" x14ac:dyDescent="0.25">
      <c r="A102" s="68" t="s">
        <v>15</v>
      </c>
      <c r="B102" s="88">
        <v>18743.77419</v>
      </c>
      <c r="C102" s="89">
        <v>16869.666669999999</v>
      </c>
      <c r="D102" s="88">
        <v>16127.48387</v>
      </c>
      <c r="E102" s="89">
        <v>15099.51613</v>
      </c>
      <c r="F102" s="88">
        <v>14086.21429</v>
      </c>
      <c r="G102" s="89">
        <v>14147.80645</v>
      </c>
      <c r="H102" s="89">
        <v>15558.266670000001</v>
      </c>
      <c r="I102" s="88">
        <v>20960.06452</v>
      </c>
      <c r="J102" s="89">
        <v>26195.133330000001</v>
      </c>
      <c r="K102" s="88">
        <v>27055.09677</v>
      </c>
      <c r="L102" s="88">
        <v>25772.21429</v>
      </c>
      <c r="M102" s="89">
        <v>0</v>
      </c>
      <c r="N102" s="88">
        <v>18836.676100000001</v>
      </c>
      <c r="O102" s="35"/>
      <c r="P102" s="127"/>
      <c r="Q102" s="127"/>
      <c r="R102" s="127"/>
      <c r="S102" s="127"/>
      <c r="T102" s="129"/>
      <c r="U102" s="127"/>
      <c r="V102" s="126"/>
      <c r="W102" s="125"/>
      <c r="X102" s="125"/>
      <c r="Y102" s="125"/>
      <c r="Z102" s="125"/>
      <c r="AA102" s="125"/>
    </row>
    <row r="103" spans="1:33" s="1" customFormat="1" ht="12.75" thickTop="1" x14ac:dyDescent="0.2">
      <c r="A103" s="69" t="s">
        <v>50</v>
      </c>
      <c r="B103" s="90">
        <v>321.25806</v>
      </c>
      <c r="C103" s="90">
        <v>256.39999999999998</v>
      </c>
      <c r="D103" s="90">
        <v>276</v>
      </c>
      <c r="E103" s="90">
        <v>333.19355000000002</v>
      </c>
      <c r="F103" s="90">
        <v>491.10714000000002</v>
      </c>
      <c r="G103" s="90">
        <v>782.70968000000005</v>
      </c>
      <c r="H103" s="90">
        <v>897.26666999999998</v>
      </c>
      <c r="I103" s="90">
        <v>549.32258000000002</v>
      </c>
      <c r="J103" s="90">
        <v>1121.3</v>
      </c>
      <c r="K103" s="90">
        <v>1057</v>
      </c>
      <c r="L103" s="90">
        <v>974.57142999999996</v>
      </c>
      <c r="M103" s="90">
        <v>0</v>
      </c>
      <c r="N103" s="90">
        <v>624.36478</v>
      </c>
      <c r="O103" s="35"/>
      <c r="P103" s="127"/>
      <c r="Q103" s="127"/>
      <c r="R103" s="127"/>
      <c r="S103" s="127"/>
      <c r="T103" s="127"/>
      <c r="U103" s="127"/>
      <c r="V103" s="126"/>
      <c r="W103" s="125"/>
      <c r="X103" s="125"/>
      <c r="Y103" s="125"/>
      <c r="Z103" s="125"/>
      <c r="AA103" s="125"/>
      <c r="AB103" s="125"/>
      <c r="AC103" s="125"/>
      <c r="AD103" s="125"/>
      <c r="AE103" s="125"/>
      <c r="AF103" s="125"/>
      <c r="AG103" s="125"/>
    </row>
    <row r="104" spans="1:33" s="1" customFormat="1" ht="12" x14ac:dyDescent="0.2">
      <c r="A104" s="70" t="s">
        <v>51</v>
      </c>
      <c r="B104" s="91">
        <v>18422.51613</v>
      </c>
      <c r="C104" s="91">
        <v>16613.266670000001</v>
      </c>
      <c r="D104" s="91">
        <v>15851.48387</v>
      </c>
      <c r="E104" s="91">
        <v>14766.32258</v>
      </c>
      <c r="F104" s="91">
        <v>13595.10714</v>
      </c>
      <c r="G104" s="91">
        <v>13365.09677</v>
      </c>
      <c r="H104" s="91">
        <v>14661</v>
      </c>
      <c r="I104" s="91">
        <v>20410.74194</v>
      </c>
      <c r="J104" s="91">
        <v>25073.833330000001</v>
      </c>
      <c r="K104" s="91">
        <v>25998.09677</v>
      </c>
      <c r="L104" s="91">
        <v>24797.64286</v>
      </c>
      <c r="M104" s="91">
        <v>0</v>
      </c>
      <c r="N104" s="91">
        <v>18212.311320000001</v>
      </c>
      <c r="O104" s="35"/>
      <c r="P104" s="127"/>
      <c r="Q104" s="127"/>
      <c r="R104" s="127"/>
      <c r="S104" s="127"/>
      <c r="T104" s="127"/>
      <c r="U104" s="127"/>
      <c r="V104" s="126"/>
      <c r="W104" s="125"/>
      <c r="X104" s="125"/>
      <c r="Y104" s="125"/>
      <c r="Z104" s="125"/>
      <c r="AA104" s="122"/>
      <c r="AF104" s="125"/>
      <c r="AG104" s="125"/>
    </row>
    <row r="105" spans="1:33" s="3" customFormat="1" ht="23.25" customHeight="1" x14ac:dyDescent="0.2">
      <c r="A105" s="72"/>
      <c r="B105" s="1"/>
      <c r="C105" s="1"/>
      <c r="D105" s="1"/>
      <c r="E105" s="1"/>
      <c r="F105" s="160"/>
      <c r="G105" s="160"/>
      <c r="H105" s="160"/>
      <c r="I105" s="160"/>
      <c r="J105" s="160"/>
      <c r="K105" s="160"/>
      <c r="L105" s="35"/>
      <c r="M105" s="35"/>
      <c r="N105" s="35"/>
      <c r="O105" s="35"/>
      <c r="P105" s="127"/>
      <c r="Q105" s="127"/>
      <c r="R105" s="127"/>
      <c r="S105" s="127"/>
      <c r="T105" s="127"/>
      <c r="U105" s="127"/>
      <c r="V105" s="126"/>
      <c r="W105" s="128"/>
      <c r="X105" s="128"/>
      <c r="Y105" s="128"/>
      <c r="Z105" s="128"/>
      <c r="AA105" s="128"/>
      <c r="AB105" s="128"/>
      <c r="AC105" s="128"/>
      <c r="AD105" s="128"/>
      <c r="AE105" s="128"/>
      <c r="AF105" s="128"/>
      <c r="AG105" s="128"/>
    </row>
    <row r="106" spans="1:33" s="1" customFormat="1" ht="12.75" customHeight="1" x14ac:dyDescent="0.2">
      <c r="A106" s="218" t="s">
        <v>104</v>
      </c>
      <c r="B106" s="219"/>
      <c r="C106" s="219"/>
      <c r="D106" s="219"/>
      <c r="E106" s="219"/>
      <c r="F106" s="219"/>
      <c r="G106" s="219"/>
      <c r="H106" s="219"/>
      <c r="I106" s="219"/>
      <c r="J106" s="219"/>
      <c r="K106" s="219"/>
      <c r="L106" s="219"/>
      <c r="M106" s="219"/>
      <c r="N106" s="219"/>
      <c r="O106" s="35"/>
      <c r="P106" s="35"/>
      <c r="Q106" s="127"/>
      <c r="R106" s="127"/>
      <c r="S106" s="124"/>
      <c r="T106" s="124"/>
      <c r="U106" s="124"/>
      <c r="V106" s="126"/>
      <c r="W106" s="125"/>
      <c r="X106" s="125"/>
      <c r="Y106" s="125"/>
      <c r="Z106" s="125"/>
      <c r="AA106" s="125"/>
    </row>
    <row r="107" spans="1:33" s="1" customFormat="1" ht="12.75" customHeight="1" x14ac:dyDescent="0.2">
      <c r="A107" s="196" t="s">
        <v>87</v>
      </c>
      <c r="B107" s="105" t="s">
        <v>68</v>
      </c>
      <c r="C107" s="105" t="s">
        <v>69</v>
      </c>
      <c r="D107" s="105" t="s">
        <v>70</v>
      </c>
      <c r="E107" s="105" t="s">
        <v>71</v>
      </c>
      <c r="F107" s="105" t="s">
        <v>72</v>
      </c>
      <c r="G107" s="105" t="s">
        <v>73</v>
      </c>
      <c r="H107" s="105" t="s">
        <v>74</v>
      </c>
      <c r="I107" s="105" t="s">
        <v>75</v>
      </c>
      <c r="J107" s="105" t="s">
        <v>76</v>
      </c>
      <c r="K107" s="105" t="s">
        <v>77</v>
      </c>
      <c r="L107" s="105" t="s">
        <v>78</v>
      </c>
      <c r="M107" s="105" t="s">
        <v>79</v>
      </c>
      <c r="N107" s="105" t="s">
        <v>98</v>
      </c>
      <c r="O107" s="35"/>
      <c r="P107" s="124"/>
      <c r="Q107" s="124"/>
      <c r="R107" s="124"/>
      <c r="S107" s="124"/>
      <c r="T107" s="124"/>
      <c r="U107" s="124"/>
      <c r="V107" s="123"/>
      <c r="W107" s="122"/>
      <c r="X107" s="122"/>
      <c r="Y107" s="122"/>
      <c r="Z107" s="122"/>
      <c r="AA107" s="122"/>
      <c r="AB107" s="122"/>
      <c r="AC107" s="122"/>
      <c r="AD107" s="122"/>
      <c r="AE107" s="122"/>
      <c r="AF107" s="122"/>
    </row>
    <row r="108" spans="1:33" s="5" customFormat="1" ht="14.25" customHeight="1" thickBot="1" x14ac:dyDescent="0.25">
      <c r="A108" s="68" t="s">
        <v>15</v>
      </c>
      <c r="B108" s="93">
        <v>86.483580000000003</v>
      </c>
      <c r="C108" s="94">
        <v>84.643050000000002</v>
      </c>
      <c r="D108" s="93">
        <v>80.425169999999994</v>
      </c>
      <c r="E108" s="94">
        <v>72.908379999999994</v>
      </c>
      <c r="F108" s="93">
        <v>71.236339999999998</v>
      </c>
      <c r="G108" s="94">
        <v>85.083770000000001</v>
      </c>
      <c r="H108" s="94">
        <v>46.541350000000001</v>
      </c>
      <c r="I108" s="93">
        <v>27.39921</v>
      </c>
      <c r="J108" s="94">
        <v>25.269760000000002</v>
      </c>
      <c r="K108" s="93">
        <v>32.54721</v>
      </c>
      <c r="L108" s="93">
        <v>29.653210000000001</v>
      </c>
      <c r="M108" s="93">
        <v>0</v>
      </c>
      <c r="N108" s="93">
        <v>50.458739999999999</v>
      </c>
      <c r="O108" s="160"/>
      <c r="P108" s="160"/>
      <c r="Q108" s="160"/>
      <c r="R108" s="160"/>
      <c r="S108" s="160"/>
      <c r="T108" s="160"/>
      <c r="U108" s="160"/>
      <c r="V108" s="121"/>
      <c r="W108" s="120"/>
      <c r="X108" s="120"/>
      <c r="Y108" s="120"/>
      <c r="Z108" s="120"/>
      <c r="AA108" s="119"/>
      <c r="AB108" s="160"/>
      <c r="AC108" s="160"/>
      <c r="AD108" s="160"/>
      <c r="AE108" s="160"/>
      <c r="AF108" s="160"/>
      <c r="AG108" s="160"/>
    </row>
    <row r="109" spans="1:33" s="1" customFormat="1" ht="12.75" thickTop="1" x14ac:dyDescent="0.2">
      <c r="A109" s="69" t="s">
        <v>50</v>
      </c>
      <c r="B109" s="95">
        <v>129.11493999999999</v>
      </c>
      <c r="C109" s="95">
        <v>81.1875</v>
      </c>
      <c r="D109" s="95">
        <v>229.34693999999999</v>
      </c>
      <c r="E109" s="95">
        <v>80.733329999999995</v>
      </c>
      <c r="F109" s="95">
        <v>59.472439999999999</v>
      </c>
      <c r="G109" s="95">
        <v>7.50936</v>
      </c>
      <c r="H109" s="95">
        <v>8.7661800000000003</v>
      </c>
      <c r="I109" s="95">
        <v>5.4009099999999997</v>
      </c>
      <c r="J109" s="95">
        <v>7.7995700000000001</v>
      </c>
      <c r="K109" s="95">
        <v>7.3900199999999998</v>
      </c>
      <c r="L109" s="95">
        <v>8.5304400000000005</v>
      </c>
      <c r="M109" s="95">
        <v>0</v>
      </c>
      <c r="N109" s="95">
        <v>10.572139999999999</v>
      </c>
      <c r="O109" s="35"/>
      <c r="P109" s="35"/>
      <c r="Q109" s="35"/>
      <c r="R109" s="35"/>
      <c r="S109" s="35"/>
      <c r="T109" s="35"/>
      <c r="U109" s="35"/>
      <c r="V109" s="118"/>
    </row>
    <row r="110" spans="1:33" s="1" customFormat="1" ht="12.75" customHeight="1" x14ac:dyDescent="0.2">
      <c r="A110" s="70" t="s">
        <v>51</v>
      </c>
      <c r="B110" s="92">
        <v>86.162379999999999</v>
      </c>
      <c r="C110" s="92">
        <v>84.649330000000006</v>
      </c>
      <c r="D110" s="92">
        <v>79.648790000000005</v>
      </c>
      <c r="E110" s="92">
        <v>72.895809999999997</v>
      </c>
      <c r="F110" s="92">
        <v>71.435479999999998</v>
      </c>
      <c r="G110" s="92">
        <v>88.139979999999994</v>
      </c>
      <c r="H110" s="92">
        <v>51.488250000000001</v>
      </c>
      <c r="I110" s="92">
        <v>29.768609999999999</v>
      </c>
      <c r="J110" s="92">
        <v>27.238959999999999</v>
      </c>
      <c r="K110" s="92">
        <v>35.194809999999997</v>
      </c>
      <c r="L110" s="92">
        <v>31.25216</v>
      </c>
      <c r="M110" s="92">
        <v>0</v>
      </c>
      <c r="N110" s="92">
        <v>53.196300000000001</v>
      </c>
      <c r="O110" s="35"/>
      <c r="P110" s="35"/>
      <c r="Q110" s="35"/>
      <c r="R110" s="35"/>
      <c r="S110" s="35"/>
      <c r="T110" s="35"/>
      <c r="U110" s="35"/>
      <c r="V110" s="118"/>
    </row>
    <row r="111" spans="1:33" s="1" customFormat="1" ht="12.75" customHeight="1" x14ac:dyDescent="0.2">
      <c r="A111" s="71"/>
      <c r="B111" s="188"/>
      <c r="C111" s="188"/>
      <c r="D111" s="188"/>
      <c r="E111" s="188"/>
      <c r="F111" s="188"/>
      <c r="G111" s="188"/>
      <c r="H111" s="188"/>
      <c r="I111" s="188"/>
      <c r="J111" s="188"/>
      <c r="K111" s="188"/>
      <c r="L111" s="188"/>
      <c r="M111" s="188"/>
      <c r="N111" s="188"/>
      <c r="O111" s="35"/>
      <c r="P111" s="35"/>
      <c r="Q111" s="35"/>
      <c r="R111" s="35"/>
      <c r="S111" s="35"/>
      <c r="T111" s="35"/>
      <c r="U111" s="35"/>
      <c r="V111" s="118"/>
    </row>
    <row r="112" spans="1:33" s="1" customFormat="1" ht="12" x14ac:dyDescent="0.2">
      <c r="A112" s="218" t="s">
        <v>744</v>
      </c>
      <c r="B112" s="219"/>
      <c r="C112" s="219"/>
      <c r="D112" s="219"/>
      <c r="E112" s="219"/>
      <c r="F112" s="219"/>
      <c r="G112" s="219"/>
      <c r="H112" s="219"/>
      <c r="I112" s="219"/>
      <c r="J112" s="219"/>
      <c r="K112" s="219"/>
      <c r="L112" s="219"/>
      <c r="M112" s="219"/>
      <c r="N112" s="219"/>
      <c r="O112" s="35"/>
      <c r="P112" s="35"/>
      <c r="Q112" s="35"/>
      <c r="R112" s="35"/>
      <c r="S112" s="35"/>
      <c r="T112" s="35"/>
      <c r="U112" s="35"/>
      <c r="V112" s="118"/>
    </row>
    <row r="113" spans="1:22" s="1" customFormat="1" ht="12" x14ac:dyDescent="0.2">
      <c r="A113" s="196" t="s">
        <v>745</v>
      </c>
      <c r="B113" s="185" t="s">
        <v>68</v>
      </c>
      <c r="C113" s="185" t="s">
        <v>69</v>
      </c>
      <c r="D113" s="185" t="s">
        <v>70</v>
      </c>
      <c r="E113" s="185" t="s">
        <v>71</v>
      </c>
      <c r="F113" s="185" t="s">
        <v>72</v>
      </c>
      <c r="G113" s="185" t="s">
        <v>73</v>
      </c>
      <c r="H113" s="185" t="s">
        <v>74</v>
      </c>
      <c r="I113" s="185" t="s">
        <v>75</v>
      </c>
      <c r="J113" s="185" t="s">
        <v>76</v>
      </c>
      <c r="K113" s="185" t="s">
        <v>77</v>
      </c>
      <c r="L113" s="185" t="s">
        <v>78</v>
      </c>
      <c r="M113" s="185" t="s">
        <v>79</v>
      </c>
      <c r="N113" s="185" t="s">
        <v>98</v>
      </c>
      <c r="O113" s="35"/>
      <c r="P113" s="35"/>
      <c r="Q113" s="35"/>
      <c r="R113" s="35"/>
      <c r="S113" s="35"/>
      <c r="T113" s="35"/>
      <c r="U113" s="35"/>
      <c r="V113" s="118"/>
    </row>
    <row r="114" spans="1:22" ht="15.75" thickBot="1" x14ac:dyDescent="0.3">
      <c r="A114" s="68" t="s">
        <v>15</v>
      </c>
      <c r="B114" s="93">
        <v>86.162379999999999</v>
      </c>
      <c r="C114" s="94">
        <v>84.649330000000006</v>
      </c>
      <c r="D114" s="93">
        <v>79.648790000000005</v>
      </c>
      <c r="E114" s="94">
        <v>72.895809999999997</v>
      </c>
      <c r="F114" s="93">
        <v>71.435479999999998</v>
      </c>
      <c r="G114" s="94">
        <v>88.139979999999994</v>
      </c>
      <c r="H114" s="94">
        <v>51.488250000000001</v>
      </c>
      <c r="I114" s="93">
        <v>29.768609999999999</v>
      </c>
      <c r="J114" s="94">
        <v>27.238959999999999</v>
      </c>
      <c r="K114" s="189">
        <v>35.194809999999997</v>
      </c>
      <c r="L114" s="94">
        <v>31.25216</v>
      </c>
      <c r="M114" s="89">
        <v>0</v>
      </c>
      <c r="N114" s="192">
        <v>53.196300000000001</v>
      </c>
      <c r="V114" s="118"/>
    </row>
    <row r="115" spans="1:22" ht="15.75" thickTop="1" x14ac:dyDescent="0.25">
      <c r="A115" s="69" t="s">
        <v>65</v>
      </c>
      <c r="B115" s="95">
        <v>112.35635000000001</v>
      </c>
      <c r="C115" s="95">
        <v>121.55874</v>
      </c>
      <c r="D115" s="95">
        <v>108.65734</v>
      </c>
      <c r="E115" s="95">
        <v>83.104280000000003</v>
      </c>
      <c r="F115" s="95">
        <v>65.575109999999995</v>
      </c>
      <c r="G115" s="95">
        <v>74.566019999999995</v>
      </c>
      <c r="H115" s="95">
        <v>35.659649999999999</v>
      </c>
      <c r="I115" s="95">
        <v>18.788309999999999</v>
      </c>
      <c r="J115" s="95">
        <v>21.644860000000001</v>
      </c>
      <c r="K115" s="190">
        <v>31.968889999999998</v>
      </c>
      <c r="L115" s="95">
        <v>28.30161</v>
      </c>
      <c r="M115" s="90">
        <v>0</v>
      </c>
      <c r="N115" s="193">
        <v>42.224820000000001</v>
      </c>
      <c r="V115" s="118"/>
    </row>
    <row r="116" spans="1:22" x14ac:dyDescent="0.25">
      <c r="A116" s="70" t="s">
        <v>63</v>
      </c>
      <c r="B116" s="92">
        <v>75.866810000000001</v>
      </c>
      <c r="C116" s="92">
        <v>70.203980000000001</v>
      </c>
      <c r="D116" s="92">
        <v>67.421509999999998</v>
      </c>
      <c r="E116" s="92">
        <v>67.969040000000007</v>
      </c>
      <c r="F116" s="92">
        <v>77.102249999999998</v>
      </c>
      <c r="G116" s="92">
        <v>111.84098</v>
      </c>
      <c r="H116" s="92">
        <v>92.518950000000004</v>
      </c>
      <c r="I116" s="92">
        <v>69.612530000000007</v>
      </c>
      <c r="J116" s="92">
        <v>54.992109999999997</v>
      </c>
      <c r="K116" s="191">
        <v>55.957700000000003</v>
      </c>
      <c r="L116" s="92">
        <v>53.78528</v>
      </c>
      <c r="M116" s="91">
        <v>0</v>
      </c>
      <c r="N116" s="194">
        <v>73.633089999999996</v>
      </c>
      <c r="O116" s="117"/>
      <c r="V116" s="118"/>
    </row>
    <row r="117" spans="1:22" x14ac:dyDescent="0.25">
      <c r="B117" s="117"/>
      <c r="C117" s="117"/>
      <c r="D117" s="117"/>
      <c r="E117" s="117"/>
      <c r="F117" s="117"/>
      <c r="G117" s="117"/>
      <c r="H117" s="117"/>
      <c r="I117" s="117"/>
      <c r="J117" s="117"/>
      <c r="K117" s="117"/>
      <c r="L117" s="117"/>
      <c r="M117" s="117"/>
      <c r="V117" s="118"/>
    </row>
    <row r="118" spans="1:22" ht="15.75" thickBo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7"/>
    </row>
    <row r="119" spans="1:22" x14ac:dyDescent="0.25">
      <c r="B119" s="116"/>
      <c r="C119" s="116"/>
      <c r="D119" s="116"/>
      <c r="E119" s="116"/>
      <c r="F119" s="116"/>
      <c r="G119" s="116"/>
      <c r="H119" s="116"/>
      <c r="I119" s="116"/>
      <c r="J119" s="116"/>
      <c r="K119" s="116"/>
      <c r="L119" s="116"/>
      <c r="M119" s="116"/>
      <c r="P119" s="116"/>
    </row>
    <row r="120" spans="1:22" x14ac:dyDescent="0.25">
      <c r="A120" s="259"/>
      <c r="B120" s="259"/>
      <c r="C120" s="259"/>
      <c r="D120" s="259"/>
      <c r="E120" s="259"/>
      <c r="F120" s="259"/>
      <c r="G120" s="259"/>
      <c r="H120" s="259"/>
      <c r="I120" s="259"/>
      <c r="J120" s="259"/>
      <c r="K120" s="259"/>
      <c r="L120" s="259"/>
      <c r="M120" s="259"/>
      <c r="N120" s="259"/>
    </row>
    <row r="121" spans="1:22" x14ac:dyDescent="0.25">
      <c r="A121" s="198"/>
      <c r="B121" s="198"/>
      <c r="C121" s="207"/>
      <c r="D121" s="199"/>
      <c r="E121" s="199"/>
      <c r="F121" s="199"/>
      <c r="G121" s="199"/>
      <c r="H121" s="199"/>
      <c r="I121" s="199"/>
      <c r="J121" s="199"/>
      <c r="K121" s="199"/>
      <c r="L121" s="199"/>
      <c r="M121" s="202"/>
      <c r="N121" s="200"/>
      <c r="P121" s="116"/>
    </row>
    <row r="122" spans="1:22" x14ac:dyDescent="0.25">
      <c r="A122" s="201"/>
      <c r="B122" s="201"/>
      <c r="C122" s="201"/>
      <c r="D122" s="199"/>
      <c r="E122" s="199"/>
      <c r="F122" s="199"/>
      <c r="G122" s="199"/>
      <c r="H122" s="202"/>
      <c r="I122" s="202"/>
      <c r="J122" s="200"/>
      <c r="K122" s="200"/>
      <c r="L122" s="200"/>
      <c r="M122" s="200"/>
      <c r="N122" s="200"/>
    </row>
    <row r="123" spans="1:22" x14ac:dyDescent="0.25">
      <c r="A123" s="201"/>
      <c r="B123" s="201"/>
      <c r="C123" s="201"/>
      <c r="D123" s="202"/>
      <c r="E123" s="199"/>
      <c r="F123" s="202"/>
      <c r="G123" s="200"/>
      <c r="H123" s="200"/>
      <c r="I123" s="200"/>
      <c r="J123" s="200"/>
      <c r="K123" s="200"/>
      <c r="L123" s="200"/>
      <c r="M123" s="200"/>
      <c r="N123" s="200"/>
    </row>
    <row r="124" spans="1:22" x14ac:dyDescent="0.25">
      <c r="A124" s="201"/>
      <c r="B124" s="201"/>
      <c r="C124" s="201"/>
      <c r="D124" s="200"/>
      <c r="E124" s="200"/>
      <c r="F124" s="200"/>
      <c r="G124" s="200"/>
      <c r="H124" s="200"/>
      <c r="I124" s="200"/>
      <c r="J124" s="200"/>
      <c r="K124" s="200"/>
      <c r="L124" s="200"/>
      <c r="M124" s="200"/>
      <c r="N124" s="200"/>
    </row>
    <row r="125" spans="1:22" x14ac:dyDescent="0.25">
      <c r="A125" s="201"/>
      <c r="B125" s="201"/>
      <c r="C125" s="201"/>
      <c r="D125" s="200"/>
      <c r="E125" s="200"/>
      <c r="F125" s="200"/>
      <c r="G125" s="200"/>
      <c r="H125" s="200"/>
      <c r="I125" s="200"/>
      <c r="J125" s="200"/>
      <c r="K125" s="200"/>
      <c r="L125" s="200"/>
      <c r="M125" s="200"/>
      <c r="N125" s="200"/>
    </row>
    <row r="126" spans="1:22" x14ac:dyDescent="0.25">
      <c r="A126" s="200"/>
      <c r="B126" s="200"/>
      <c r="C126" s="200"/>
      <c r="D126" s="200"/>
      <c r="E126" s="200"/>
      <c r="F126" s="200"/>
      <c r="G126" s="200"/>
      <c r="H126" s="200"/>
      <c r="I126" s="200"/>
      <c r="J126" s="200"/>
      <c r="K126" s="200"/>
      <c r="L126" s="200"/>
      <c r="M126" s="200"/>
      <c r="N126" s="200"/>
    </row>
  </sheetData>
  <mergeCells count="54">
    <mergeCell ref="A4:V4"/>
    <mergeCell ref="A1:D1"/>
    <mergeCell ref="A2:D2"/>
    <mergeCell ref="E2:H2"/>
    <mergeCell ref="I2:L2"/>
    <mergeCell ref="M2:P2"/>
    <mergeCell ref="A3:D3"/>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A6:V6"/>
    <mergeCell ref="A8:D8"/>
    <mergeCell ref="G8:K8"/>
    <mergeCell ref="G10:H10"/>
    <mergeCell ref="A27:E27"/>
    <mergeCell ref="H27:L27"/>
    <mergeCell ref="N27:R27"/>
    <mergeCell ref="G9:H9"/>
    <mergeCell ref="G11:H11"/>
    <mergeCell ref="A18:F18"/>
    <mergeCell ref="A16:V16"/>
    <mergeCell ref="A25:V25"/>
    <mergeCell ref="M8:Q8"/>
    <mergeCell ref="O12:Q12"/>
    <mergeCell ref="O10:Q10"/>
    <mergeCell ref="M9:N9"/>
    <mergeCell ref="A112:N112"/>
    <mergeCell ref="O9:Q9"/>
    <mergeCell ref="H28:I28"/>
    <mergeCell ref="H29:I29"/>
    <mergeCell ref="M10:N10"/>
    <mergeCell ref="M11:N11"/>
    <mergeCell ref="O11:Q11"/>
    <mergeCell ref="P28:R28"/>
    <mergeCell ref="N29:O29"/>
    <mergeCell ref="I18:V18"/>
    <mergeCell ref="J28:L28"/>
    <mergeCell ref="N28:O28"/>
    <mergeCell ref="P29:R29"/>
    <mergeCell ref="J29:L29"/>
    <mergeCell ref="M12:N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231A-1FE2-40BB-BB89-1E03C22FDEE7}">
  <dimension ref="A1"/>
  <sheetViews>
    <sheetView workbookViewId="0">
      <selection activeCell="C1" sqref="C1"/>
    </sheetView>
  </sheetViews>
  <sheetFormatPr defaultRowHeight="15" x14ac:dyDescent="0.25"/>
  <cols>
    <col min="1" max="1" width="110.42578125" customWidth="1"/>
  </cols>
  <sheetData>
    <row r="1" spans="1:1" ht="144" customHeight="1" x14ac:dyDescent="0.25">
      <c r="A1" s="51" t="s">
        <v>762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876C-D062-45D4-B5C2-663A420055DF}">
  <dimension ref="A1:AE149"/>
  <sheetViews>
    <sheetView zoomScale="80" zoomScaleNormal="80" workbookViewId="0">
      <selection activeCell="A4" sqref="A4:V4"/>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30" bestFit="1" customWidth="1"/>
    <col min="26" max="26" width="23.42578125" customWidth="1"/>
    <col min="27" max="27" width="16.5703125" customWidth="1"/>
    <col min="28" max="28" width="16.42578125" customWidth="1"/>
    <col min="29" max="29" width="30" bestFit="1" customWidth="1"/>
    <col min="30" max="30" width="32.85546875" bestFit="1" customWidth="1"/>
    <col min="31" max="31" width="16.42578125" customWidth="1"/>
  </cols>
  <sheetData>
    <row r="1" spans="1:31" s="7" customFormat="1" ht="26.25" x14ac:dyDescent="0.25">
      <c r="A1" s="214" t="s">
        <v>5</v>
      </c>
      <c r="B1" s="214"/>
      <c r="C1" s="214"/>
      <c r="D1" s="214"/>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15" t="s">
        <v>105</v>
      </c>
      <c r="B2" s="215"/>
      <c r="C2" s="215"/>
      <c r="D2" s="215"/>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x14ac:dyDescent="0.25">
      <c r="A3" s="213" t="s">
        <v>106</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row>
    <row r="4" spans="1:31" s="160" customFormat="1" ht="30.75" customHeight="1" thickBot="1" x14ac:dyDescent="0.25">
      <c r="A4" s="277" t="s">
        <v>107</v>
      </c>
      <c r="B4" s="277"/>
      <c r="C4" s="277"/>
      <c r="D4" s="277"/>
      <c r="E4" s="277"/>
      <c r="F4" s="277"/>
      <c r="G4" s="277"/>
      <c r="H4" s="277"/>
      <c r="I4" s="277"/>
      <c r="J4" s="277"/>
      <c r="K4" s="277"/>
      <c r="L4" s="277"/>
      <c r="M4" s="277"/>
      <c r="N4" s="277"/>
      <c r="O4" s="277"/>
      <c r="P4" s="277"/>
      <c r="Q4" s="277"/>
      <c r="R4" s="277"/>
      <c r="S4" s="277"/>
      <c r="T4" s="277"/>
      <c r="U4" s="277"/>
      <c r="V4" s="277"/>
      <c r="W4" s="166"/>
      <c r="X4" s="166"/>
      <c r="Y4" s="166"/>
      <c r="Z4" s="166"/>
    </row>
    <row r="5" spans="1:31" s="170" customFormat="1" ht="36" customHeight="1" x14ac:dyDescent="0.2">
      <c r="A5" s="42" t="s">
        <v>108</v>
      </c>
      <c r="B5" s="8"/>
      <c r="C5" s="8"/>
      <c r="D5" s="8"/>
      <c r="E5" s="8"/>
      <c r="F5" s="8"/>
      <c r="G5" s="8"/>
      <c r="H5" s="8"/>
      <c r="I5" s="8" t="s">
        <v>109</v>
      </c>
      <c r="J5" s="278" t="s">
        <v>110</v>
      </c>
      <c r="K5" s="278"/>
      <c r="L5" s="278"/>
      <c r="M5" s="278"/>
      <c r="N5" s="279" t="s">
        <v>111</v>
      </c>
      <c r="O5" s="279"/>
      <c r="P5" s="279"/>
      <c r="Q5" s="279"/>
      <c r="R5" s="276" t="s">
        <v>112</v>
      </c>
      <c r="S5" s="276"/>
      <c r="T5" s="276"/>
      <c r="U5" s="276"/>
      <c r="V5" s="29" t="s">
        <v>113</v>
      </c>
      <c r="W5" s="276" t="s">
        <v>114</v>
      </c>
      <c r="X5" s="276"/>
      <c r="Y5" s="276"/>
      <c r="Z5" s="276"/>
      <c r="AA5" s="276"/>
      <c r="AB5" s="276"/>
      <c r="AC5" s="276"/>
      <c r="AD5" s="276"/>
      <c r="AE5" s="276"/>
    </row>
    <row r="6" spans="1:31" s="170" customFormat="1" ht="20.25" customHeight="1" x14ac:dyDescent="0.2">
      <c r="A6" s="43" t="s">
        <v>766</v>
      </c>
      <c r="B6" s="211"/>
      <c r="C6" s="211"/>
      <c r="D6" s="211"/>
      <c r="E6" s="211"/>
      <c r="F6" s="211"/>
      <c r="G6" s="211"/>
      <c r="H6" s="211"/>
      <c r="I6" s="171"/>
      <c r="J6" s="211"/>
      <c r="K6" s="211"/>
      <c r="L6" s="211"/>
      <c r="M6" s="211"/>
      <c r="N6" s="211"/>
      <c r="O6" s="211"/>
      <c r="P6" s="211"/>
      <c r="Q6" s="211"/>
      <c r="R6" s="210"/>
      <c r="S6" s="210"/>
      <c r="T6" s="210"/>
      <c r="U6" s="210"/>
      <c r="V6" s="29"/>
      <c r="W6" s="210"/>
      <c r="X6" s="210"/>
      <c r="Y6" s="210"/>
      <c r="Z6" s="210"/>
      <c r="AA6" s="210"/>
      <c r="AB6" s="210"/>
      <c r="AC6" s="210"/>
      <c r="AD6" s="210"/>
      <c r="AE6" s="210"/>
    </row>
    <row r="7" spans="1:31" s="170" customFormat="1" ht="48" customHeight="1" x14ac:dyDescent="0.25">
      <c r="A7" s="9" t="s">
        <v>115</v>
      </c>
      <c r="B7" s="10" t="s">
        <v>116</v>
      </c>
      <c r="C7" s="10" t="s">
        <v>117</v>
      </c>
      <c r="D7" s="10" t="s">
        <v>118</v>
      </c>
      <c r="E7" s="11" t="s">
        <v>119</v>
      </c>
      <c r="F7" s="10" t="s">
        <v>120</v>
      </c>
      <c r="G7" s="12" t="s">
        <v>121</v>
      </c>
      <c r="H7" s="13" t="s">
        <v>122</v>
      </c>
      <c r="I7" s="14" t="s">
        <v>123</v>
      </c>
      <c r="J7" s="15" t="s">
        <v>124</v>
      </c>
      <c r="K7" s="16" t="s">
        <v>125</v>
      </c>
      <c r="L7" s="17" t="s">
        <v>126</v>
      </c>
      <c r="M7" s="28" t="s">
        <v>127</v>
      </c>
      <c r="N7" s="15" t="s">
        <v>128</v>
      </c>
      <c r="O7" s="16" t="s">
        <v>129</v>
      </c>
      <c r="P7" s="17" t="s">
        <v>130</v>
      </c>
      <c r="Q7" s="18" t="s">
        <v>131</v>
      </c>
      <c r="R7" s="15" t="s">
        <v>132</v>
      </c>
      <c r="S7" s="16" t="s">
        <v>133</v>
      </c>
      <c r="T7" s="17" t="s">
        <v>134</v>
      </c>
      <c r="U7" s="28" t="s">
        <v>135</v>
      </c>
      <c r="V7" s="15" t="s">
        <v>136</v>
      </c>
      <c r="W7" s="16" t="s">
        <v>137</v>
      </c>
      <c r="X7" s="10" t="s">
        <v>138</v>
      </c>
      <c r="Y7" s="10" t="s">
        <v>139</v>
      </c>
      <c r="Z7" s="10" t="s">
        <v>140</v>
      </c>
      <c r="AA7" s="10" t="s">
        <v>141</v>
      </c>
      <c r="AB7" s="10" t="s">
        <v>142</v>
      </c>
      <c r="AC7" s="10" t="s">
        <v>143</v>
      </c>
      <c r="AD7" s="10" t="s">
        <v>144</v>
      </c>
      <c r="AE7" s="30" t="s">
        <v>145</v>
      </c>
    </row>
    <row r="8" spans="1:31" s="170" customFormat="1" ht="12.75" customHeight="1" x14ac:dyDescent="0.2">
      <c r="A8" s="19" t="s">
        <v>146</v>
      </c>
      <c r="B8" s="20" t="s">
        <v>147</v>
      </c>
      <c r="C8" s="20" t="s">
        <v>148</v>
      </c>
      <c r="D8" s="20" t="s">
        <v>149</v>
      </c>
      <c r="E8" s="25">
        <v>78061</v>
      </c>
      <c r="F8" s="20" t="s">
        <v>150</v>
      </c>
      <c r="G8" s="20" t="s">
        <v>151</v>
      </c>
      <c r="H8" s="20" t="s">
        <v>152</v>
      </c>
      <c r="I8" s="21">
        <v>54.0729302325581</v>
      </c>
      <c r="J8" s="22">
        <v>623.97427652732813</v>
      </c>
      <c r="K8" s="22">
        <v>61.122186495176919</v>
      </c>
      <c r="L8" s="22">
        <v>65.000000000000014</v>
      </c>
      <c r="M8" s="22">
        <v>50.257234726688111</v>
      </c>
      <c r="N8" s="22">
        <v>172.48553054662366</v>
      </c>
      <c r="O8" s="22">
        <v>627.80707395498155</v>
      </c>
      <c r="P8" s="22">
        <v>0</v>
      </c>
      <c r="Q8" s="22">
        <v>6.1093247588424437E-2</v>
      </c>
      <c r="R8" s="22">
        <v>64.70418006430873</v>
      </c>
      <c r="S8" s="22">
        <v>47.845659163987136</v>
      </c>
      <c r="T8" s="22">
        <v>60.514469453376236</v>
      </c>
      <c r="U8" s="22">
        <v>627.28938906752182</v>
      </c>
      <c r="V8" s="22">
        <v>583.33118971060981</v>
      </c>
      <c r="W8" s="23">
        <v>1350</v>
      </c>
      <c r="X8" s="20" t="s">
        <v>153</v>
      </c>
      <c r="Y8" s="20" t="s">
        <v>154</v>
      </c>
      <c r="Z8" s="20" t="s">
        <v>155</v>
      </c>
      <c r="AA8" s="24" t="s">
        <v>156</v>
      </c>
      <c r="AB8" s="20" t="s">
        <v>153</v>
      </c>
      <c r="AC8" s="20" t="s">
        <v>157</v>
      </c>
      <c r="AD8" s="20" t="s">
        <v>155</v>
      </c>
      <c r="AE8" s="31">
        <v>43888</v>
      </c>
    </row>
    <row r="9" spans="1:31" ht="15.75" x14ac:dyDescent="0.25">
      <c r="A9" s="19" t="s">
        <v>158</v>
      </c>
      <c r="B9" s="20" t="s">
        <v>159</v>
      </c>
      <c r="C9" s="20" t="s">
        <v>160</v>
      </c>
      <c r="D9" s="20" t="s">
        <v>161</v>
      </c>
      <c r="E9" s="25">
        <v>31815</v>
      </c>
      <c r="F9" s="20" t="s">
        <v>162</v>
      </c>
      <c r="G9" s="20" t="s">
        <v>163</v>
      </c>
      <c r="H9" s="20" t="s">
        <v>164</v>
      </c>
      <c r="I9" s="21">
        <v>65.1838819523269</v>
      </c>
      <c r="J9" s="22">
        <v>318.07073954983377</v>
      </c>
      <c r="K9" s="22">
        <v>103.32154340836045</v>
      </c>
      <c r="L9" s="22">
        <v>136.83922829581988</v>
      </c>
      <c r="M9" s="22">
        <v>151.97106109324758</v>
      </c>
      <c r="N9" s="22">
        <v>358.3665594855309</v>
      </c>
      <c r="O9" s="22">
        <v>225.49517684887587</v>
      </c>
      <c r="P9" s="22">
        <v>6.19935691318328</v>
      </c>
      <c r="Q9" s="22">
        <v>120.14147909967865</v>
      </c>
      <c r="R9" s="22">
        <v>226.79742765273309</v>
      </c>
      <c r="S9" s="22">
        <v>71.456591639871363</v>
      </c>
      <c r="T9" s="22">
        <v>66.614147909967869</v>
      </c>
      <c r="U9" s="22">
        <v>345.33440514468862</v>
      </c>
      <c r="V9" s="22">
        <v>576.63665594854706</v>
      </c>
      <c r="W9" s="23">
        <v>1600</v>
      </c>
      <c r="X9" s="20" t="s">
        <v>153</v>
      </c>
      <c r="Y9" s="26" t="s">
        <v>154</v>
      </c>
      <c r="Z9" s="20" t="s">
        <v>155</v>
      </c>
      <c r="AA9" s="24" t="s">
        <v>767</v>
      </c>
      <c r="AB9" s="20" t="s">
        <v>153</v>
      </c>
      <c r="AC9" s="26" t="s">
        <v>157</v>
      </c>
      <c r="AD9" s="26" t="s">
        <v>155</v>
      </c>
      <c r="AE9" s="32">
        <v>44098</v>
      </c>
    </row>
    <row r="10" spans="1:31" ht="15.75" x14ac:dyDescent="0.25">
      <c r="A10" s="19" t="s">
        <v>177</v>
      </c>
      <c r="B10" s="20" t="s">
        <v>178</v>
      </c>
      <c r="C10" s="20" t="s">
        <v>179</v>
      </c>
      <c r="D10" s="20" t="s">
        <v>180</v>
      </c>
      <c r="E10" s="25">
        <v>39120</v>
      </c>
      <c r="F10" s="20" t="s">
        <v>175</v>
      </c>
      <c r="G10" s="20" t="s">
        <v>163</v>
      </c>
      <c r="H10" s="20" t="s">
        <v>152</v>
      </c>
      <c r="I10" s="21">
        <v>44.039512676983897</v>
      </c>
      <c r="J10" s="22">
        <v>586.51768488745631</v>
      </c>
      <c r="K10" s="22">
        <v>18.954983922829634</v>
      </c>
      <c r="L10" s="22">
        <v>27.752411575562707</v>
      </c>
      <c r="M10" s="22">
        <v>28.94212218649519</v>
      </c>
      <c r="N10" s="22">
        <v>73.633440514469299</v>
      </c>
      <c r="O10" s="22">
        <v>570.65594855305289</v>
      </c>
      <c r="P10" s="22">
        <v>2.4887459807073946</v>
      </c>
      <c r="Q10" s="22">
        <v>15.389067524115763</v>
      </c>
      <c r="R10" s="22">
        <v>38.781350482315112</v>
      </c>
      <c r="S10" s="22">
        <v>17.000000000000032</v>
      </c>
      <c r="T10" s="22">
        <v>21.064308681672053</v>
      </c>
      <c r="U10" s="22">
        <v>585.32154340835689</v>
      </c>
      <c r="V10" s="22">
        <v>630.08038585208487</v>
      </c>
      <c r="W10" s="23">
        <v>1100</v>
      </c>
      <c r="X10" s="20" t="s">
        <v>153</v>
      </c>
      <c r="Y10" s="26" t="s">
        <v>154</v>
      </c>
      <c r="Z10" s="20" t="s">
        <v>155</v>
      </c>
      <c r="AA10" s="24" t="s">
        <v>181</v>
      </c>
      <c r="AB10" s="20" t="s">
        <v>153</v>
      </c>
      <c r="AC10" s="26" t="s">
        <v>157</v>
      </c>
      <c r="AD10" s="26" t="s">
        <v>155</v>
      </c>
      <c r="AE10" s="32">
        <v>43790</v>
      </c>
    </row>
    <row r="11" spans="1:31" ht="15.75" x14ac:dyDescent="0.25">
      <c r="A11" s="19" t="s">
        <v>166</v>
      </c>
      <c r="B11" s="20" t="s">
        <v>167</v>
      </c>
      <c r="C11" s="20" t="s">
        <v>168</v>
      </c>
      <c r="D11" s="20" t="s">
        <v>169</v>
      </c>
      <c r="E11" s="25">
        <v>85131</v>
      </c>
      <c r="F11" s="20" t="s">
        <v>170</v>
      </c>
      <c r="G11" s="20" t="s">
        <v>163</v>
      </c>
      <c r="H11" s="20" t="s">
        <v>164</v>
      </c>
      <c r="I11" s="21">
        <v>58.5738659173023</v>
      </c>
      <c r="J11" s="22">
        <v>498.04180064308866</v>
      </c>
      <c r="K11" s="22">
        <v>34.954983922829605</v>
      </c>
      <c r="L11" s="22">
        <v>30.241157556270075</v>
      </c>
      <c r="M11" s="22">
        <v>32.72990353697751</v>
      </c>
      <c r="N11" s="22">
        <v>77.141479099678477</v>
      </c>
      <c r="O11" s="22">
        <v>518.82636655948158</v>
      </c>
      <c r="P11" s="22">
        <v>0</v>
      </c>
      <c r="Q11" s="22">
        <v>0</v>
      </c>
      <c r="R11" s="22">
        <v>36.813504823151142</v>
      </c>
      <c r="S11" s="22">
        <v>15.643086816720256</v>
      </c>
      <c r="T11" s="22">
        <v>23.906752411575564</v>
      </c>
      <c r="U11" s="22">
        <v>519.60450160771336</v>
      </c>
      <c r="V11" s="22">
        <v>439.93247588424521</v>
      </c>
      <c r="W11" s="23"/>
      <c r="X11" s="20" t="s">
        <v>153</v>
      </c>
      <c r="Y11" s="26" t="s">
        <v>154</v>
      </c>
      <c r="Z11" s="20"/>
      <c r="AA11" s="24" t="s">
        <v>768</v>
      </c>
      <c r="AB11" s="20" t="s">
        <v>153</v>
      </c>
      <c r="AC11" s="26" t="s">
        <v>154</v>
      </c>
      <c r="AD11" s="26" t="s">
        <v>155</v>
      </c>
      <c r="AE11" s="32">
        <v>44140</v>
      </c>
    </row>
    <row r="12" spans="1:31" ht="15.75" x14ac:dyDescent="0.25">
      <c r="A12" s="19" t="s">
        <v>185</v>
      </c>
      <c r="B12" s="20" t="s">
        <v>167</v>
      </c>
      <c r="C12" s="20" t="s">
        <v>168</v>
      </c>
      <c r="D12" s="20" t="s">
        <v>169</v>
      </c>
      <c r="E12" s="25">
        <v>85131</v>
      </c>
      <c r="F12" s="20" t="s">
        <v>170</v>
      </c>
      <c r="G12" s="20" t="s">
        <v>163</v>
      </c>
      <c r="H12" s="20" t="s">
        <v>164</v>
      </c>
      <c r="I12" s="21">
        <v>36.5224634968177</v>
      </c>
      <c r="J12" s="22">
        <v>468.8778135048226</v>
      </c>
      <c r="K12" s="22">
        <v>25.167202572347264</v>
      </c>
      <c r="L12" s="22">
        <v>35.893890675241153</v>
      </c>
      <c r="M12" s="22">
        <v>47.414790996784554</v>
      </c>
      <c r="N12" s="22">
        <v>91.678456591639915</v>
      </c>
      <c r="O12" s="22">
        <v>485.58842443729878</v>
      </c>
      <c r="P12" s="22">
        <v>8.6816720257234734E-2</v>
      </c>
      <c r="Q12" s="22">
        <v>0</v>
      </c>
      <c r="R12" s="22">
        <v>51.63665594855307</v>
      </c>
      <c r="S12" s="22">
        <v>17.421221864951768</v>
      </c>
      <c r="T12" s="22">
        <v>21.736334405144692</v>
      </c>
      <c r="U12" s="22">
        <v>486.55948553054628</v>
      </c>
      <c r="V12" s="22">
        <v>468.01929260450112</v>
      </c>
      <c r="W12" s="23">
        <v>1800</v>
      </c>
      <c r="X12" s="20" t="s">
        <v>186</v>
      </c>
      <c r="Y12" s="26"/>
      <c r="Z12" s="20"/>
      <c r="AA12" s="24" t="s">
        <v>187</v>
      </c>
      <c r="AB12" s="20" t="s">
        <v>186</v>
      </c>
      <c r="AC12" s="26"/>
      <c r="AD12" s="26"/>
      <c r="AE12" s="32"/>
    </row>
    <row r="13" spans="1:31" ht="15.75" x14ac:dyDescent="0.25">
      <c r="A13" s="19" t="s">
        <v>182</v>
      </c>
      <c r="B13" s="20" t="s">
        <v>183</v>
      </c>
      <c r="C13" s="20" t="s">
        <v>168</v>
      </c>
      <c r="D13" s="20" t="s">
        <v>169</v>
      </c>
      <c r="E13" s="25">
        <v>85131</v>
      </c>
      <c r="F13" s="20" t="s">
        <v>170</v>
      </c>
      <c r="G13" s="20" t="s">
        <v>163</v>
      </c>
      <c r="H13" s="20" t="s">
        <v>152</v>
      </c>
      <c r="I13" s="21">
        <v>31.095537317260799</v>
      </c>
      <c r="J13" s="22">
        <v>475.58520900321651</v>
      </c>
      <c r="K13" s="22">
        <v>22.456591639871395</v>
      </c>
      <c r="L13" s="22">
        <v>31.900321543408378</v>
      </c>
      <c r="M13" s="22">
        <v>32.971061093247606</v>
      </c>
      <c r="N13" s="22">
        <v>57.884244372990345</v>
      </c>
      <c r="O13" s="22">
        <v>184.4951768488738</v>
      </c>
      <c r="P13" s="22">
        <v>14.411575562700964</v>
      </c>
      <c r="Q13" s="22">
        <v>306.1221864951774</v>
      </c>
      <c r="R13" s="22">
        <v>35.221864951768495</v>
      </c>
      <c r="S13" s="22">
        <v>14.578778135048243</v>
      </c>
      <c r="T13" s="22">
        <v>21.691318327974287</v>
      </c>
      <c r="U13" s="22">
        <v>491.4212218649534</v>
      </c>
      <c r="V13" s="22">
        <v>427.04501607717208</v>
      </c>
      <c r="W13" s="23"/>
      <c r="X13" s="20" t="s">
        <v>153</v>
      </c>
      <c r="Y13" s="26" t="s">
        <v>154</v>
      </c>
      <c r="Z13" s="20" t="s">
        <v>155</v>
      </c>
      <c r="AA13" s="24" t="s">
        <v>184</v>
      </c>
      <c r="AB13" s="20" t="s">
        <v>153</v>
      </c>
      <c r="AC13" s="26" t="s">
        <v>157</v>
      </c>
      <c r="AD13" s="26" t="s">
        <v>155</v>
      </c>
      <c r="AE13" s="32">
        <v>43867</v>
      </c>
    </row>
    <row r="14" spans="1:31" ht="15.75" x14ac:dyDescent="0.25">
      <c r="A14" s="19" t="s">
        <v>193</v>
      </c>
      <c r="B14" s="20" t="s">
        <v>194</v>
      </c>
      <c r="C14" s="20" t="s">
        <v>195</v>
      </c>
      <c r="D14" s="20" t="s">
        <v>174</v>
      </c>
      <c r="E14" s="25">
        <v>71483</v>
      </c>
      <c r="F14" s="20" t="s">
        <v>175</v>
      </c>
      <c r="G14" s="20" t="s">
        <v>163</v>
      </c>
      <c r="H14" s="20" t="s">
        <v>164</v>
      </c>
      <c r="I14" s="21">
        <v>69.144006898534101</v>
      </c>
      <c r="J14" s="22">
        <v>412.35048231511468</v>
      </c>
      <c r="K14" s="22">
        <v>40.987138263665571</v>
      </c>
      <c r="L14" s="22">
        <v>56.97427652733117</v>
      </c>
      <c r="M14" s="22">
        <v>51.093247588424418</v>
      </c>
      <c r="N14" s="22">
        <v>118.86495176848877</v>
      </c>
      <c r="O14" s="22">
        <v>442.53054662379679</v>
      </c>
      <c r="P14" s="22">
        <v>9.6463022508038593E-3</v>
      </c>
      <c r="Q14" s="22">
        <v>0</v>
      </c>
      <c r="R14" s="22">
        <v>64.842443729903479</v>
      </c>
      <c r="S14" s="22">
        <v>24.926045016077193</v>
      </c>
      <c r="T14" s="22">
        <v>28.694533762057894</v>
      </c>
      <c r="U14" s="22">
        <v>442.94212218649773</v>
      </c>
      <c r="V14" s="22">
        <v>347.95498392282957</v>
      </c>
      <c r="W14" s="23">
        <v>946</v>
      </c>
      <c r="X14" s="20" t="s">
        <v>153</v>
      </c>
      <c r="Y14" s="26" t="s">
        <v>154</v>
      </c>
      <c r="Z14" s="20" t="s">
        <v>155</v>
      </c>
      <c r="AA14" s="24" t="s">
        <v>196</v>
      </c>
      <c r="AB14" s="20" t="s">
        <v>153</v>
      </c>
      <c r="AC14" s="26" t="s">
        <v>157</v>
      </c>
      <c r="AD14" s="26" t="s">
        <v>155</v>
      </c>
      <c r="AE14" s="32">
        <v>43748</v>
      </c>
    </row>
    <row r="15" spans="1:31" ht="15.75" x14ac:dyDescent="0.25">
      <c r="A15" s="19" t="s">
        <v>171</v>
      </c>
      <c r="B15" s="20" t="s">
        <v>172</v>
      </c>
      <c r="C15" s="20" t="s">
        <v>173</v>
      </c>
      <c r="D15" s="20" t="s">
        <v>174</v>
      </c>
      <c r="E15" s="25">
        <v>71342</v>
      </c>
      <c r="F15" s="20" t="s">
        <v>175</v>
      </c>
      <c r="G15" s="20" t="s">
        <v>163</v>
      </c>
      <c r="H15" s="20" t="s">
        <v>152</v>
      </c>
      <c r="I15" s="21">
        <v>88.624619399739004</v>
      </c>
      <c r="J15" s="22">
        <v>245.72347266881138</v>
      </c>
      <c r="K15" s="22">
        <v>75.964630225080398</v>
      </c>
      <c r="L15" s="22">
        <v>117.96141479099676</v>
      </c>
      <c r="M15" s="22">
        <v>51.273311897106133</v>
      </c>
      <c r="N15" s="22">
        <v>152.30546623794211</v>
      </c>
      <c r="O15" s="22">
        <v>256.53697749196266</v>
      </c>
      <c r="P15" s="22">
        <v>49.694533762057894</v>
      </c>
      <c r="Q15" s="22">
        <v>32.385852090032195</v>
      </c>
      <c r="R15" s="22">
        <v>130.39871382636653</v>
      </c>
      <c r="S15" s="22">
        <v>27.215434083601291</v>
      </c>
      <c r="T15" s="22">
        <v>43.739549839228275</v>
      </c>
      <c r="U15" s="22">
        <v>289.56913183279875</v>
      </c>
      <c r="V15" s="22">
        <v>355.28938906752609</v>
      </c>
      <c r="W15" s="23">
        <v>1170</v>
      </c>
      <c r="X15" s="20" t="s">
        <v>153</v>
      </c>
      <c r="Y15" s="26" t="s">
        <v>157</v>
      </c>
      <c r="Z15" s="20" t="s">
        <v>155</v>
      </c>
      <c r="AA15" s="24" t="s">
        <v>176</v>
      </c>
      <c r="AB15" s="20" t="s">
        <v>153</v>
      </c>
      <c r="AC15" s="26" t="s">
        <v>157</v>
      </c>
      <c r="AD15" s="26" t="s">
        <v>155</v>
      </c>
      <c r="AE15" s="32">
        <v>43734</v>
      </c>
    </row>
    <row r="16" spans="1:31" ht="15.75" x14ac:dyDescent="0.25">
      <c r="A16" s="19" t="s">
        <v>209</v>
      </c>
      <c r="B16" s="20" t="s">
        <v>210</v>
      </c>
      <c r="C16" s="20" t="s">
        <v>211</v>
      </c>
      <c r="D16" s="20" t="s">
        <v>149</v>
      </c>
      <c r="E16" s="25">
        <v>78017</v>
      </c>
      <c r="F16" s="20" t="s">
        <v>150</v>
      </c>
      <c r="G16" s="20" t="s">
        <v>212</v>
      </c>
      <c r="H16" s="20" t="s">
        <v>152</v>
      </c>
      <c r="I16" s="21">
        <v>13.2194188408061</v>
      </c>
      <c r="J16" s="22">
        <v>456.38906752411646</v>
      </c>
      <c r="K16" s="22">
        <v>5.768488745980707</v>
      </c>
      <c r="L16" s="22">
        <v>0.36012861736334406</v>
      </c>
      <c r="M16" s="22">
        <v>1.607717041800643E-2</v>
      </c>
      <c r="N16" s="22">
        <v>0.54019292604501612</v>
      </c>
      <c r="O16" s="22">
        <v>158.9356913183284</v>
      </c>
      <c r="P16" s="22">
        <v>0.77813504823151136</v>
      </c>
      <c r="Q16" s="22">
        <v>302.27974276526896</v>
      </c>
      <c r="R16" s="22">
        <v>1.607717041800643E-2</v>
      </c>
      <c r="S16" s="22">
        <v>9.9678456591639861E-2</v>
      </c>
      <c r="T16" s="22">
        <v>1.2025723472668812</v>
      </c>
      <c r="U16" s="22">
        <v>461.21543408360225</v>
      </c>
      <c r="V16" s="22">
        <v>97.520900321543053</v>
      </c>
      <c r="W16" s="23">
        <v>2400</v>
      </c>
      <c r="X16" s="20" t="s">
        <v>153</v>
      </c>
      <c r="Y16" s="26" t="s">
        <v>213</v>
      </c>
      <c r="Z16" s="20"/>
      <c r="AA16" s="24" t="s">
        <v>769</v>
      </c>
      <c r="AB16" s="20" t="s">
        <v>153</v>
      </c>
      <c r="AC16" s="26" t="s">
        <v>213</v>
      </c>
      <c r="AD16" s="26"/>
      <c r="AE16" s="32">
        <v>44225</v>
      </c>
    </row>
    <row r="17" spans="1:31" ht="15.75" x14ac:dyDescent="0.25">
      <c r="A17" s="19" t="s">
        <v>188</v>
      </c>
      <c r="B17" s="20" t="s">
        <v>189</v>
      </c>
      <c r="C17" s="20" t="s">
        <v>190</v>
      </c>
      <c r="D17" s="20" t="s">
        <v>149</v>
      </c>
      <c r="E17" s="25">
        <v>78566</v>
      </c>
      <c r="F17" s="20" t="s">
        <v>150</v>
      </c>
      <c r="G17" s="20" t="s">
        <v>191</v>
      </c>
      <c r="H17" s="20" t="s">
        <v>152</v>
      </c>
      <c r="I17" s="21">
        <v>8.5299840792499602</v>
      </c>
      <c r="J17" s="22">
        <v>394.33118971059832</v>
      </c>
      <c r="K17" s="22">
        <v>20.344051446945347</v>
      </c>
      <c r="L17" s="22">
        <v>1.4662379421221858</v>
      </c>
      <c r="M17" s="22">
        <v>6.9614147909967823</v>
      </c>
      <c r="N17" s="22">
        <v>58.893890675240932</v>
      </c>
      <c r="O17" s="22">
        <v>363.72347266880507</v>
      </c>
      <c r="P17" s="22">
        <v>1.607717041800643E-2</v>
      </c>
      <c r="Q17" s="22">
        <v>0.46945337620578914</v>
      </c>
      <c r="R17" s="22">
        <v>20.536977491961441</v>
      </c>
      <c r="S17" s="22">
        <v>16.016077170418033</v>
      </c>
      <c r="T17" s="22">
        <v>20.913183279742778</v>
      </c>
      <c r="U17" s="22">
        <v>365.63665594854712</v>
      </c>
      <c r="V17" s="22">
        <v>248.30225080387413</v>
      </c>
      <c r="W17" s="23">
        <v>800</v>
      </c>
      <c r="X17" s="20" t="s">
        <v>153</v>
      </c>
      <c r="Y17" s="26" t="s">
        <v>154</v>
      </c>
      <c r="Z17" s="20" t="s">
        <v>155</v>
      </c>
      <c r="AA17" s="24" t="s">
        <v>192</v>
      </c>
      <c r="AB17" s="20" t="s">
        <v>153</v>
      </c>
      <c r="AC17" s="26" t="s">
        <v>157</v>
      </c>
      <c r="AD17" s="26" t="s">
        <v>155</v>
      </c>
      <c r="AE17" s="32">
        <v>43860</v>
      </c>
    </row>
    <row r="18" spans="1:31" ht="15.75" x14ac:dyDescent="0.25">
      <c r="A18" s="19" t="s">
        <v>203</v>
      </c>
      <c r="B18" s="20" t="s">
        <v>204</v>
      </c>
      <c r="C18" s="20" t="s">
        <v>205</v>
      </c>
      <c r="D18" s="20" t="s">
        <v>206</v>
      </c>
      <c r="E18" s="25">
        <v>92154</v>
      </c>
      <c r="F18" s="20" t="s">
        <v>207</v>
      </c>
      <c r="G18" s="20" t="s">
        <v>151</v>
      </c>
      <c r="H18" s="20" t="s">
        <v>152</v>
      </c>
      <c r="I18" s="21">
        <v>104.664116828929</v>
      </c>
      <c r="J18" s="22">
        <v>267.89389067524331</v>
      </c>
      <c r="K18" s="22">
        <v>41.189710610932494</v>
      </c>
      <c r="L18" s="22">
        <v>35.704180064308709</v>
      </c>
      <c r="M18" s="22">
        <v>69.212218649517638</v>
      </c>
      <c r="N18" s="22">
        <v>128.45659163987122</v>
      </c>
      <c r="O18" s="22">
        <v>235.41479099678497</v>
      </c>
      <c r="P18" s="22">
        <v>9.2122186495176841</v>
      </c>
      <c r="Q18" s="22">
        <v>40.916398713826354</v>
      </c>
      <c r="R18" s="22">
        <v>84.099678456591548</v>
      </c>
      <c r="S18" s="22">
        <v>25.163987138263657</v>
      </c>
      <c r="T18" s="22">
        <v>28.231511254019299</v>
      </c>
      <c r="U18" s="22">
        <v>276.50482315112623</v>
      </c>
      <c r="V18" s="22">
        <v>308.26688102893974</v>
      </c>
      <c r="W18" s="23">
        <v>750</v>
      </c>
      <c r="X18" s="20" t="s">
        <v>153</v>
      </c>
      <c r="Y18" s="26" t="s">
        <v>154</v>
      </c>
      <c r="Z18" s="20" t="s">
        <v>155</v>
      </c>
      <c r="AA18" s="24" t="s">
        <v>208</v>
      </c>
      <c r="AB18" s="20" t="s">
        <v>153</v>
      </c>
      <c r="AC18" s="26" t="s">
        <v>157</v>
      </c>
      <c r="AD18" s="26" t="s">
        <v>155</v>
      </c>
      <c r="AE18" s="32">
        <v>43854</v>
      </c>
    </row>
    <row r="19" spans="1:31" ht="15.75" x14ac:dyDescent="0.25">
      <c r="A19" s="19" t="s">
        <v>197</v>
      </c>
      <c r="B19" s="20" t="s">
        <v>198</v>
      </c>
      <c r="C19" s="20" t="s">
        <v>199</v>
      </c>
      <c r="D19" s="20" t="s">
        <v>149</v>
      </c>
      <c r="E19" s="25">
        <v>79501</v>
      </c>
      <c r="F19" s="20" t="s">
        <v>200</v>
      </c>
      <c r="G19" s="20" t="s">
        <v>201</v>
      </c>
      <c r="H19" s="20" t="s">
        <v>164</v>
      </c>
      <c r="I19" s="21">
        <v>33.062752491246997</v>
      </c>
      <c r="J19" s="22">
        <v>139.89067524115706</v>
      </c>
      <c r="K19" s="22">
        <v>131.06430868167158</v>
      </c>
      <c r="L19" s="22">
        <v>62.752411575562711</v>
      </c>
      <c r="M19" s="22">
        <v>59.389067524115738</v>
      </c>
      <c r="N19" s="22">
        <v>188.00964630225099</v>
      </c>
      <c r="O19" s="22">
        <v>130.12861736334409</v>
      </c>
      <c r="P19" s="22">
        <v>1.5434083601286175</v>
      </c>
      <c r="Q19" s="22">
        <v>73.414790996784618</v>
      </c>
      <c r="R19" s="22">
        <v>107.92604501607714</v>
      </c>
      <c r="S19" s="22">
        <v>42.672025723472665</v>
      </c>
      <c r="T19" s="22">
        <v>40.318327974276507</v>
      </c>
      <c r="U19" s="22">
        <v>202.18006430868255</v>
      </c>
      <c r="V19" s="22">
        <v>235.78778135048208</v>
      </c>
      <c r="W19" s="23">
        <v>750</v>
      </c>
      <c r="X19" s="20" t="s">
        <v>153</v>
      </c>
      <c r="Y19" s="26" t="s">
        <v>154</v>
      </c>
      <c r="Z19" s="20" t="s">
        <v>155</v>
      </c>
      <c r="AA19" s="24" t="s">
        <v>770</v>
      </c>
      <c r="AB19" s="20" t="s">
        <v>153</v>
      </c>
      <c r="AC19" s="26" t="s">
        <v>154</v>
      </c>
      <c r="AD19" s="26" t="s">
        <v>155</v>
      </c>
      <c r="AE19" s="32">
        <v>44127</v>
      </c>
    </row>
    <row r="20" spans="1:31" ht="15.75" x14ac:dyDescent="0.25">
      <c r="A20" s="19" t="s">
        <v>215</v>
      </c>
      <c r="B20" s="20" t="s">
        <v>216</v>
      </c>
      <c r="C20" s="20" t="s">
        <v>217</v>
      </c>
      <c r="D20" s="20" t="s">
        <v>149</v>
      </c>
      <c r="E20" s="25">
        <v>78580</v>
      </c>
      <c r="F20" s="20" t="s">
        <v>150</v>
      </c>
      <c r="G20" s="20" t="s">
        <v>201</v>
      </c>
      <c r="H20" s="20" t="s">
        <v>152</v>
      </c>
      <c r="I20" s="21">
        <v>23.192492781520698</v>
      </c>
      <c r="J20" s="22">
        <v>352.27974276527033</v>
      </c>
      <c r="K20" s="22">
        <v>8.7749196141479118</v>
      </c>
      <c r="L20" s="22">
        <v>6.9549839228295811</v>
      </c>
      <c r="M20" s="22">
        <v>6.5916398713826316</v>
      </c>
      <c r="N20" s="22">
        <v>33.125401929260462</v>
      </c>
      <c r="O20" s="22">
        <v>128.67202572347267</v>
      </c>
      <c r="P20" s="22">
        <v>10.71061093247588</v>
      </c>
      <c r="Q20" s="22">
        <v>202.09324758842467</v>
      </c>
      <c r="R20" s="22">
        <v>23.160771704180078</v>
      </c>
      <c r="S20" s="22">
        <v>9.1832797427652757</v>
      </c>
      <c r="T20" s="22">
        <v>10.446945337620576</v>
      </c>
      <c r="U20" s="22">
        <v>331.81028938906451</v>
      </c>
      <c r="V20" s="22">
        <v>240.31189710610872</v>
      </c>
      <c r="W20" s="23">
        <v>750</v>
      </c>
      <c r="X20" s="20" t="s">
        <v>153</v>
      </c>
      <c r="Y20" s="26" t="s">
        <v>154</v>
      </c>
      <c r="Z20" s="20" t="s">
        <v>155</v>
      </c>
      <c r="AA20" s="24" t="s">
        <v>218</v>
      </c>
      <c r="AB20" s="20" t="s">
        <v>153</v>
      </c>
      <c r="AC20" s="26" t="s">
        <v>157</v>
      </c>
      <c r="AD20" s="26" t="s">
        <v>155</v>
      </c>
      <c r="AE20" s="32">
        <v>43762</v>
      </c>
    </row>
    <row r="21" spans="1:31" ht="15.75" x14ac:dyDescent="0.25">
      <c r="A21" s="19" t="s">
        <v>219</v>
      </c>
      <c r="B21" s="20" t="s">
        <v>220</v>
      </c>
      <c r="C21" s="20" t="s">
        <v>221</v>
      </c>
      <c r="D21" s="20" t="s">
        <v>149</v>
      </c>
      <c r="E21" s="25">
        <v>77301</v>
      </c>
      <c r="F21" s="20" t="s">
        <v>222</v>
      </c>
      <c r="G21" s="20" t="s">
        <v>151</v>
      </c>
      <c r="H21" s="20" t="s">
        <v>152</v>
      </c>
      <c r="I21" s="21">
        <v>26.941238416175199</v>
      </c>
      <c r="J21" s="22">
        <v>99.79099678456484</v>
      </c>
      <c r="K21" s="22">
        <v>164.63987138263624</v>
      </c>
      <c r="L21" s="22">
        <v>53.559485530546631</v>
      </c>
      <c r="M21" s="22">
        <v>53.463022508038584</v>
      </c>
      <c r="N21" s="22">
        <v>159.57556270096407</v>
      </c>
      <c r="O21" s="22">
        <v>155.50482315112458</v>
      </c>
      <c r="P21" s="22">
        <v>11.813504823151129</v>
      </c>
      <c r="Q21" s="22">
        <v>44.559485530546695</v>
      </c>
      <c r="R21" s="22">
        <v>102.9935691318323</v>
      </c>
      <c r="S21" s="22">
        <v>37.758842443729975</v>
      </c>
      <c r="T21" s="22">
        <v>34.372990353697787</v>
      </c>
      <c r="U21" s="22">
        <v>196.32797427652662</v>
      </c>
      <c r="V21" s="22">
        <v>257.41800643086856</v>
      </c>
      <c r="W21" s="23">
        <v>750</v>
      </c>
      <c r="X21" s="20" t="s">
        <v>153</v>
      </c>
      <c r="Y21" s="26" t="s">
        <v>154</v>
      </c>
      <c r="Z21" s="20"/>
      <c r="AA21" s="24" t="s">
        <v>223</v>
      </c>
      <c r="AB21" s="20" t="s">
        <v>153</v>
      </c>
      <c r="AC21" s="26" t="s">
        <v>157</v>
      </c>
      <c r="AD21" s="26" t="s">
        <v>155</v>
      </c>
      <c r="AE21" s="32">
        <v>43818</v>
      </c>
    </row>
    <row r="22" spans="1:31" ht="15.75" x14ac:dyDescent="0.25">
      <c r="A22" s="19" t="s">
        <v>303</v>
      </c>
      <c r="B22" s="20" t="s">
        <v>304</v>
      </c>
      <c r="C22" s="20" t="s">
        <v>305</v>
      </c>
      <c r="D22" s="20" t="s">
        <v>174</v>
      </c>
      <c r="E22" s="25">
        <v>71251</v>
      </c>
      <c r="F22" s="20" t="s">
        <v>175</v>
      </c>
      <c r="G22" s="20" t="s">
        <v>163</v>
      </c>
      <c r="H22" s="20" t="s">
        <v>152</v>
      </c>
      <c r="I22" s="21">
        <v>71.172138836773001</v>
      </c>
      <c r="J22" s="22">
        <v>327.98070739549951</v>
      </c>
      <c r="K22" s="22">
        <v>12.511254019292595</v>
      </c>
      <c r="L22" s="22">
        <v>13.321543408360126</v>
      </c>
      <c r="M22" s="22">
        <v>13.839228295819922</v>
      </c>
      <c r="N22" s="22">
        <v>24.954983922829619</v>
      </c>
      <c r="O22" s="22">
        <v>66.43729903536979</v>
      </c>
      <c r="P22" s="22">
        <v>8.4855305466237905</v>
      </c>
      <c r="Q22" s="22">
        <v>267.77491961414819</v>
      </c>
      <c r="R22" s="22">
        <v>16.382636655948559</v>
      </c>
      <c r="S22" s="22">
        <v>7.8553054662379491</v>
      </c>
      <c r="T22" s="22">
        <v>9.2025723472668783</v>
      </c>
      <c r="U22" s="22">
        <v>334.21221864951883</v>
      </c>
      <c r="V22" s="22">
        <v>307.45016077170379</v>
      </c>
      <c r="W22" s="23">
        <v>751</v>
      </c>
      <c r="X22" s="20" t="s">
        <v>153</v>
      </c>
      <c r="Y22" s="26" t="s">
        <v>154</v>
      </c>
      <c r="Z22" s="20" t="s">
        <v>155</v>
      </c>
      <c r="AA22" s="24" t="s">
        <v>235</v>
      </c>
      <c r="AB22" s="20" t="s">
        <v>153</v>
      </c>
      <c r="AC22" s="26" t="s">
        <v>157</v>
      </c>
      <c r="AD22" s="26" t="s">
        <v>155</v>
      </c>
      <c r="AE22" s="32">
        <v>43776</v>
      </c>
    </row>
    <row r="23" spans="1:31" ht="15.75" x14ac:dyDescent="0.25">
      <c r="A23" s="19" t="s">
        <v>260</v>
      </c>
      <c r="B23" s="20" t="s">
        <v>261</v>
      </c>
      <c r="C23" s="20" t="s">
        <v>262</v>
      </c>
      <c r="D23" s="20" t="s">
        <v>149</v>
      </c>
      <c r="E23" s="25">
        <v>76009</v>
      </c>
      <c r="F23" s="20" t="s">
        <v>200</v>
      </c>
      <c r="G23" s="20" t="s">
        <v>163</v>
      </c>
      <c r="H23" s="20" t="s">
        <v>152</v>
      </c>
      <c r="I23" s="21">
        <v>21.0384477182896</v>
      </c>
      <c r="J23" s="22">
        <v>195.47909967845897</v>
      </c>
      <c r="K23" s="22">
        <v>63.665594855305038</v>
      </c>
      <c r="L23" s="22">
        <v>47.170418006430694</v>
      </c>
      <c r="M23" s="22">
        <v>49.964630225079986</v>
      </c>
      <c r="N23" s="22">
        <v>154.42765273311969</v>
      </c>
      <c r="O23" s="22">
        <v>176.21221864951889</v>
      </c>
      <c r="P23" s="22">
        <v>4.8585209003215448</v>
      </c>
      <c r="Q23" s="22">
        <v>20.781350482315155</v>
      </c>
      <c r="R23" s="22">
        <v>96.414790996783225</v>
      </c>
      <c r="S23" s="22">
        <v>33.23794212218646</v>
      </c>
      <c r="T23" s="22">
        <v>29.562700964630135</v>
      </c>
      <c r="U23" s="22">
        <v>197.0643086816745</v>
      </c>
      <c r="V23" s="22">
        <v>263.59485530546715</v>
      </c>
      <c r="W23" s="23">
        <v>525</v>
      </c>
      <c r="X23" s="20" t="s">
        <v>153</v>
      </c>
      <c r="Y23" s="26" t="s">
        <v>154</v>
      </c>
      <c r="Z23" s="20" t="s">
        <v>155</v>
      </c>
      <c r="AA23" s="24" t="s">
        <v>259</v>
      </c>
      <c r="AB23" s="20" t="s">
        <v>153</v>
      </c>
      <c r="AC23" s="26" t="s">
        <v>157</v>
      </c>
      <c r="AD23" s="26" t="s">
        <v>155</v>
      </c>
      <c r="AE23" s="32">
        <v>43874</v>
      </c>
    </row>
    <row r="24" spans="1:31" ht="15.75" x14ac:dyDescent="0.25">
      <c r="A24" s="19" t="s">
        <v>273</v>
      </c>
      <c r="B24" s="20" t="s">
        <v>274</v>
      </c>
      <c r="C24" s="20" t="s">
        <v>275</v>
      </c>
      <c r="D24" s="20" t="s">
        <v>276</v>
      </c>
      <c r="E24" s="25">
        <v>80010</v>
      </c>
      <c r="F24" s="20" t="s">
        <v>277</v>
      </c>
      <c r="G24" s="20" t="s">
        <v>151</v>
      </c>
      <c r="H24" s="20" t="s">
        <v>152</v>
      </c>
      <c r="I24" s="21">
        <v>72.562195121951206</v>
      </c>
      <c r="J24" s="22">
        <v>136.38585209003332</v>
      </c>
      <c r="K24" s="22">
        <v>66.450160771704105</v>
      </c>
      <c r="L24" s="22">
        <v>71.864951768488666</v>
      </c>
      <c r="M24" s="22">
        <v>79.919614147910011</v>
      </c>
      <c r="N24" s="22">
        <v>159.18649517684889</v>
      </c>
      <c r="O24" s="22">
        <v>182.39549839228428</v>
      </c>
      <c r="P24" s="22">
        <v>4.5691318327974288</v>
      </c>
      <c r="Q24" s="22">
        <v>8.4694533762057933</v>
      </c>
      <c r="R24" s="22">
        <v>117.92926045016073</v>
      </c>
      <c r="S24" s="22">
        <v>30.617363344051462</v>
      </c>
      <c r="T24" s="22">
        <v>15.681672025723479</v>
      </c>
      <c r="U24" s="22">
        <v>190.39228295820104</v>
      </c>
      <c r="V24" s="22">
        <v>284.04501607717322</v>
      </c>
      <c r="W24" s="23">
        <v>525</v>
      </c>
      <c r="X24" s="20" t="s">
        <v>153</v>
      </c>
      <c r="Y24" s="26" t="s">
        <v>154</v>
      </c>
      <c r="Z24" s="20" t="s">
        <v>155</v>
      </c>
      <c r="AA24" s="24" t="s">
        <v>192</v>
      </c>
      <c r="AB24" s="20" t="s">
        <v>153</v>
      </c>
      <c r="AC24" s="26" t="s">
        <v>157</v>
      </c>
      <c r="AD24" s="26" t="s">
        <v>155</v>
      </c>
      <c r="AE24" s="32">
        <v>43796</v>
      </c>
    </row>
    <row r="25" spans="1:31" ht="15.75" x14ac:dyDescent="0.25">
      <c r="A25" s="19" t="s">
        <v>241</v>
      </c>
      <c r="B25" s="20" t="s">
        <v>242</v>
      </c>
      <c r="C25" s="20" t="s">
        <v>243</v>
      </c>
      <c r="D25" s="20" t="s">
        <v>206</v>
      </c>
      <c r="E25" s="25">
        <v>92231</v>
      </c>
      <c r="F25" s="20" t="s">
        <v>207</v>
      </c>
      <c r="G25" s="20" t="s">
        <v>151</v>
      </c>
      <c r="H25" s="20" t="s">
        <v>152</v>
      </c>
      <c r="I25" s="21">
        <v>75.743895175699805</v>
      </c>
      <c r="J25" s="22">
        <v>291.36334405144703</v>
      </c>
      <c r="K25" s="22">
        <v>9.1189710610932497</v>
      </c>
      <c r="L25" s="22">
        <v>13.553054662379424</v>
      </c>
      <c r="M25" s="22">
        <v>33.299035369774927</v>
      </c>
      <c r="N25" s="22">
        <v>57.093247588424468</v>
      </c>
      <c r="O25" s="22">
        <v>253.79742765273352</v>
      </c>
      <c r="P25" s="22">
        <v>1.4340836012861735</v>
      </c>
      <c r="Q25" s="22">
        <v>35.0096463022508</v>
      </c>
      <c r="R25" s="22">
        <v>42.228295819935695</v>
      </c>
      <c r="S25" s="22">
        <v>8.7524115755627019</v>
      </c>
      <c r="T25" s="22">
        <v>7.7202572347266862</v>
      </c>
      <c r="U25" s="22">
        <v>288.63344051446967</v>
      </c>
      <c r="V25" s="22">
        <v>244.85852090032168</v>
      </c>
      <c r="W25" s="23">
        <v>640</v>
      </c>
      <c r="X25" s="20" t="s">
        <v>153</v>
      </c>
      <c r="Y25" s="26" t="s">
        <v>154</v>
      </c>
      <c r="Z25" s="20" t="s">
        <v>155</v>
      </c>
      <c r="AA25" s="24" t="s">
        <v>244</v>
      </c>
      <c r="AB25" s="20" t="s">
        <v>153</v>
      </c>
      <c r="AC25" s="26" t="s">
        <v>157</v>
      </c>
      <c r="AD25" s="26" t="s">
        <v>155</v>
      </c>
      <c r="AE25" s="32">
        <v>43846</v>
      </c>
    </row>
    <row r="26" spans="1:31" ht="15.75" x14ac:dyDescent="0.25">
      <c r="A26" s="19" t="s">
        <v>249</v>
      </c>
      <c r="B26" s="20" t="s">
        <v>250</v>
      </c>
      <c r="C26" s="20" t="s">
        <v>251</v>
      </c>
      <c r="D26" s="20" t="s">
        <v>252</v>
      </c>
      <c r="E26" s="25">
        <v>98421</v>
      </c>
      <c r="F26" s="20" t="s">
        <v>253</v>
      </c>
      <c r="G26" s="20" t="s">
        <v>151</v>
      </c>
      <c r="H26" s="20" t="s">
        <v>152</v>
      </c>
      <c r="I26" s="21">
        <v>70.191690273843307</v>
      </c>
      <c r="J26" s="22">
        <v>104.4565916398702</v>
      </c>
      <c r="K26" s="22">
        <v>34.305466237942106</v>
      </c>
      <c r="L26" s="22">
        <v>72.717041800643131</v>
      </c>
      <c r="M26" s="22">
        <v>130.81350482315119</v>
      </c>
      <c r="N26" s="22">
        <v>216.14790996784578</v>
      </c>
      <c r="O26" s="22">
        <v>95.836012861734943</v>
      </c>
      <c r="P26" s="22">
        <v>15.17684887459807</v>
      </c>
      <c r="Q26" s="22">
        <v>15.131832797427668</v>
      </c>
      <c r="R26" s="22">
        <v>180.636655948553</v>
      </c>
      <c r="S26" s="22">
        <v>29.639871382636667</v>
      </c>
      <c r="T26" s="22">
        <v>20.675241157556275</v>
      </c>
      <c r="U26" s="22">
        <v>111.34083601286041</v>
      </c>
      <c r="V26" s="22">
        <v>277.7620578778189</v>
      </c>
      <c r="W26" s="23">
        <v>1181</v>
      </c>
      <c r="X26" s="20" t="s">
        <v>153</v>
      </c>
      <c r="Y26" s="26" t="s">
        <v>154</v>
      </c>
      <c r="Z26" s="20" t="s">
        <v>155</v>
      </c>
      <c r="AA26" s="24" t="s">
        <v>771</v>
      </c>
      <c r="AB26" s="20" t="s">
        <v>153</v>
      </c>
      <c r="AC26" s="26" t="s">
        <v>154</v>
      </c>
      <c r="AD26" s="26" t="s">
        <v>155</v>
      </c>
      <c r="AE26" s="32">
        <v>44182</v>
      </c>
    </row>
    <row r="27" spans="1:31" ht="15.75" x14ac:dyDescent="0.25">
      <c r="A27" s="19" t="s">
        <v>245</v>
      </c>
      <c r="B27" s="20" t="s">
        <v>246</v>
      </c>
      <c r="C27" s="20" t="s">
        <v>247</v>
      </c>
      <c r="D27" s="20" t="s">
        <v>149</v>
      </c>
      <c r="E27" s="25">
        <v>79925</v>
      </c>
      <c r="F27" s="20" t="s">
        <v>248</v>
      </c>
      <c r="G27" s="20" t="s">
        <v>191</v>
      </c>
      <c r="H27" s="20" t="s">
        <v>152</v>
      </c>
      <c r="I27" s="21">
        <v>24.1489128047441</v>
      </c>
      <c r="J27" s="22">
        <v>262.60128617363586</v>
      </c>
      <c r="K27" s="22">
        <v>25.662379421221871</v>
      </c>
      <c r="L27" s="22">
        <v>22.231511254019299</v>
      </c>
      <c r="M27" s="22">
        <v>21.398713826366553</v>
      </c>
      <c r="N27" s="22">
        <v>66.504823151125208</v>
      </c>
      <c r="O27" s="22">
        <v>166.19292604501703</v>
      </c>
      <c r="P27" s="22">
        <v>19.353697749196154</v>
      </c>
      <c r="Q27" s="22">
        <v>79.842443729903408</v>
      </c>
      <c r="R27" s="22">
        <v>44.176848874597987</v>
      </c>
      <c r="S27" s="22">
        <v>21.649517684887506</v>
      </c>
      <c r="T27" s="22">
        <v>20.485530546623789</v>
      </c>
      <c r="U27" s="22">
        <v>245.58199356913423</v>
      </c>
      <c r="V27" s="22">
        <v>127.27974276527318</v>
      </c>
      <c r="W27" s="23">
        <v>600</v>
      </c>
      <c r="X27" s="20" t="s">
        <v>153</v>
      </c>
      <c r="Y27" s="26" t="s">
        <v>154</v>
      </c>
      <c r="Z27" s="20" t="s">
        <v>155</v>
      </c>
      <c r="AA27" s="24" t="s">
        <v>181</v>
      </c>
      <c r="AB27" s="20" t="s">
        <v>153</v>
      </c>
      <c r="AC27" s="26" t="s">
        <v>157</v>
      </c>
      <c r="AD27" s="26" t="s">
        <v>155</v>
      </c>
      <c r="AE27" s="32">
        <v>43811</v>
      </c>
    </row>
    <row r="28" spans="1:31" ht="15.75" x14ac:dyDescent="0.25">
      <c r="A28" s="19" t="s">
        <v>312</v>
      </c>
      <c r="B28" s="20" t="s">
        <v>313</v>
      </c>
      <c r="C28" s="20" t="s">
        <v>314</v>
      </c>
      <c r="D28" s="20" t="s">
        <v>174</v>
      </c>
      <c r="E28" s="25">
        <v>71202</v>
      </c>
      <c r="F28" s="20" t="s">
        <v>175</v>
      </c>
      <c r="G28" s="20" t="s">
        <v>163</v>
      </c>
      <c r="H28" s="20" t="s">
        <v>164</v>
      </c>
      <c r="I28" s="21">
        <v>86.745266781411402</v>
      </c>
      <c r="J28" s="22">
        <v>293.54662379420972</v>
      </c>
      <c r="K28" s="22">
        <v>13.057877813504827</v>
      </c>
      <c r="L28" s="22">
        <v>11.122186495176857</v>
      </c>
      <c r="M28" s="22">
        <v>4.990353697749196</v>
      </c>
      <c r="N28" s="22">
        <v>20.430868167202618</v>
      </c>
      <c r="O28" s="22">
        <v>232.95176848874655</v>
      </c>
      <c r="P28" s="22">
        <v>0.13504823151125403</v>
      </c>
      <c r="Q28" s="22">
        <v>69.19935691318328</v>
      </c>
      <c r="R28" s="22">
        <v>9.270096463022508</v>
      </c>
      <c r="S28" s="22">
        <v>5.2411575562700969</v>
      </c>
      <c r="T28" s="22">
        <v>6.1768488745980665</v>
      </c>
      <c r="U28" s="22">
        <v>302.02893890674949</v>
      </c>
      <c r="V28" s="22">
        <v>266.68167202572295</v>
      </c>
      <c r="W28" s="23">
        <v>677</v>
      </c>
      <c r="X28" s="20" t="s">
        <v>153</v>
      </c>
      <c r="Y28" s="26" t="s">
        <v>154</v>
      </c>
      <c r="Z28" s="20" t="s">
        <v>155</v>
      </c>
      <c r="AA28" s="24" t="s">
        <v>315</v>
      </c>
      <c r="AB28" s="20" t="s">
        <v>153</v>
      </c>
      <c r="AC28" s="26" t="s">
        <v>157</v>
      </c>
      <c r="AD28" s="26" t="s">
        <v>155</v>
      </c>
      <c r="AE28" s="32">
        <v>43741</v>
      </c>
    </row>
    <row r="29" spans="1:31" ht="15.75" x14ac:dyDescent="0.25">
      <c r="A29" s="19" t="s">
        <v>236</v>
      </c>
      <c r="B29" s="20" t="s">
        <v>237</v>
      </c>
      <c r="C29" s="20" t="s">
        <v>238</v>
      </c>
      <c r="D29" s="20" t="s">
        <v>239</v>
      </c>
      <c r="E29" s="25">
        <v>33073</v>
      </c>
      <c r="F29" s="20" t="s">
        <v>240</v>
      </c>
      <c r="G29" s="20" t="s">
        <v>151</v>
      </c>
      <c r="H29" s="20" t="s">
        <v>152</v>
      </c>
      <c r="I29" s="21">
        <v>47.8856783919598</v>
      </c>
      <c r="J29" s="22">
        <v>275.43408360128717</v>
      </c>
      <c r="K29" s="22">
        <v>46.977491961414771</v>
      </c>
      <c r="L29" s="22">
        <v>9.9678456591639875E-2</v>
      </c>
      <c r="M29" s="22">
        <v>0.14469453376205788</v>
      </c>
      <c r="N29" s="22">
        <v>45.826366559485557</v>
      </c>
      <c r="O29" s="22">
        <v>227.46302250803876</v>
      </c>
      <c r="P29" s="22">
        <v>3.6720257234726685</v>
      </c>
      <c r="Q29" s="22">
        <v>45.694533762057844</v>
      </c>
      <c r="R29" s="22">
        <v>4.5884244372990359</v>
      </c>
      <c r="S29" s="22">
        <v>17.353697749196151</v>
      </c>
      <c r="T29" s="22">
        <v>30.385852090032191</v>
      </c>
      <c r="U29" s="22">
        <v>270.32797427652815</v>
      </c>
      <c r="V29" s="22">
        <v>200.9614147909974</v>
      </c>
      <c r="W29" s="23">
        <v>700</v>
      </c>
      <c r="X29" s="20" t="s">
        <v>153</v>
      </c>
      <c r="Y29" s="26" t="s">
        <v>157</v>
      </c>
      <c r="Z29" s="20" t="s">
        <v>155</v>
      </c>
      <c r="AA29" s="24" t="s">
        <v>165</v>
      </c>
      <c r="AB29" s="20" t="s">
        <v>153</v>
      </c>
      <c r="AC29" s="26" t="s">
        <v>157</v>
      </c>
      <c r="AD29" s="26" t="s">
        <v>155</v>
      </c>
      <c r="AE29" s="32">
        <v>43769</v>
      </c>
    </row>
    <row r="30" spans="1:31" ht="15.75" x14ac:dyDescent="0.25">
      <c r="A30" s="19" t="s">
        <v>224</v>
      </c>
      <c r="B30" s="20" t="s">
        <v>225</v>
      </c>
      <c r="C30" s="20" t="s">
        <v>226</v>
      </c>
      <c r="D30" s="20" t="s">
        <v>227</v>
      </c>
      <c r="E30" s="25">
        <v>17402</v>
      </c>
      <c r="F30" s="20" t="s">
        <v>228</v>
      </c>
      <c r="G30" s="20" t="s">
        <v>201</v>
      </c>
      <c r="H30" s="20" t="s">
        <v>152</v>
      </c>
      <c r="I30" s="21">
        <v>83.698172652804004</v>
      </c>
      <c r="J30" s="22">
        <v>68.983922829582028</v>
      </c>
      <c r="K30" s="22">
        <v>58.247588424437275</v>
      </c>
      <c r="L30" s="22">
        <v>90.434083601286147</v>
      </c>
      <c r="M30" s="22">
        <v>101.76527331189705</v>
      </c>
      <c r="N30" s="22">
        <v>222.19614147909968</v>
      </c>
      <c r="O30" s="22">
        <v>79.614147909967855</v>
      </c>
      <c r="P30" s="22">
        <v>11.62700964630225</v>
      </c>
      <c r="Q30" s="22">
        <v>5.993569131832797</v>
      </c>
      <c r="R30" s="22">
        <v>145.09646302250766</v>
      </c>
      <c r="S30" s="22">
        <v>46.707395498392273</v>
      </c>
      <c r="T30" s="22">
        <v>41.524115755627015</v>
      </c>
      <c r="U30" s="22">
        <v>86.102893890675205</v>
      </c>
      <c r="V30" s="22">
        <v>248.02250803858573</v>
      </c>
      <c r="W30" s="23">
        <v>500</v>
      </c>
      <c r="X30" s="20" t="s">
        <v>153</v>
      </c>
      <c r="Y30" s="26" t="s">
        <v>229</v>
      </c>
      <c r="Z30" s="20" t="s">
        <v>155</v>
      </c>
      <c r="AA30" s="24" t="s">
        <v>230</v>
      </c>
      <c r="AB30" s="20" t="s">
        <v>153</v>
      </c>
      <c r="AC30" s="26" t="s">
        <v>229</v>
      </c>
      <c r="AD30" s="26" t="s">
        <v>155</v>
      </c>
      <c r="AE30" s="32">
        <v>43756</v>
      </c>
    </row>
    <row r="31" spans="1:31" ht="15.75" x14ac:dyDescent="0.25">
      <c r="A31" s="19" t="s">
        <v>337</v>
      </c>
      <c r="B31" s="20" t="s">
        <v>338</v>
      </c>
      <c r="C31" s="20" t="s">
        <v>339</v>
      </c>
      <c r="D31" s="20" t="s">
        <v>174</v>
      </c>
      <c r="E31" s="25">
        <v>70515</v>
      </c>
      <c r="F31" s="20" t="s">
        <v>175</v>
      </c>
      <c r="G31" s="20" t="s">
        <v>163</v>
      </c>
      <c r="H31" s="20" t="s">
        <v>152</v>
      </c>
      <c r="I31" s="21">
        <v>49.060677698975603</v>
      </c>
      <c r="J31" s="22">
        <v>290.26366559485427</v>
      </c>
      <c r="K31" s="22">
        <v>4.929260450160772</v>
      </c>
      <c r="L31" s="22">
        <v>10.376205787781352</v>
      </c>
      <c r="M31" s="22">
        <v>4.3762057877813501</v>
      </c>
      <c r="N31" s="22">
        <v>0.68810289389067514</v>
      </c>
      <c r="O31" s="22">
        <v>0</v>
      </c>
      <c r="P31" s="22">
        <v>15.50160771704182</v>
      </c>
      <c r="Q31" s="22">
        <v>293.7556270096452</v>
      </c>
      <c r="R31" s="22">
        <v>11.591639871382641</v>
      </c>
      <c r="S31" s="22">
        <v>1.8553054662379422</v>
      </c>
      <c r="T31" s="22">
        <v>2.7363344051446949</v>
      </c>
      <c r="U31" s="22">
        <v>293.76205787781237</v>
      </c>
      <c r="V31" s="22">
        <v>267.98392282958264</v>
      </c>
      <c r="W31" s="23">
        <v>700</v>
      </c>
      <c r="X31" s="20" t="s">
        <v>153</v>
      </c>
      <c r="Y31" s="26" t="s">
        <v>154</v>
      </c>
      <c r="Z31" s="20" t="s">
        <v>155</v>
      </c>
      <c r="AA31" s="24" t="s">
        <v>230</v>
      </c>
      <c r="AB31" s="20" t="s">
        <v>153</v>
      </c>
      <c r="AC31" s="26" t="s">
        <v>157</v>
      </c>
      <c r="AD31" s="26" t="s">
        <v>155</v>
      </c>
      <c r="AE31" s="32">
        <v>43776</v>
      </c>
    </row>
    <row r="32" spans="1:31" ht="15.75" x14ac:dyDescent="0.25">
      <c r="A32" s="19" t="s">
        <v>255</v>
      </c>
      <c r="B32" s="20" t="s">
        <v>256</v>
      </c>
      <c r="C32" s="20" t="s">
        <v>257</v>
      </c>
      <c r="D32" s="20" t="s">
        <v>239</v>
      </c>
      <c r="E32" s="25">
        <v>33194</v>
      </c>
      <c r="F32" s="20" t="s">
        <v>240</v>
      </c>
      <c r="G32" s="20" t="s">
        <v>191</v>
      </c>
      <c r="H32" s="20" t="s">
        <v>164</v>
      </c>
      <c r="I32" s="21">
        <v>30.5</v>
      </c>
      <c r="J32" s="22">
        <v>5.6077170418006386</v>
      </c>
      <c r="K32" s="22">
        <v>3.665594855305466</v>
      </c>
      <c r="L32" s="22">
        <v>128.00321543408347</v>
      </c>
      <c r="M32" s="22">
        <v>153.92604501607738</v>
      </c>
      <c r="N32" s="22">
        <v>213.91961414791064</v>
      </c>
      <c r="O32" s="22">
        <v>77.02893890675233</v>
      </c>
      <c r="P32" s="22">
        <v>0.25401929260450162</v>
      </c>
      <c r="Q32" s="22">
        <v>0</v>
      </c>
      <c r="R32" s="22">
        <v>146.89710610932488</v>
      </c>
      <c r="S32" s="22">
        <v>40.762057877813547</v>
      </c>
      <c r="T32" s="22">
        <v>27.212218649517681</v>
      </c>
      <c r="U32" s="22">
        <v>76.331189710610829</v>
      </c>
      <c r="V32" s="22">
        <v>211.23794212218704</v>
      </c>
      <c r="W32" s="23">
        <v>450</v>
      </c>
      <c r="X32" s="20" t="s">
        <v>153</v>
      </c>
      <c r="Y32" s="26" t="s">
        <v>154</v>
      </c>
      <c r="Z32" s="20" t="s">
        <v>258</v>
      </c>
      <c r="AA32" s="24" t="s">
        <v>259</v>
      </c>
      <c r="AB32" s="20" t="s">
        <v>153</v>
      </c>
      <c r="AC32" s="26" t="s">
        <v>157</v>
      </c>
      <c r="AD32" s="26" t="s">
        <v>155</v>
      </c>
      <c r="AE32" s="32">
        <v>43874</v>
      </c>
    </row>
    <row r="33" spans="1:31" ht="15.75" x14ac:dyDescent="0.25">
      <c r="A33" s="19" t="s">
        <v>299</v>
      </c>
      <c r="B33" s="20" t="s">
        <v>300</v>
      </c>
      <c r="C33" s="20" t="s">
        <v>301</v>
      </c>
      <c r="D33" s="20" t="s">
        <v>302</v>
      </c>
      <c r="E33" s="25">
        <v>88081</v>
      </c>
      <c r="F33" s="20" t="s">
        <v>248</v>
      </c>
      <c r="G33" s="20" t="s">
        <v>163</v>
      </c>
      <c r="H33" s="20" t="s">
        <v>164</v>
      </c>
      <c r="I33" s="21">
        <v>36.743676859192099</v>
      </c>
      <c r="J33" s="22">
        <v>175.59485530546618</v>
      </c>
      <c r="K33" s="22">
        <v>64.7041800643089</v>
      </c>
      <c r="L33" s="22">
        <v>28.890675241157556</v>
      </c>
      <c r="M33" s="22">
        <v>20.717041800643095</v>
      </c>
      <c r="N33" s="22">
        <v>79.874598070739452</v>
      </c>
      <c r="O33" s="22">
        <v>209.92282958199397</v>
      </c>
      <c r="P33" s="22">
        <v>1.9292604501607719E-2</v>
      </c>
      <c r="Q33" s="22">
        <v>9.0032154340836015E-2</v>
      </c>
      <c r="R33" s="22">
        <v>45.276527331189705</v>
      </c>
      <c r="S33" s="22">
        <v>17.858520900321555</v>
      </c>
      <c r="T33" s="22">
        <v>17.89389067524117</v>
      </c>
      <c r="U33" s="22">
        <v>208.87781350482351</v>
      </c>
      <c r="V33" s="22">
        <v>130.53697749196124</v>
      </c>
      <c r="W33" s="23">
        <v>500</v>
      </c>
      <c r="X33" s="20" t="s">
        <v>153</v>
      </c>
      <c r="Y33" s="26" t="s">
        <v>154</v>
      </c>
      <c r="Z33" s="20" t="s">
        <v>155</v>
      </c>
      <c r="AA33" s="24" t="s">
        <v>214</v>
      </c>
      <c r="AB33" s="20" t="s">
        <v>153</v>
      </c>
      <c r="AC33" s="26" t="s">
        <v>157</v>
      </c>
      <c r="AD33" s="26" t="s">
        <v>155</v>
      </c>
      <c r="AE33" s="32">
        <v>43860</v>
      </c>
    </row>
    <row r="34" spans="1:31" ht="15.75" x14ac:dyDescent="0.25">
      <c r="A34" s="19" t="s">
        <v>263</v>
      </c>
      <c r="B34" s="20" t="s">
        <v>264</v>
      </c>
      <c r="C34" s="20" t="s">
        <v>265</v>
      </c>
      <c r="D34" s="20" t="s">
        <v>161</v>
      </c>
      <c r="E34" s="25">
        <v>31772</v>
      </c>
      <c r="F34" s="20" t="s">
        <v>162</v>
      </c>
      <c r="G34" s="20" t="s">
        <v>201</v>
      </c>
      <c r="H34" s="20" t="s">
        <v>152</v>
      </c>
      <c r="I34" s="21">
        <v>79.710187353630005</v>
      </c>
      <c r="J34" s="22">
        <v>107.47588424437332</v>
      </c>
      <c r="K34" s="22">
        <v>37.138263665594835</v>
      </c>
      <c r="L34" s="22">
        <v>57.405144694533767</v>
      </c>
      <c r="M34" s="22">
        <v>82.057877813504817</v>
      </c>
      <c r="N34" s="22">
        <v>143.99356913183269</v>
      </c>
      <c r="O34" s="22">
        <v>116.01286173633466</v>
      </c>
      <c r="P34" s="22">
        <v>14.286173633440518</v>
      </c>
      <c r="Q34" s="22">
        <v>9.784565916398714</v>
      </c>
      <c r="R34" s="22">
        <v>104.00321543408361</v>
      </c>
      <c r="S34" s="22">
        <v>27.453376205787787</v>
      </c>
      <c r="T34" s="22">
        <v>27.147909967845681</v>
      </c>
      <c r="U34" s="22">
        <v>125.47266881028945</v>
      </c>
      <c r="V34" s="22">
        <v>238.58520900321574</v>
      </c>
      <c r="W34" s="23">
        <v>600</v>
      </c>
      <c r="X34" s="20" t="s">
        <v>153</v>
      </c>
      <c r="Y34" s="26" t="s">
        <v>229</v>
      </c>
      <c r="Z34" s="20" t="s">
        <v>772</v>
      </c>
      <c r="AA34" s="24" t="s">
        <v>266</v>
      </c>
      <c r="AB34" s="20" t="s">
        <v>153</v>
      </c>
      <c r="AC34" s="26" t="s">
        <v>229</v>
      </c>
      <c r="AD34" s="26" t="s">
        <v>155</v>
      </c>
      <c r="AE34" s="32">
        <v>43629</v>
      </c>
    </row>
    <row r="35" spans="1:31" ht="15.75" x14ac:dyDescent="0.25">
      <c r="A35" s="19" t="s">
        <v>231</v>
      </c>
      <c r="B35" s="20" t="s">
        <v>232</v>
      </c>
      <c r="C35" s="20" t="s">
        <v>233</v>
      </c>
      <c r="D35" s="20" t="s">
        <v>206</v>
      </c>
      <c r="E35" s="25">
        <v>92301</v>
      </c>
      <c r="F35" s="20" t="s">
        <v>234</v>
      </c>
      <c r="G35" s="20" t="s">
        <v>151</v>
      </c>
      <c r="H35" s="20" t="s">
        <v>152</v>
      </c>
      <c r="I35" s="21">
        <v>241.73414304993301</v>
      </c>
      <c r="J35" s="22">
        <v>30.244372990353703</v>
      </c>
      <c r="K35" s="22">
        <v>16.176848874598079</v>
      </c>
      <c r="L35" s="22">
        <v>64.803858520900278</v>
      </c>
      <c r="M35" s="22">
        <v>139.63987138263664</v>
      </c>
      <c r="N35" s="22">
        <v>202.26366559485524</v>
      </c>
      <c r="O35" s="22">
        <v>23.643086816720253</v>
      </c>
      <c r="P35" s="22">
        <v>19.340836012861743</v>
      </c>
      <c r="Q35" s="22">
        <v>5.6173633440514461</v>
      </c>
      <c r="R35" s="22">
        <v>163.10289389067512</v>
      </c>
      <c r="S35" s="22">
        <v>44.221864951768474</v>
      </c>
      <c r="T35" s="22">
        <v>14.266881028938913</v>
      </c>
      <c r="U35" s="22">
        <v>29.273311897106105</v>
      </c>
      <c r="V35" s="22">
        <v>174.6527331189709</v>
      </c>
      <c r="W35" s="23">
        <v>1455</v>
      </c>
      <c r="X35" s="20" t="s">
        <v>153</v>
      </c>
      <c r="Y35" s="26" t="s">
        <v>154</v>
      </c>
      <c r="Z35" s="20" t="s">
        <v>155</v>
      </c>
      <c r="AA35" s="24" t="s">
        <v>235</v>
      </c>
      <c r="AB35" s="20" t="s">
        <v>153</v>
      </c>
      <c r="AC35" s="26" t="s">
        <v>154</v>
      </c>
      <c r="AD35" s="26" t="s">
        <v>155</v>
      </c>
      <c r="AE35" s="32">
        <v>44153</v>
      </c>
    </row>
    <row r="36" spans="1:31" ht="15.75" x14ac:dyDescent="0.25">
      <c r="A36" s="19" t="s">
        <v>340</v>
      </c>
      <c r="B36" s="20" t="s">
        <v>341</v>
      </c>
      <c r="C36" s="20" t="s">
        <v>342</v>
      </c>
      <c r="D36" s="20" t="s">
        <v>161</v>
      </c>
      <c r="E36" s="25">
        <v>31537</v>
      </c>
      <c r="F36" s="20" t="s">
        <v>162</v>
      </c>
      <c r="G36" s="20" t="s">
        <v>163</v>
      </c>
      <c r="H36" s="20" t="s">
        <v>164</v>
      </c>
      <c r="I36" s="21">
        <v>52.128571428571398</v>
      </c>
      <c r="J36" s="22">
        <v>155.78778135048273</v>
      </c>
      <c r="K36" s="22">
        <v>29.337620578778136</v>
      </c>
      <c r="L36" s="22">
        <v>27.472668810289395</v>
      </c>
      <c r="M36" s="22">
        <v>31.337620578778107</v>
      </c>
      <c r="N36" s="22">
        <v>64.482315112540064</v>
      </c>
      <c r="O36" s="22">
        <v>179.44694533762103</v>
      </c>
      <c r="P36" s="22">
        <v>6.4308681672025723E-3</v>
      </c>
      <c r="Q36" s="22">
        <v>0</v>
      </c>
      <c r="R36" s="22">
        <v>34.270096463022469</v>
      </c>
      <c r="S36" s="22">
        <v>17.180064308681679</v>
      </c>
      <c r="T36" s="22">
        <v>12.987138263665599</v>
      </c>
      <c r="U36" s="22">
        <v>179.49839228295863</v>
      </c>
      <c r="V36" s="22">
        <v>190.81993569131893</v>
      </c>
      <c r="W36" s="23">
        <v>544</v>
      </c>
      <c r="X36" s="20" t="s">
        <v>186</v>
      </c>
      <c r="Y36" s="26"/>
      <c r="Z36" s="20"/>
      <c r="AA36" s="24" t="s">
        <v>187</v>
      </c>
      <c r="AB36" s="20" t="s">
        <v>186</v>
      </c>
      <c r="AC36" s="26"/>
      <c r="AD36" s="26"/>
      <c r="AE36" s="32"/>
    </row>
    <row r="37" spans="1:31" ht="15.75" x14ac:dyDescent="0.25">
      <c r="A37" s="19" t="s">
        <v>267</v>
      </c>
      <c r="B37" s="20" t="s">
        <v>268</v>
      </c>
      <c r="C37" s="20" t="s">
        <v>269</v>
      </c>
      <c r="D37" s="20" t="s">
        <v>270</v>
      </c>
      <c r="E37" s="25">
        <v>14020</v>
      </c>
      <c r="F37" s="20" t="s">
        <v>271</v>
      </c>
      <c r="G37" s="20" t="s">
        <v>191</v>
      </c>
      <c r="H37" s="20" t="s">
        <v>152</v>
      </c>
      <c r="I37" s="21">
        <v>122.708133971292</v>
      </c>
      <c r="J37" s="22">
        <v>37.649517684887414</v>
      </c>
      <c r="K37" s="22">
        <v>22.038585209003209</v>
      </c>
      <c r="L37" s="22">
        <v>64.726688102893903</v>
      </c>
      <c r="M37" s="22">
        <v>113.90353697749201</v>
      </c>
      <c r="N37" s="22">
        <v>184.85852090032168</v>
      </c>
      <c r="O37" s="22">
        <v>49.974276527331106</v>
      </c>
      <c r="P37" s="22">
        <v>1.6430868167202572</v>
      </c>
      <c r="Q37" s="22">
        <v>1.8424437299035368</v>
      </c>
      <c r="R37" s="22">
        <v>148.26366559485533</v>
      </c>
      <c r="S37" s="22">
        <v>28.376205787781359</v>
      </c>
      <c r="T37" s="22">
        <v>11.006430868167204</v>
      </c>
      <c r="U37" s="22">
        <v>50.672025723472579</v>
      </c>
      <c r="V37" s="22">
        <v>204.26688102893971</v>
      </c>
      <c r="W37" s="23">
        <v>400</v>
      </c>
      <c r="X37" s="20" t="s">
        <v>153</v>
      </c>
      <c r="Y37" s="26" t="s">
        <v>154</v>
      </c>
      <c r="Z37" s="20" t="s">
        <v>155</v>
      </c>
      <c r="AA37" s="24" t="s">
        <v>272</v>
      </c>
      <c r="AB37" s="20" t="s">
        <v>153</v>
      </c>
      <c r="AC37" s="26" t="s">
        <v>157</v>
      </c>
      <c r="AD37" s="26" t="s">
        <v>155</v>
      </c>
      <c r="AE37" s="32">
        <v>43559</v>
      </c>
    </row>
    <row r="38" spans="1:31" ht="15.75" x14ac:dyDescent="0.25">
      <c r="A38" s="19" t="s">
        <v>295</v>
      </c>
      <c r="B38" s="20" t="s">
        <v>296</v>
      </c>
      <c r="C38" s="20" t="s">
        <v>297</v>
      </c>
      <c r="D38" s="20" t="s">
        <v>149</v>
      </c>
      <c r="E38" s="25">
        <v>77032</v>
      </c>
      <c r="F38" s="20" t="s">
        <v>222</v>
      </c>
      <c r="G38" s="20" t="s">
        <v>151</v>
      </c>
      <c r="H38" s="20" t="s">
        <v>152</v>
      </c>
      <c r="I38" s="21">
        <v>32.925327174749803</v>
      </c>
      <c r="J38" s="22">
        <v>148.36655948553113</v>
      </c>
      <c r="K38" s="22">
        <v>56.614147909967897</v>
      </c>
      <c r="L38" s="22">
        <v>19.543408360128616</v>
      </c>
      <c r="M38" s="22">
        <v>12.327974276527335</v>
      </c>
      <c r="N38" s="22">
        <v>49.797427652733148</v>
      </c>
      <c r="O38" s="22">
        <v>112.12540192925952</v>
      </c>
      <c r="P38" s="22">
        <v>3.2186495176848875</v>
      </c>
      <c r="Q38" s="22">
        <v>71.710610932475589</v>
      </c>
      <c r="R38" s="22">
        <v>22.173633440514482</v>
      </c>
      <c r="S38" s="22">
        <v>15.861736334405148</v>
      </c>
      <c r="T38" s="22">
        <v>18.559485530546628</v>
      </c>
      <c r="U38" s="22">
        <v>180.25723472668875</v>
      </c>
      <c r="V38" s="22">
        <v>173.53054662379554</v>
      </c>
      <c r="W38" s="23">
        <v>750</v>
      </c>
      <c r="X38" s="20" t="s">
        <v>153</v>
      </c>
      <c r="Y38" s="26" t="s">
        <v>154</v>
      </c>
      <c r="Z38" s="20" t="s">
        <v>155</v>
      </c>
      <c r="AA38" s="24" t="s">
        <v>298</v>
      </c>
      <c r="AB38" s="20" t="s">
        <v>153</v>
      </c>
      <c r="AC38" s="26" t="s">
        <v>157</v>
      </c>
      <c r="AD38" s="26" t="s">
        <v>155</v>
      </c>
      <c r="AE38" s="32">
        <v>43839</v>
      </c>
    </row>
    <row r="39" spans="1:31" ht="15.75" x14ac:dyDescent="0.25">
      <c r="A39" s="19" t="s">
        <v>285</v>
      </c>
      <c r="B39" s="20" t="s">
        <v>286</v>
      </c>
      <c r="C39" s="20" t="s">
        <v>287</v>
      </c>
      <c r="D39" s="20" t="s">
        <v>174</v>
      </c>
      <c r="E39" s="25">
        <v>70576</v>
      </c>
      <c r="F39" s="20" t="s">
        <v>175</v>
      </c>
      <c r="G39" s="20" t="s">
        <v>163</v>
      </c>
      <c r="H39" s="20" t="s">
        <v>164</v>
      </c>
      <c r="I39" s="21">
        <v>105.369369369369</v>
      </c>
      <c r="J39" s="22">
        <v>128.9228295819936</v>
      </c>
      <c r="K39" s="22">
        <v>40.356913183279744</v>
      </c>
      <c r="L39" s="22">
        <v>44.948553054662355</v>
      </c>
      <c r="M39" s="22">
        <v>19.614147909967858</v>
      </c>
      <c r="N39" s="22">
        <v>77.215434083601224</v>
      </c>
      <c r="O39" s="22">
        <v>156.27009646302153</v>
      </c>
      <c r="P39" s="22">
        <v>0</v>
      </c>
      <c r="Q39" s="22">
        <v>0.35691318327974275</v>
      </c>
      <c r="R39" s="22">
        <v>38.887459807073952</v>
      </c>
      <c r="S39" s="22">
        <v>13.254019292604507</v>
      </c>
      <c r="T39" s="22">
        <v>25.147909967845667</v>
      </c>
      <c r="U39" s="22">
        <v>156.55305466237843</v>
      </c>
      <c r="V39" s="22">
        <v>178.45659163987062</v>
      </c>
      <c r="W39" s="23"/>
      <c r="X39" s="20" t="s">
        <v>153</v>
      </c>
      <c r="Y39" s="26" t="s">
        <v>154</v>
      </c>
      <c r="Z39" s="20" t="s">
        <v>155</v>
      </c>
      <c r="AA39" s="24" t="s">
        <v>288</v>
      </c>
      <c r="AB39" s="20" t="s">
        <v>153</v>
      </c>
      <c r="AC39" s="26" t="s">
        <v>154</v>
      </c>
      <c r="AD39" s="26" t="s">
        <v>155</v>
      </c>
      <c r="AE39" s="32">
        <v>44140</v>
      </c>
    </row>
    <row r="40" spans="1:31" ht="15.75" x14ac:dyDescent="0.25">
      <c r="A40" s="19" t="s">
        <v>362</v>
      </c>
      <c r="B40" s="20" t="s">
        <v>363</v>
      </c>
      <c r="C40" s="20" t="s">
        <v>364</v>
      </c>
      <c r="D40" s="20" t="s">
        <v>149</v>
      </c>
      <c r="E40" s="25">
        <v>77351</v>
      </c>
      <c r="F40" s="20" t="s">
        <v>222</v>
      </c>
      <c r="G40" s="20" t="s">
        <v>201</v>
      </c>
      <c r="H40" s="20" t="s">
        <v>164</v>
      </c>
      <c r="I40" s="21">
        <v>41.723577235772403</v>
      </c>
      <c r="J40" s="22">
        <v>190.04180064308969</v>
      </c>
      <c r="K40" s="22">
        <v>8.1832797427652704</v>
      </c>
      <c r="L40" s="22">
        <v>8.9196141479099662</v>
      </c>
      <c r="M40" s="22">
        <v>5.3794212218649502</v>
      </c>
      <c r="N40" s="22">
        <v>21.141479099678492</v>
      </c>
      <c r="O40" s="22">
        <v>191.38263665595147</v>
      </c>
      <c r="P40" s="22">
        <v>0</v>
      </c>
      <c r="Q40" s="22">
        <v>0</v>
      </c>
      <c r="R40" s="22">
        <v>8.9228295819935646</v>
      </c>
      <c r="S40" s="22">
        <v>6.1414790996784534</v>
      </c>
      <c r="T40" s="22">
        <v>6.3569131832797403</v>
      </c>
      <c r="U40" s="22">
        <v>191.10289389067816</v>
      </c>
      <c r="V40" s="22">
        <v>157.16398713826527</v>
      </c>
      <c r="W40" s="23">
        <v>350</v>
      </c>
      <c r="X40" s="20" t="s">
        <v>153</v>
      </c>
      <c r="Y40" s="26" t="s">
        <v>281</v>
      </c>
      <c r="Z40" s="20" t="s">
        <v>282</v>
      </c>
      <c r="AA40" s="24" t="s">
        <v>298</v>
      </c>
      <c r="AB40" s="20" t="s">
        <v>153</v>
      </c>
      <c r="AC40" s="26" t="s">
        <v>284</v>
      </c>
      <c r="AD40" s="26" t="s">
        <v>282</v>
      </c>
      <c r="AE40" s="32">
        <v>43839</v>
      </c>
    </row>
    <row r="41" spans="1:31" ht="15.75" x14ac:dyDescent="0.25">
      <c r="A41" s="19" t="s">
        <v>329</v>
      </c>
      <c r="B41" s="20" t="s">
        <v>330</v>
      </c>
      <c r="C41" s="20" t="s">
        <v>331</v>
      </c>
      <c r="D41" s="20" t="s">
        <v>174</v>
      </c>
      <c r="E41" s="25">
        <v>71334</v>
      </c>
      <c r="F41" s="20" t="s">
        <v>175</v>
      </c>
      <c r="G41" s="20" t="s">
        <v>163</v>
      </c>
      <c r="H41" s="20" t="s">
        <v>164</v>
      </c>
      <c r="I41" s="21">
        <v>100.68315508021399</v>
      </c>
      <c r="J41" s="22">
        <v>174.84244372990437</v>
      </c>
      <c r="K41" s="22">
        <v>15.209003215434088</v>
      </c>
      <c r="L41" s="22">
        <v>8.6784565916398719</v>
      </c>
      <c r="M41" s="22">
        <v>5.1993569131832791</v>
      </c>
      <c r="N41" s="22">
        <v>22.983922829582006</v>
      </c>
      <c r="O41" s="22">
        <v>180.94533762057964</v>
      </c>
      <c r="P41" s="22">
        <v>0</v>
      </c>
      <c r="Q41" s="22">
        <v>0</v>
      </c>
      <c r="R41" s="22">
        <v>7.5401929260450133</v>
      </c>
      <c r="S41" s="22">
        <v>5.009646302250804</v>
      </c>
      <c r="T41" s="22">
        <v>10.434083601286174</v>
      </c>
      <c r="U41" s="22">
        <v>180.94533762057964</v>
      </c>
      <c r="V41" s="22">
        <v>130.43408360128709</v>
      </c>
      <c r="W41" s="23">
        <v>361</v>
      </c>
      <c r="X41" s="20" t="s">
        <v>153</v>
      </c>
      <c r="Y41" s="26" t="s">
        <v>281</v>
      </c>
      <c r="Z41" s="20" t="s">
        <v>282</v>
      </c>
      <c r="AA41" s="24" t="s">
        <v>332</v>
      </c>
      <c r="AB41" s="20" t="s">
        <v>153</v>
      </c>
      <c r="AC41" s="26" t="s">
        <v>284</v>
      </c>
      <c r="AD41" s="26" t="s">
        <v>282</v>
      </c>
      <c r="AE41" s="32">
        <v>43902</v>
      </c>
    </row>
    <row r="42" spans="1:31" ht="15.75" x14ac:dyDescent="0.25">
      <c r="A42" s="19" t="s">
        <v>324</v>
      </c>
      <c r="B42" s="20" t="s">
        <v>325</v>
      </c>
      <c r="C42" s="20" t="s">
        <v>326</v>
      </c>
      <c r="D42" s="20" t="s">
        <v>149</v>
      </c>
      <c r="E42" s="25">
        <v>78046</v>
      </c>
      <c r="F42" s="20" t="s">
        <v>150</v>
      </c>
      <c r="G42" s="20" t="s">
        <v>327</v>
      </c>
      <c r="H42" s="20" t="s">
        <v>164</v>
      </c>
      <c r="I42" s="21">
        <v>51.344023323615197</v>
      </c>
      <c r="J42" s="22">
        <v>165.07073954983989</v>
      </c>
      <c r="K42" s="22">
        <v>7.7524115755626992</v>
      </c>
      <c r="L42" s="22">
        <v>5.2668810289389079</v>
      </c>
      <c r="M42" s="22">
        <v>15.745980707395503</v>
      </c>
      <c r="N42" s="22">
        <v>33.53054662379423</v>
      </c>
      <c r="O42" s="22">
        <v>160.30546623794271</v>
      </c>
      <c r="P42" s="22">
        <v>0</v>
      </c>
      <c r="Q42" s="22">
        <v>0</v>
      </c>
      <c r="R42" s="22">
        <v>14.51446945337621</v>
      </c>
      <c r="S42" s="22">
        <v>6.8102893890675231</v>
      </c>
      <c r="T42" s="22">
        <v>12.225080385852094</v>
      </c>
      <c r="U42" s="22">
        <v>160.28617363344108</v>
      </c>
      <c r="V42" s="22">
        <v>160.75241157556326</v>
      </c>
      <c r="W42" s="23">
        <v>275</v>
      </c>
      <c r="X42" s="20" t="s">
        <v>153</v>
      </c>
      <c r="Y42" s="26" t="s">
        <v>229</v>
      </c>
      <c r="Z42" s="20" t="s">
        <v>155</v>
      </c>
      <c r="AA42" s="24" t="s">
        <v>328</v>
      </c>
      <c r="AB42" s="20" t="s">
        <v>153</v>
      </c>
      <c r="AC42" s="26" t="s">
        <v>229</v>
      </c>
      <c r="AD42" s="26" t="s">
        <v>155</v>
      </c>
      <c r="AE42" s="32">
        <v>43902</v>
      </c>
    </row>
    <row r="43" spans="1:31" ht="15.75" x14ac:dyDescent="0.25">
      <c r="A43" s="19" t="s">
        <v>278</v>
      </c>
      <c r="B43" s="20" t="s">
        <v>279</v>
      </c>
      <c r="C43" s="20" t="s">
        <v>280</v>
      </c>
      <c r="D43" s="20" t="s">
        <v>239</v>
      </c>
      <c r="E43" s="25">
        <v>33471</v>
      </c>
      <c r="F43" s="20" t="s">
        <v>240</v>
      </c>
      <c r="G43" s="20" t="s">
        <v>201</v>
      </c>
      <c r="H43" s="20" t="s">
        <v>152</v>
      </c>
      <c r="I43" s="21">
        <v>83.120224719101103</v>
      </c>
      <c r="J43" s="22">
        <v>9.6463022508038593E-3</v>
      </c>
      <c r="K43" s="22">
        <v>1.6848874598070738</v>
      </c>
      <c r="L43" s="22">
        <v>93.321543408360156</v>
      </c>
      <c r="M43" s="22">
        <v>85.745980707395503</v>
      </c>
      <c r="N43" s="22">
        <v>113.05787781350476</v>
      </c>
      <c r="O43" s="22">
        <v>37.080385852090004</v>
      </c>
      <c r="P43" s="22">
        <v>18.890675241157574</v>
      </c>
      <c r="Q43" s="22">
        <v>11.733118971061094</v>
      </c>
      <c r="R43" s="22">
        <v>79.533762057877723</v>
      </c>
      <c r="S43" s="22">
        <v>33.360128617363365</v>
      </c>
      <c r="T43" s="22">
        <v>20.578778135048232</v>
      </c>
      <c r="U43" s="22">
        <v>47.289389067524084</v>
      </c>
      <c r="V43" s="22">
        <v>122.79421221864939</v>
      </c>
      <c r="W43" s="23">
        <v>300</v>
      </c>
      <c r="X43" s="20" t="s">
        <v>153</v>
      </c>
      <c r="Y43" s="26" t="s">
        <v>281</v>
      </c>
      <c r="Z43" s="20" t="s">
        <v>282</v>
      </c>
      <c r="AA43" s="24" t="s">
        <v>283</v>
      </c>
      <c r="AB43" s="20" t="s">
        <v>153</v>
      </c>
      <c r="AC43" s="26" t="s">
        <v>284</v>
      </c>
      <c r="AD43" s="26" t="s">
        <v>282</v>
      </c>
      <c r="AE43" s="32">
        <v>43895</v>
      </c>
    </row>
    <row r="44" spans="1:31" ht="15.75" x14ac:dyDescent="0.25">
      <c r="A44" s="19" t="s">
        <v>289</v>
      </c>
      <c r="B44" s="20" t="s">
        <v>290</v>
      </c>
      <c r="C44" s="20" t="s">
        <v>291</v>
      </c>
      <c r="D44" s="20" t="s">
        <v>292</v>
      </c>
      <c r="E44" s="25">
        <v>7105</v>
      </c>
      <c r="F44" s="20" t="s">
        <v>293</v>
      </c>
      <c r="G44" s="20" t="s">
        <v>201</v>
      </c>
      <c r="H44" s="20" t="s">
        <v>164</v>
      </c>
      <c r="I44" s="21">
        <v>176.44007490636699</v>
      </c>
      <c r="J44" s="22">
        <v>1.8745980707395498</v>
      </c>
      <c r="K44" s="22">
        <v>1.5144694533762055</v>
      </c>
      <c r="L44" s="22">
        <v>93.286173633440569</v>
      </c>
      <c r="M44" s="22">
        <v>74.344051446945343</v>
      </c>
      <c r="N44" s="22">
        <v>111.31832797427649</v>
      </c>
      <c r="O44" s="22">
        <v>59.700964630225073</v>
      </c>
      <c r="P44" s="22">
        <v>0</v>
      </c>
      <c r="Q44" s="22">
        <v>0</v>
      </c>
      <c r="R44" s="22">
        <v>72.678456591639886</v>
      </c>
      <c r="S44" s="22">
        <v>14.726688102893892</v>
      </c>
      <c r="T44" s="22">
        <v>26.350482315112544</v>
      </c>
      <c r="U44" s="22">
        <v>57.26366559485529</v>
      </c>
      <c r="V44" s="22">
        <v>89.790996784565976</v>
      </c>
      <c r="W44" s="23"/>
      <c r="X44" s="20" t="s">
        <v>153</v>
      </c>
      <c r="Y44" s="26" t="s">
        <v>157</v>
      </c>
      <c r="Z44" s="20" t="s">
        <v>155</v>
      </c>
      <c r="AA44" s="24" t="s">
        <v>294</v>
      </c>
      <c r="AB44" s="20" t="s">
        <v>153</v>
      </c>
      <c r="AC44" s="26" t="s">
        <v>157</v>
      </c>
      <c r="AD44" s="26" t="s">
        <v>155</v>
      </c>
      <c r="AE44" s="32">
        <v>43734</v>
      </c>
    </row>
    <row r="45" spans="1:31" ht="15.75" x14ac:dyDescent="0.25">
      <c r="A45" s="19" t="s">
        <v>306</v>
      </c>
      <c r="B45" s="20" t="s">
        <v>307</v>
      </c>
      <c r="C45" s="20" t="s">
        <v>308</v>
      </c>
      <c r="D45" s="20" t="s">
        <v>309</v>
      </c>
      <c r="E45" s="25">
        <v>22427</v>
      </c>
      <c r="F45" s="20" t="s">
        <v>310</v>
      </c>
      <c r="G45" s="20" t="s">
        <v>163</v>
      </c>
      <c r="H45" s="20" t="s">
        <v>152</v>
      </c>
      <c r="I45" s="21">
        <v>47.4143497757848</v>
      </c>
      <c r="J45" s="22">
        <v>23.543408360128623</v>
      </c>
      <c r="K45" s="22">
        <v>32.424437299035382</v>
      </c>
      <c r="L45" s="22">
        <v>46.723472668810324</v>
      </c>
      <c r="M45" s="22">
        <v>64.694533762057844</v>
      </c>
      <c r="N45" s="22">
        <v>132.24758842443714</v>
      </c>
      <c r="O45" s="22">
        <v>34.961414790996862</v>
      </c>
      <c r="P45" s="22">
        <v>9.9678456591639861E-2</v>
      </c>
      <c r="Q45" s="22">
        <v>7.7170418006430874E-2</v>
      </c>
      <c r="R45" s="22">
        <v>80.135048231511206</v>
      </c>
      <c r="S45" s="22">
        <v>37.967845659163977</v>
      </c>
      <c r="T45" s="22">
        <v>15.681672025723474</v>
      </c>
      <c r="U45" s="22">
        <v>33.601286173633504</v>
      </c>
      <c r="V45" s="22">
        <v>106.54662379421219</v>
      </c>
      <c r="W45" s="23">
        <v>224</v>
      </c>
      <c r="X45" s="20" t="s">
        <v>153</v>
      </c>
      <c r="Y45" s="26" t="s">
        <v>154</v>
      </c>
      <c r="Z45" s="20" t="s">
        <v>155</v>
      </c>
      <c r="AA45" s="24" t="s">
        <v>773</v>
      </c>
      <c r="AB45" s="20" t="s">
        <v>153</v>
      </c>
      <c r="AC45" s="26" t="s">
        <v>157</v>
      </c>
      <c r="AD45" s="26" t="s">
        <v>155</v>
      </c>
      <c r="AE45" s="32">
        <v>44091</v>
      </c>
    </row>
    <row r="46" spans="1:31" ht="15.75" x14ac:dyDescent="0.25">
      <c r="A46" s="19" t="s">
        <v>333</v>
      </c>
      <c r="B46" s="20" t="s">
        <v>334</v>
      </c>
      <c r="C46" s="20" t="s">
        <v>335</v>
      </c>
      <c r="D46" s="20" t="s">
        <v>149</v>
      </c>
      <c r="E46" s="25">
        <v>76642</v>
      </c>
      <c r="F46" s="20" t="s">
        <v>150</v>
      </c>
      <c r="G46" s="20" t="s">
        <v>320</v>
      </c>
      <c r="H46" s="20" t="s">
        <v>164</v>
      </c>
      <c r="I46" s="21">
        <v>57.876811594202898</v>
      </c>
      <c r="J46" s="22">
        <v>86.858520900321537</v>
      </c>
      <c r="K46" s="22">
        <v>56.090032154340896</v>
      </c>
      <c r="L46" s="22">
        <v>11.623794212218653</v>
      </c>
      <c r="M46" s="22">
        <v>7.6109324758842423</v>
      </c>
      <c r="N46" s="22">
        <v>26.04823151125402</v>
      </c>
      <c r="O46" s="22">
        <v>136.10610932475834</v>
      </c>
      <c r="P46" s="22">
        <v>0</v>
      </c>
      <c r="Q46" s="22">
        <v>2.8938906752411574E-2</v>
      </c>
      <c r="R46" s="22">
        <v>8.3118971061093276</v>
      </c>
      <c r="S46" s="22">
        <v>7.6430868167202597</v>
      </c>
      <c r="T46" s="22">
        <v>11.311897106109322</v>
      </c>
      <c r="U46" s="22">
        <v>134.91639871382594</v>
      </c>
      <c r="V46" s="22">
        <v>114.93247588424431</v>
      </c>
      <c r="W46" s="23"/>
      <c r="X46" s="20" t="s">
        <v>153</v>
      </c>
      <c r="Y46" s="26" t="s">
        <v>284</v>
      </c>
      <c r="Z46" s="20" t="s">
        <v>282</v>
      </c>
      <c r="AA46" s="24" t="s">
        <v>336</v>
      </c>
      <c r="AB46" s="20" t="s">
        <v>153</v>
      </c>
      <c r="AC46" s="26" t="s">
        <v>284</v>
      </c>
      <c r="AD46" s="26" t="s">
        <v>282</v>
      </c>
      <c r="AE46" s="32">
        <v>43762</v>
      </c>
    </row>
    <row r="47" spans="1:31" ht="15.75" x14ac:dyDescent="0.25">
      <c r="A47" s="19" t="s">
        <v>347</v>
      </c>
      <c r="B47" s="20" t="s">
        <v>348</v>
      </c>
      <c r="C47" s="20" t="s">
        <v>349</v>
      </c>
      <c r="D47" s="20" t="s">
        <v>149</v>
      </c>
      <c r="E47" s="25">
        <v>78118</v>
      </c>
      <c r="F47" s="20" t="s">
        <v>150</v>
      </c>
      <c r="G47" s="20" t="s">
        <v>212</v>
      </c>
      <c r="H47" s="20" t="s">
        <v>152</v>
      </c>
      <c r="I47" s="21">
        <v>4.5734223905891698</v>
      </c>
      <c r="J47" s="22">
        <v>144.05787781349812</v>
      </c>
      <c r="K47" s="22">
        <v>1.6977491961414772</v>
      </c>
      <c r="L47" s="22">
        <v>5.4662379421221867E-2</v>
      </c>
      <c r="M47" s="22">
        <v>0</v>
      </c>
      <c r="N47" s="22">
        <v>0.78135048231511284</v>
      </c>
      <c r="O47" s="22">
        <v>71.115755627004944</v>
      </c>
      <c r="P47" s="22">
        <v>1.607717041800643E-2</v>
      </c>
      <c r="Q47" s="22">
        <v>73.897106109319694</v>
      </c>
      <c r="R47" s="22">
        <v>3.2154340836012861E-3</v>
      </c>
      <c r="S47" s="22">
        <v>0.180064308681672</v>
      </c>
      <c r="T47" s="22">
        <v>0.61414790996784585</v>
      </c>
      <c r="U47" s="22">
        <v>145.01286173632772</v>
      </c>
      <c r="V47" s="22">
        <v>24.961414790996951</v>
      </c>
      <c r="W47" s="23">
        <v>830</v>
      </c>
      <c r="X47" s="20" t="s">
        <v>153</v>
      </c>
      <c r="Y47" s="26" t="s">
        <v>213</v>
      </c>
      <c r="Z47" s="20"/>
      <c r="AA47" s="24" t="s">
        <v>774</v>
      </c>
      <c r="AB47" s="20" t="s">
        <v>153</v>
      </c>
      <c r="AC47" s="26" t="s">
        <v>213</v>
      </c>
      <c r="AD47" s="26"/>
      <c r="AE47" s="32">
        <v>44267</v>
      </c>
    </row>
    <row r="48" spans="1:31" ht="15.75" x14ac:dyDescent="0.25">
      <c r="A48" s="19" t="s">
        <v>321</v>
      </c>
      <c r="B48" s="20" t="s">
        <v>322</v>
      </c>
      <c r="C48" s="20" t="s">
        <v>323</v>
      </c>
      <c r="D48" s="20" t="s">
        <v>239</v>
      </c>
      <c r="E48" s="25">
        <v>32063</v>
      </c>
      <c r="F48" s="20" t="s">
        <v>240</v>
      </c>
      <c r="G48" s="20" t="s">
        <v>201</v>
      </c>
      <c r="H48" s="20" t="s">
        <v>152</v>
      </c>
      <c r="I48" s="21">
        <v>54.9516324062878</v>
      </c>
      <c r="J48" s="22">
        <v>21.363344051446962</v>
      </c>
      <c r="K48" s="22">
        <v>23.710610932475895</v>
      </c>
      <c r="L48" s="22">
        <v>59.511254019292601</v>
      </c>
      <c r="M48" s="22">
        <v>37.884244372990352</v>
      </c>
      <c r="N48" s="22">
        <v>95.958199356913113</v>
      </c>
      <c r="O48" s="22">
        <v>34.961414790996848</v>
      </c>
      <c r="P48" s="22">
        <v>5.1607717041800631</v>
      </c>
      <c r="Q48" s="22">
        <v>6.3890675241157622</v>
      </c>
      <c r="R48" s="22">
        <v>68.057877813504803</v>
      </c>
      <c r="S48" s="22">
        <v>18.051446945337634</v>
      </c>
      <c r="T48" s="22">
        <v>15.520900321543413</v>
      </c>
      <c r="U48" s="22">
        <v>40.839228295819993</v>
      </c>
      <c r="V48" s="22">
        <v>99.401929260450103</v>
      </c>
      <c r="W48" s="23"/>
      <c r="X48" s="20" t="s">
        <v>153</v>
      </c>
      <c r="Y48" s="26" t="s">
        <v>281</v>
      </c>
      <c r="Z48" s="20"/>
      <c r="AA48" s="24" t="s">
        <v>775</v>
      </c>
      <c r="AB48" s="20" t="s">
        <v>153</v>
      </c>
      <c r="AC48" s="26" t="s">
        <v>281</v>
      </c>
      <c r="AD48" s="26" t="s">
        <v>282</v>
      </c>
      <c r="AE48" s="32">
        <v>44140</v>
      </c>
    </row>
    <row r="49" spans="1:31" ht="15.75" x14ac:dyDescent="0.25">
      <c r="A49" s="19" t="s">
        <v>376</v>
      </c>
      <c r="B49" s="20" t="s">
        <v>377</v>
      </c>
      <c r="C49" s="20" t="s">
        <v>378</v>
      </c>
      <c r="D49" s="20" t="s">
        <v>169</v>
      </c>
      <c r="E49" s="25">
        <v>85132</v>
      </c>
      <c r="F49" s="20" t="s">
        <v>170</v>
      </c>
      <c r="G49" s="20" t="s">
        <v>320</v>
      </c>
      <c r="H49" s="20" t="s">
        <v>164</v>
      </c>
      <c r="I49" s="21">
        <v>21.356067732831601</v>
      </c>
      <c r="J49" s="22">
        <v>124.31189710610877</v>
      </c>
      <c r="K49" s="22">
        <v>5.7331189710610921</v>
      </c>
      <c r="L49" s="22">
        <v>5.0482315112540164</v>
      </c>
      <c r="M49" s="22">
        <v>3.4983922829582008</v>
      </c>
      <c r="N49" s="22">
        <v>10.421221864951765</v>
      </c>
      <c r="O49" s="22">
        <v>99.395498392282505</v>
      </c>
      <c r="P49" s="22">
        <v>2.4533762057877819</v>
      </c>
      <c r="Q49" s="22">
        <v>26.321543408360153</v>
      </c>
      <c r="R49" s="22">
        <v>5.8713826366559525</v>
      </c>
      <c r="S49" s="22">
        <v>3.1382636655948564</v>
      </c>
      <c r="T49" s="22">
        <v>2.9485530546623799</v>
      </c>
      <c r="U49" s="22">
        <v>126.63344051446893</v>
      </c>
      <c r="V49" s="22">
        <v>67.575562700964696</v>
      </c>
      <c r="W49" s="23"/>
      <c r="X49" s="20" t="s">
        <v>153</v>
      </c>
      <c r="Y49" s="26" t="s">
        <v>229</v>
      </c>
      <c r="Z49" s="20"/>
      <c r="AA49" s="24" t="s">
        <v>379</v>
      </c>
      <c r="AB49" s="20" t="s">
        <v>153</v>
      </c>
      <c r="AC49" s="26" t="s">
        <v>229</v>
      </c>
      <c r="AD49" s="26" t="s">
        <v>155</v>
      </c>
      <c r="AE49" s="32">
        <v>43706</v>
      </c>
    </row>
    <row r="50" spans="1:31" ht="15.75" x14ac:dyDescent="0.25">
      <c r="A50" s="19" t="s">
        <v>513</v>
      </c>
      <c r="B50" s="20" t="s">
        <v>514</v>
      </c>
      <c r="C50" s="20" t="s">
        <v>515</v>
      </c>
      <c r="D50" s="20" t="s">
        <v>302</v>
      </c>
      <c r="E50" s="25">
        <v>87016</v>
      </c>
      <c r="F50" s="20" t="s">
        <v>248</v>
      </c>
      <c r="G50" s="20" t="s">
        <v>201</v>
      </c>
      <c r="H50" s="20" t="s">
        <v>164</v>
      </c>
      <c r="I50" s="21">
        <v>49.048969072165001</v>
      </c>
      <c r="J50" s="22">
        <v>26.533762057877915</v>
      </c>
      <c r="K50" s="22">
        <v>89.646302250804325</v>
      </c>
      <c r="L50" s="22">
        <v>3.5369774919614141</v>
      </c>
      <c r="M50" s="22">
        <v>5.9389067524115751</v>
      </c>
      <c r="N50" s="22">
        <v>16.125401929260473</v>
      </c>
      <c r="O50" s="22">
        <v>109.53054662379452</v>
      </c>
      <c r="P50" s="22">
        <v>0</v>
      </c>
      <c r="Q50" s="22">
        <v>0</v>
      </c>
      <c r="R50" s="22">
        <v>8.2668810289389043</v>
      </c>
      <c r="S50" s="22">
        <v>2.707395498392283</v>
      </c>
      <c r="T50" s="22">
        <v>4.9999999999999938</v>
      </c>
      <c r="U50" s="22">
        <v>109.68167202572378</v>
      </c>
      <c r="V50" s="22">
        <v>86.752411575563471</v>
      </c>
      <c r="W50" s="23">
        <v>714</v>
      </c>
      <c r="X50" s="20" t="s">
        <v>153</v>
      </c>
      <c r="Y50" s="26" t="s">
        <v>154</v>
      </c>
      <c r="Z50" s="20" t="s">
        <v>258</v>
      </c>
      <c r="AA50" s="24" t="s">
        <v>776</v>
      </c>
      <c r="AB50" s="20" t="s">
        <v>153</v>
      </c>
      <c r="AC50" s="26" t="s">
        <v>157</v>
      </c>
      <c r="AD50" s="26" t="s">
        <v>155</v>
      </c>
      <c r="AE50" s="32">
        <v>44105</v>
      </c>
    </row>
    <row r="51" spans="1:31" ht="15.75" x14ac:dyDescent="0.25">
      <c r="A51" s="19" t="s">
        <v>391</v>
      </c>
      <c r="B51" s="20" t="s">
        <v>392</v>
      </c>
      <c r="C51" s="20" t="s">
        <v>393</v>
      </c>
      <c r="D51" s="20" t="s">
        <v>149</v>
      </c>
      <c r="E51" s="25">
        <v>76837</v>
      </c>
      <c r="F51" s="20" t="s">
        <v>200</v>
      </c>
      <c r="G51" s="20" t="s">
        <v>320</v>
      </c>
      <c r="H51" s="20" t="s">
        <v>164</v>
      </c>
      <c r="I51" s="21">
        <v>58.4098573281453</v>
      </c>
      <c r="J51" s="22">
        <v>43.768488745980761</v>
      </c>
      <c r="K51" s="22">
        <v>32.829581993569157</v>
      </c>
      <c r="L51" s="22">
        <v>21.845659163987147</v>
      </c>
      <c r="M51" s="22">
        <v>24.60450160771704</v>
      </c>
      <c r="N51" s="22">
        <v>72.967845659163956</v>
      </c>
      <c r="O51" s="22">
        <v>50.080385852090032</v>
      </c>
      <c r="P51" s="22">
        <v>0</v>
      </c>
      <c r="Q51" s="22">
        <v>0</v>
      </c>
      <c r="R51" s="22">
        <v>55.418006430868182</v>
      </c>
      <c r="S51" s="22">
        <v>12.260450160771704</v>
      </c>
      <c r="T51" s="22">
        <v>5.2379421221864941</v>
      </c>
      <c r="U51" s="22">
        <v>50.131832797427656</v>
      </c>
      <c r="V51" s="22">
        <v>91.05144694533746</v>
      </c>
      <c r="W51" s="23"/>
      <c r="X51" s="20" t="s">
        <v>153</v>
      </c>
      <c r="Y51" s="26" t="s">
        <v>284</v>
      </c>
      <c r="Z51" s="20" t="s">
        <v>282</v>
      </c>
      <c r="AA51" s="24" t="s">
        <v>181</v>
      </c>
      <c r="AB51" s="20" t="s">
        <v>153</v>
      </c>
      <c r="AC51" s="26" t="s">
        <v>284</v>
      </c>
      <c r="AD51" s="26" t="s">
        <v>282</v>
      </c>
      <c r="AE51" s="32">
        <v>43818</v>
      </c>
    </row>
    <row r="52" spans="1:31" ht="15.75" x14ac:dyDescent="0.25">
      <c r="A52" s="19" t="s">
        <v>355</v>
      </c>
      <c r="B52" s="20" t="s">
        <v>356</v>
      </c>
      <c r="C52" s="20" t="s">
        <v>326</v>
      </c>
      <c r="D52" s="20" t="s">
        <v>149</v>
      </c>
      <c r="E52" s="25">
        <v>78041</v>
      </c>
      <c r="F52" s="20" t="s">
        <v>150</v>
      </c>
      <c r="G52" s="20" t="s">
        <v>163</v>
      </c>
      <c r="H52" s="20" t="s">
        <v>152</v>
      </c>
      <c r="I52" s="21">
        <v>36.670023237800201</v>
      </c>
      <c r="J52" s="22">
        <v>104.08681672025629</v>
      </c>
      <c r="K52" s="22">
        <v>3.19935691318328</v>
      </c>
      <c r="L52" s="22">
        <v>6.4372990353697732</v>
      </c>
      <c r="M52" s="22">
        <v>8.6430868167202544</v>
      </c>
      <c r="N52" s="22">
        <v>5.0932475884244361</v>
      </c>
      <c r="O52" s="22">
        <v>4.1350482315112576</v>
      </c>
      <c r="P52" s="22">
        <v>10.906752411575564</v>
      </c>
      <c r="Q52" s="22">
        <v>102.2315112540186</v>
      </c>
      <c r="R52" s="22">
        <v>6.2347266881028931</v>
      </c>
      <c r="S52" s="22">
        <v>5.0482315112540173</v>
      </c>
      <c r="T52" s="22">
        <v>4.67524115755627</v>
      </c>
      <c r="U52" s="22">
        <v>106.40836012861645</v>
      </c>
      <c r="V52" s="22">
        <v>95.302250803857604</v>
      </c>
      <c r="W52" s="23"/>
      <c r="X52" s="20" t="s">
        <v>153</v>
      </c>
      <c r="Y52" s="26" t="s">
        <v>281</v>
      </c>
      <c r="Z52" s="20" t="s">
        <v>282</v>
      </c>
      <c r="AA52" s="24" t="s">
        <v>777</v>
      </c>
      <c r="AB52" s="20" t="s">
        <v>153</v>
      </c>
      <c r="AC52" s="26" t="s">
        <v>284</v>
      </c>
      <c r="AD52" s="26" t="s">
        <v>282</v>
      </c>
      <c r="AE52" s="32">
        <v>44127</v>
      </c>
    </row>
    <row r="53" spans="1:31" ht="15.75" x14ac:dyDescent="0.25">
      <c r="A53" s="19" t="s">
        <v>316</v>
      </c>
      <c r="B53" s="20" t="s">
        <v>317</v>
      </c>
      <c r="C53" s="20" t="s">
        <v>318</v>
      </c>
      <c r="D53" s="20" t="s">
        <v>292</v>
      </c>
      <c r="E53" s="25">
        <v>7601</v>
      </c>
      <c r="F53" s="20" t="s">
        <v>319</v>
      </c>
      <c r="G53" s="20" t="s">
        <v>320</v>
      </c>
      <c r="H53" s="20" t="s">
        <v>152</v>
      </c>
      <c r="I53" s="21">
        <v>104.503006012024</v>
      </c>
      <c r="J53" s="22">
        <v>16.115755627009648</v>
      </c>
      <c r="K53" s="22">
        <v>7.8778135048231492</v>
      </c>
      <c r="L53" s="22">
        <v>45.890675241157567</v>
      </c>
      <c r="M53" s="22">
        <v>49.446945337620605</v>
      </c>
      <c r="N53" s="22">
        <v>79.974276527331156</v>
      </c>
      <c r="O53" s="22">
        <v>32.382636655948566</v>
      </c>
      <c r="P53" s="22">
        <v>4.7491961414790991</v>
      </c>
      <c r="Q53" s="22">
        <v>2.22508038585209</v>
      </c>
      <c r="R53" s="22">
        <v>51.376205787781352</v>
      </c>
      <c r="S53" s="22">
        <v>16.813504823151138</v>
      </c>
      <c r="T53" s="22">
        <v>18.491961414791003</v>
      </c>
      <c r="U53" s="22">
        <v>32.649517684887464</v>
      </c>
      <c r="V53" s="22">
        <v>87.649517684887456</v>
      </c>
      <c r="W53" s="23"/>
      <c r="X53" s="20" t="s">
        <v>153</v>
      </c>
      <c r="Y53" s="26" t="s">
        <v>281</v>
      </c>
      <c r="Z53" s="20" t="s">
        <v>282</v>
      </c>
      <c r="AA53" s="24" t="s">
        <v>283</v>
      </c>
      <c r="AB53" s="20" t="s">
        <v>153</v>
      </c>
      <c r="AC53" s="26" t="s">
        <v>284</v>
      </c>
      <c r="AD53" s="26" t="s">
        <v>282</v>
      </c>
      <c r="AE53" s="32">
        <v>43888</v>
      </c>
    </row>
    <row r="54" spans="1:31" ht="15.75" x14ac:dyDescent="0.25">
      <c r="A54" s="19" t="s">
        <v>343</v>
      </c>
      <c r="B54" s="20" t="s">
        <v>344</v>
      </c>
      <c r="C54" s="20" t="s">
        <v>345</v>
      </c>
      <c r="D54" s="20" t="s">
        <v>174</v>
      </c>
      <c r="E54" s="25">
        <v>71303</v>
      </c>
      <c r="F54" s="20" t="s">
        <v>175</v>
      </c>
      <c r="G54" s="20" t="s">
        <v>346</v>
      </c>
      <c r="H54" s="20" t="s">
        <v>164</v>
      </c>
      <c r="I54" s="21">
        <v>3.80339831126863</v>
      </c>
      <c r="J54" s="22">
        <v>31.868167202572661</v>
      </c>
      <c r="K54" s="22">
        <v>17.234726688103041</v>
      </c>
      <c r="L54" s="22">
        <v>32.778135048231576</v>
      </c>
      <c r="M54" s="22">
        <v>35.006430868166987</v>
      </c>
      <c r="N54" s="22">
        <v>77.572347266877344</v>
      </c>
      <c r="O54" s="22">
        <v>39.289389067523636</v>
      </c>
      <c r="P54" s="22">
        <v>1.607717041800643E-2</v>
      </c>
      <c r="Q54" s="22">
        <v>9.6463022508038593E-3</v>
      </c>
      <c r="R54" s="22">
        <v>47.91639871382521</v>
      </c>
      <c r="S54" s="22">
        <v>15.906752411575722</v>
      </c>
      <c r="T54" s="22">
        <v>13.479099678456688</v>
      </c>
      <c r="U54" s="22">
        <v>39.585209003214878</v>
      </c>
      <c r="V54" s="22">
        <v>115.4887459807</v>
      </c>
      <c r="W54" s="23"/>
      <c r="X54" s="20" t="s">
        <v>186</v>
      </c>
      <c r="Y54" s="26"/>
      <c r="Z54" s="20"/>
      <c r="AA54" s="24"/>
      <c r="AB54" s="20" t="s">
        <v>186</v>
      </c>
      <c r="AC54" s="26"/>
      <c r="AD54" s="26"/>
      <c r="AE54" s="32"/>
    </row>
    <row r="55" spans="1:31" ht="15.75" x14ac:dyDescent="0.25">
      <c r="A55" s="19" t="s">
        <v>357</v>
      </c>
      <c r="B55" s="20" t="s">
        <v>358</v>
      </c>
      <c r="C55" s="20" t="s">
        <v>359</v>
      </c>
      <c r="D55" s="20" t="s">
        <v>360</v>
      </c>
      <c r="E55" s="25">
        <v>60098</v>
      </c>
      <c r="F55" s="20" t="s">
        <v>361</v>
      </c>
      <c r="G55" s="20" t="s">
        <v>320</v>
      </c>
      <c r="H55" s="20" t="s">
        <v>152</v>
      </c>
      <c r="I55" s="21">
        <v>46.405469678953601</v>
      </c>
      <c r="J55" s="22">
        <v>43.707395498392323</v>
      </c>
      <c r="K55" s="22">
        <v>14.585209003215434</v>
      </c>
      <c r="L55" s="22">
        <v>25.790996784565898</v>
      </c>
      <c r="M55" s="22">
        <v>31.106109324758851</v>
      </c>
      <c r="N55" s="22">
        <v>61.745980707395454</v>
      </c>
      <c r="O55" s="22">
        <v>45.160771704180121</v>
      </c>
      <c r="P55" s="22">
        <v>5.266881028938907</v>
      </c>
      <c r="Q55" s="22">
        <v>3.016077170418006</v>
      </c>
      <c r="R55" s="22">
        <v>44.778135048231491</v>
      </c>
      <c r="S55" s="22">
        <v>9.9581993569131839</v>
      </c>
      <c r="T55" s="22">
        <v>12.305466237942127</v>
      </c>
      <c r="U55" s="22">
        <v>48.14790996784572</v>
      </c>
      <c r="V55" s="22">
        <v>80.411575562700762</v>
      </c>
      <c r="W55" s="23"/>
      <c r="X55" s="20" t="s">
        <v>153</v>
      </c>
      <c r="Y55" s="26" t="s">
        <v>281</v>
      </c>
      <c r="Z55" s="20" t="s">
        <v>282</v>
      </c>
      <c r="AA55" s="24" t="s">
        <v>778</v>
      </c>
      <c r="AB55" s="20" t="s">
        <v>153</v>
      </c>
      <c r="AC55" s="26" t="s">
        <v>284</v>
      </c>
      <c r="AD55" s="26" t="s">
        <v>282</v>
      </c>
      <c r="AE55" s="32">
        <v>44105</v>
      </c>
    </row>
    <row r="56" spans="1:31" ht="15.75" x14ac:dyDescent="0.25">
      <c r="A56" s="19" t="s">
        <v>403</v>
      </c>
      <c r="B56" s="20" t="s">
        <v>404</v>
      </c>
      <c r="C56" s="20" t="s">
        <v>405</v>
      </c>
      <c r="D56" s="20" t="s">
        <v>149</v>
      </c>
      <c r="E56" s="25">
        <v>76574</v>
      </c>
      <c r="F56" s="20" t="s">
        <v>150</v>
      </c>
      <c r="G56" s="20" t="s">
        <v>163</v>
      </c>
      <c r="H56" s="20" t="s">
        <v>406</v>
      </c>
      <c r="I56" s="21">
        <v>25.882315521628499</v>
      </c>
      <c r="J56" s="22">
        <v>109.13826366559371</v>
      </c>
      <c r="K56" s="22">
        <v>0.34083601286173637</v>
      </c>
      <c r="L56" s="22">
        <v>0.19935691318327975</v>
      </c>
      <c r="M56" s="22">
        <v>0.42443729903536975</v>
      </c>
      <c r="N56" s="22">
        <v>0</v>
      </c>
      <c r="O56" s="22">
        <v>0</v>
      </c>
      <c r="P56" s="22">
        <v>1.202572347266881</v>
      </c>
      <c r="Q56" s="22">
        <v>108.90032154340722</v>
      </c>
      <c r="R56" s="22">
        <v>0</v>
      </c>
      <c r="S56" s="22">
        <v>0</v>
      </c>
      <c r="T56" s="22">
        <v>1.202572347266881</v>
      </c>
      <c r="U56" s="22">
        <v>108.90032154340722</v>
      </c>
      <c r="V56" s="22">
        <v>84.829581993568638</v>
      </c>
      <c r="W56" s="23">
        <v>461</v>
      </c>
      <c r="X56" s="20" t="s">
        <v>153</v>
      </c>
      <c r="Y56" s="26" t="s">
        <v>154</v>
      </c>
      <c r="Z56" s="20" t="s">
        <v>155</v>
      </c>
      <c r="AA56" s="24" t="s">
        <v>407</v>
      </c>
      <c r="AB56" s="20" t="s">
        <v>153</v>
      </c>
      <c r="AC56" s="26" t="s">
        <v>213</v>
      </c>
      <c r="AD56" s="26" t="s">
        <v>408</v>
      </c>
      <c r="AE56" s="32">
        <v>43706</v>
      </c>
    </row>
    <row r="57" spans="1:31" ht="15.75" x14ac:dyDescent="0.25">
      <c r="A57" s="19" t="s">
        <v>374</v>
      </c>
      <c r="B57" s="20" t="s">
        <v>375</v>
      </c>
      <c r="C57" s="20" t="s">
        <v>326</v>
      </c>
      <c r="D57" s="20" t="s">
        <v>149</v>
      </c>
      <c r="E57" s="25">
        <v>78046</v>
      </c>
      <c r="F57" s="20" t="s">
        <v>150</v>
      </c>
      <c r="G57" s="20" t="s">
        <v>163</v>
      </c>
      <c r="H57" s="20" t="s">
        <v>152</v>
      </c>
      <c r="I57" s="21">
        <v>22.624383368569401</v>
      </c>
      <c r="J57" s="22">
        <v>90.405144694533504</v>
      </c>
      <c r="K57" s="22">
        <v>3.7491961414791009</v>
      </c>
      <c r="L57" s="22">
        <v>4.7652733118971042</v>
      </c>
      <c r="M57" s="22">
        <v>9.9678456591639861</v>
      </c>
      <c r="N57" s="22">
        <v>11.501607717041811</v>
      </c>
      <c r="O57" s="22">
        <v>15.684887459807081</v>
      </c>
      <c r="P57" s="22">
        <v>4.4630225080385868</v>
      </c>
      <c r="Q57" s="22">
        <v>77.237942122186425</v>
      </c>
      <c r="R57" s="22">
        <v>8.1511254019292601</v>
      </c>
      <c r="S57" s="22">
        <v>3.2700964630225084</v>
      </c>
      <c r="T57" s="22">
        <v>4.4180064308681679</v>
      </c>
      <c r="U57" s="22">
        <v>93.048231511253746</v>
      </c>
      <c r="V57" s="22">
        <v>90.967845659163885</v>
      </c>
      <c r="W57" s="23"/>
      <c r="X57" s="20" t="s">
        <v>153</v>
      </c>
      <c r="Y57" s="26" t="s">
        <v>154</v>
      </c>
      <c r="Z57" s="20" t="s">
        <v>155</v>
      </c>
      <c r="AA57" s="24" t="s">
        <v>208</v>
      </c>
      <c r="AB57" s="20" t="s">
        <v>153</v>
      </c>
      <c r="AC57" s="26" t="s">
        <v>157</v>
      </c>
      <c r="AD57" s="26" t="s">
        <v>155</v>
      </c>
      <c r="AE57" s="32">
        <v>43867</v>
      </c>
    </row>
    <row r="58" spans="1:31" ht="15.75" x14ac:dyDescent="0.25">
      <c r="A58" s="19" t="s">
        <v>371</v>
      </c>
      <c r="B58" s="20" t="s">
        <v>372</v>
      </c>
      <c r="C58" s="20" t="s">
        <v>373</v>
      </c>
      <c r="D58" s="20" t="s">
        <v>292</v>
      </c>
      <c r="E58" s="25">
        <v>7201</v>
      </c>
      <c r="F58" s="20" t="s">
        <v>293</v>
      </c>
      <c r="G58" s="20" t="s">
        <v>151</v>
      </c>
      <c r="H58" s="20" t="s">
        <v>152</v>
      </c>
      <c r="I58" s="21">
        <v>35.637706342310999</v>
      </c>
      <c r="J58" s="22">
        <v>72.421221864951178</v>
      </c>
      <c r="K58" s="22">
        <v>30.192926045016073</v>
      </c>
      <c r="L58" s="22">
        <v>2.4340836012861762</v>
      </c>
      <c r="M58" s="22">
        <v>0.40836012861736359</v>
      </c>
      <c r="N58" s="22">
        <v>18.456591639871384</v>
      </c>
      <c r="O58" s="22">
        <v>79.755627009645764</v>
      </c>
      <c r="P58" s="22">
        <v>0.31189710610932475</v>
      </c>
      <c r="Q58" s="22">
        <v>6.9324758842443739</v>
      </c>
      <c r="R58" s="22">
        <v>4.6688102893890697</v>
      </c>
      <c r="S58" s="22">
        <v>3.8102893890675245</v>
      </c>
      <c r="T58" s="22">
        <v>10.864951768488751</v>
      </c>
      <c r="U58" s="22">
        <v>86.112540192925294</v>
      </c>
      <c r="V58" s="22">
        <v>68.463022508038193</v>
      </c>
      <c r="W58" s="23">
        <v>285</v>
      </c>
      <c r="X58" s="20" t="s">
        <v>153</v>
      </c>
      <c r="Y58" s="26" t="s">
        <v>157</v>
      </c>
      <c r="Z58" s="20" t="s">
        <v>155</v>
      </c>
      <c r="AA58" s="24" t="s">
        <v>311</v>
      </c>
      <c r="AB58" s="20" t="s">
        <v>153</v>
      </c>
      <c r="AC58" s="26" t="s">
        <v>157</v>
      </c>
      <c r="AD58" s="26" t="s">
        <v>155</v>
      </c>
      <c r="AE58" s="32">
        <v>43741</v>
      </c>
    </row>
    <row r="59" spans="1:31" ht="15.75" x14ac:dyDescent="0.25">
      <c r="A59" s="19" t="s">
        <v>400</v>
      </c>
      <c r="B59" s="20" t="s">
        <v>401</v>
      </c>
      <c r="C59" s="20" t="s">
        <v>402</v>
      </c>
      <c r="D59" s="20" t="s">
        <v>353</v>
      </c>
      <c r="E59" s="25">
        <v>89060</v>
      </c>
      <c r="F59" s="20" t="s">
        <v>354</v>
      </c>
      <c r="G59" s="20" t="s">
        <v>320</v>
      </c>
      <c r="H59" s="20" t="s">
        <v>152</v>
      </c>
      <c r="I59" s="21">
        <v>67.404255319148902</v>
      </c>
      <c r="J59" s="22">
        <v>49.54662379421233</v>
      </c>
      <c r="K59" s="22">
        <v>14.0096463022508</v>
      </c>
      <c r="L59" s="22">
        <v>18.749196141479104</v>
      </c>
      <c r="M59" s="22">
        <v>18.607717041800655</v>
      </c>
      <c r="N59" s="22">
        <v>45.996784565916435</v>
      </c>
      <c r="O59" s="22">
        <v>25.186495176848862</v>
      </c>
      <c r="P59" s="22">
        <v>3.4855305466237945</v>
      </c>
      <c r="Q59" s="22">
        <v>26.244372990353639</v>
      </c>
      <c r="R59" s="22">
        <v>30.154340836012882</v>
      </c>
      <c r="S59" s="22">
        <v>11.112540192926041</v>
      </c>
      <c r="T59" s="22">
        <v>8.1511254019292583</v>
      </c>
      <c r="U59" s="22">
        <v>51.495176848874721</v>
      </c>
      <c r="V59" s="22">
        <v>83.562700964630068</v>
      </c>
      <c r="W59" s="23"/>
      <c r="X59" s="20" t="s">
        <v>153</v>
      </c>
      <c r="Y59" s="26" t="s">
        <v>229</v>
      </c>
      <c r="Z59" s="20"/>
      <c r="AA59" s="24" t="s">
        <v>779</v>
      </c>
      <c r="AB59" s="20" t="s">
        <v>153</v>
      </c>
      <c r="AC59" s="26" t="s">
        <v>229</v>
      </c>
      <c r="AD59" s="26" t="s">
        <v>155</v>
      </c>
      <c r="AE59" s="32">
        <v>44154</v>
      </c>
    </row>
    <row r="60" spans="1:31" ht="15.75" x14ac:dyDescent="0.25">
      <c r="A60" s="19" t="s">
        <v>383</v>
      </c>
      <c r="B60" s="20" t="s">
        <v>384</v>
      </c>
      <c r="C60" s="20" t="s">
        <v>385</v>
      </c>
      <c r="D60" s="20" t="s">
        <v>386</v>
      </c>
      <c r="E60" s="25">
        <v>35901</v>
      </c>
      <c r="F60" s="20" t="s">
        <v>175</v>
      </c>
      <c r="G60" s="20" t="s">
        <v>320</v>
      </c>
      <c r="H60" s="20" t="s">
        <v>164</v>
      </c>
      <c r="I60" s="21">
        <v>53.9571129707113</v>
      </c>
      <c r="J60" s="22">
        <v>45.234726688102938</v>
      </c>
      <c r="K60" s="22">
        <v>8.7106109324758911</v>
      </c>
      <c r="L60" s="22">
        <v>19.479099678456606</v>
      </c>
      <c r="M60" s="22">
        <v>23.717041800643116</v>
      </c>
      <c r="N60" s="22">
        <v>43.514469453376222</v>
      </c>
      <c r="O60" s="22">
        <v>53.430868167202533</v>
      </c>
      <c r="P60" s="22">
        <v>5.1446945337620578E-2</v>
      </c>
      <c r="Q60" s="22">
        <v>0.14469453376205788</v>
      </c>
      <c r="R60" s="22">
        <v>28.520900321543444</v>
      </c>
      <c r="S60" s="22">
        <v>7.9581993569131839</v>
      </c>
      <c r="T60" s="22">
        <v>7.1800643086816738</v>
      </c>
      <c r="U60" s="22">
        <v>53.482315112540142</v>
      </c>
      <c r="V60" s="22">
        <v>87.501607717041566</v>
      </c>
      <c r="W60" s="23"/>
      <c r="X60" s="20" t="s">
        <v>153</v>
      </c>
      <c r="Y60" s="26" t="s">
        <v>281</v>
      </c>
      <c r="Z60" s="20"/>
      <c r="AA60" s="24" t="s">
        <v>780</v>
      </c>
      <c r="AB60" s="20" t="s">
        <v>153</v>
      </c>
      <c r="AC60" s="26" t="s">
        <v>284</v>
      </c>
      <c r="AD60" s="26" t="s">
        <v>282</v>
      </c>
      <c r="AE60" s="32">
        <v>44127</v>
      </c>
    </row>
    <row r="61" spans="1:31" ht="15.75" x14ac:dyDescent="0.25">
      <c r="A61" s="19" t="s">
        <v>350</v>
      </c>
      <c r="B61" s="20" t="s">
        <v>351</v>
      </c>
      <c r="C61" s="20" t="s">
        <v>352</v>
      </c>
      <c r="D61" s="20" t="s">
        <v>353</v>
      </c>
      <c r="E61" s="25">
        <v>89015</v>
      </c>
      <c r="F61" s="20" t="s">
        <v>354</v>
      </c>
      <c r="G61" s="20" t="s">
        <v>320</v>
      </c>
      <c r="H61" s="20" t="s">
        <v>152</v>
      </c>
      <c r="I61" s="21">
        <v>68.470219435736695</v>
      </c>
      <c r="J61" s="22">
        <v>21.286173633440441</v>
      </c>
      <c r="K61" s="22">
        <v>32.318327974276507</v>
      </c>
      <c r="L61" s="22">
        <v>31.450160771704198</v>
      </c>
      <c r="M61" s="22">
        <v>11.999999999999998</v>
      </c>
      <c r="N61" s="22">
        <v>60.061093247588452</v>
      </c>
      <c r="O61" s="22">
        <v>24.948553054662291</v>
      </c>
      <c r="P61" s="22">
        <v>7.752411575562701</v>
      </c>
      <c r="Q61" s="22">
        <v>4.2926045016077126</v>
      </c>
      <c r="R61" s="22">
        <v>36.469453376205792</v>
      </c>
      <c r="S61" s="22">
        <v>20.942122186495173</v>
      </c>
      <c r="T61" s="22">
        <v>11.186495176848874</v>
      </c>
      <c r="U61" s="22">
        <v>28.456591639871274</v>
      </c>
      <c r="V61" s="22">
        <v>74.385852090032046</v>
      </c>
      <c r="W61" s="23"/>
      <c r="X61" s="20" t="s">
        <v>153</v>
      </c>
      <c r="Y61" s="26" t="s">
        <v>284</v>
      </c>
      <c r="Z61" s="20"/>
      <c r="AA61" s="24" t="s">
        <v>779</v>
      </c>
      <c r="AB61" s="20" t="s">
        <v>153</v>
      </c>
      <c r="AC61" s="26" t="s">
        <v>284</v>
      </c>
      <c r="AD61" s="26" t="s">
        <v>282</v>
      </c>
      <c r="AE61" s="32">
        <v>44155</v>
      </c>
    </row>
    <row r="62" spans="1:31" ht="15.75" x14ac:dyDescent="0.25">
      <c r="A62" s="19" t="s">
        <v>396</v>
      </c>
      <c r="B62" s="20" t="s">
        <v>397</v>
      </c>
      <c r="C62" s="20" t="s">
        <v>398</v>
      </c>
      <c r="D62" s="20" t="s">
        <v>206</v>
      </c>
      <c r="E62" s="25">
        <v>93250</v>
      </c>
      <c r="F62" s="20" t="s">
        <v>399</v>
      </c>
      <c r="G62" s="20" t="s">
        <v>151</v>
      </c>
      <c r="H62" s="20" t="s">
        <v>152</v>
      </c>
      <c r="I62" s="21">
        <v>48.265789473684201</v>
      </c>
      <c r="J62" s="22">
        <v>1.7813504823151123</v>
      </c>
      <c r="K62" s="22">
        <v>5.7877813504823132</v>
      </c>
      <c r="L62" s="22">
        <v>22.511254019292597</v>
      </c>
      <c r="M62" s="22">
        <v>62.581993569131789</v>
      </c>
      <c r="N62" s="22">
        <v>89.76848874598069</v>
      </c>
      <c r="O62" s="22">
        <v>2.636655948553055</v>
      </c>
      <c r="P62" s="22">
        <v>0.25723472668810288</v>
      </c>
      <c r="Q62" s="22">
        <v>0</v>
      </c>
      <c r="R62" s="22">
        <v>81.504823151125379</v>
      </c>
      <c r="S62" s="22">
        <v>5.6173633440514461</v>
      </c>
      <c r="T62" s="22">
        <v>2.9035369774919615</v>
      </c>
      <c r="U62" s="22">
        <v>2.636655948553055</v>
      </c>
      <c r="V62" s="22">
        <v>72.530546623794123</v>
      </c>
      <c r="W62" s="23">
        <v>560</v>
      </c>
      <c r="X62" s="20" t="s">
        <v>153</v>
      </c>
      <c r="Y62" s="26" t="s">
        <v>154</v>
      </c>
      <c r="Z62" s="20" t="s">
        <v>155</v>
      </c>
      <c r="AA62" s="24" t="s">
        <v>332</v>
      </c>
      <c r="AB62" s="20" t="s">
        <v>153</v>
      </c>
      <c r="AC62" s="26" t="s">
        <v>157</v>
      </c>
      <c r="AD62" s="26" t="s">
        <v>202</v>
      </c>
      <c r="AE62" s="32">
        <v>44120</v>
      </c>
    </row>
    <row r="63" spans="1:31" ht="15.75" x14ac:dyDescent="0.25">
      <c r="A63" s="19" t="s">
        <v>409</v>
      </c>
      <c r="B63" s="20" t="s">
        <v>410</v>
      </c>
      <c r="C63" s="20" t="s">
        <v>411</v>
      </c>
      <c r="D63" s="20" t="s">
        <v>412</v>
      </c>
      <c r="E63" s="25">
        <v>74447</v>
      </c>
      <c r="F63" s="20" t="s">
        <v>200</v>
      </c>
      <c r="G63" s="20" t="s">
        <v>201</v>
      </c>
      <c r="H63" s="20" t="s">
        <v>164</v>
      </c>
      <c r="I63" s="21">
        <v>50.288300835654603</v>
      </c>
      <c r="J63" s="22">
        <v>30.771704180064258</v>
      </c>
      <c r="K63" s="22">
        <v>25.37942122186492</v>
      </c>
      <c r="L63" s="22">
        <v>13.353697749196144</v>
      </c>
      <c r="M63" s="22">
        <v>20.913183279742768</v>
      </c>
      <c r="N63" s="22">
        <v>43.437299035369747</v>
      </c>
      <c r="O63" s="22">
        <v>46.980707395498214</v>
      </c>
      <c r="P63" s="22">
        <v>0</v>
      </c>
      <c r="Q63" s="22">
        <v>0</v>
      </c>
      <c r="R63" s="22">
        <v>33.675241157556265</v>
      </c>
      <c r="S63" s="22">
        <v>5.5337620578778113</v>
      </c>
      <c r="T63" s="22">
        <v>4.3054662379421229</v>
      </c>
      <c r="U63" s="22">
        <v>46.903536977491783</v>
      </c>
      <c r="V63" s="22">
        <v>71.02893890675243</v>
      </c>
      <c r="W63" s="23"/>
      <c r="X63" s="20" t="s">
        <v>153</v>
      </c>
      <c r="Y63" s="26" t="s">
        <v>157</v>
      </c>
      <c r="Z63" s="20" t="s">
        <v>155</v>
      </c>
      <c r="AA63" s="24" t="s">
        <v>336</v>
      </c>
      <c r="AB63" s="20" t="s">
        <v>153</v>
      </c>
      <c r="AC63" s="26" t="s">
        <v>157</v>
      </c>
      <c r="AD63" s="26" t="s">
        <v>155</v>
      </c>
      <c r="AE63" s="32">
        <v>43727</v>
      </c>
    </row>
    <row r="64" spans="1:31" ht="15.75" x14ac:dyDescent="0.25">
      <c r="A64" s="19" t="s">
        <v>423</v>
      </c>
      <c r="B64" s="20" t="s">
        <v>424</v>
      </c>
      <c r="C64" s="20" t="s">
        <v>378</v>
      </c>
      <c r="D64" s="20" t="s">
        <v>169</v>
      </c>
      <c r="E64" s="25">
        <v>85132</v>
      </c>
      <c r="F64" s="20" t="s">
        <v>170</v>
      </c>
      <c r="G64" s="20" t="s">
        <v>191</v>
      </c>
      <c r="H64" s="20" t="s">
        <v>164</v>
      </c>
      <c r="I64" s="21">
        <v>5.5138418641704803</v>
      </c>
      <c r="J64" s="22">
        <v>60.524115755626454</v>
      </c>
      <c r="K64" s="22">
        <v>10.186495176848881</v>
      </c>
      <c r="L64" s="22">
        <v>6.1350482315112549</v>
      </c>
      <c r="M64" s="22">
        <v>7.1639871382636597</v>
      </c>
      <c r="N64" s="22">
        <v>20.958199356913195</v>
      </c>
      <c r="O64" s="22">
        <v>62.784565916398151</v>
      </c>
      <c r="P64" s="22">
        <v>1.2861736334405145E-2</v>
      </c>
      <c r="Q64" s="22">
        <v>0.2540192926045014</v>
      </c>
      <c r="R64" s="22">
        <v>10.218649517684904</v>
      </c>
      <c r="S64" s="22">
        <v>4.6720257234726681</v>
      </c>
      <c r="T64" s="22">
        <v>5.9742765273311891</v>
      </c>
      <c r="U64" s="22">
        <v>63.144694533761417</v>
      </c>
      <c r="V64" s="22">
        <v>61.389067524115248</v>
      </c>
      <c r="W64" s="23">
        <v>392</v>
      </c>
      <c r="X64" s="20" t="s">
        <v>153</v>
      </c>
      <c r="Y64" s="26" t="s">
        <v>154</v>
      </c>
      <c r="Z64" s="20"/>
      <c r="AA64" s="24" t="s">
        <v>425</v>
      </c>
      <c r="AB64" s="20" t="s">
        <v>153</v>
      </c>
      <c r="AC64" s="26" t="s">
        <v>154</v>
      </c>
      <c r="AD64" s="26" t="s">
        <v>155</v>
      </c>
      <c r="AE64" s="32">
        <v>44139</v>
      </c>
    </row>
    <row r="65" spans="1:31" ht="15.75" x14ac:dyDescent="0.25">
      <c r="A65" s="19" t="s">
        <v>387</v>
      </c>
      <c r="B65" s="20" t="s">
        <v>388</v>
      </c>
      <c r="C65" s="20" t="s">
        <v>389</v>
      </c>
      <c r="D65" s="20" t="s">
        <v>360</v>
      </c>
      <c r="E65" s="25">
        <v>62992</v>
      </c>
      <c r="F65" s="20" t="s">
        <v>361</v>
      </c>
      <c r="G65" s="20" t="s">
        <v>201</v>
      </c>
      <c r="H65" s="20" t="s">
        <v>152</v>
      </c>
      <c r="I65" s="21">
        <v>30.321002386634799</v>
      </c>
      <c r="J65" s="22">
        <v>18.697749196141498</v>
      </c>
      <c r="K65" s="22">
        <v>10.115755627009646</v>
      </c>
      <c r="L65" s="22">
        <v>25.353697749196169</v>
      </c>
      <c r="M65" s="22">
        <v>27.942122186495197</v>
      </c>
      <c r="N65" s="22">
        <v>54.681672025723415</v>
      </c>
      <c r="O65" s="22">
        <v>22.858520900321544</v>
      </c>
      <c r="P65" s="22">
        <v>3.816720257234727</v>
      </c>
      <c r="Q65" s="22">
        <v>0.75241157556270089</v>
      </c>
      <c r="R65" s="22">
        <v>32.057877813504845</v>
      </c>
      <c r="S65" s="22">
        <v>14.987138263665612</v>
      </c>
      <c r="T65" s="22">
        <v>11.446945337620585</v>
      </c>
      <c r="U65" s="22">
        <v>23.617363344051441</v>
      </c>
      <c r="V65" s="22">
        <v>54.086816720257154</v>
      </c>
      <c r="W65" s="23"/>
      <c r="X65" s="20" t="s">
        <v>153</v>
      </c>
      <c r="Y65" s="26" t="s">
        <v>154</v>
      </c>
      <c r="Z65" s="20" t="s">
        <v>155</v>
      </c>
      <c r="AA65" s="24" t="s">
        <v>781</v>
      </c>
      <c r="AB65" s="20" t="s">
        <v>153</v>
      </c>
      <c r="AC65" s="26" t="s">
        <v>154</v>
      </c>
      <c r="AD65" s="26" t="s">
        <v>155</v>
      </c>
      <c r="AE65" s="32">
        <v>44265</v>
      </c>
    </row>
    <row r="66" spans="1:31" ht="15.75" x14ac:dyDescent="0.25">
      <c r="A66" s="19" t="s">
        <v>365</v>
      </c>
      <c r="B66" s="20" t="s">
        <v>366</v>
      </c>
      <c r="C66" s="20" t="s">
        <v>367</v>
      </c>
      <c r="D66" s="20" t="s">
        <v>368</v>
      </c>
      <c r="E66" s="25">
        <v>49014</v>
      </c>
      <c r="F66" s="20" t="s">
        <v>369</v>
      </c>
      <c r="G66" s="20" t="s">
        <v>201</v>
      </c>
      <c r="H66" s="20" t="s">
        <v>152</v>
      </c>
      <c r="I66" s="21">
        <v>52.003039513677798</v>
      </c>
      <c r="J66" s="22">
        <v>8.3697749196141462</v>
      </c>
      <c r="K66" s="22">
        <v>27.977491961414813</v>
      </c>
      <c r="L66" s="22">
        <v>26.826366559485592</v>
      </c>
      <c r="M66" s="22">
        <v>15.273311897106108</v>
      </c>
      <c r="N66" s="22">
        <v>61.900321543408388</v>
      </c>
      <c r="O66" s="22">
        <v>12.67524115755627</v>
      </c>
      <c r="P66" s="22">
        <v>2.9871382636655945</v>
      </c>
      <c r="Q66" s="22">
        <v>0.88424437299035374</v>
      </c>
      <c r="R66" s="22">
        <v>36.890675241157624</v>
      </c>
      <c r="S66" s="22">
        <v>16.125401929260455</v>
      </c>
      <c r="T66" s="22">
        <v>13.414790996784564</v>
      </c>
      <c r="U66" s="22">
        <v>12.016077170418008</v>
      </c>
      <c r="V66" s="22">
        <v>57.810289389067542</v>
      </c>
      <c r="W66" s="23">
        <v>75</v>
      </c>
      <c r="X66" s="20" t="s">
        <v>153</v>
      </c>
      <c r="Y66" s="26" t="s">
        <v>281</v>
      </c>
      <c r="Z66" s="20" t="s">
        <v>282</v>
      </c>
      <c r="AA66" s="24" t="s">
        <v>370</v>
      </c>
      <c r="AB66" s="20" t="s">
        <v>153</v>
      </c>
      <c r="AC66" s="26" t="s">
        <v>284</v>
      </c>
      <c r="AD66" s="26" t="s">
        <v>282</v>
      </c>
      <c r="AE66" s="32">
        <v>43895</v>
      </c>
    </row>
    <row r="67" spans="1:31" ht="15.75" x14ac:dyDescent="0.25">
      <c r="A67" s="19" t="s">
        <v>417</v>
      </c>
      <c r="B67" s="20" t="s">
        <v>418</v>
      </c>
      <c r="C67" s="20" t="s">
        <v>419</v>
      </c>
      <c r="D67" s="20" t="s">
        <v>420</v>
      </c>
      <c r="E67" s="25">
        <v>2360</v>
      </c>
      <c r="F67" s="20" t="s">
        <v>421</v>
      </c>
      <c r="G67" s="20" t="s">
        <v>201</v>
      </c>
      <c r="H67" s="20" t="s">
        <v>164</v>
      </c>
      <c r="I67" s="21">
        <v>141.02032520325201</v>
      </c>
      <c r="J67" s="22">
        <v>8.1575562700964621</v>
      </c>
      <c r="K67" s="22">
        <v>5.1028938906752401</v>
      </c>
      <c r="L67" s="22">
        <v>26.421221864951768</v>
      </c>
      <c r="M67" s="22">
        <v>37.469453376205792</v>
      </c>
      <c r="N67" s="22">
        <v>52.138263665594913</v>
      </c>
      <c r="O67" s="22">
        <v>25.012861736334425</v>
      </c>
      <c r="P67" s="22">
        <v>0</v>
      </c>
      <c r="Q67" s="22">
        <v>0</v>
      </c>
      <c r="R67" s="22">
        <v>36.94212218649519</v>
      </c>
      <c r="S67" s="22">
        <v>7.6816720257234721</v>
      </c>
      <c r="T67" s="22">
        <v>7.3086816720257239</v>
      </c>
      <c r="U67" s="22">
        <v>25.218649517684906</v>
      </c>
      <c r="V67" s="22">
        <v>50.3504823151126</v>
      </c>
      <c r="W67" s="23"/>
      <c r="X67" s="20" t="s">
        <v>153</v>
      </c>
      <c r="Y67" s="26" t="s">
        <v>281</v>
      </c>
      <c r="Z67" s="20" t="s">
        <v>282</v>
      </c>
      <c r="AA67" s="24" t="s">
        <v>778</v>
      </c>
      <c r="AB67" s="20" t="s">
        <v>153</v>
      </c>
      <c r="AC67" s="26" t="s">
        <v>281</v>
      </c>
      <c r="AD67" s="26" t="s">
        <v>282</v>
      </c>
      <c r="AE67" s="32">
        <v>44195</v>
      </c>
    </row>
    <row r="68" spans="1:31" ht="15.75" x14ac:dyDescent="0.25">
      <c r="A68" s="19" t="s">
        <v>413</v>
      </c>
      <c r="B68" s="20" t="s">
        <v>414</v>
      </c>
      <c r="C68" s="20" t="s">
        <v>415</v>
      </c>
      <c r="D68" s="20" t="s">
        <v>227</v>
      </c>
      <c r="E68" s="25">
        <v>17745</v>
      </c>
      <c r="F68" s="20" t="s">
        <v>228</v>
      </c>
      <c r="G68" s="20" t="s">
        <v>320</v>
      </c>
      <c r="H68" s="20" t="s">
        <v>164</v>
      </c>
      <c r="I68" s="21">
        <v>47.106212424849701</v>
      </c>
      <c r="J68" s="22">
        <v>1.7942122186495177</v>
      </c>
      <c r="K68" s="22">
        <v>21.932475884244372</v>
      </c>
      <c r="L68" s="22">
        <v>26.305466237942138</v>
      </c>
      <c r="M68" s="22">
        <v>26.836012861736332</v>
      </c>
      <c r="N68" s="22">
        <v>75.919614147909826</v>
      </c>
      <c r="O68" s="22">
        <v>0.26045016077170419</v>
      </c>
      <c r="P68" s="22">
        <v>0.68810289389067525</v>
      </c>
      <c r="Q68" s="22">
        <v>0</v>
      </c>
      <c r="R68" s="22">
        <v>55.877813504823095</v>
      </c>
      <c r="S68" s="22">
        <v>19.064308681672028</v>
      </c>
      <c r="T68" s="22">
        <v>1.0578778135048232</v>
      </c>
      <c r="U68" s="22">
        <v>0.86816720257234714</v>
      </c>
      <c r="V68" s="22">
        <v>73.376205787781217</v>
      </c>
      <c r="W68" s="23"/>
      <c r="X68" s="20" t="s">
        <v>153</v>
      </c>
      <c r="Y68" s="26" t="s">
        <v>281</v>
      </c>
      <c r="Z68" s="20" t="s">
        <v>282</v>
      </c>
      <c r="AA68" s="24" t="s">
        <v>416</v>
      </c>
      <c r="AB68" s="20" t="s">
        <v>153</v>
      </c>
      <c r="AC68" s="26" t="s">
        <v>284</v>
      </c>
      <c r="AD68" s="26" t="s">
        <v>282</v>
      </c>
      <c r="AE68" s="32">
        <v>43734</v>
      </c>
    </row>
    <row r="69" spans="1:31" ht="15.75" x14ac:dyDescent="0.25">
      <c r="A69" s="19" t="s">
        <v>431</v>
      </c>
      <c r="B69" s="20" t="s">
        <v>432</v>
      </c>
      <c r="C69" s="20" t="s">
        <v>433</v>
      </c>
      <c r="D69" s="20" t="s">
        <v>270</v>
      </c>
      <c r="E69" s="25">
        <v>10924</v>
      </c>
      <c r="F69" s="20" t="s">
        <v>319</v>
      </c>
      <c r="G69" s="20" t="s">
        <v>201</v>
      </c>
      <c r="H69" s="20" t="s">
        <v>152</v>
      </c>
      <c r="I69" s="21">
        <v>66.810741687979501</v>
      </c>
      <c r="J69" s="22">
        <v>15.382636655948561</v>
      </c>
      <c r="K69" s="22">
        <v>16.054662379421224</v>
      </c>
      <c r="L69" s="22">
        <v>24.189710610932476</v>
      </c>
      <c r="M69" s="22">
        <v>21.045016077170427</v>
      </c>
      <c r="N69" s="22">
        <v>51.488745980707399</v>
      </c>
      <c r="O69" s="22">
        <v>20.13504823151127</v>
      </c>
      <c r="P69" s="22">
        <v>1.9421221864951768</v>
      </c>
      <c r="Q69" s="22">
        <v>3.1061093247588425</v>
      </c>
      <c r="R69" s="22">
        <v>23.85209003215434</v>
      </c>
      <c r="S69" s="22">
        <v>17.10610932475884</v>
      </c>
      <c r="T69" s="22">
        <v>13.723472668810288</v>
      </c>
      <c r="U69" s="22">
        <v>21.990353697749224</v>
      </c>
      <c r="V69" s="22">
        <v>46.305466237942042</v>
      </c>
      <c r="W69" s="23"/>
      <c r="X69" s="20" t="s">
        <v>153</v>
      </c>
      <c r="Y69" s="26" t="s">
        <v>281</v>
      </c>
      <c r="Z69" s="20" t="s">
        <v>282</v>
      </c>
      <c r="AA69" s="24" t="s">
        <v>434</v>
      </c>
      <c r="AB69" s="20" t="s">
        <v>153</v>
      </c>
      <c r="AC69" s="26" t="s">
        <v>281</v>
      </c>
      <c r="AD69" s="26" t="s">
        <v>282</v>
      </c>
      <c r="AE69" s="32">
        <v>44134</v>
      </c>
    </row>
    <row r="70" spans="1:31" ht="15.75" x14ac:dyDescent="0.25">
      <c r="A70" s="19" t="s">
        <v>782</v>
      </c>
      <c r="B70" s="20" t="s">
        <v>783</v>
      </c>
      <c r="C70" s="20" t="s">
        <v>342</v>
      </c>
      <c r="D70" s="20" t="s">
        <v>161</v>
      </c>
      <c r="E70" s="25">
        <v>31537</v>
      </c>
      <c r="F70" s="20" t="s">
        <v>162</v>
      </c>
      <c r="G70" s="20" t="s">
        <v>163</v>
      </c>
      <c r="H70" s="20" t="s">
        <v>164</v>
      </c>
      <c r="I70" s="21">
        <v>38.636363636363598</v>
      </c>
      <c r="J70" s="22">
        <v>23.144694533762067</v>
      </c>
      <c r="K70" s="22">
        <v>25.935691318328004</v>
      </c>
      <c r="L70" s="22">
        <v>11.508038585209009</v>
      </c>
      <c r="M70" s="22">
        <v>14.643086816720263</v>
      </c>
      <c r="N70" s="22">
        <v>27.15755627009646</v>
      </c>
      <c r="O70" s="22">
        <v>48.073954983922896</v>
      </c>
      <c r="P70" s="22">
        <v>0</v>
      </c>
      <c r="Q70" s="22">
        <v>0</v>
      </c>
      <c r="R70" s="22">
        <v>16.427652733118997</v>
      </c>
      <c r="S70" s="22">
        <v>6.607717041800643</v>
      </c>
      <c r="T70" s="22">
        <v>4.135048231511254</v>
      </c>
      <c r="U70" s="22">
        <v>48.061093247588495</v>
      </c>
      <c r="V70" s="22">
        <v>60.745980707395638</v>
      </c>
      <c r="W70" s="23"/>
      <c r="X70" s="20" t="s">
        <v>153</v>
      </c>
      <c r="Y70" s="26" t="s">
        <v>154</v>
      </c>
      <c r="Z70" s="20" t="s">
        <v>155</v>
      </c>
      <c r="AA70" s="24" t="s">
        <v>784</v>
      </c>
      <c r="AB70" s="20" t="s">
        <v>153</v>
      </c>
      <c r="AC70" s="26" t="s">
        <v>157</v>
      </c>
      <c r="AD70" s="26" t="s">
        <v>155</v>
      </c>
      <c r="AE70" s="32">
        <v>44113</v>
      </c>
    </row>
    <row r="71" spans="1:31" ht="15.75" x14ac:dyDescent="0.25">
      <c r="A71" s="19" t="s">
        <v>426</v>
      </c>
      <c r="B71" s="20" t="s">
        <v>427</v>
      </c>
      <c r="C71" s="20" t="s">
        <v>428</v>
      </c>
      <c r="D71" s="20" t="s">
        <v>429</v>
      </c>
      <c r="E71" s="25">
        <v>53039</v>
      </c>
      <c r="F71" s="20" t="s">
        <v>361</v>
      </c>
      <c r="G71" s="20" t="s">
        <v>320</v>
      </c>
      <c r="H71" s="20" t="s">
        <v>152</v>
      </c>
      <c r="I71" s="21">
        <v>43.476861167001999</v>
      </c>
      <c r="J71" s="22">
        <v>9.762057877813513</v>
      </c>
      <c r="K71" s="22">
        <v>3.5498392282958213</v>
      </c>
      <c r="L71" s="22">
        <v>25.897106109324746</v>
      </c>
      <c r="M71" s="22">
        <v>33.302250803858506</v>
      </c>
      <c r="N71" s="22">
        <v>54.138263665594813</v>
      </c>
      <c r="O71" s="22">
        <v>14.408360128617369</v>
      </c>
      <c r="P71" s="22">
        <v>3.887459807073955</v>
      </c>
      <c r="Q71" s="22">
        <v>7.7170418006430874E-2</v>
      </c>
      <c r="R71" s="22">
        <v>30.723472668810281</v>
      </c>
      <c r="S71" s="22">
        <v>16.581993569131836</v>
      </c>
      <c r="T71" s="22">
        <v>11.260450160771706</v>
      </c>
      <c r="U71" s="22">
        <v>13.945337620578783</v>
      </c>
      <c r="V71" s="22">
        <v>47.668810289389036</v>
      </c>
      <c r="W71" s="23"/>
      <c r="X71" s="20" t="s">
        <v>153</v>
      </c>
      <c r="Y71" s="26" t="s">
        <v>281</v>
      </c>
      <c r="Z71" s="20" t="s">
        <v>282</v>
      </c>
      <c r="AA71" s="24" t="s">
        <v>430</v>
      </c>
      <c r="AB71" s="20" t="s">
        <v>153</v>
      </c>
      <c r="AC71" s="26" t="s">
        <v>284</v>
      </c>
      <c r="AD71" s="26" t="s">
        <v>282</v>
      </c>
      <c r="AE71" s="32">
        <v>44133</v>
      </c>
    </row>
    <row r="72" spans="1:31" ht="15.75" x14ac:dyDescent="0.25">
      <c r="A72" s="19" t="s">
        <v>452</v>
      </c>
      <c r="B72" s="20" t="s">
        <v>453</v>
      </c>
      <c r="C72" s="20" t="s">
        <v>454</v>
      </c>
      <c r="D72" s="20" t="s">
        <v>174</v>
      </c>
      <c r="E72" s="25">
        <v>70655</v>
      </c>
      <c r="F72" s="20" t="s">
        <v>175</v>
      </c>
      <c r="G72" s="20" t="s">
        <v>201</v>
      </c>
      <c r="H72" s="20" t="s">
        <v>164</v>
      </c>
      <c r="I72" s="21">
        <v>61.342192691029901</v>
      </c>
      <c r="J72" s="22">
        <v>55.263665594855389</v>
      </c>
      <c r="K72" s="22">
        <v>12.890675241157561</v>
      </c>
      <c r="L72" s="22">
        <v>2.270096463022508</v>
      </c>
      <c r="M72" s="22">
        <v>0</v>
      </c>
      <c r="N72" s="22">
        <v>8.2154340836012878</v>
      </c>
      <c r="O72" s="22">
        <v>62.209003215434187</v>
      </c>
      <c r="P72" s="22">
        <v>0</v>
      </c>
      <c r="Q72" s="22">
        <v>0</v>
      </c>
      <c r="R72" s="22">
        <v>3.189710610932476</v>
      </c>
      <c r="S72" s="22">
        <v>2.543408360128617</v>
      </c>
      <c r="T72" s="22">
        <v>2.504823151125402</v>
      </c>
      <c r="U72" s="22">
        <v>62.186495176848979</v>
      </c>
      <c r="V72" s="22">
        <v>49.546623794212266</v>
      </c>
      <c r="W72" s="23">
        <v>100</v>
      </c>
      <c r="X72" s="20" t="s">
        <v>153</v>
      </c>
      <c r="Y72" s="26" t="s">
        <v>154</v>
      </c>
      <c r="Z72" s="20" t="s">
        <v>155</v>
      </c>
      <c r="AA72" s="24" t="s">
        <v>455</v>
      </c>
      <c r="AB72" s="20" t="s">
        <v>153</v>
      </c>
      <c r="AC72" s="26" t="s">
        <v>157</v>
      </c>
      <c r="AD72" s="26" t="s">
        <v>155</v>
      </c>
      <c r="AE72" s="32">
        <v>43804</v>
      </c>
    </row>
    <row r="73" spans="1:31" ht="15.75" x14ac:dyDescent="0.25">
      <c r="A73" s="19" t="s">
        <v>380</v>
      </c>
      <c r="B73" s="20" t="s">
        <v>381</v>
      </c>
      <c r="C73" s="20" t="s">
        <v>382</v>
      </c>
      <c r="D73" s="20" t="s">
        <v>309</v>
      </c>
      <c r="E73" s="25">
        <v>23901</v>
      </c>
      <c r="F73" s="20" t="s">
        <v>310</v>
      </c>
      <c r="G73" s="20" t="s">
        <v>163</v>
      </c>
      <c r="H73" s="20" t="s">
        <v>164</v>
      </c>
      <c r="I73" s="21">
        <v>361.55033557047</v>
      </c>
      <c r="J73" s="22">
        <v>7.6205787781350462</v>
      </c>
      <c r="K73" s="22">
        <v>13.299035369774922</v>
      </c>
      <c r="L73" s="22">
        <v>18.581993569131836</v>
      </c>
      <c r="M73" s="22">
        <v>30.14469453376206</v>
      </c>
      <c r="N73" s="22">
        <v>59.704180064308687</v>
      </c>
      <c r="O73" s="22">
        <v>9.9421221864951761</v>
      </c>
      <c r="P73" s="22">
        <v>0</v>
      </c>
      <c r="Q73" s="22">
        <v>0</v>
      </c>
      <c r="R73" s="22">
        <v>37.559485530546624</v>
      </c>
      <c r="S73" s="22">
        <v>17.662379421221868</v>
      </c>
      <c r="T73" s="22">
        <v>4.482315112540193</v>
      </c>
      <c r="U73" s="22">
        <v>9.9421221864951761</v>
      </c>
      <c r="V73" s="22">
        <v>48.225080385852102</v>
      </c>
      <c r="W73" s="23">
        <v>500</v>
      </c>
      <c r="X73" s="20" t="s">
        <v>153</v>
      </c>
      <c r="Y73" s="26" t="s">
        <v>154</v>
      </c>
      <c r="Z73" s="20" t="s">
        <v>155</v>
      </c>
      <c r="AA73" s="24" t="s">
        <v>283</v>
      </c>
      <c r="AB73" s="20" t="s">
        <v>153</v>
      </c>
      <c r="AC73" s="26" t="s">
        <v>157</v>
      </c>
      <c r="AD73" s="26" t="s">
        <v>155</v>
      </c>
      <c r="AE73" s="32">
        <v>43888</v>
      </c>
    </row>
    <row r="74" spans="1:31" ht="15.75" x14ac:dyDescent="0.25">
      <c r="A74" s="19" t="s">
        <v>443</v>
      </c>
      <c r="B74" s="20" t="s">
        <v>444</v>
      </c>
      <c r="C74" s="20" t="s">
        <v>402</v>
      </c>
      <c r="D74" s="20" t="s">
        <v>353</v>
      </c>
      <c r="E74" s="25">
        <v>89060</v>
      </c>
      <c r="F74" s="20" t="s">
        <v>354</v>
      </c>
      <c r="G74" s="20" t="s">
        <v>201</v>
      </c>
      <c r="H74" s="20" t="s">
        <v>152</v>
      </c>
      <c r="I74" s="21">
        <v>43.558185404339198</v>
      </c>
      <c r="J74" s="22">
        <v>21.318327974276528</v>
      </c>
      <c r="K74" s="22">
        <v>7.0096463022508013</v>
      </c>
      <c r="L74" s="22">
        <v>19.623794212218662</v>
      </c>
      <c r="M74" s="22">
        <v>19.967845659163999</v>
      </c>
      <c r="N74" s="22">
        <v>44.938906752411583</v>
      </c>
      <c r="O74" s="22">
        <v>22.980707395498392</v>
      </c>
      <c r="P74" s="22">
        <v>0</v>
      </c>
      <c r="Q74" s="22">
        <v>0</v>
      </c>
      <c r="R74" s="22">
        <v>28.790996784565927</v>
      </c>
      <c r="S74" s="22">
        <v>9.2218649517684881</v>
      </c>
      <c r="T74" s="22">
        <v>7.2990353697749155</v>
      </c>
      <c r="U74" s="22">
        <v>22.60771704180064</v>
      </c>
      <c r="V74" s="22">
        <v>52.318327974276563</v>
      </c>
      <c r="W74" s="23"/>
      <c r="X74" s="20" t="s">
        <v>153</v>
      </c>
      <c r="Y74" s="26" t="s">
        <v>281</v>
      </c>
      <c r="Z74" s="20" t="s">
        <v>282</v>
      </c>
      <c r="AA74" s="24" t="s">
        <v>775</v>
      </c>
      <c r="AB74" s="20" t="s">
        <v>153</v>
      </c>
      <c r="AC74" s="26" t="s">
        <v>281</v>
      </c>
      <c r="AD74" s="26" t="s">
        <v>282</v>
      </c>
      <c r="AE74" s="32">
        <v>44139</v>
      </c>
    </row>
    <row r="75" spans="1:31" ht="15.75" x14ac:dyDescent="0.25">
      <c r="A75" s="19" t="s">
        <v>456</v>
      </c>
      <c r="B75" s="20" t="s">
        <v>457</v>
      </c>
      <c r="C75" s="20" t="s">
        <v>458</v>
      </c>
      <c r="D75" s="20" t="s">
        <v>459</v>
      </c>
      <c r="E75" s="25">
        <v>41005</v>
      </c>
      <c r="F75" s="20" t="s">
        <v>361</v>
      </c>
      <c r="G75" s="20" t="s">
        <v>320</v>
      </c>
      <c r="H75" s="20" t="s">
        <v>152</v>
      </c>
      <c r="I75" s="21">
        <v>42.359375</v>
      </c>
      <c r="J75" s="22">
        <v>13.842443729903549</v>
      </c>
      <c r="K75" s="22">
        <v>7.7684887459807097</v>
      </c>
      <c r="L75" s="22">
        <v>24.482315112540203</v>
      </c>
      <c r="M75" s="22">
        <v>19.623794212218655</v>
      </c>
      <c r="N75" s="22">
        <v>48.064308681672067</v>
      </c>
      <c r="O75" s="22">
        <v>16.958199356913184</v>
      </c>
      <c r="P75" s="22">
        <v>0.6237942122186495</v>
      </c>
      <c r="Q75" s="22">
        <v>7.0739549839228297E-2</v>
      </c>
      <c r="R75" s="22">
        <v>25.604501607717051</v>
      </c>
      <c r="S75" s="22">
        <v>12.774919614147912</v>
      </c>
      <c r="T75" s="22">
        <v>10.266881028938906</v>
      </c>
      <c r="U75" s="22">
        <v>17.070739549839232</v>
      </c>
      <c r="V75" s="22">
        <v>36.668810289389079</v>
      </c>
      <c r="W75" s="23"/>
      <c r="X75" s="20" t="s">
        <v>153</v>
      </c>
      <c r="Y75" s="26" t="s">
        <v>284</v>
      </c>
      <c r="Z75" s="20" t="s">
        <v>282</v>
      </c>
      <c r="AA75" s="24" t="s">
        <v>370</v>
      </c>
      <c r="AB75" s="20" t="s">
        <v>153</v>
      </c>
      <c r="AC75" s="26" t="s">
        <v>284</v>
      </c>
      <c r="AD75" s="26" t="s">
        <v>282</v>
      </c>
      <c r="AE75" s="32">
        <v>43895</v>
      </c>
    </row>
    <row r="76" spans="1:31" ht="15.75" x14ac:dyDescent="0.25">
      <c r="A76" s="19" t="s">
        <v>438</v>
      </c>
      <c r="B76" s="20" t="s">
        <v>439</v>
      </c>
      <c r="C76" s="20" t="s">
        <v>440</v>
      </c>
      <c r="D76" s="20" t="s">
        <v>441</v>
      </c>
      <c r="E76" s="25">
        <v>56201</v>
      </c>
      <c r="F76" s="20" t="s">
        <v>442</v>
      </c>
      <c r="G76" s="20" t="s">
        <v>201</v>
      </c>
      <c r="H76" s="20" t="s">
        <v>152</v>
      </c>
      <c r="I76" s="21">
        <v>77.2389380530973</v>
      </c>
      <c r="J76" s="22">
        <v>5.3054662379421265</v>
      </c>
      <c r="K76" s="22">
        <v>8.6334405144694522</v>
      </c>
      <c r="L76" s="22">
        <v>33.421221864951775</v>
      </c>
      <c r="M76" s="22">
        <v>16.398713826366556</v>
      </c>
      <c r="N76" s="22">
        <v>43.678456591639858</v>
      </c>
      <c r="O76" s="22">
        <v>10.810289389067536</v>
      </c>
      <c r="P76" s="22">
        <v>7.971061093247588</v>
      </c>
      <c r="Q76" s="22">
        <v>1.2990353697749197</v>
      </c>
      <c r="R76" s="22">
        <v>32.411575562700982</v>
      </c>
      <c r="S76" s="22">
        <v>11.385852090032154</v>
      </c>
      <c r="T76" s="22">
        <v>9.0739549839228317</v>
      </c>
      <c r="U76" s="22">
        <v>10.887459807073967</v>
      </c>
      <c r="V76" s="22">
        <v>49.398713826366652</v>
      </c>
      <c r="W76" s="23"/>
      <c r="X76" s="20" t="s">
        <v>153</v>
      </c>
      <c r="Y76" s="26" t="s">
        <v>284</v>
      </c>
      <c r="Z76" s="20"/>
      <c r="AA76" s="24" t="s">
        <v>770</v>
      </c>
      <c r="AB76" s="20" t="s">
        <v>153</v>
      </c>
      <c r="AC76" s="26" t="s">
        <v>284</v>
      </c>
      <c r="AD76" s="26" t="s">
        <v>282</v>
      </c>
      <c r="AE76" s="32">
        <v>43657</v>
      </c>
    </row>
    <row r="77" spans="1:31" ht="15.75" x14ac:dyDescent="0.25">
      <c r="A77" s="19" t="s">
        <v>460</v>
      </c>
      <c r="B77" s="20" t="s">
        <v>461</v>
      </c>
      <c r="C77" s="20" t="s">
        <v>462</v>
      </c>
      <c r="D77" s="20" t="s">
        <v>463</v>
      </c>
      <c r="E77" s="25">
        <v>66845</v>
      </c>
      <c r="F77" s="20" t="s">
        <v>361</v>
      </c>
      <c r="G77" s="20" t="s">
        <v>201</v>
      </c>
      <c r="H77" s="20" t="s">
        <v>152</v>
      </c>
      <c r="I77" s="21">
        <v>35.796610169491501</v>
      </c>
      <c r="J77" s="22">
        <v>20.302250803858506</v>
      </c>
      <c r="K77" s="22">
        <v>16.649517684887467</v>
      </c>
      <c r="L77" s="22">
        <v>18.398713826366563</v>
      </c>
      <c r="M77" s="22">
        <v>5.6848874598070758</v>
      </c>
      <c r="N77" s="22">
        <v>33.762057877813554</v>
      </c>
      <c r="O77" s="22">
        <v>25.877813504823131</v>
      </c>
      <c r="P77" s="22">
        <v>1.009646302250804</v>
      </c>
      <c r="Q77" s="22">
        <v>0.38585209003215437</v>
      </c>
      <c r="R77" s="22">
        <v>18.215434083601288</v>
      </c>
      <c r="S77" s="22">
        <v>6.4019292604501619</v>
      </c>
      <c r="T77" s="22">
        <v>10.430868167202576</v>
      </c>
      <c r="U77" s="22">
        <v>25.987138263665575</v>
      </c>
      <c r="V77" s="22">
        <v>47.617363344051491</v>
      </c>
      <c r="W77" s="23"/>
      <c r="X77" s="20" t="s">
        <v>153</v>
      </c>
      <c r="Y77" s="26" t="s">
        <v>281</v>
      </c>
      <c r="Z77" s="20" t="s">
        <v>282</v>
      </c>
      <c r="AA77" s="24" t="s">
        <v>192</v>
      </c>
      <c r="AB77" s="20" t="s">
        <v>153</v>
      </c>
      <c r="AC77" s="26" t="s">
        <v>284</v>
      </c>
      <c r="AD77" s="26" t="s">
        <v>282</v>
      </c>
      <c r="AE77" s="32">
        <v>43657</v>
      </c>
    </row>
    <row r="78" spans="1:31" ht="15.75" x14ac:dyDescent="0.25">
      <c r="A78" s="19" t="s">
        <v>435</v>
      </c>
      <c r="B78" s="20" t="s">
        <v>436</v>
      </c>
      <c r="C78" s="20" t="s">
        <v>437</v>
      </c>
      <c r="D78" s="20" t="s">
        <v>292</v>
      </c>
      <c r="E78" s="25">
        <v>7032</v>
      </c>
      <c r="F78" s="20" t="s">
        <v>319</v>
      </c>
      <c r="G78" s="20" t="s">
        <v>201</v>
      </c>
      <c r="H78" s="20" t="s">
        <v>152</v>
      </c>
      <c r="I78" s="21">
        <v>113.944</v>
      </c>
      <c r="J78" s="22">
        <v>1.6173633440514468</v>
      </c>
      <c r="K78" s="22">
        <v>5.3440514469453388</v>
      </c>
      <c r="L78" s="22">
        <v>28.385852090032166</v>
      </c>
      <c r="M78" s="22">
        <v>23.311897106109331</v>
      </c>
      <c r="N78" s="22">
        <v>45.392282958199338</v>
      </c>
      <c r="O78" s="22">
        <v>13.266881028938908</v>
      </c>
      <c r="P78" s="22">
        <v>0</v>
      </c>
      <c r="Q78" s="22">
        <v>0</v>
      </c>
      <c r="R78" s="22">
        <v>25.829581993569132</v>
      </c>
      <c r="S78" s="22">
        <v>11.485530546623794</v>
      </c>
      <c r="T78" s="22">
        <v>9.0225080385852081</v>
      </c>
      <c r="U78" s="22">
        <v>12.321543408360132</v>
      </c>
      <c r="V78" s="22">
        <v>34.36012861736333</v>
      </c>
      <c r="W78" s="23"/>
      <c r="X78" s="20" t="s">
        <v>153</v>
      </c>
      <c r="Y78" s="26" t="s">
        <v>229</v>
      </c>
      <c r="Z78" s="20" t="s">
        <v>155</v>
      </c>
      <c r="AA78" s="24" t="s">
        <v>767</v>
      </c>
      <c r="AB78" s="20" t="s">
        <v>153</v>
      </c>
      <c r="AC78" s="26" t="s">
        <v>229</v>
      </c>
      <c r="AD78" s="26" t="s">
        <v>155</v>
      </c>
      <c r="AE78" s="32">
        <v>44111</v>
      </c>
    </row>
    <row r="79" spans="1:31" ht="15.75" x14ac:dyDescent="0.25">
      <c r="A79" s="19" t="s">
        <v>484</v>
      </c>
      <c r="B79" s="20" t="s">
        <v>485</v>
      </c>
      <c r="C79" s="20" t="s">
        <v>275</v>
      </c>
      <c r="D79" s="20" t="s">
        <v>276</v>
      </c>
      <c r="E79" s="25">
        <v>80010</v>
      </c>
      <c r="F79" s="20" t="s">
        <v>277</v>
      </c>
      <c r="G79" s="20" t="s">
        <v>151</v>
      </c>
      <c r="H79" s="20" t="s">
        <v>152</v>
      </c>
      <c r="I79" s="21">
        <v>56.470198675496697</v>
      </c>
      <c r="J79" s="22">
        <v>19.652733118971046</v>
      </c>
      <c r="K79" s="22">
        <v>9.2315112540192867</v>
      </c>
      <c r="L79" s="22">
        <v>14.324758842443728</v>
      </c>
      <c r="M79" s="22">
        <v>13.655948553054664</v>
      </c>
      <c r="N79" s="22">
        <v>22.04501607717042</v>
      </c>
      <c r="O79" s="22">
        <v>17.411575562700968</v>
      </c>
      <c r="P79" s="22">
        <v>9.7138263665594842</v>
      </c>
      <c r="Q79" s="22">
        <v>7.6945337620578718</v>
      </c>
      <c r="R79" s="22">
        <v>23.720257234726699</v>
      </c>
      <c r="S79" s="22">
        <v>5.1543408360128602</v>
      </c>
      <c r="T79" s="22">
        <v>2.884244372990354</v>
      </c>
      <c r="U79" s="22">
        <v>25.106109324758833</v>
      </c>
      <c r="V79" s="22">
        <v>39.672025723472601</v>
      </c>
      <c r="W79" s="23">
        <v>432</v>
      </c>
      <c r="X79" s="20" t="s">
        <v>153</v>
      </c>
      <c r="Y79" s="26" t="s">
        <v>154</v>
      </c>
      <c r="Z79" s="20" t="s">
        <v>155</v>
      </c>
      <c r="AA79" s="24" t="s">
        <v>214</v>
      </c>
      <c r="AB79" s="20" t="s">
        <v>153</v>
      </c>
      <c r="AC79" s="26" t="s">
        <v>157</v>
      </c>
      <c r="AD79" s="26" t="s">
        <v>155</v>
      </c>
      <c r="AE79" s="32">
        <v>43796</v>
      </c>
    </row>
    <row r="80" spans="1:31" ht="15.75" x14ac:dyDescent="0.25">
      <c r="A80" s="19" t="s">
        <v>469</v>
      </c>
      <c r="B80" s="20" t="s">
        <v>470</v>
      </c>
      <c r="C80" s="20" t="s">
        <v>471</v>
      </c>
      <c r="D80" s="20" t="s">
        <v>412</v>
      </c>
      <c r="E80" s="25">
        <v>74647</v>
      </c>
      <c r="F80" s="20" t="s">
        <v>200</v>
      </c>
      <c r="G80" s="20" t="s">
        <v>201</v>
      </c>
      <c r="H80" s="20" t="s">
        <v>152</v>
      </c>
      <c r="I80" s="21">
        <v>40.208494208494201</v>
      </c>
      <c r="J80" s="22">
        <v>28.37942122186492</v>
      </c>
      <c r="K80" s="22">
        <v>6.5112540192926049</v>
      </c>
      <c r="L80" s="22">
        <v>12.102893890675245</v>
      </c>
      <c r="M80" s="22">
        <v>9.6720257234726716</v>
      </c>
      <c r="N80" s="22">
        <v>25.311897106109317</v>
      </c>
      <c r="O80" s="22">
        <v>19.643086816720221</v>
      </c>
      <c r="P80" s="22">
        <v>1.7202572347266878</v>
      </c>
      <c r="Q80" s="22">
        <v>9.9903536977492013</v>
      </c>
      <c r="R80" s="22">
        <v>14.427652733118981</v>
      </c>
      <c r="S80" s="22">
        <v>6.6430868167202579</v>
      </c>
      <c r="T80" s="22">
        <v>6.3311897106109321</v>
      </c>
      <c r="U80" s="22">
        <v>29.263665594855269</v>
      </c>
      <c r="V80" s="22">
        <v>40.43086816720264</v>
      </c>
      <c r="W80" s="23"/>
      <c r="X80" s="20" t="s">
        <v>153</v>
      </c>
      <c r="Y80" s="26" t="s">
        <v>157</v>
      </c>
      <c r="Z80" s="20" t="s">
        <v>155</v>
      </c>
      <c r="AA80" s="24" t="s">
        <v>468</v>
      </c>
      <c r="AB80" s="20" t="s">
        <v>153</v>
      </c>
      <c r="AC80" s="26" t="s">
        <v>157</v>
      </c>
      <c r="AD80" s="26" t="s">
        <v>155</v>
      </c>
      <c r="AE80" s="32">
        <v>43762</v>
      </c>
    </row>
    <row r="81" spans="1:31" ht="15.75" x14ac:dyDescent="0.25">
      <c r="A81" s="19" t="s">
        <v>445</v>
      </c>
      <c r="B81" s="20" t="s">
        <v>446</v>
      </c>
      <c r="C81" s="20" t="s">
        <v>447</v>
      </c>
      <c r="D81" s="20" t="s">
        <v>448</v>
      </c>
      <c r="E81" s="25">
        <v>3820</v>
      </c>
      <c r="F81" s="20" t="s">
        <v>421</v>
      </c>
      <c r="G81" s="20" t="s">
        <v>201</v>
      </c>
      <c r="H81" s="20" t="s">
        <v>152</v>
      </c>
      <c r="I81" s="21">
        <v>116.201183431953</v>
      </c>
      <c r="J81" s="22">
        <v>3.7395498392282964</v>
      </c>
      <c r="K81" s="22">
        <v>4.3440514469453371</v>
      </c>
      <c r="L81" s="22">
        <v>20.099678456591654</v>
      </c>
      <c r="M81" s="22">
        <v>27.408360128617371</v>
      </c>
      <c r="N81" s="22">
        <v>33.424437299035361</v>
      </c>
      <c r="O81" s="22">
        <v>20.408360128617375</v>
      </c>
      <c r="P81" s="22">
        <v>0.20578778135048231</v>
      </c>
      <c r="Q81" s="22">
        <v>1.5530546623794212</v>
      </c>
      <c r="R81" s="22">
        <v>22.012861736334401</v>
      </c>
      <c r="S81" s="22">
        <v>5.7138263665594851</v>
      </c>
      <c r="T81" s="22">
        <v>5.9485530546623799</v>
      </c>
      <c r="U81" s="22">
        <v>21.916398713826378</v>
      </c>
      <c r="V81" s="22">
        <v>30.077170418006439</v>
      </c>
      <c r="W81" s="23"/>
      <c r="X81" s="20" t="s">
        <v>153</v>
      </c>
      <c r="Y81" s="26" t="s">
        <v>229</v>
      </c>
      <c r="Z81" s="20" t="s">
        <v>155</v>
      </c>
      <c r="AA81" s="24" t="s">
        <v>218</v>
      </c>
      <c r="AB81" s="20" t="s">
        <v>153</v>
      </c>
      <c r="AC81" s="26" t="s">
        <v>229</v>
      </c>
      <c r="AD81" s="26" t="s">
        <v>155</v>
      </c>
      <c r="AE81" s="32">
        <v>43811</v>
      </c>
    </row>
    <row r="82" spans="1:31" ht="15.75" x14ac:dyDescent="0.25">
      <c r="A82" s="19" t="s">
        <v>449</v>
      </c>
      <c r="B82" s="20" t="s">
        <v>450</v>
      </c>
      <c r="C82" s="20" t="s">
        <v>451</v>
      </c>
      <c r="D82" s="20" t="s">
        <v>441</v>
      </c>
      <c r="E82" s="25">
        <v>55330</v>
      </c>
      <c r="F82" s="20" t="s">
        <v>442</v>
      </c>
      <c r="G82" s="20" t="s">
        <v>201</v>
      </c>
      <c r="H82" s="20" t="s">
        <v>152</v>
      </c>
      <c r="I82" s="21">
        <v>145.857142857143</v>
      </c>
      <c r="J82" s="22">
        <v>2.5659163987138265</v>
      </c>
      <c r="K82" s="22">
        <v>6.4308681672025703</v>
      </c>
      <c r="L82" s="22">
        <v>30.466237942122191</v>
      </c>
      <c r="M82" s="22">
        <v>10.437299035369778</v>
      </c>
      <c r="N82" s="22">
        <v>38.054662379421231</v>
      </c>
      <c r="O82" s="22">
        <v>7.8938906752411562</v>
      </c>
      <c r="P82" s="22">
        <v>3.8135048231511259</v>
      </c>
      <c r="Q82" s="22">
        <v>0.13826366559485531</v>
      </c>
      <c r="R82" s="22">
        <v>27.961414790996791</v>
      </c>
      <c r="S82" s="22">
        <v>9.2508038585209018</v>
      </c>
      <c r="T82" s="22">
        <v>5.3504823151125391</v>
      </c>
      <c r="U82" s="22">
        <v>7.3376205787781332</v>
      </c>
      <c r="V82" s="22">
        <v>37.408360128617367</v>
      </c>
      <c r="W82" s="23"/>
      <c r="X82" s="20" t="s">
        <v>153</v>
      </c>
      <c r="Y82" s="26" t="s">
        <v>281</v>
      </c>
      <c r="Z82" s="20" t="s">
        <v>282</v>
      </c>
      <c r="AA82" s="24" t="s">
        <v>395</v>
      </c>
      <c r="AB82" s="20" t="s">
        <v>153</v>
      </c>
      <c r="AC82" s="26" t="s">
        <v>284</v>
      </c>
      <c r="AD82" s="26" t="s">
        <v>282</v>
      </c>
      <c r="AE82" s="32">
        <v>43784</v>
      </c>
    </row>
    <row r="83" spans="1:31" ht="15.75" x14ac:dyDescent="0.25">
      <c r="A83" s="19" t="s">
        <v>464</v>
      </c>
      <c r="B83" s="20" t="s">
        <v>465</v>
      </c>
      <c r="C83" s="20" t="s">
        <v>466</v>
      </c>
      <c r="D83" s="20" t="s">
        <v>467</v>
      </c>
      <c r="E83" s="25">
        <v>47834</v>
      </c>
      <c r="F83" s="20" t="s">
        <v>361</v>
      </c>
      <c r="G83" s="20" t="s">
        <v>320</v>
      </c>
      <c r="H83" s="20" t="s">
        <v>152</v>
      </c>
      <c r="I83" s="21">
        <v>21.786237188872601</v>
      </c>
      <c r="J83" s="22">
        <v>18.437299035369787</v>
      </c>
      <c r="K83" s="22">
        <v>6.3279742765273284</v>
      </c>
      <c r="L83" s="22">
        <v>14.163987138263662</v>
      </c>
      <c r="M83" s="22">
        <v>9.9517684887459801</v>
      </c>
      <c r="N83" s="22">
        <v>26.30546623794222</v>
      </c>
      <c r="O83" s="22">
        <v>19.372990353697766</v>
      </c>
      <c r="P83" s="22">
        <v>1.726688102893891</v>
      </c>
      <c r="Q83" s="22">
        <v>1.4758842443729903</v>
      </c>
      <c r="R83" s="22">
        <v>11.376205787781354</v>
      </c>
      <c r="S83" s="22">
        <v>5.2958199356913189</v>
      </c>
      <c r="T83" s="22">
        <v>12.067524115755619</v>
      </c>
      <c r="U83" s="22">
        <v>20.141479099678474</v>
      </c>
      <c r="V83" s="22">
        <v>27.961414790996823</v>
      </c>
      <c r="W83" s="23"/>
      <c r="X83" s="20" t="s">
        <v>153</v>
      </c>
      <c r="Y83" s="26" t="s">
        <v>229</v>
      </c>
      <c r="Z83" s="20" t="s">
        <v>258</v>
      </c>
      <c r="AA83" s="24" t="s">
        <v>775</v>
      </c>
      <c r="AB83" s="20" t="s">
        <v>153</v>
      </c>
      <c r="AC83" s="26" t="s">
        <v>229</v>
      </c>
      <c r="AD83" s="26" t="s">
        <v>155</v>
      </c>
      <c r="AE83" s="32">
        <v>44119</v>
      </c>
    </row>
    <row r="84" spans="1:31" ht="15.75" x14ac:dyDescent="0.25">
      <c r="A84" s="19" t="s">
        <v>495</v>
      </c>
      <c r="B84" s="20" t="s">
        <v>496</v>
      </c>
      <c r="C84" s="20" t="s">
        <v>497</v>
      </c>
      <c r="D84" s="20" t="s">
        <v>498</v>
      </c>
      <c r="E84" s="25">
        <v>2863</v>
      </c>
      <c r="F84" s="20" t="s">
        <v>421</v>
      </c>
      <c r="G84" s="20" t="s">
        <v>320</v>
      </c>
      <c r="H84" s="20" t="s">
        <v>164</v>
      </c>
      <c r="I84" s="21">
        <v>71.914893617021306</v>
      </c>
      <c r="J84" s="22">
        <v>17.073954983922814</v>
      </c>
      <c r="K84" s="22">
        <v>0.752411575562701</v>
      </c>
      <c r="L84" s="22">
        <v>7.9163987138263643</v>
      </c>
      <c r="M84" s="22">
        <v>21.209003215434088</v>
      </c>
      <c r="N84" s="22">
        <v>21.710610932475888</v>
      </c>
      <c r="O84" s="22">
        <v>25.241157556270025</v>
      </c>
      <c r="P84" s="22">
        <v>0</v>
      </c>
      <c r="Q84" s="22">
        <v>0</v>
      </c>
      <c r="R84" s="22">
        <v>17.459807073954988</v>
      </c>
      <c r="S84" s="22">
        <v>2.3054662379421225</v>
      </c>
      <c r="T84" s="22">
        <v>1.9517684887459805</v>
      </c>
      <c r="U84" s="22">
        <v>25.234726688102821</v>
      </c>
      <c r="V84" s="22">
        <v>34.688102893890729</v>
      </c>
      <c r="W84" s="23"/>
      <c r="X84" s="20" t="s">
        <v>153</v>
      </c>
      <c r="Y84" s="26" t="s">
        <v>281</v>
      </c>
      <c r="Z84" s="20" t="s">
        <v>282</v>
      </c>
      <c r="AA84" s="24" t="s">
        <v>425</v>
      </c>
      <c r="AB84" s="20" t="s">
        <v>153</v>
      </c>
      <c r="AC84" s="26" t="s">
        <v>281</v>
      </c>
      <c r="AD84" s="26" t="s">
        <v>282</v>
      </c>
      <c r="AE84" s="32">
        <v>44155</v>
      </c>
    </row>
    <row r="85" spans="1:31" ht="15.75" x14ac:dyDescent="0.25">
      <c r="A85" s="19" t="s">
        <v>475</v>
      </c>
      <c r="B85" s="20" t="s">
        <v>476</v>
      </c>
      <c r="C85" s="20" t="s">
        <v>477</v>
      </c>
      <c r="D85" s="20" t="s">
        <v>441</v>
      </c>
      <c r="E85" s="25">
        <v>56007</v>
      </c>
      <c r="F85" s="20" t="s">
        <v>442</v>
      </c>
      <c r="G85" s="20" t="s">
        <v>201</v>
      </c>
      <c r="H85" s="20" t="s">
        <v>164</v>
      </c>
      <c r="I85" s="21">
        <v>67.581196581196593</v>
      </c>
      <c r="J85" s="22">
        <v>2.3794212218649493</v>
      </c>
      <c r="K85" s="22">
        <v>6.3569131832797412</v>
      </c>
      <c r="L85" s="22">
        <v>20.588424437299032</v>
      </c>
      <c r="M85" s="22">
        <v>9.8874598070739577</v>
      </c>
      <c r="N85" s="22">
        <v>31.649517684887471</v>
      </c>
      <c r="O85" s="22">
        <v>7.5627009646302215</v>
      </c>
      <c r="P85" s="22">
        <v>0</v>
      </c>
      <c r="Q85" s="22">
        <v>0</v>
      </c>
      <c r="R85" s="22">
        <v>20.720257234726695</v>
      </c>
      <c r="S85" s="22">
        <v>6.8906752411575551</v>
      </c>
      <c r="T85" s="22">
        <v>3.929260450160772</v>
      </c>
      <c r="U85" s="22">
        <v>7.6720257234726636</v>
      </c>
      <c r="V85" s="22">
        <v>27.906752411575564</v>
      </c>
      <c r="W85" s="23"/>
      <c r="X85" s="20" t="s">
        <v>153</v>
      </c>
      <c r="Y85" s="26" t="s">
        <v>281</v>
      </c>
      <c r="Z85" s="20"/>
      <c r="AA85" s="24" t="s">
        <v>430</v>
      </c>
      <c r="AB85" s="20" t="s">
        <v>153</v>
      </c>
      <c r="AC85" s="26" t="s">
        <v>284</v>
      </c>
      <c r="AD85" s="26" t="s">
        <v>282</v>
      </c>
      <c r="AE85" s="32">
        <v>44084</v>
      </c>
    </row>
    <row r="86" spans="1:31" ht="15.75" x14ac:dyDescent="0.25">
      <c r="A86" s="19" t="s">
        <v>486</v>
      </c>
      <c r="B86" s="20" t="s">
        <v>487</v>
      </c>
      <c r="C86" s="20" t="s">
        <v>488</v>
      </c>
      <c r="D86" s="20" t="s">
        <v>360</v>
      </c>
      <c r="E86" s="25">
        <v>60901</v>
      </c>
      <c r="F86" s="20" t="s">
        <v>361</v>
      </c>
      <c r="G86" s="20" t="s">
        <v>320</v>
      </c>
      <c r="H86" s="20" t="s">
        <v>164</v>
      </c>
      <c r="I86" s="21">
        <v>78.416149068322994</v>
      </c>
      <c r="J86" s="22">
        <v>10.61414790996783</v>
      </c>
      <c r="K86" s="22">
        <v>4.7041800643086837</v>
      </c>
      <c r="L86" s="22">
        <v>11.990353697749198</v>
      </c>
      <c r="M86" s="22">
        <v>10.668810289389068</v>
      </c>
      <c r="N86" s="22">
        <v>23.964630225080395</v>
      </c>
      <c r="O86" s="22">
        <v>14.012861736334386</v>
      </c>
      <c r="P86" s="22">
        <v>0</v>
      </c>
      <c r="Q86" s="22">
        <v>0</v>
      </c>
      <c r="R86" s="22">
        <v>15.771704180064312</v>
      </c>
      <c r="S86" s="22">
        <v>5.8263665594855309</v>
      </c>
      <c r="T86" s="22">
        <v>2.366559485530547</v>
      </c>
      <c r="U86" s="22">
        <v>14.012861736334386</v>
      </c>
      <c r="V86" s="22">
        <v>27.366559485530551</v>
      </c>
      <c r="W86" s="23"/>
      <c r="X86" s="20" t="s">
        <v>153</v>
      </c>
      <c r="Y86" s="26" t="s">
        <v>284</v>
      </c>
      <c r="Z86" s="20" t="s">
        <v>282</v>
      </c>
      <c r="AA86" s="24" t="s">
        <v>489</v>
      </c>
      <c r="AB86" s="20" t="s">
        <v>153</v>
      </c>
      <c r="AC86" s="26" t="s">
        <v>284</v>
      </c>
      <c r="AD86" s="26" t="s">
        <v>282</v>
      </c>
      <c r="AE86" s="32">
        <v>44160</v>
      </c>
    </row>
    <row r="87" spans="1:31" ht="15.75" x14ac:dyDescent="0.25">
      <c r="A87" s="19" t="s">
        <v>540</v>
      </c>
      <c r="B87" s="20" t="s">
        <v>541</v>
      </c>
      <c r="C87" s="20" t="s">
        <v>233</v>
      </c>
      <c r="D87" s="20" t="s">
        <v>206</v>
      </c>
      <c r="E87" s="25">
        <v>92301</v>
      </c>
      <c r="F87" s="20" t="s">
        <v>234</v>
      </c>
      <c r="G87" s="20" t="s">
        <v>151</v>
      </c>
      <c r="H87" s="20" t="s">
        <v>152</v>
      </c>
      <c r="I87" s="21">
        <v>26.531120331950198</v>
      </c>
      <c r="J87" s="22">
        <v>4.6784565916398702</v>
      </c>
      <c r="K87" s="22">
        <v>3.2636655948553051</v>
      </c>
      <c r="L87" s="22">
        <v>11.816720257234721</v>
      </c>
      <c r="M87" s="22">
        <v>17.826366559485546</v>
      </c>
      <c r="N87" s="22">
        <v>29.684887459807083</v>
      </c>
      <c r="O87" s="22">
        <v>3.614147909967846</v>
      </c>
      <c r="P87" s="22">
        <v>0.3086816720257235</v>
      </c>
      <c r="Q87" s="22">
        <v>3.977491961414791</v>
      </c>
      <c r="R87" s="22">
        <v>23.266881028938908</v>
      </c>
      <c r="S87" s="22">
        <v>4.8938906752411571</v>
      </c>
      <c r="T87" s="22">
        <v>1.6141479099678455</v>
      </c>
      <c r="U87" s="22">
        <v>7.810289389067524</v>
      </c>
      <c r="V87" s="22">
        <v>26.868167202572366</v>
      </c>
      <c r="W87" s="23">
        <v>120</v>
      </c>
      <c r="X87" s="20" t="s">
        <v>153</v>
      </c>
      <c r="Y87" s="26" t="s">
        <v>154</v>
      </c>
      <c r="Z87" s="20"/>
      <c r="AA87" s="24" t="s">
        <v>542</v>
      </c>
      <c r="AB87" s="20" t="s">
        <v>153</v>
      </c>
      <c r="AC87" s="26" t="s">
        <v>154</v>
      </c>
      <c r="AD87" s="26"/>
      <c r="AE87" s="32">
        <v>44133</v>
      </c>
    </row>
    <row r="88" spans="1:31" ht="15.75" x14ac:dyDescent="0.25">
      <c r="A88" s="19" t="s">
        <v>478</v>
      </c>
      <c r="B88" s="20" t="s">
        <v>479</v>
      </c>
      <c r="C88" s="20" t="s">
        <v>480</v>
      </c>
      <c r="D88" s="20" t="s">
        <v>206</v>
      </c>
      <c r="E88" s="25">
        <v>93301</v>
      </c>
      <c r="F88" s="20" t="s">
        <v>399</v>
      </c>
      <c r="G88" s="20" t="s">
        <v>151</v>
      </c>
      <c r="H88" s="20" t="s">
        <v>152</v>
      </c>
      <c r="I88" s="21">
        <v>479.80487804877998</v>
      </c>
      <c r="J88" s="22">
        <v>0</v>
      </c>
      <c r="K88" s="22">
        <v>4.967845659163987</v>
      </c>
      <c r="L88" s="22">
        <v>13.942122186495176</v>
      </c>
      <c r="M88" s="22">
        <v>18.389067524115756</v>
      </c>
      <c r="N88" s="22">
        <v>36.299035369774906</v>
      </c>
      <c r="O88" s="22">
        <v>1</v>
      </c>
      <c r="P88" s="22">
        <v>0</v>
      </c>
      <c r="Q88" s="22">
        <v>0</v>
      </c>
      <c r="R88" s="22">
        <v>32.60450160771704</v>
      </c>
      <c r="S88" s="22">
        <v>1.8456591639871383</v>
      </c>
      <c r="T88" s="22">
        <v>1.8488745980707395</v>
      </c>
      <c r="U88" s="22">
        <v>1</v>
      </c>
      <c r="V88" s="22">
        <v>34.617363344051434</v>
      </c>
      <c r="W88" s="23">
        <v>320</v>
      </c>
      <c r="X88" s="20" t="s">
        <v>153</v>
      </c>
      <c r="Y88" s="26" t="s">
        <v>154</v>
      </c>
      <c r="Z88" s="20"/>
      <c r="AA88" s="24" t="s">
        <v>768</v>
      </c>
      <c r="AB88" s="20" t="s">
        <v>153</v>
      </c>
      <c r="AC88" s="26" t="s">
        <v>157</v>
      </c>
      <c r="AD88" s="26" t="s">
        <v>155</v>
      </c>
      <c r="AE88" s="32">
        <v>44118</v>
      </c>
    </row>
    <row r="89" spans="1:31" ht="15.75" x14ac:dyDescent="0.25">
      <c r="A89" s="19" t="s">
        <v>499</v>
      </c>
      <c r="B89" s="20" t="s">
        <v>500</v>
      </c>
      <c r="C89" s="20" t="s">
        <v>221</v>
      </c>
      <c r="D89" s="20" t="s">
        <v>149</v>
      </c>
      <c r="E89" s="25">
        <v>77301</v>
      </c>
      <c r="F89" s="20" t="s">
        <v>222</v>
      </c>
      <c r="G89" s="20" t="s">
        <v>201</v>
      </c>
      <c r="H89" s="20" t="s">
        <v>152</v>
      </c>
      <c r="I89" s="21">
        <v>19.4581430745814</v>
      </c>
      <c r="J89" s="22">
        <v>27.797427652733422</v>
      </c>
      <c r="K89" s="22">
        <v>3.9967845659163999</v>
      </c>
      <c r="L89" s="22">
        <v>1.090032154340836</v>
      </c>
      <c r="M89" s="22">
        <v>3.9356913183279749</v>
      </c>
      <c r="N89" s="22">
        <v>9.3279742765273301</v>
      </c>
      <c r="O89" s="22">
        <v>24.826366559485795</v>
      </c>
      <c r="P89" s="22">
        <v>3.5369774919614148E-2</v>
      </c>
      <c r="Q89" s="22">
        <v>2.6302250803858502</v>
      </c>
      <c r="R89" s="22">
        <v>5.2508038585208991</v>
      </c>
      <c r="S89" s="22">
        <v>1.0578778135048232</v>
      </c>
      <c r="T89" s="22">
        <v>3.07395498392283</v>
      </c>
      <c r="U89" s="22">
        <v>27.437299035370085</v>
      </c>
      <c r="V89" s="22">
        <v>29.823151125402219</v>
      </c>
      <c r="W89" s="23"/>
      <c r="X89" s="20" t="s">
        <v>153</v>
      </c>
      <c r="Y89" s="26" t="s">
        <v>281</v>
      </c>
      <c r="Z89" s="20" t="s">
        <v>282</v>
      </c>
      <c r="AA89" s="24" t="s">
        <v>501</v>
      </c>
      <c r="AB89" s="20" t="s">
        <v>186</v>
      </c>
      <c r="AC89" s="26"/>
      <c r="AD89" s="26"/>
      <c r="AE89" s="32"/>
    </row>
    <row r="90" spans="1:31" ht="15.75" x14ac:dyDescent="0.25">
      <c r="A90" s="19" t="s">
        <v>481</v>
      </c>
      <c r="B90" s="20" t="s">
        <v>482</v>
      </c>
      <c r="C90" s="20" t="s">
        <v>483</v>
      </c>
      <c r="D90" s="20" t="s">
        <v>227</v>
      </c>
      <c r="E90" s="25">
        <v>18428</v>
      </c>
      <c r="F90" s="20" t="s">
        <v>228</v>
      </c>
      <c r="G90" s="20" t="s">
        <v>201</v>
      </c>
      <c r="H90" s="20" t="s">
        <v>164</v>
      </c>
      <c r="I90" s="21">
        <v>112.58</v>
      </c>
      <c r="J90" s="22">
        <v>4.733118971061093</v>
      </c>
      <c r="K90" s="22">
        <v>6.6881028938906741</v>
      </c>
      <c r="L90" s="22">
        <v>15.186495176848876</v>
      </c>
      <c r="M90" s="22">
        <v>9.9163987138263661</v>
      </c>
      <c r="N90" s="22">
        <v>26.540192926045012</v>
      </c>
      <c r="O90" s="22">
        <v>9.9839228295819922</v>
      </c>
      <c r="P90" s="22">
        <v>0</v>
      </c>
      <c r="Q90" s="22">
        <v>0</v>
      </c>
      <c r="R90" s="22">
        <v>14.43086816720257</v>
      </c>
      <c r="S90" s="22">
        <v>5.980707395498392</v>
      </c>
      <c r="T90" s="22">
        <v>6.4823151125401921</v>
      </c>
      <c r="U90" s="22">
        <v>9.630225080385852</v>
      </c>
      <c r="V90" s="22">
        <v>20.729903536977506</v>
      </c>
      <c r="W90" s="23"/>
      <c r="X90" s="20" t="s">
        <v>153</v>
      </c>
      <c r="Y90" s="26" t="s">
        <v>229</v>
      </c>
      <c r="Z90" s="20" t="s">
        <v>155</v>
      </c>
      <c r="AA90" s="24" t="s">
        <v>288</v>
      </c>
      <c r="AB90" s="20" t="s">
        <v>153</v>
      </c>
      <c r="AC90" s="26" t="s">
        <v>229</v>
      </c>
      <c r="AD90" s="26" t="s">
        <v>155</v>
      </c>
      <c r="AE90" s="32">
        <v>44132</v>
      </c>
    </row>
    <row r="91" spans="1:31" ht="15.75" x14ac:dyDescent="0.25">
      <c r="A91" s="19" t="s">
        <v>490</v>
      </c>
      <c r="B91" s="20" t="s">
        <v>424</v>
      </c>
      <c r="C91" s="20" t="s">
        <v>378</v>
      </c>
      <c r="D91" s="20" t="s">
        <v>169</v>
      </c>
      <c r="E91" s="25">
        <v>85232</v>
      </c>
      <c r="F91" s="20" t="s">
        <v>170</v>
      </c>
      <c r="G91" s="20" t="s">
        <v>346</v>
      </c>
      <c r="H91" s="20" t="s">
        <v>164</v>
      </c>
      <c r="I91" s="21">
        <v>1.57812933666389</v>
      </c>
      <c r="J91" s="22">
        <v>16.254019292605033</v>
      </c>
      <c r="K91" s="22">
        <v>7.9678456591639559</v>
      </c>
      <c r="L91" s="22">
        <v>6.1543408360128558</v>
      </c>
      <c r="M91" s="22">
        <v>5.7588424437299102</v>
      </c>
      <c r="N91" s="22">
        <v>16.118971061093635</v>
      </c>
      <c r="O91" s="22">
        <v>15.913183279743354</v>
      </c>
      <c r="P91" s="22">
        <v>0.86495176848874544</v>
      </c>
      <c r="Q91" s="22">
        <v>3.2379421221864999</v>
      </c>
      <c r="R91" s="22">
        <v>10.347266881029011</v>
      </c>
      <c r="S91" s="22">
        <v>3.488745980707415</v>
      </c>
      <c r="T91" s="22">
        <v>2.7266881028938945</v>
      </c>
      <c r="U91" s="22">
        <v>19.572347266880705</v>
      </c>
      <c r="V91" s="22">
        <v>25.797427652732747</v>
      </c>
      <c r="W91" s="23"/>
      <c r="X91" s="20" t="s">
        <v>186</v>
      </c>
      <c r="Y91" s="26"/>
      <c r="Z91" s="20"/>
      <c r="AA91" s="24"/>
      <c r="AB91" s="20" t="s">
        <v>186</v>
      </c>
      <c r="AC91" s="26"/>
      <c r="AD91" s="26"/>
      <c r="AE91" s="32"/>
    </row>
    <row r="92" spans="1:31" ht="15.75" x14ac:dyDescent="0.25">
      <c r="A92" s="19" t="s">
        <v>785</v>
      </c>
      <c r="B92" s="20" t="s">
        <v>557</v>
      </c>
      <c r="C92" s="20" t="s">
        <v>558</v>
      </c>
      <c r="D92" s="20" t="s">
        <v>169</v>
      </c>
      <c r="E92" s="25">
        <v>85044</v>
      </c>
      <c r="F92" s="20" t="s">
        <v>170</v>
      </c>
      <c r="G92" s="20" t="s">
        <v>786</v>
      </c>
      <c r="H92" s="20" t="s">
        <v>152</v>
      </c>
      <c r="I92" s="21">
        <v>2.1534536891679799</v>
      </c>
      <c r="J92" s="22">
        <v>27.717041800644729</v>
      </c>
      <c r="K92" s="22">
        <v>8.2990353697751047</v>
      </c>
      <c r="L92" s="22">
        <v>8.038585209003217E-2</v>
      </c>
      <c r="M92" s="22">
        <v>0</v>
      </c>
      <c r="N92" s="22">
        <v>8.3601286173633452E-2</v>
      </c>
      <c r="O92" s="22">
        <v>17.472668810289186</v>
      </c>
      <c r="P92" s="22">
        <v>3.2154340836012867E-2</v>
      </c>
      <c r="Q92" s="22">
        <v>18.508038585209</v>
      </c>
      <c r="R92" s="22">
        <v>6.4308681672025723E-3</v>
      </c>
      <c r="S92" s="22">
        <v>6.4308681672025723E-3</v>
      </c>
      <c r="T92" s="22">
        <v>0.10289389067524116</v>
      </c>
      <c r="U92" s="22">
        <v>35.980707395499373</v>
      </c>
      <c r="V92" s="22">
        <v>0.28295819935691308</v>
      </c>
      <c r="W92" s="23"/>
      <c r="X92" s="20" t="s">
        <v>153</v>
      </c>
      <c r="Y92" s="26" t="s">
        <v>213</v>
      </c>
      <c r="Z92" s="20"/>
      <c r="AA92" s="24" t="s">
        <v>773</v>
      </c>
      <c r="AB92" s="20" t="s">
        <v>186</v>
      </c>
      <c r="AC92" s="26"/>
      <c r="AD92" s="26"/>
      <c r="AE92" s="32"/>
    </row>
    <row r="93" spans="1:31" ht="15.75" x14ac:dyDescent="0.25">
      <c r="A93" s="19" t="s">
        <v>472</v>
      </c>
      <c r="B93" s="20" t="s">
        <v>473</v>
      </c>
      <c r="C93" s="20" t="s">
        <v>474</v>
      </c>
      <c r="D93" s="20" t="s">
        <v>169</v>
      </c>
      <c r="E93" s="25">
        <v>85349</v>
      </c>
      <c r="F93" s="20" t="s">
        <v>207</v>
      </c>
      <c r="G93" s="20" t="s">
        <v>201</v>
      </c>
      <c r="H93" s="20" t="s">
        <v>152</v>
      </c>
      <c r="I93" s="21">
        <v>14.0013192612137</v>
      </c>
      <c r="J93" s="22">
        <v>21.192926045016097</v>
      </c>
      <c r="K93" s="22">
        <v>5.2282958199356928</v>
      </c>
      <c r="L93" s="22">
        <v>4.2250803858520936</v>
      </c>
      <c r="M93" s="22">
        <v>4.77491961414791</v>
      </c>
      <c r="N93" s="22">
        <v>11.012861736334404</v>
      </c>
      <c r="O93" s="22">
        <v>18.192926045016133</v>
      </c>
      <c r="P93" s="22">
        <v>0.63665594855305463</v>
      </c>
      <c r="Q93" s="22">
        <v>5.5787781350482391</v>
      </c>
      <c r="R93" s="22">
        <v>5.7331189710610948</v>
      </c>
      <c r="S93" s="22">
        <v>2.3697749196141471</v>
      </c>
      <c r="T93" s="22">
        <v>3.3408360128617374</v>
      </c>
      <c r="U93" s="22">
        <v>23.977491961414767</v>
      </c>
      <c r="V93" s="22">
        <v>21.327974276527296</v>
      </c>
      <c r="W93" s="23">
        <v>100</v>
      </c>
      <c r="X93" s="20" t="s">
        <v>153</v>
      </c>
      <c r="Y93" s="26" t="s">
        <v>281</v>
      </c>
      <c r="Z93" s="20" t="s">
        <v>282</v>
      </c>
      <c r="AA93" s="24" t="s">
        <v>773</v>
      </c>
      <c r="AB93" s="20" t="s">
        <v>153</v>
      </c>
      <c r="AC93" s="26" t="s">
        <v>281</v>
      </c>
      <c r="AD93" s="26"/>
      <c r="AE93" s="32">
        <v>44160</v>
      </c>
    </row>
    <row r="94" spans="1:31" ht="15.75" x14ac:dyDescent="0.25">
      <c r="A94" s="19" t="s">
        <v>492</v>
      </c>
      <c r="B94" s="20" t="s">
        <v>493</v>
      </c>
      <c r="C94" s="20" t="s">
        <v>494</v>
      </c>
      <c r="D94" s="20" t="s">
        <v>149</v>
      </c>
      <c r="E94" s="25">
        <v>79521</v>
      </c>
      <c r="F94" s="20" t="s">
        <v>200</v>
      </c>
      <c r="G94" s="20" t="s">
        <v>320</v>
      </c>
      <c r="H94" s="20" t="s">
        <v>152</v>
      </c>
      <c r="I94" s="21">
        <v>31.4411764705882</v>
      </c>
      <c r="J94" s="22">
        <v>14.12861736334408</v>
      </c>
      <c r="K94" s="22">
        <v>6.6495176848874582</v>
      </c>
      <c r="L94" s="22">
        <v>6.3665594855305461</v>
      </c>
      <c r="M94" s="22">
        <v>5.2797427652733129</v>
      </c>
      <c r="N94" s="22">
        <v>11.881028938906752</v>
      </c>
      <c r="O94" s="22">
        <v>4.3376205787781341</v>
      </c>
      <c r="P94" s="22">
        <v>4.3569131832797421</v>
      </c>
      <c r="Q94" s="22">
        <v>11.848874598070767</v>
      </c>
      <c r="R94" s="22">
        <v>7.6881028938906733</v>
      </c>
      <c r="S94" s="22">
        <v>3.4823151125401921</v>
      </c>
      <c r="T94" s="22">
        <v>5.131832797427653</v>
      </c>
      <c r="U94" s="22">
        <v>16.12218649517688</v>
      </c>
      <c r="V94" s="22">
        <v>20.305466237942131</v>
      </c>
      <c r="W94" s="23"/>
      <c r="X94" s="20" t="s">
        <v>153</v>
      </c>
      <c r="Y94" s="26" t="s">
        <v>281</v>
      </c>
      <c r="Z94" s="20" t="s">
        <v>282</v>
      </c>
      <c r="AA94" s="24" t="s">
        <v>315</v>
      </c>
      <c r="AB94" s="20" t="s">
        <v>153</v>
      </c>
      <c r="AC94" s="26" t="s">
        <v>284</v>
      </c>
      <c r="AD94" s="26" t="s">
        <v>282</v>
      </c>
      <c r="AE94" s="32">
        <v>43685</v>
      </c>
    </row>
    <row r="95" spans="1:31" ht="15.75" x14ac:dyDescent="0.25">
      <c r="A95" s="19" t="s">
        <v>505</v>
      </c>
      <c r="B95" s="20" t="s">
        <v>506</v>
      </c>
      <c r="C95" s="20" t="s">
        <v>507</v>
      </c>
      <c r="D95" s="20" t="s">
        <v>394</v>
      </c>
      <c r="E95" s="25">
        <v>44883</v>
      </c>
      <c r="F95" s="20" t="s">
        <v>369</v>
      </c>
      <c r="G95" s="20" t="s">
        <v>201</v>
      </c>
      <c r="H95" s="20" t="s">
        <v>152</v>
      </c>
      <c r="I95" s="21">
        <v>79.6388888888889</v>
      </c>
      <c r="J95" s="22">
        <v>5.6366559485530532</v>
      </c>
      <c r="K95" s="22">
        <v>4.1639871382636651</v>
      </c>
      <c r="L95" s="22">
        <v>7.9935691318327953</v>
      </c>
      <c r="M95" s="22">
        <v>7.8167202572347243</v>
      </c>
      <c r="N95" s="22">
        <v>18.04501607717042</v>
      </c>
      <c r="O95" s="22">
        <v>6.8199356913183262</v>
      </c>
      <c r="P95" s="22">
        <v>0.74598070739549838</v>
      </c>
      <c r="Q95" s="22">
        <v>0</v>
      </c>
      <c r="R95" s="22">
        <v>9.180064308681672</v>
      </c>
      <c r="S95" s="22">
        <v>5.0418006430868161</v>
      </c>
      <c r="T95" s="22">
        <v>4.569131832797428</v>
      </c>
      <c r="U95" s="22">
        <v>6.8199356913183262</v>
      </c>
      <c r="V95" s="22">
        <v>19.099678456591647</v>
      </c>
      <c r="W95" s="23"/>
      <c r="X95" s="20" t="s">
        <v>153</v>
      </c>
      <c r="Y95" s="26" t="s">
        <v>284</v>
      </c>
      <c r="Z95" s="20" t="s">
        <v>282</v>
      </c>
      <c r="AA95" s="24" t="s">
        <v>244</v>
      </c>
      <c r="AB95" s="20" t="s">
        <v>153</v>
      </c>
      <c r="AC95" s="26" t="s">
        <v>284</v>
      </c>
      <c r="AD95" s="26" t="s">
        <v>508</v>
      </c>
      <c r="AE95" s="32">
        <v>43741</v>
      </c>
    </row>
    <row r="96" spans="1:31" ht="15.75" x14ac:dyDescent="0.25">
      <c r="A96" s="19" t="s">
        <v>787</v>
      </c>
      <c r="B96" s="20" t="s">
        <v>577</v>
      </c>
      <c r="C96" s="20" t="s">
        <v>247</v>
      </c>
      <c r="D96" s="20" t="s">
        <v>149</v>
      </c>
      <c r="E96" s="25">
        <v>79925</v>
      </c>
      <c r="F96" s="20" t="s">
        <v>248</v>
      </c>
      <c r="G96" s="20" t="s">
        <v>786</v>
      </c>
      <c r="H96" s="20" t="s">
        <v>152</v>
      </c>
      <c r="I96" s="21">
        <v>2.6498007968127499</v>
      </c>
      <c r="J96" s="22">
        <v>24.006430868166955</v>
      </c>
      <c r="K96" s="22">
        <v>0.11254019292604502</v>
      </c>
      <c r="L96" s="22">
        <v>1.607717041800643E-2</v>
      </c>
      <c r="M96" s="22">
        <v>0</v>
      </c>
      <c r="N96" s="22">
        <v>0.13183279742765275</v>
      </c>
      <c r="O96" s="22">
        <v>11.016077170418137</v>
      </c>
      <c r="P96" s="22">
        <v>9.6463022508038593E-3</v>
      </c>
      <c r="Q96" s="22">
        <v>12.97749196141495</v>
      </c>
      <c r="R96" s="22">
        <v>6.4308681672025723E-3</v>
      </c>
      <c r="S96" s="22">
        <v>8.3601286173633438E-2</v>
      </c>
      <c r="T96" s="22">
        <v>5.1446945337620578E-2</v>
      </c>
      <c r="U96" s="22">
        <v>23.99356913183254</v>
      </c>
      <c r="V96" s="22">
        <v>0.54019292604501612</v>
      </c>
      <c r="W96" s="23"/>
      <c r="X96" s="20" t="s">
        <v>153</v>
      </c>
      <c r="Y96" s="26" t="s">
        <v>213</v>
      </c>
      <c r="Z96" s="20"/>
      <c r="AA96" s="24" t="s">
        <v>788</v>
      </c>
      <c r="AB96" s="20" t="s">
        <v>186</v>
      </c>
      <c r="AC96" s="26"/>
      <c r="AD96" s="26"/>
      <c r="AE96" s="32"/>
    </row>
    <row r="97" spans="1:31" ht="15.75" x14ac:dyDescent="0.25">
      <c r="A97" s="19" t="s">
        <v>502</v>
      </c>
      <c r="B97" s="20" t="s">
        <v>503</v>
      </c>
      <c r="C97" s="20" t="s">
        <v>504</v>
      </c>
      <c r="D97" s="20" t="s">
        <v>368</v>
      </c>
      <c r="E97" s="25">
        <v>48060</v>
      </c>
      <c r="F97" s="20" t="s">
        <v>369</v>
      </c>
      <c r="G97" s="20" t="s">
        <v>201</v>
      </c>
      <c r="H97" s="20" t="s">
        <v>164</v>
      </c>
      <c r="I97" s="21">
        <v>50.679738562091501</v>
      </c>
      <c r="J97" s="22">
        <v>2.942122186495177</v>
      </c>
      <c r="K97" s="22">
        <v>8.3987138263665564</v>
      </c>
      <c r="L97" s="22">
        <v>8.6366559485530559</v>
      </c>
      <c r="M97" s="22">
        <v>4.0546623794212229</v>
      </c>
      <c r="N97" s="22">
        <v>17.051446945337624</v>
      </c>
      <c r="O97" s="22">
        <v>6.9807073954983911</v>
      </c>
      <c r="P97" s="22">
        <v>0</v>
      </c>
      <c r="Q97" s="22">
        <v>0</v>
      </c>
      <c r="R97" s="22">
        <v>12.138263665594856</v>
      </c>
      <c r="S97" s="22">
        <v>3.3697749196141475</v>
      </c>
      <c r="T97" s="22">
        <v>1.7909967845659158</v>
      </c>
      <c r="U97" s="22">
        <v>6.7331189710610921</v>
      </c>
      <c r="V97" s="22">
        <v>19.032154340836026</v>
      </c>
      <c r="W97" s="23"/>
      <c r="X97" s="20" t="s">
        <v>153</v>
      </c>
      <c r="Y97" s="26" t="s">
        <v>229</v>
      </c>
      <c r="Z97" s="20" t="s">
        <v>155</v>
      </c>
      <c r="AA97" s="24" t="s">
        <v>336</v>
      </c>
      <c r="AB97" s="20" t="s">
        <v>153</v>
      </c>
      <c r="AC97" s="26" t="s">
        <v>229</v>
      </c>
      <c r="AD97" s="26" t="s">
        <v>155</v>
      </c>
      <c r="AE97" s="32">
        <v>43769</v>
      </c>
    </row>
    <row r="98" spans="1:31" ht="15.75" x14ac:dyDescent="0.25">
      <c r="A98" s="19" t="s">
        <v>509</v>
      </c>
      <c r="B98" s="20" t="s">
        <v>510</v>
      </c>
      <c r="C98" s="20" t="s">
        <v>511</v>
      </c>
      <c r="D98" s="20" t="s">
        <v>491</v>
      </c>
      <c r="E98" s="25">
        <v>50313</v>
      </c>
      <c r="F98" s="20" t="s">
        <v>442</v>
      </c>
      <c r="G98" s="20" t="s">
        <v>320</v>
      </c>
      <c r="H98" s="20" t="s">
        <v>152</v>
      </c>
      <c r="I98" s="21">
        <v>56.6</v>
      </c>
      <c r="J98" s="22">
        <v>5.7170418006430852</v>
      </c>
      <c r="K98" s="22">
        <v>5.823151125401929</v>
      </c>
      <c r="L98" s="22">
        <v>6.0032154340836028</v>
      </c>
      <c r="M98" s="22">
        <v>4.2540192926045011</v>
      </c>
      <c r="N98" s="22">
        <v>17.983922829581985</v>
      </c>
      <c r="O98" s="22">
        <v>2.9163987138263674</v>
      </c>
      <c r="P98" s="22">
        <v>0.69774919614147912</v>
      </c>
      <c r="Q98" s="22">
        <v>0.19935691318327972</v>
      </c>
      <c r="R98" s="22">
        <v>7.8135048231511277</v>
      </c>
      <c r="S98" s="22">
        <v>4.839228295819936</v>
      </c>
      <c r="T98" s="22">
        <v>6.282958199356913</v>
      </c>
      <c r="U98" s="22">
        <v>2.861736334405145</v>
      </c>
      <c r="V98" s="22">
        <v>13.57877813504823</v>
      </c>
      <c r="W98" s="23"/>
      <c r="X98" s="20" t="s">
        <v>153</v>
      </c>
      <c r="Y98" s="26" t="s">
        <v>284</v>
      </c>
      <c r="Z98" s="20" t="s">
        <v>282</v>
      </c>
      <c r="AA98" s="24" t="s">
        <v>512</v>
      </c>
      <c r="AB98" s="20" t="s">
        <v>153</v>
      </c>
      <c r="AC98" s="26" t="s">
        <v>284</v>
      </c>
      <c r="AD98" s="26" t="s">
        <v>282</v>
      </c>
      <c r="AE98" s="32">
        <v>43314</v>
      </c>
    </row>
    <row r="99" spans="1:31" ht="15.75" x14ac:dyDescent="0.25">
      <c r="A99" s="19" t="s">
        <v>527</v>
      </c>
      <c r="B99" s="20" t="s">
        <v>528</v>
      </c>
      <c r="C99" s="20" t="s">
        <v>529</v>
      </c>
      <c r="D99" s="20" t="s">
        <v>530</v>
      </c>
      <c r="E99" s="25">
        <v>21863</v>
      </c>
      <c r="F99" s="20" t="s">
        <v>531</v>
      </c>
      <c r="G99" s="20" t="s">
        <v>201</v>
      </c>
      <c r="H99" s="20" t="s">
        <v>152</v>
      </c>
      <c r="I99" s="21">
        <v>119.698113207547</v>
      </c>
      <c r="J99" s="22">
        <v>0.30225080385852093</v>
      </c>
      <c r="K99" s="22">
        <v>0.6688102893890675</v>
      </c>
      <c r="L99" s="22">
        <v>4.1639871382636651</v>
      </c>
      <c r="M99" s="22">
        <v>16.147909967845663</v>
      </c>
      <c r="N99" s="22">
        <v>16.254019292604507</v>
      </c>
      <c r="O99" s="22">
        <v>3.9710610932475876</v>
      </c>
      <c r="P99" s="22">
        <v>0.75562700964630225</v>
      </c>
      <c r="Q99" s="22">
        <v>0.30225080385852093</v>
      </c>
      <c r="R99" s="22">
        <v>13.067524115755624</v>
      </c>
      <c r="S99" s="22">
        <v>3.279742765273312</v>
      </c>
      <c r="T99" s="22">
        <v>0.66237942122186499</v>
      </c>
      <c r="U99" s="22">
        <v>4.2733118971061081</v>
      </c>
      <c r="V99" s="22">
        <v>13.662379421221862</v>
      </c>
      <c r="W99" s="23"/>
      <c r="X99" s="20" t="s">
        <v>153</v>
      </c>
      <c r="Y99" s="26" t="s">
        <v>281</v>
      </c>
      <c r="Z99" s="20" t="s">
        <v>282</v>
      </c>
      <c r="AA99" s="24" t="s">
        <v>208</v>
      </c>
      <c r="AB99" s="20" t="s">
        <v>153</v>
      </c>
      <c r="AC99" s="26" t="s">
        <v>284</v>
      </c>
      <c r="AD99" s="26" t="s">
        <v>282</v>
      </c>
      <c r="AE99" s="32">
        <v>43692</v>
      </c>
    </row>
    <row r="100" spans="1:31" ht="15.75" x14ac:dyDescent="0.25">
      <c r="A100" s="19" t="s">
        <v>789</v>
      </c>
      <c r="B100" s="20" t="s">
        <v>590</v>
      </c>
      <c r="C100" s="20" t="s">
        <v>247</v>
      </c>
      <c r="D100" s="20" t="s">
        <v>149</v>
      </c>
      <c r="E100" s="25">
        <v>79925</v>
      </c>
      <c r="F100" s="20" t="s">
        <v>248</v>
      </c>
      <c r="G100" s="20" t="s">
        <v>786</v>
      </c>
      <c r="H100" s="20" t="s">
        <v>152</v>
      </c>
      <c r="I100" s="21">
        <v>2.5983020554066099</v>
      </c>
      <c r="J100" s="22">
        <v>21.180064308681924</v>
      </c>
      <c r="K100" s="22">
        <v>3.858520900321543E-2</v>
      </c>
      <c r="L100" s="22">
        <v>0</v>
      </c>
      <c r="M100" s="22">
        <v>0</v>
      </c>
      <c r="N100" s="22">
        <v>0.10289389067524116</v>
      </c>
      <c r="O100" s="22">
        <v>10.025723472668833</v>
      </c>
      <c r="P100" s="22">
        <v>6.4308681672025723E-3</v>
      </c>
      <c r="Q100" s="22">
        <v>11.083601286173657</v>
      </c>
      <c r="R100" s="22">
        <v>0</v>
      </c>
      <c r="S100" s="22">
        <v>0</v>
      </c>
      <c r="T100" s="22">
        <v>0.10932475884244373</v>
      </c>
      <c r="U100" s="22">
        <v>21.10932475884271</v>
      </c>
      <c r="V100" s="22">
        <v>0.33118971061093261</v>
      </c>
      <c r="W100" s="23"/>
      <c r="X100" s="20" t="s">
        <v>153</v>
      </c>
      <c r="Y100" s="26" t="s">
        <v>213</v>
      </c>
      <c r="Z100" s="20"/>
      <c r="AA100" s="24" t="s">
        <v>790</v>
      </c>
      <c r="AB100" s="20" t="s">
        <v>186</v>
      </c>
      <c r="AC100" s="26"/>
      <c r="AD100" s="26"/>
      <c r="AE100" s="32"/>
    </row>
    <row r="101" spans="1:31" ht="15.75" x14ac:dyDescent="0.25">
      <c r="A101" s="19" t="s">
        <v>523</v>
      </c>
      <c r="B101" s="20" t="s">
        <v>524</v>
      </c>
      <c r="C101" s="20" t="s">
        <v>525</v>
      </c>
      <c r="D101" s="20" t="s">
        <v>526</v>
      </c>
      <c r="E101" s="25">
        <v>68801</v>
      </c>
      <c r="F101" s="20" t="s">
        <v>442</v>
      </c>
      <c r="G101" s="20" t="s">
        <v>201</v>
      </c>
      <c r="H101" s="20" t="s">
        <v>152</v>
      </c>
      <c r="I101" s="21">
        <v>65.126050420168099</v>
      </c>
      <c r="J101" s="22">
        <v>1.720257234726688</v>
      </c>
      <c r="K101" s="22">
        <v>3.0836012861736339</v>
      </c>
      <c r="L101" s="22">
        <v>6.6913183279742761</v>
      </c>
      <c r="M101" s="22">
        <v>8.52411575562701</v>
      </c>
      <c r="N101" s="22">
        <v>16.59163987138264</v>
      </c>
      <c r="O101" s="22">
        <v>1.1800643086816718</v>
      </c>
      <c r="P101" s="22">
        <v>1.7009646302250803</v>
      </c>
      <c r="Q101" s="22">
        <v>0.54662379421221874</v>
      </c>
      <c r="R101" s="22">
        <v>6.588424437299035</v>
      </c>
      <c r="S101" s="22">
        <v>8.54983922829582</v>
      </c>
      <c r="T101" s="22">
        <v>3.2122186495176841</v>
      </c>
      <c r="U101" s="22">
        <v>1.6688102893890671</v>
      </c>
      <c r="V101" s="22">
        <v>13.948553054662387</v>
      </c>
      <c r="W101" s="23"/>
      <c r="X101" s="20" t="s">
        <v>153</v>
      </c>
      <c r="Y101" s="26" t="s">
        <v>284</v>
      </c>
      <c r="Z101" s="20" t="s">
        <v>282</v>
      </c>
      <c r="AA101" s="24" t="s">
        <v>311</v>
      </c>
      <c r="AB101" s="20" t="s">
        <v>153</v>
      </c>
      <c r="AC101" s="26" t="s">
        <v>284</v>
      </c>
      <c r="AD101" s="26" t="s">
        <v>282</v>
      </c>
      <c r="AE101" s="32">
        <v>43657</v>
      </c>
    </row>
    <row r="102" spans="1:31" ht="15.75" x14ac:dyDescent="0.25">
      <c r="A102" s="19" t="s">
        <v>516</v>
      </c>
      <c r="B102" s="20" t="s">
        <v>517</v>
      </c>
      <c r="C102" s="20" t="s">
        <v>518</v>
      </c>
      <c r="D102" s="20" t="s">
        <v>394</v>
      </c>
      <c r="E102" s="25">
        <v>44024</v>
      </c>
      <c r="F102" s="20" t="s">
        <v>369</v>
      </c>
      <c r="G102" s="20" t="s">
        <v>320</v>
      </c>
      <c r="H102" s="20" t="s">
        <v>152</v>
      </c>
      <c r="I102" s="21">
        <v>96.774193548387103</v>
      </c>
      <c r="J102" s="22">
        <v>3.5691318327974288</v>
      </c>
      <c r="K102" s="22">
        <v>3.7234726688102899</v>
      </c>
      <c r="L102" s="22">
        <v>6.9163987138263652</v>
      </c>
      <c r="M102" s="22">
        <v>5.5787781350482293</v>
      </c>
      <c r="N102" s="22">
        <v>14.102893890675242</v>
      </c>
      <c r="O102" s="22">
        <v>4.141479099678457</v>
      </c>
      <c r="P102" s="22">
        <v>1.0803858520900322</v>
      </c>
      <c r="Q102" s="22">
        <v>0.46302250803858525</v>
      </c>
      <c r="R102" s="22">
        <v>7.5787781350482293</v>
      </c>
      <c r="S102" s="22">
        <v>4.090032154340836</v>
      </c>
      <c r="T102" s="22">
        <v>3.752411575562701</v>
      </c>
      <c r="U102" s="22">
        <v>4.3665594855305461</v>
      </c>
      <c r="V102" s="22">
        <v>12.025723472668805</v>
      </c>
      <c r="W102" s="23"/>
      <c r="X102" s="20" t="s">
        <v>153</v>
      </c>
      <c r="Y102" s="26" t="s">
        <v>284</v>
      </c>
      <c r="Z102" s="20" t="s">
        <v>282</v>
      </c>
      <c r="AA102" s="24" t="s">
        <v>218</v>
      </c>
      <c r="AB102" s="20" t="s">
        <v>153</v>
      </c>
      <c r="AC102" s="26" t="s">
        <v>284</v>
      </c>
      <c r="AD102" s="26" t="s">
        <v>282</v>
      </c>
      <c r="AE102" s="32">
        <v>43748</v>
      </c>
    </row>
    <row r="103" spans="1:31" ht="15.75" x14ac:dyDescent="0.25">
      <c r="A103" s="19" t="s">
        <v>791</v>
      </c>
      <c r="B103" s="20" t="s">
        <v>792</v>
      </c>
      <c r="C103" s="20" t="s">
        <v>148</v>
      </c>
      <c r="D103" s="20" t="s">
        <v>149</v>
      </c>
      <c r="E103" s="25">
        <v>78061</v>
      </c>
      <c r="F103" s="20" t="s">
        <v>150</v>
      </c>
      <c r="G103" s="20" t="s">
        <v>786</v>
      </c>
      <c r="H103" s="20" t="s">
        <v>152</v>
      </c>
      <c r="I103" s="21">
        <v>5.1254681647940101</v>
      </c>
      <c r="J103" s="22">
        <v>19.601286173633596</v>
      </c>
      <c r="K103" s="22">
        <v>3.2154340836012861E-3</v>
      </c>
      <c r="L103" s="22">
        <v>0</v>
      </c>
      <c r="M103" s="22">
        <v>0</v>
      </c>
      <c r="N103" s="22">
        <v>1.9292604501607719E-2</v>
      </c>
      <c r="O103" s="22">
        <v>8.7491961414791195</v>
      </c>
      <c r="P103" s="22">
        <v>0</v>
      </c>
      <c r="Q103" s="22">
        <v>10.836012861736329</v>
      </c>
      <c r="R103" s="22">
        <v>0</v>
      </c>
      <c r="S103" s="22">
        <v>0</v>
      </c>
      <c r="T103" s="22">
        <v>1.9292604501607719E-2</v>
      </c>
      <c r="U103" s="22">
        <v>19.585209003215592</v>
      </c>
      <c r="V103" s="22">
        <v>0.5787781350482315</v>
      </c>
      <c r="W103" s="23"/>
      <c r="X103" s="20" t="s">
        <v>186</v>
      </c>
      <c r="Y103" s="26"/>
      <c r="Z103" s="20"/>
      <c r="AA103" s="24"/>
      <c r="AB103" s="20" t="s">
        <v>186</v>
      </c>
      <c r="AC103" s="26"/>
      <c r="AD103" s="26"/>
      <c r="AE103" s="32"/>
    </row>
    <row r="104" spans="1:31" ht="15.75" x14ac:dyDescent="0.25">
      <c r="A104" s="19" t="s">
        <v>519</v>
      </c>
      <c r="B104" s="20" t="s">
        <v>520</v>
      </c>
      <c r="C104" s="20" t="s">
        <v>521</v>
      </c>
      <c r="D104" s="20" t="s">
        <v>522</v>
      </c>
      <c r="E104" s="25">
        <v>96910</v>
      </c>
      <c r="F104" s="20" t="s">
        <v>399</v>
      </c>
      <c r="G104" s="20" t="s">
        <v>320</v>
      </c>
      <c r="H104" s="20" t="s">
        <v>152</v>
      </c>
      <c r="I104" s="21">
        <v>262.48148148148101</v>
      </c>
      <c r="J104" s="22">
        <v>0</v>
      </c>
      <c r="K104" s="22">
        <v>2.1736334405144695</v>
      </c>
      <c r="L104" s="22">
        <v>10.048231511254016</v>
      </c>
      <c r="M104" s="22">
        <v>6.2540192926045011</v>
      </c>
      <c r="N104" s="22">
        <v>18.427652733118972</v>
      </c>
      <c r="O104" s="22">
        <v>4.8231511254019289E-2</v>
      </c>
      <c r="P104" s="22">
        <v>0</v>
      </c>
      <c r="Q104" s="22">
        <v>0</v>
      </c>
      <c r="R104" s="22">
        <v>15.019292604501604</v>
      </c>
      <c r="S104" s="22">
        <v>1.765273311897106</v>
      </c>
      <c r="T104" s="22">
        <v>1.6430868167202572</v>
      </c>
      <c r="U104" s="22">
        <v>4.8231511254019289E-2</v>
      </c>
      <c r="V104" s="22">
        <v>18.118971061093244</v>
      </c>
      <c r="W104" s="23"/>
      <c r="X104" s="20" t="s">
        <v>186</v>
      </c>
      <c r="Y104" s="26"/>
      <c r="Z104" s="20"/>
      <c r="AA104" s="24"/>
      <c r="AB104" s="20" t="s">
        <v>186</v>
      </c>
      <c r="AC104" s="26"/>
      <c r="AD104" s="26"/>
      <c r="AE104" s="32"/>
    </row>
    <row r="105" spans="1:31" ht="15.75" x14ac:dyDescent="0.25">
      <c r="A105" s="19" t="s">
        <v>793</v>
      </c>
      <c r="B105" s="20" t="s">
        <v>794</v>
      </c>
      <c r="C105" s="20" t="s">
        <v>795</v>
      </c>
      <c r="D105" s="20" t="s">
        <v>169</v>
      </c>
      <c r="E105" s="25">
        <v>85253</v>
      </c>
      <c r="F105" s="20" t="s">
        <v>170</v>
      </c>
      <c r="G105" s="20" t="s">
        <v>786</v>
      </c>
      <c r="H105" s="20" t="s">
        <v>152</v>
      </c>
      <c r="I105" s="21">
        <v>1.8770090845562499</v>
      </c>
      <c r="J105" s="22">
        <v>15.025723472668586</v>
      </c>
      <c r="K105" s="22">
        <v>2.7299035369774858</v>
      </c>
      <c r="L105" s="22">
        <v>6.4308681672025723E-3</v>
      </c>
      <c r="M105" s="22">
        <v>0</v>
      </c>
      <c r="N105" s="22">
        <v>4.5016077170418008E-2</v>
      </c>
      <c r="O105" s="22">
        <v>8.2829581993571164</v>
      </c>
      <c r="P105" s="22">
        <v>0</v>
      </c>
      <c r="Q105" s="22">
        <v>9.4340836012863285</v>
      </c>
      <c r="R105" s="22">
        <v>9.6463022508038593E-3</v>
      </c>
      <c r="S105" s="22">
        <v>0</v>
      </c>
      <c r="T105" s="22">
        <v>3.5369774919614148E-2</v>
      </c>
      <c r="U105" s="22">
        <v>17.717041800642825</v>
      </c>
      <c r="V105" s="22">
        <v>7.3954983922829592E-2</v>
      </c>
      <c r="W105" s="23"/>
      <c r="X105" s="20" t="s">
        <v>186</v>
      </c>
      <c r="Y105" s="26"/>
      <c r="Z105" s="20"/>
      <c r="AA105" s="24"/>
      <c r="AB105" s="20" t="s">
        <v>186</v>
      </c>
      <c r="AC105" s="26"/>
      <c r="AD105" s="26"/>
      <c r="AE105" s="32"/>
    </row>
    <row r="106" spans="1:31" ht="15.75" x14ac:dyDescent="0.25">
      <c r="A106" s="19" t="s">
        <v>796</v>
      </c>
      <c r="B106" s="20" t="s">
        <v>797</v>
      </c>
      <c r="C106" s="20" t="s">
        <v>798</v>
      </c>
      <c r="D106" s="20" t="s">
        <v>302</v>
      </c>
      <c r="E106" s="25">
        <v>87021</v>
      </c>
      <c r="F106" s="20" t="s">
        <v>248</v>
      </c>
      <c r="G106" s="20" t="s">
        <v>201</v>
      </c>
      <c r="H106" s="20" t="s">
        <v>164</v>
      </c>
      <c r="I106" s="21">
        <v>42.574324324324301</v>
      </c>
      <c r="J106" s="22">
        <v>9.7556270096463304</v>
      </c>
      <c r="K106" s="22">
        <v>6.893890675241158</v>
      </c>
      <c r="L106" s="22">
        <v>0.10289389067524116</v>
      </c>
      <c r="M106" s="22">
        <v>0</v>
      </c>
      <c r="N106" s="22">
        <v>1.2829581993569128</v>
      </c>
      <c r="O106" s="22">
        <v>15.469453376205795</v>
      </c>
      <c r="P106" s="22">
        <v>0</v>
      </c>
      <c r="Q106" s="22">
        <v>0</v>
      </c>
      <c r="R106" s="22">
        <v>0.45980707395498394</v>
      </c>
      <c r="S106" s="22">
        <v>0.39549839228295819</v>
      </c>
      <c r="T106" s="22">
        <v>0.42765273311897101</v>
      </c>
      <c r="U106" s="22">
        <v>15.469453376205795</v>
      </c>
      <c r="V106" s="22">
        <v>10.598070739549836</v>
      </c>
      <c r="W106" s="23"/>
      <c r="X106" s="20" t="s">
        <v>153</v>
      </c>
      <c r="Y106" s="26" t="s">
        <v>154</v>
      </c>
      <c r="Z106" s="20" t="s">
        <v>155</v>
      </c>
      <c r="AA106" s="24" t="s">
        <v>767</v>
      </c>
      <c r="AB106" s="20" t="s">
        <v>153</v>
      </c>
      <c r="AC106" s="26" t="s">
        <v>154</v>
      </c>
      <c r="AD106" s="26" t="s">
        <v>155</v>
      </c>
      <c r="AE106" s="32">
        <v>44168</v>
      </c>
    </row>
    <row r="107" spans="1:31" ht="15.75" x14ac:dyDescent="0.25">
      <c r="A107" s="19" t="s">
        <v>532</v>
      </c>
      <c r="B107" s="20" t="s">
        <v>533</v>
      </c>
      <c r="C107" s="20" t="s">
        <v>534</v>
      </c>
      <c r="D107" s="20" t="s">
        <v>206</v>
      </c>
      <c r="E107" s="25">
        <v>95901</v>
      </c>
      <c r="F107" s="20" t="s">
        <v>399</v>
      </c>
      <c r="G107" s="20" t="s">
        <v>201</v>
      </c>
      <c r="H107" s="20" t="s">
        <v>152</v>
      </c>
      <c r="I107" s="21">
        <v>406.25</v>
      </c>
      <c r="J107" s="22">
        <v>0.29260450160771706</v>
      </c>
      <c r="K107" s="22">
        <v>1.639871382636656</v>
      </c>
      <c r="L107" s="22">
        <v>2.0353697749196145</v>
      </c>
      <c r="M107" s="22">
        <v>11.067524115755626</v>
      </c>
      <c r="N107" s="22">
        <v>14.7427652733119</v>
      </c>
      <c r="O107" s="22">
        <v>0.29260450160771706</v>
      </c>
      <c r="P107" s="22">
        <v>0</v>
      </c>
      <c r="Q107" s="22">
        <v>0</v>
      </c>
      <c r="R107" s="22">
        <v>12.073954983922828</v>
      </c>
      <c r="S107" s="22">
        <v>1.3794212218649518</v>
      </c>
      <c r="T107" s="22">
        <v>1.2893890675241158</v>
      </c>
      <c r="U107" s="22">
        <v>0.29260450160771706</v>
      </c>
      <c r="V107" s="22">
        <v>12.530546623794212</v>
      </c>
      <c r="W107" s="23">
        <v>150</v>
      </c>
      <c r="X107" s="20" t="s">
        <v>153</v>
      </c>
      <c r="Y107" s="26" t="s">
        <v>281</v>
      </c>
      <c r="Z107" s="20" t="s">
        <v>282</v>
      </c>
      <c r="AA107" s="24" t="s">
        <v>422</v>
      </c>
      <c r="AB107" s="20" t="s">
        <v>153</v>
      </c>
      <c r="AC107" s="26" t="s">
        <v>284</v>
      </c>
      <c r="AD107" s="26" t="s">
        <v>282</v>
      </c>
      <c r="AE107" s="32">
        <v>43784</v>
      </c>
    </row>
    <row r="108" spans="1:31" ht="15.75" x14ac:dyDescent="0.25">
      <c r="A108" s="19" t="s">
        <v>535</v>
      </c>
      <c r="B108" s="20" t="s">
        <v>536</v>
      </c>
      <c r="C108" s="20" t="s">
        <v>537</v>
      </c>
      <c r="D108" s="20" t="s">
        <v>538</v>
      </c>
      <c r="E108" s="25">
        <v>96819</v>
      </c>
      <c r="F108" s="20" t="s">
        <v>399</v>
      </c>
      <c r="G108" s="20" t="s">
        <v>539</v>
      </c>
      <c r="H108" s="20" t="s">
        <v>152</v>
      </c>
      <c r="I108" s="21">
        <v>175</v>
      </c>
      <c r="J108" s="22">
        <v>0.91639871382636651</v>
      </c>
      <c r="K108" s="22">
        <v>4.508038585209003</v>
      </c>
      <c r="L108" s="22">
        <v>6.6012861736334401</v>
      </c>
      <c r="M108" s="22">
        <v>2.8488745980707395</v>
      </c>
      <c r="N108" s="22">
        <v>12.57234726688103</v>
      </c>
      <c r="O108" s="22">
        <v>0.62057877813504825</v>
      </c>
      <c r="P108" s="22">
        <v>1.135048231511254</v>
      </c>
      <c r="Q108" s="22">
        <v>0.54662379421221863</v>
      </c>
      <c r="R108" s="22">
        <v>7.389067524115756</v>
      </c>
      <c r="S108" s="22">
        <v>4.884244372990354</v>
      </c>
      <c r="T108" s="22">
        <v>1.4340836012861737</v>
      </c>
      <c r="U108" s="22">
        <v>1.167202572347267</v>
      </c>
      <c r="V108" s="22">
        <v>12.794212218649518</v>
      </c>
      <c r="W108" s="23"/>
      <c r="X108" s="20" t="s">
        <v>186</v>
      </c>
      <c r="Y108" s="26"/>
      <c r="Z108" s="20"/>
      <c r="AA108" s="24"/>
      <c r="AB108" s="20" t="s">
        <v>186</v>
      </c>
      <c r="AC108" s="26"/>
      <c r="AD108" s="26"/>
      <c r="AE108" s="32"/>
    </row>
    <row r="109" spans="1:31" ht="15.75" x14ac:dyDescent="0.25">
      <c r="A109" s="19" t="s">
        <v>543</v>
      </c>
      <c r="B109" s="20" t="s">
        <v>544</v>
      </c>
      <c r="C109" s="20" t="s">
        <v>545</v>
      </c>
      <c r="D109" s="20" t="s">
        <v>526</v>
      </c>
      <c r="E109" s="25">
        <v>68102</v>
      </c>
      <c r="F109" s="20" t="s">
        <v>442</v>
      </c>
      <c r="G109" s="20" t="s">
        <v>201</v>
      </c>
      <c r="H109" s="20" t="s">
        <v>152</v>
      </c>
      <c r="I109" s="21">
        <v>17.769607843137301</v>
      </c>
      <c r="J109" s="22">
        <v>0.34726688102893899</v>
      </c>
      <c r="K109" s="22">
        <v>1.787781350482315</v>
      </c>
      <c r="L109" s="22">
        <v>4.8649517684887469</v>
      </c>
      <c r="M109" s="22">
        <v>7.3086816720257231</v>
      </c>
      <c r="N109" s="22">
        <v>11.479099678456603</v>
      </c>
      <c r="O109" s="22">
        <v>0.48231511254019305</v>
      </c>
      <c r="P109" s="22">
        <v>2.22508038585209</v>
      </c>
      <c r="Q109" s="22">
        <v>0.12218649517684887</v>
      </c>
      <c r="R109" s="22">
        <v>9.8295819935691373</v>
      </c>
      <c r="S109" s="22">
        <v>2.501607717041801</v>
      </c>
      <c r="T109" s="22">
        <v>1.385852090032154</v>
      </c>
      <c r="U109" s="22">
        <v>0.59163987138263663</v>
      </c>
      <c r="V109" s="22">
        <v>13.000000000000011</v>
      </c>
      <c r="W109" s="23"/>
      <c r="X109" s="20" t="s">
        <v>153</v>
      </c>
      <c r="Y109" s="26" t="s">
        <v>229</v>
      </c>
      <c r="Z109" s="20" t="s">
        <v>155</v>
      </c>
      <c r="AA109" s="24" t="s">
        <v>546</v>
      </c>
      <c r="AB109" s="20" t="s">
        <v>153</v>
      </c>
      <c r="AC109" s="26" t="s">
        <v>229</v>
      </c>
      <c r="AD109" s="26" t="s">
        <v>155</v>
      </c>
      <c r="AE109" s="32">
        <v>43398</v>
      </c>
    </row>
    <row r="110" spans="1:31" ht="15.75" x14ac:dyDescent="0.25">
      <c r="A110" s="19" t="s">
        <v>551</v>
      </c>
      <c r="B110" s="20" t="s">
        <v>552</v>
      </c>
      <c r="C110" s="20" t="s">
        <v>553</v>
      </c>
      <c r="D110" s="20" t="s">
        <v>161</v>
      </c>
      <c r="E110" s="25">
        <v>30250</v>
      </c>
      <c r="F110" s="20" t="s">
        <v>162</v>
      </c>
      <c r="G110" s="20" t="s">
        <v>327</v>
      </c>
      <c r="H110" s="20" t="s">
        <v>152</v>
      </c>
      <c r="I110" s="21">
        <v>9.5202863961813904</v>
      </c>
      <c r="J110" s="22">
        <v>2.1897106109324742</v>
      </c>
      <c r="K110" s="22">
        <v>1.8906752411575547</v>
      </c>
      <c r="L110" s="22">
        <v>4.6463022508038581</v>
      </c>
      <c r="M110" s="22">
        <v>3.9807073954983925</v>
      </c>
      <c r="N110" s="22">
        <v>9.7620578778135219</v>
      </c>
      <c r="O110" s="22">
        <v>2.9421221864951757</v>
      </c>
      <c r="P110" s="22">
        <v>3.2154340836012861E-3</v>
      </c>
      <c r="Q110" s="22">
        <v>0</v>
      </c>
      <c r="R110" s="22">
        <v>5.890675241157556</v>
      </c>
      <c r="S110" s="22">
        <v>2.372990353697749</v>
      </c>
      <c r="T110" s="22">
        <v>1.5627009646302246</v>
      </c>
      <c r="U110" s="22">
        <v>2.8810289389067512</v>
      </c>
      <c r="V110" s="22">
        <v>11.118971061093262</v>
      </c>
      <c r="W110" s="23"/>
      <c r="X110" s="20" t="s">
        <v>153</v>
      </c>
      <c r="Y110" s="26" t="s">
        <v>281</v>
      </c>
      <c r="Z110" s="20" t="s">
        <v>282</v>
      </c>
      <c r="AA110" s="24" t="s">
        <v>254</v>
      </c>
      <c r="AB110" s="20" t="s">
        <v>153</v>
      </c>
      <c r="AC110" s="26" t="s">
        <v>284</v>
      </c>
      <c r="AD110" s="26" t="s">
        <v>282</v>
      </c>
      <c r="AE110" s="32">
        <v>43804</v>
      </c>
    </row>
    <row r="111" spans="1:31" ht="15.75" x14ac:dyDescent="0.25">
      <c r="A111" s="19" t="s">
        <v>547</v>
      </c>
      <c r="B111" s="20" t="s">
        <v>548</v>
      </c>
      <c r="C111" s="20" t="s">
        <v>549</v>
      </c>
      <c r="D111" s="20" t="s">
        <v>526</v>
      </c>
      <c r="E111" s="25">
        <v>68949</v>
      </c>
      <c r="F111" s="20" t="s">
        <v>442</v>
      </c>
      <c r="G111" s="20" t="s">
        <v>320</v>
      </c>
      <c r="H111" s="20" t="s">
        <v>152</v>
      </c>
      <c r="I111" s="21">
        <v>59.220338983050802</v>
      </c>
      <c r="J111" s="22">
        <v>1.2379421221864952</v>
      </c>
      <c r="K111" s="22">
        <v>2.176848874598071</v>
      </c>
      <c r="L111" s="22">
        <v>3.717041800643087</v>
      </c>
      <c r="M111" s="22">
        <v>4.604501607717042</v>
      </c>
      <c r="N111" s="22">
        <v>10.482315112540199</v>
      </c>
      <c r="O111" s="22">
        <v>0.98392282958199351</v>
      </c>
      <c r="P111" s="22">
        <v>0.27009646302250806</v>
      </c>
      <c r="Q111" s="22">
        <v>0</v>
      </c>
      <c r="R111" s="22">
        <v>3.327974276527331</v>
      </c>
      <c r="S111" s="22">
        <v>5.8263665594855309</v>
      </c>
      <c r="T111" s="22">
        <v>1.5980707395498392</v>
      </c>
      <c r="U111" s="22">
        <v>0.98392282958199351</v>
      </c>
      <c r="V111" s="22">
        <v>7.6752411575562709</v>
      </c>
      <c r="W111" s="23"/>
      <c r="X111" s="20" t="s">
        <v>153</v>
      </c>
      <c r="Y111" s="26" t="s">
        <v>284</v>
      </c>
      <c r="Z111" s="20" t="s">
        <v>282</v>
      </c>
      <c r="AA111" s="24" t="s">
        <v>780</v>
      </c>
      <c r="AB111" s="20" t="s">
        <v>153</v>
      </c>
      <c r="AC111" s="26" t="s">
        <v>284</v>
      </c>
      <c r="AD111" s="26" t="s">
        <v>282</v>
      </c>
      <c r="AE111" s="32">
        <v>43664</v>
      </c>
    </row>
    <row r="112" spans="1:31" ht="15.75" x14ac:dyDescent="0.25">
      <c r="A112" s="19" t="s">
        <v>562</v>
      </c>
      <c r="B112" s="20" t="s">
        <v>563</v>
      </c>
      <c r="C112" s="20" t="s">
        <v>564</v>
      </c>
      <c r="D112" s="20" t="s">
        <v>368</v>
      </c>
      <c r="E112" s="25">
        <v>48161</v>
      </c>
      <c r="F112" s="20" t="s">
        <v>369</v>
      </c>
      <c r="G112" s="20" t="s">
        <v>201</v>
      </c>
      <c r="H112" s="20" t="s">
        <v>164</v>
      </c>
      <c r="I112" s="21">
        <v>36.741935483871003</v>
      </c>
      <c r="J112" s="22">
        <v>1.2540192926045015</v>
      </c>
      <c r="K112" s="22">
        <v>6.0868167202572314</v>
      </c>
      <c r="L112" s="22">
        <v>2.9131832797427646</v>
      </c>
      <c r="M112" s="22">
        <v>1.0771704180064308</v>
      </c>
      <c r="N112" s="22">
        <v>8.4340836012861722</v>
      </c>
      <c r="O112" s="22">
        <v>2.897106109324759</v>
      </c>
      <c r="P112" s="22">
        <v>0</v>
      </c>
      <c r="Q112" s="22">
        <v>0</v>
      </c>
      <c r="R112" s="22">
        <v>4.463022508038585</v>
      </c>
      <c r="S112" s="22">
        <v>3.2893890675241146</v>
      </c>
      <c r="T112" s="22">
        <v>0.66237942122186499</v>
      </c>
      <c r="U112" s="22">
        <v>2.9163987138263665</v>
      </c>
      <c r="V112" s="22">
        <v>10.279742765273317</v>
      </c>
      <c r="W112" s="23"/>
      <c r="X112" s="20" t="s">
        <v>153</v>
      </c>
      <c r="Y112" s="26" t="s">
        <v>281</v>
      </c>
      <c r="Z112" s="20" t="s">
        <v>282</v>
      </c>
      <c r="AA112" s="24" t="s">
        <v>422</v>
      </c>
      <c r="AB112" s="20" t="s">
        <v>153</v>
      </c>
      <c r="AC112" s="26" t="s">
        <v>284</v>
      </c>
      <c r="AD112" s="26" t="s">
        <v>282</v>
      </c>
      <c r="AE112" s="32">
        <v>43692</v>
      </c>
    </row>
    <row r="113" spans="1:31" ht="15.75" x14ac:dyDescent="0.25">
      <c r="A113" s="19" t="s">
        <v>799</v>
      </c>
      <c r="B113" s="20" t="s">
        <v>800</v>
      </c>
      <c r="C113" s="20" t="s">
        <v>801</v>
      </c>
      <c r="D113" s="20" t="s">
        <v>169</v>
      </c>
      <c r="E113" s="25">
        <v>85365</v>
      </c>
      <c r="F113" s="20" t="s">
        <v>170</v>
      </c>
      <c r="G113" s="20" t="s">
        <v>786</v>
      </c>
      <c r="H113" s="20" t="s">
        <v>152</v>
      </c>
      <c r="I113" s="21">
        <v>2.5666280417149498</v>
      </c>
      <c r="J113" s="22">
        <v>1.5530546623794224</v>
      </c>
      <c r="K113" s="22">
        <v>8.2829581993570223</v>
      </c>
      <c r="L113" s="22">
        <v>2.2508038585209E-2</v>
      </c>
      <c r="M113" s="22">
        <v>0</v>
      </c>
      <c r="N113" s="22">
        <v>6.4308681672025719E-2</v>
      </c>
      <c r="O113" s="22">
        <v>4.9324758842443606</v>
      </c>
      <c r="P113" s="22">
        <v>6.4308681672025723E-3</v>
      </c>
      <c r="Q113" s="22">
        <v>4.8553054662379278</v>
      </c>
      <c r="R113" s="22">
        <v>0</v>
      </c>
      <c r="S113" s="22">
        <v>0</v>
      </c>
      <c r="T113" s="22">
        <v>7.0739549839228297E-2</v>
      </c>
      <c r="U113" s="22">
        <v>9.7877813504824598</v>
      </c>
      <c r="V113" s="22">
        <v>5.466237942122186E-2</v>
      </c>
      <c r="W113" s="23"/>
      <c r="X113" s="20" t="s">
        <v>186</v>
      </c>
      <c r="Y113" s="26"/>
      <c r="Z113" s="20"/>
      <c r="AA113" s="24"/>
      <c r="AB113" s="20" t="s">
        <v>186</v>
      </c>
      <c r="AC113" s="26"/>
      <c r="AD113" s="26"/>
      <c r="AE113" s="32"/>
    </row>
    <row r="114" spans="1:31" ht="15.75" x14ac:dyDescent="0.25">
      <c r="A114" s="19" t="s">
        <v>565</v>
      </c>
      <c r="B114" s="20" t="s">
        <v>566</v>
      </c>
      <c r="C114" s="20" t="s">
        <v>567</v>
      </c>
      <c r="D114" s="20" t="s">
        <v>491</v>
      </c>
      <c r="E114" s="25">
        <v>51501</v>
      </c>
      <c r="F114" s="20" t="s">
        <v>442</v>
      </c>
      <c r="G114" s="20" t="s">
        <v>320</v>
      </c>
      <c r="H114" s="20" t="s">
        <v>152</v>
      </c>
      <c r="I114" s="21">
        <v>29.6527777777778</v>
      </c>
      <c r="J114" s="22">
        <v>0.18006430868167203</v>
      </c>
      <c r="K114" s="22">
        <v>1.045016077170418</v>
      </c>
      <c r="L114" s="22">
        <v>3.92604501607717</v>
      </c>
      <c r="M114" s="22">
        <v>3.8488745980707395</v>
      </c>
      <c r="N114" s="22">
        <v>7.8360128617363358</v>
      </c>
      <c r="O114" s="22">
        <v>1.1639871382636655</v>
      </c>
      <c r="P114" s="22">
        <v>0</v>
      </c>
      <c r="Q114" s="22">
        <v>0</v>
      </c>
      <c r="R114" s="22">
        <v>4.3954983922829571</v>
      </c>
      <c r="S114" s="22">
        <v>2.315112540192926</v>
      </c>
      <c r="T114" s="22">
        <v>1.12540192926045</v>
      </c>
      <c r="U114" s="22">
        <v>1.1639871382636655</v>
      </c>
      <c r="V114" s="22">
        <v>6.7202572347266889</v>
      </c>
      <c r="W114" s="23"/>
      <c r="X114" s="20" t="s">
        <v>153</v>
      </c>
      <c r="Y114" s="26" t="s">
        <v>284</v>
      </c>
      <c r="Z114" s="20" t="s">
        <v>282</v>
      </c>
      <c r="AA114" s="24" t="s">
        <v>568</v>
      </c>
      <c r="AB114" s="20" t="s">
        <v>153</v>
      </c>
      <c r="AC114" s="26" t="s">
        <v>284</v>
      </c>
      <c r="AD114" s="26" t="s">
        <v>282</v>
      </c>
      <c r="AE114" s="32">
        <v>42838</v>
      </c>
    </row>
    <row r="115" spans="1:31" ht="15.75" x14ac:dyDescent="0.25">
      <c r="A115" s="19" t="s">
        <v>554</v>
      </c>
      <c r="B115" s="20" t="s">
        <v>555</v>
      </c>
      <c r="C115" s="20" t="s">
        <v>556</v>
      </c>
      <c r="D115" s="20" t="s">
        <v>353</v>
      </c>
      <c r="E115" s="25">
        <v>89512</v>
      </c>
      <c r="F115" s="20" t="s">
        <v>354</v>
      </c>
      <c r="G115" s="20" t="s">
        <v>320</v>
      </c>
      <c r="H115" s="20" t="s">
        <v>152</v>
      </c>
      <c r="I115" s="21">
        <v>14.566844919786099</v>
      </c>
      <c r="J115" s="22">
        <v>0.37942122186495186</v>
      </c>
      <c r="K115" s="22">
        <v>0.68488745980707411</v>
      </c>
      <c r="L115" s="22">
        <v>2.3794212218649515</v>
      </c>
      <c r="M115" s="22">
        <v>4.3922829581993561</v>
      </c>
      <c r="N115" s="22">
        <v>7.1864951768488803</v>
      </c>
      <c r="O115" s="22">
        <v>0.46302250803858525</v>
      </c>
      <c r="P115" s="22">
        <v>7.717041800643086E-2</v>
      </c>
      <c r="Q115" s="22">
        <v>0.10932475884244373</v>
      </c>
      <c r="R115" s="22">
        <v>5.6688102893890715</v>
      </c>
      <c r="S115" s="22">
        <v>0.707395498392283</v>
      </c>
      <c r="T115" s="22">
        <v>0.84565916398713814</v>
      </c>
      <c r="U115" s="22">
        <v>0.61414790996784574</v>
      </c>
      <c r="V115" s="22">
        <v>6.6752411575562762</v>
      </c>
      <c r="W115" s="23"/>
      <c r="X115" s="20" t="s">
        <v>153</v>
      </c>
      <c r="Y115" s="26" t="s">
        <v>284</v>
      </c>
      <c r="Z115" s="20" t="s">
        <v>282</v>
      </c>
      <c r="AA115" s="24" t="s">
        <v>468</v>
      </c>
      <c r="AB115" s="20" t="s">
        <v>153</v>
      </c>
      <c r="AC115" s="26" t="s">
        <v>284</v>
      </c>
      <c r="AD115" s="26" t="s">
        <v>282</v>
      </c>
      <c r="AE115" s="32">
        <v>43342</v>
      </c>
    </row>
    <row r="116" spans="1:31" ht="15.75" x14ac:dyDescent="0.25">
      <c r="A116" s="19" t="s">
        <v>802</v>
      </c>
      <c r="B116" s="20" t="s">
        <v>803</v>
      </c>
      <c r="C116" s="20" t="s">
        <v>804</v>
      </c>
      <c r="D116" s="20" t="s">
        <v>174</v>
      </c>
      <c r="E116" s="25">
        <v>71465</v>
      </c>
      <c r="F116" s="20" t="s">
        <v>175</v>
      </c>
      <c r="G116" s="20" t="s">
        <v>201</v>
      </c>
      <c r="H116" s="20" t="s">
        <v>152</v>
      </c>
      <c r="I116" s="21">
        <v>185.94623655914</v>
      </c>
      <c r="J116" s="22">
        <v>6.038585209003215</v>
      </c>
      <c r="K116" s="22">
        <v>0.90675241157556274</v>
      </c>
      <c r="L116" s="22">
        <v>0.27009646302250806</v>
      </c>
      <c r="M116" s="22">
        <v>0.18327974276527331</v>
      </c>
      <c r="N116" s="22">
        <v>1.1832797427652733</v>
      </c>
      <c r="O116" s="22">
        <v>6.2122186495176841</v>
      </c>
      <c r="P116" s="22">
        <v>0</v>
      </c>
      <c r="Q116" s="22">
        <v>3.2154340836012861E-3</v>
      </c>
      <c r="R116" s="22">
        <v>0.27331189710610931</v>
      </c>
      <c r="S116" s="22">
        <v>0.27009646302250806</v>
      </c>
      <c r="T116" s="22">
        <v>0.63987138263665599</v>
      </c>
      <c r="U116" s="22">
        <v>6.2154340836012851</v>
      </c>
      <c r="V116" s="22">
        <v>7.144694533762058</v>
      </c>
      <c r="W116" s="23"/>
      <c r="X116" s="20" t="s">
        <v>153</v>
      </c>
      <c r="Y116" s="26" t="s">
        <v>157</v>
      </c>
      <c r="Z116" s="20" t="s">
        <v>155</v>
      </c>
      <c r="AA116" s="24" t="s">
        <v>805</v>
      </c>
      <c r="AB116" s="20" t="s">
        <v>186</v>
      </c>
      <c r="AC116" s="26"/>
      <c r="AD116" s="26"/>
      <c r="AE116" s="32"/>
    </row>
    <row r="117" spans="1:31" ht="15.75" x14ac:dyDescent="0.25">
      <c r="A117" s="19" t="s">
        <v>559</v>
      </c>
      <c r="B117" s="20" t="s">
        <v>560</v>
      </c>
      <c r="C117" s="20" t="s">
        <v>561</v>
      </c>
      <c r="D117" s="20" t="s">
        <v>368</v>
      </c>
      <c r="E117" s="25">
        <v>49783</v>
      </c>
      <c r="F117" s="20" t="s">
        <v>369</v>
      </c>
      <c r="G117" s="20" t="s">
        <v>201</v>
      </c>
      <c r="H117" s="20" t="s">
        <v>152</v>
      </c>
      <c r="I117" s="21">
        <v>214.6</v>
      </c>
      <c r="J117" s="22">
        <v>0.887459807073955</v>
      </c>
      <c r="K117" s="22">
        <v>0.3762057877813505</v>
      </c>
      <c r="L117" s="22">
        <v>4.12540192926045</v>
      </c>
      <c r="M117" s="22">
        <v>0.98070739549839225</v>
      </c>
      <c r="N117" s="22">
        <v>5.2636655948553051</v>
      </c>
      <c r="O117" s="22">
        <v>0.45016077170418006</v>
      </c>
      <c r="P117" s="22">
        <v>0.65594855305466238</v>
      </c>
      <c r="Q117" s="22">
        <v>0</v>
      </c>
      <c r="R117" s="22">
        <v>4.257234726688103</v>
      </c>
      <c r="S117" s="22">
        <v>1.540192926045016</v>
      </c>
      <c r="T117" s="22">
        <v>0.12218649517684887</v>
      </c>
      <c r="U117" s="22">
        <v>0.45016077170418006</v>
      </c>
      <c r="V117" s="22">
        <v>6.1736334405144682</v>
      </c>
      <c r="W117" s="23"/>
      <c r="X117" s="20" t="s">
        <v>153</v>
      </c>
      <c r="Y117" s="26" t="s">
        <v>281</v>
      </c>
      <c r="Z117" s="20" t="s">
        <v>282</v>
      </c>
      <c r="AA117" s="24" t="s">
        <v>542</v>
      </c>
      <c r="AB117" s="20" t="s">
        <v>153</v>
      </c>
      <c r="AC117" s="26" t="s">
        <v>284</v>
      </c>
      <c r="AD117" s="26" t="s">
        <v>282</v>
      </c>
      <c r="AE117" s="32">
        <v>43552</v>
      </c>
    </row>
    <row r="118" spans="1:31" ht="15.75" x14ac:dyDescent="0.25">
      <c r="A118" s="19" t="s">
        <v>635</v>
      </c>
      <c r="B118" s="20" t="s">
        <v>636</v>
      </c>
      <c r="C118" s="20" t="s">
        <v>637</v>
      </c>
      <c r="D118" s="20" t="s">
        <v>530</v>
      </c>
      <c r="E118" s="25">
        <v>21613</v>
      </c>
      <c r="F118" s="20" t="s">
        <v>531</v>
      </c>
      <c r="G118" s="20" t="s">
        <v>201</v>
      </c>
      <c r="H118" s="20" t="s">
        <v>152</v>
      </c>
      <c r="I118" s="21">
        <v>26.615384615384599</v>
      </c>
      <c r="J118" s="22">
        <v>0</v>
      </c>
      <c r="K118" s="22">
        <v>0.30225080385852088</v>
      </c>
      <c r="L118" s="22">
        <v>1.4919614147909968</v>
      </c>
      <c r="M118" s="22">
        <v>3.8102893890675245</v>
      </c>
      <c r="N118" s="22">
        <v>5.1543408360128611</v>
      </c>
      <c r="O118" s="22">
        <v>0.45016077170418001</v>
      </c>
      <c r="P118" s="22">
        <v>0</v>
      </c>
      <c r="Q118" s="22">
        <v>0</v>
      </c>
      <c r="R118" s="22">
        <v>4.379421221864952</v>
      </c>
      <c r="S118" s="22">
        <v>0.6237942122186495</v>
      </c>
      <c r="T118" s="22">
        <v>0.15112540192926044</v>
      </c>
      <c r="U118" s="22">
        <v>0.45016077170418001</v>
      </c>
      <c r="V118" s="22">
        <v>5.0064308681672021</v>
      </c>
      <c r="W118" s="23"/>
      <c r="X118" s="20" t="s">
        <v>153</v>
      </c>
      <c r="Y118" s="26" t="s">
        <v>281</v>
      </c>
      <c r="Z118" s="20" t="s">
        <v>282</v>
      </c>
      <c r="AA118" s="24" t="s">
        <v>542</v>
      </c>
      <c r="AB118" s="20" t="s">
        <v>153</v>
      </c>
      <c r="AC118" s="26" t="s">
        <v>284</v>
      </c>
      <c r="AD118" s="26" t="s">
        <v>282</v>
      </c>
      <c r="AE118" s="32">
        <v>43908</v>
      </c>
    </row>
    <row r="119" spans="1:31" ht="15.75" x14ac:dyDescent="0.25">
      <c r="A119" s="19" t="s">
        <v>569</v>
      </c>
      <c r="B119" s="20" t="s">
        <v>570</v>
      </c>
      <c r="C119" s="20" t="s">
        <v>571</v>
      </c>
      <c r="D119" s="20" t="s">
        <v>270</v>
      </c>
      <c r="E119" s="25">
        <v>12180</v>
      </c>
      <c r="F119" s="20" t="s">
        <v>271</v>
      </c>
      <c r="G119" s="20" t="s">
        <v>320</v>
      </c>
      <c r="H119" s="20" t="s">
        <v>152</v>
      </c>
      <c r="I119" s="21">
        <v>30.4583333333333</v>
      </c>
      <c r="J119" s="22">
        <v>1.8971061093247585</v>
      </c>
      <c r="K119" s="22">
        <v>1.4437299035369775</v>
      </c>
      <c r="L119" s="22">
        <v>0.49517684887459806</v>
      </c>
      <c r="M119" s="22">
        <v>1.7266881028938907</v>
      </c>
      <c r="N119" s="22">
        <v>0.40836012861736332</v>
      </c>
      <c r="O119" s="22">
        <v>0.36334405144694532</v>
      </c>
      <c r="P119" s="22">
        <v>4.0868167202572341</v>
      </c>
      <c r="Q119" s="22">
        <v>0.70418006430868185</v>
      </c>
      <c r="R119" s="22">
        <v>3.080385852090032</v>
      </c>
      <c r="S119" s="22">
        <v>0.25080385852090031</v>
      </c>
      <c r="T119" s="22">
        <v>1.1639871382636657</v>
      </c>
      <c r="U119" s="22">
        <v>1.0675241157556268</v>
      </c>
      <c r="V119" s="22">
        <v>5.257234726688103</v>
      </c>
      <c r="W119" s="23"/>
      <c r="X119" s="20" t="s">
        <v>186</v>
      </c>
      <c r="Y119" s="26"/>
      <c r="Z119" s="20"/>
      <c r="AA119" s="24"/>
      <c r="AB119" s="20" t="s">
        <v>186</v>
      </c>
      <c r="AC119" s="26"/>
      <c r="AD119" s="26"/>
      <c r="AE119" s="32"/>
    </row>
    <row r="120" spans="1:31" ht="15.75" x14ac:dyDescent="0.25">
      <c r="A120" s="19" t="s">
        <v>573</v>
      </c>
      <c r="B120" s="20" t="s">
        <v>574</v>
      </c>
      <c r="C120" s="20" t="s">
        <v>575</v>
      </c>
      <c r="D120" s="20" t="s">
        <v>270</v>
      </c>
      <c r="E120" s="25">
        <v>12901</v>
      </c>
      <c r="F120" s="20" t="s">
        <v>271</v>
      </c>
      <c r="G120" s="20" t="s">
        <v>320</v>
      </c>
      <c r="H120" s="20" t="s">
        <v>152</v>
      </c>
      <c r="I120" s="21">
        <v>17.620689655172399</v>
      </c>
      <c r="J120" s="22">
        <v>2.5273311897106092</v>
      </c>
      <c r="K120" s="22">
        <v>1.1221864951768492</v>
      </c>
      <c r="L120" s="22">
        <v>0.12218649517684887</v>
      </c>
      <c r="M120" s="22">
        <v>0.38906752411575563</v>
      </c>
      <c r="N120" s="22">
        <v>0.70096463022508049</v>
      </c>
      <c r="O120" s="22">
        <v>2.4533762057877797</v>
      </c>
      <c r="P120" s="22">
        <v>0.56591639871382637</v>
      </c>
      <c r="Q120" s="22">
        <v>0.44051446945337619</v>
      </c>
      <c r="R120" s="22">
        <v>0.25723472668810288</v>
      </c>
      <c r="S120" s="22">
        <v>0</v>
      </c>
      <c r="T120" s="22">
        <v>1.0096463022508042</v>
      </c>
      <c r="U120" s="22">
        <v>2.8938906752411575</v>
      </c>
      <c r="V120" s="22">
        <v>1.408360128617363</v>
      </c>
      <c r="W120" s="23"/>
      <c r="X120" s="20" t="s">
        <v>153</v>
      </c>
      <c r="Y120" s="26" t="s">
        <v>284</v>
      </c>
      <c r="Z120" s="20" t="s">
        <v>282</v>
      </c>
      <c r="AA120" s="24" t="s">
        <v>576</v>
      </c>
      <c r="AB120" s="20" t="s">
        <v>153</v>
      </c>
      <c r="AC120" s="26" t="s">
        <v>284</v>
      </c>
      <c r="AD120" s="26" t="s">
        <v>282</v>
      </c>
      <c r="AE120" s="32">
        <v>43139</v>
      </c>
    </row>
    <row r="121" spans="1:31" ht="15.75" x14ac:dyDescent="0.25">
      <c r="A121" s="19" t="s">
        <v>582</v>
      </c>
      <c r="B121" s="20" t="s">
        <v>583</v>
      </c>
      <c r="C121" s="20" t="s">
        <v>584</v>
      </c>
      <c r="D121" s="20" t="s">
        <v>585</v>
      </c>
      <c r="E121" s="25">
        <v>96950</v>
      </c>
      <c r="F121" s="20" t="s">
        <v>399</v>
      </c>
      <c r="G121" s="20" t="s">
        <v>320</v>
      </c>
      <c r="H121" s="20" t="s">
        <v>152</v>
      </c>
      <c r="I121" s="21">
        <v>117.142857142857</v>
      </c>
      <c r="J121" s="22">
        <v>0</v>
      </c>
      <c r="K121" s="22">
        <v>0.8360128617363346</v>
      </c>
      <c r="L121" s="22">
        <v>2.167202572347267</v>
      </c>
      <c r="M121" s="22">
        <v>1.1028938906752412</v>
      </c>
      <c r="N121" s="22">
        <v>3.6495176848874595</v>
      </c>
      <c r="O121" s="22">
        <v>0</v>
      </c>
      <c r="P121" s="22">
        <v>0.36012861736334401</v>
      </c>
      <c r="Q121" s="22">
        <v>9.6463022508038579E-2</v>
      </c>
      <c r="R121" s="22">
        <v>2.9807073954983925</v>
      </c>
      <c r="S121" s="22">
        <v>1.0289389067524115</v>
      </c>
      <c r="T121" s="22">
        <v>0</v>
      </c>
      <c r="U121" s="22">
        <v>9.6463022508038579E-2</v>
      </c>
      <c r="V121" s="22">
        <v>4.1061093247588429</v>
      </c>
      <c r="W121" s="23"/>
      <c r="X121" s="20" t="s">
        <v>186</v>
      </c>
      <c r="Y121" s="26"/>
      <c r="Z121" s="20"/>
      <c r="AA121" s="24"/>
      <c r="AB121" s="20" t="s">
        <v>186</v>
      </c>
      <c r="AC121" s="26"/>
      <c r="AD121" s="26"/>
      <c r="AE121" s="32"/>
    </row>
    <row r="122" spans="1:31" ht="15.75" x14ac:dyDescent="0.25">
      <c r="A122" s="19" t="s">
        <v>806</v>
      </c>
      <c r="B122" s="20" t="s">
        <v>807</v>
      </c>
      <c r="C122" s="20" t="s">
        <v>808</v>
      </c>
      <c r="D122" s="20" t="s">
        <v>602</v>
      </c>
      <c r="E122" s="25">
        <v>965</v>
      </c>
      <c r="F122" s="20" t="s">
        <v>240</v>
      </c>
      <c r="G122" s="20" t="s">
        <v>346</v>
      </c>
      <c r="H122" s="20" t="s">
        <v>152</v>
      </c>
      <c r="I122" s="21">
        <v>3.05825242718447</v>
      </c>
      <c r="J122" s="22">
        <v>3.9292604501607737</v>
      </c>
      <c r="K122" s="22">
        <v>4.5016077170418008E-2</v>
      </c>
      <c r="L122" s="22">
        <v>5.4662379421221874E-2</v>
      </c>
      <c r="M122" s="22">
        <v>6.4308681672025733E-2</v>
      </c>
      <c r="N122" s="22">
        <v>0.27009646302250795</v>
      </c>
      <c r="O122" s="22">
        <v>3.0996784565916413</v>
      </c>
      <c r="P122" s="22">
        <v>1.607717041800643E-2</v>
      </c>
      <c r="Q122" s="22">
        <v>0.707395498392283</v>
      </c>
      <c r="R122" s="22">
        <v>0.15755627009646295</v>
      </c>
      <c r="S122" s="22">
        <v>8.681672025723472E-2</v>
      </c>
      <c r="T122" s="22">
        <v>4.1800643086816719E-2</v>
      </c>
      <c r="U122" s="22">
        <v>3.8070739549839239</v>
      </c>
      <c r="V122" s="22">
        <v>3.9839228295819962</v>
      </c>
      <c r="W122" s="23"/>
      <c r="X122" s="20" t="s">
        <v>186</v>
      </c>
      <c r="Y122" s="26"/>
      <c r="Z122" s="20"/>
      <c r="AA122" s="24"/>
      <c r="AB122" s="20" t="s">
        <v>186</v>
      </c>
      <c r="AC122" s="26"/>
      <c r="AD122" s="26"/>
      <c r="AE122" s="32"/>
    </row>
    <row r="123" spans="1:31" ht="15.75" x14ac:dyDescent="0.25">
      <c r="A123" s="19" t="s">
        <v>578</v>
      </c>
      <c r="B123" s="20" t="s">
        <v>579</v>
      </c>
      <c r="C123" s="20" t="s">
        <v>580</v>
      </c>
      <c r="D123" s="20" t="s">
        <v>581</v>
      </c>
      <c r="E123" s="25">
        <v>27253</v>
      </c>
      <c r="F123" s="20" t="s">
        <v>162</v>
      </c>
      <c r="G123" s="20" t="s">
        <v>201</v>
      </c>
      <c r="H123" s="20" t="s">
        <v>152</v>
      </c>
      <c r="I123" s="21">
        <v>1.95133437990581</v>
      </c>
      <c r="J123" s="22">
        <v>0.62700964630225087</v>
      </c>
      <c r="K123" s="22">
        <v>0.67845659163987182</v>
      </c>
      <c r="L123" s="22">
        <v>1.106109324758842</v>
      </c>
      <c r="M123" s="22">
        <v>1.4855305466237902</v>
      </c>
      <c r="N123" s="22">
        <v>3.414790996784582</v>
      </c>
      <c r="O123" s="22">
        <v>0.36334405144694565</v>
      </c>
      <c r="P123" s="22">
        <v>0.10932475884244373</v>
      </c>
      <c r="Q123" s="22">
        <v>9.6463022508038593E-3</v>
      </c>
      <c r="R123" s="22">
        <v>2.1125401929260397</v>
      </c>
      <c r="S123" s="22">
        <v>0.81672025723472663</v>
      </c>
      <c r="T123" s="22">
        <v>0.5819935691318332</v>
      </c>
      <c r="U123" s="22">
        <v>0.38585209003215465</v>
      </c>
      <c r="V123" s="22">
        <v>2.5305466237942134</v>
      </c>
      <c r="W123" s="23">
        <v>50</v>
      </c>
      <c r="X123" s="20" t="s">
        <v>153</v>
      </c>
      <c r="Y123" s="26" t="s">
        <v>284</v>
      </c>
      <c r="Z123" s="20" t="s">
        <v>282</v>
      </c>
      <c r="AA123" s="24" t="s">
        <v>781</v>
      </c>
      <c r="AB123" s="20" t="s">
        <v>153</v>
      </c>
      <c r="AC123" s="26" t="s">
        <v>284</v>
      </c>
      <c r="AD123" s="26" t="s">
        <v>282</v>
      </c>
      <c r="AE123" s="32">
        <v>44204</v>
      </c>
    </row>
    <row r="124" spans="1:31" ht="15.75" x14ac:dyDescent="0.25">
      <c r="A124" s="19" t="s">
        <v>809</v>
      </c>
      <c r="B124" s="20" t="s">
        <v>810</v>
      </c>
      <c r="C124" s="20" t="s">
        <v>811</v>
      </c>
      <c r="D124" s="20" t="s">
        <v>276</v>
      </c>
      <c r="E124" s="25">
        <v>80814</v>
      </c>
      <c r="F124" s="20" t="s">
        <v>277</v>
      </c>
      <c r="G124" s="20" t="s">
        <v>201</v>
      </c>
      <c r="H124" s="20" t="s">
        <v>152</v>
      </c>
      <c r="I124" s="21">
        <v>37.804878048780502</v>
      </c>
      <c r="J124" s="22">
        <v>0.24758842443729906</v>
      </c>
      <c r="K124" s="22">
        <v>0.91639871382636651</v>
      </c>
      <c r="L124" s="22">
        <v>1.2090032154340828</v>
      </c>
      <c r="M124" s="22">
        <v>0.90032154340836024</v>
      </c>
      <c r="N124" s="22">
        <v>2.7652733118971073</v>
      </c>
      <c r="O124" s="22">
        <v>0.48231511254019294</v>
      </c>
      <c r="P124" s="22">
        <v>2.5723472668810289E-2</v>
      </c>
      <c r="Q124" s="22">
        <v>0</v>
      </c>
      <c r="R124" s="22">
        <v>0.79742765273311933</v>
      </c>
      <c r="S124" s="22">
        <v>1.9774919614147908</v>
      </c>
      <c r="T124" s="22">
        <v>1.607717041800643E-2</v>
      </c>
      <c r="U124" s="22">
        <v>0.48231511254019294</v>
      </c>
      <c r="V124" s="22">
        <v>2.1414790996784565</v>
      </c>
      <c r="W124" s="23"/>
      <c r="X124" s="20" t="s">
        <v>153</v>
      </c>
      <c r="Y124" s="26" t="s">
        <v>281</v>
      </c>
      <c r="Z124" s="20" t="s">
        <v>282</v>
      </c>
      <c r="AA124" s="24" t="s">
        <v>407</v>
      </c>
      <c r="AB124" s="20" t="s">
        <v>153</v>
      </c>
      <c r="AC124" s="26" t="s">
        <v>284</v>
      </c>
      <c r="AD124" s="26"/>
      <c r="AE124" s="32">
        <v>44133</v>
      </c>
    </row>
    <row r="125" spans="1:31" ht="15.75" x14ac:dyDescent="0.25">
      <c r="A125" s="19" t="s">
        <v>586</v>
      </c>
      <c r="B125" s="20" t="s">
        <v>587</v>
      </c>
      <c r="C125" s="20" t="s">
        <v>588</v>
      </c>
      <c r="D125" s="20" t="s">
        <v>149</v>
      </c>
      <c r="E125" s="25">
        <v>75202</v>
      </c>
      <c r="F125" s="20" t="s">
        <v>200</v>
      </c>
      <c r="G125" s="20" t="s">
        <v>320</v>
      </c>
      <c r="H125" s="20" t="s">
        <v>152</v>
      </c>
      <c r="I125" s="21">
        <v>1.30849673202614</v>
      </c>
      <c r="J125" s="22">
        <v>3.1800643086817022</v>
      </c>
      <c r="K125" s="22">
        <v>6.4308681672025723E-3</v>
      </c>
      <c r="L125" s="22">
        <v>1.607717041800643E-2</v>
      </c>
      <c r="M125" s="22">
        <v>3.2154340836012861E-3</v>
      </c>
      <c r="N125" s="22">
        <v>2.2475884244372946</v>
      </c>
      <c r="O125" s="22">
        <v>0.80064308681671958</v>
      </c>
      <c r="P125" s="22">
        <v>7.7170418006430846E-2</v>
      </c>
      <c r="Q125" s="22">
        <v>8.0385852090032156E-2</v>
      </c>
      <c r="R125" s="22">
        <v>0.88424437299035397</v>
      </c>
      <c r="S125" s="22">
        <v>0.6237942122186495</v>
      </c>
      <c r="T125" s="22">
        <v>0.86173633440514386</v>
      </c>
      <c r="U125" s="22">
        <v>0.83601286173633316</v>
      </c>
      <c r="V125" s="22">
        <v>1.3826366559485481</v>
      </c>
      <c r="W125" s="23"/>
      <c r="X125" s="20" t="s">
        <v>550</v>
      </c>
      <c r="Y125" s="26" t="s">
        <v>284</v>
      </c>
      <c r="Z125" s="20" t="s">
        <v>282</v>
      </c>
      <c r="AA125" s="24" t="s">
        <v>589</v>
      </c>
      <c r="AB125" s="20" t="s">
        <v>186</v>
      </c>
      <c r="AC125" s="26"/>
      <c r="AD125" s="26"/>
      <c r="AE125" s="32"/>
    </row>
    <row r="126" spans="1:31" ht="15.75" x14ac:dyDescent="0.25">
      <c r="A126" s="19" t="s">
        <v>812</v>
      </c>
      <c r="B126" s="20" t="s">
        <v>813</v>
      </c>
      <c r="C126" s="20" t="s">
        <v>814</v>
      </c>
      <c r="D126" s="20" t="s">
        <v>239</v>
      </c>
      <c r="E126" s="25">
        <v>34112</v>
      </c>
      <c r="F126" s="20" t="s">
        <v>240</v>
      </c>
      <c r="G126" s="20" t="s">
        <v>201</v>
      </c>
      <c r="H126" s="20" t="s">
        <v>152</v>
      </c>
      <c r="I126" s="21">
        <v>2.7292817679558001</v>
      </c>
      <c r="J126" s="22">
        <v>1.0739549839228291</v>
      </c>
      <c r="K126" s="22">
        <v>0.48874598070739572</v>
      </c>
      <c r="L126" s="22">
        <v>1.0964630225080381</v>
      </c>
      <c r="M126" s="22">
        <v>0.50482315112540221</v>
      </c>
      <c r="N126" s="22">
        <v>1.9999999999999989</v>
      </c>
      <c r="O126" s="22">
        <v>1.0578778135048226</v>
      </c>
      <c r="P126" s="22">
        <v>9.0032154340836001E-2</v>
      </c>
      <c r="Q126" s="22">
        <v>1.607717041800643E-2</v>
      </c>
      <c r="R126" s="22">
        <v>0.46623794212218683</v>
      </c>
      <c r="S126" s="22">
        <v>0.75562700964630214</v>
      </c>
      <c r="T126" s="22">
        <v>0.94533762057877802</v>
      </c>
      <c r="U126" s="22">
        <v>0.99678456591639863</v>
      </c>
      <c r="V126" s="22">
        <v>1.5144694533762053</v>
      </c>
      <c r="W126" s="23"/>
      <c r="X126" s="20" t="s">
        <v>153</v>
      </c>
      <c r="Y126" s="26" t="s">
        <v>284</v>
      </c>
      <c r="Z126" s="20" t="s">
        <v>202</v>
      </c>
      <c r="AA126" s="24" t="s">
        <v>815</v>
      </c>
      <c r="AB126" s="20" t="s">
        <v>550</v>
      </c>
      <c r="AC126" s="26" t="s">
        <v>284</v>
      </c>
      <c r="AD126" s="26" t="s">
        <v>282</v>
      </c>
      <c r="AE126" s="32">
        <v>43364</v>
      </c>
    </row>
    <row r="127" spans="1:31" ht="15.75" x14ac:dyDescent="0.25">
      <c r="A127" s="19" t="s">
        <v>596</v>
      </c>
      <c r="B127" s="20" t="s">
        <v>597</v>
      </c>
      <c r="C127" s="20" t="s">
        <v>598</v>
      </c>
      <c r="D127" s="20" t="s">
        <v>386</v>
      </c>
      <c r="E127" s="25">
        <v>35447</v>
      </c>
      <c r="F127" s="20" t="s">
        <v>175</v>
      </c>
      <c r="G127" s="20" t="s">
        <v>201</v>
      </c>
      <c r="H127" s="20" t="s">
        <v>152</v>
      </c>
      <c r="I127" s="21">
        <v>5.3699421965317899</v>
      </c>
      <c r="J127" s="22">
        <v>6.4308681672025719E-2</v>
      </c>
      <c r="K127" s="22">
        <v>0.19292604501607716</v>
      </c>
      <c r="L127" s="22">
        <v>2.4083601286173608</v>
      </c>
      <c r="M127" s="22">
        <v>0.23151125401929257</v>
      </c>
      <c r="N127" s="22">
        <v>4.5016077170418008E-2</v>
      </c>
      <c r="O127" s="22">
        <v>9.6463022508038593E-3</v>
      </c>
      <c r="P127" s="22">
        <v>2.8424437299035326</v>
      </c>
      <c r="Q127" s="22">
        <v>0</v>
      </c>
      <c r="R127" s="22">
        <v>2.6109324758842414</v>
      </c>
      <c r="S127" s="22">
        <v>0.17684887459807072</v>
      </c>
      <c r="T127" s="22">
        <v>6.4308681672025723E-3</v>
      </c>
      <c r="U127" s="22">
        <v>0.10289389067524117</v>
      </c>
      <c r="V127" s="22">
        <v>2.6881028938906724</v>
      </c>
      <c r="W127" s="23"/>
      <c r="X127" s="20" t="s">
        <v>186</v>
      </c>
      <c r="Y127" s="26"/>
      <c r="Z127" s="20"/>
      <c r="AA127" s="24"/>
      <c r="AB127" s="20" t="s">
        <v>186</v>
      </c>
      <c r="AC127" s="26"/>
      <c r="AD127" s="26"/>
      <c r="AE127" s="32"/>
    </row>
    <row r="128" spans="1:31" ht="15.75" x14ac:dyDescent="0.25">
      <c r="A128" s="19" t="s">
        <v>591</v>
      </c>
      <c r="B128" s="20" t="s">
        <v>592</v>
      </c>
      <c r="C128" s="20" t="s">
        <v>593</v>
      </c>
      <c r="D128" s="20" t="s">
        <v>594</v>
      </c>
      <c r="E128" s="25">
        <v>84737</v>
      </c>
      <c r="F128" s="20" t="s">
        <v>354</v>
      </c>
      <c r="G128" s="20" t="s">
        <v>320</v>
      </c>
      <c r="H128" s="20" t="s">
        <v>152</v>
      </c>
      <c r="I128" s="21">
        <v>7.1363636363636402</v>
      </c>
      <c r="J128" s="22">
        <v>0.1961414790996785</v>
      </c>
      <c r="K128" s="22">
        <v>1.2122186495176845</v>
      </c>
      <c r="L128" s="22">
        <v>1.035369774919614</v>
      </c>
      <c r="M128" s="22">
        <v>8.681672025723472E-2</v>
      </c>
      <c r="N128" s="22">
        <v>1.4694533762057875</v>
      </c>
      <c r="O128" s="22">
        <v>0.93890675241157506</v>
      </c>
      <c r="P128" s="22">
        <v>1.2861736334405145E-2</v>
      </c>
      <c r="Q128" s="22">
        <v>0.10932475884244373</v>
      </c>
      <c r="R128" s="22">
        <v>0.63987138263665599</v>
      </c>
      <c r="S128" s="22">
        <v>0.57556270096463025</v>
      </c>
      <c r="T128" s="22">
        <v>0.3729903536977493</v>
      </c>
      <c r="U128" s="22">
        <v>0.94212218649517654</v>
      </c>
      <c r="V128" s="22">
        <v>2.202572347266881</v>
      </c>
      <c r="W128" s="23"/>
      <c r="X128" s="20" t="s">
        <v>550</v>
      </c>
      <c r="Y128" s="26" t="s">
        <v>284</v>
      </c>
      <c r="Z128" s="20" t="s">
        <v>282</v>
      </c>
      <c r="AA128" s="24" t="s">
        <v>595</v>
      </c>
      <c r="AB128" s="20" t="s">
        <v>550</v>
      </c>
      <c r="AC128" s="26" t="s">
        <v>284</v>
      </c>
      <c r="AD128" s="26" t="s">
        <v>282</v>
      </c>
      <c r="AE128" s="32">
        <v>42978</v>
      </c>
    </row>
    <row r="129" spans="1:31" ht="15.75" x14ac:dyDescent="0.25">
      <c r="A129" s="19" t="s">
        <v>599</v>
      </c>
      <c r="B129" s="20" t="s">
        <v>600</v>
      </c>
      <c r="C129" s="20" t="s">
        <v>601</v>
      </c>
      <c r="D129" s="20" t="s">
        <v>602</v>
      </c>
      <c r="E129" s="25">
        <v>939</v>
      </c>
      <c r="F129" s="20" t="s">
        <v>240</v>
      </c>
      <c r="G129" s="20" t="s">
        <v>539</v>
      </c>
      <c r="H129" s="20" t="s">
        <v>152</v>
      </c>
      <c r="I129" s="21">
        <v>9.8148148148148096</v>
      </c>
      <c r="J129" s="22">
        <v>6.4308681672025723E-3</v>
      </c>
      <c r="K129" s="22">
        <v>0.56913183279742763</v>
      </c>
      <c r="L129" s="22">
        <v>1.366559485530547</v>
      </c>
      <c r="M129" s="22">
        <v>0.55948553054662375</v>
      </c>
      <c r="N129" s="22">
        <v>2.32475884244373</v>
      </c>
      <c r="O129" s="22">
        <v>0.14469453376205788</v>
      </c>
      <c r="P129" s="22">
        <v>3.215434083601286E-2</v>
      </c>
      <c r="Q129" s="22">
        <v>0</v>
      </c>
      <c r="R129" s="22">
        <v>1.948553054662379</v>
      </c>
      <c r="S129" s="22">
        <v>0.38585209003215443</v>
      </c>
      <c r="T129" s="22">
        <v>3.5369774919614148E-2</v>
      </c>
      <c r="U129" s="22">
        <v>0.13183279742765275</v>
      </c>
      <c r="V129" s="22">
        <v>1.9163987138263663</v>
      </c>
      <c r="W129" s="23"/>
      <c r="X129" s="20" t="s">
        <v>153</v>
      </c>
      <c r="Y129" s="26" t="s">
        <v>284</v>
      </c>
      <c r="Z129" s="20" t="s">
        <v>603</v>
      </c>
      <c r="AA129" s="24" t="s">
        <v>604</v>
      </c>
      <c r="AB129" s="20" t="s">
        <v>153</v>
      </c>
      <c r="AC129" s="26" t="s">
        <v>284</v>
      </c>
      <c r="AD129" s="26" t="s">
        <v>603</v>
      </c>
      <c r="AE129" s="32">
        <v>39241</v>
      </c>
    </row>
    <row r="130" spans="1:31" ht="15.75" x14ac:dyDescent="0.25">
      <c r="A130" s="19" t="s">
        <v>618</v>
      </c>
      <c r="B130" s="20" t="s">
        <v>619</v>
      </c>
      <c r="C130" s="20" t="s">
        <v>620</v>
      </c>
      <c r="D130" s="20" t="s">
        <v>621</v>
      </c>
      <c r="E130" s="25">
        <v>82901</v>
      </c>
      <c r="F130" s="20" t="s">
        <v>277</v>
      </c>
      <c r="G130" s="20" t="s">
        <v>320</v>
      </c>
      <c r="H130" s="20" t="s">
        <v>152</v>
      </c>
      <c r="I130" s="21">
        <v>7.5</v>
      </c>
      <c r="J130" s="22">
        <v>4.1800643086816719E-2</v>
      </c>
      <c r="K130" s="22">
        <v>0.15434083601286172</v>
      </c>
      <c r="L130" s="22">
        <v>0.7813504823151125</v>
      </c>
      <c r="M130" s="22">
        <v>1.0964630225080392</v>
      </c>
      <c r="N130" s="22">
        <v>1.9485530546623804</v>
      </c>
      <c r="O130" s="22">
        <v>5.7877813504823156E-2</v>
      </c>
      <c r="P130" s="22">
        <v>6.7524115755627001E-2</v>
      </c>
      <c r="Q130" s="22">
        <v>0</v>
      </c>
      <c r="R130" s="22">
        <v>1.8167202572347276</v>
      </c>
      <c r="S130" s="22">
        <v>0.14147909967845659</v>
      </c>
      <c r="T130" s="22">
        <v>5.7877813504823149E-2</v>
      </c>
      <c r="U130" s="22">
        <v>5.7877813504823156E-2</v>
      </c>
      <c r="V130" s="22">
        <v>1.8038585209003226</v>
      </c>
      <c r="W130" s="23"/>
      <c r="X130" s="20" t="s">
        <v>550</v>
      </c>
      <c r="Y130" s="26" t="s">
        <v>284</v>
      </c>
      <c r="Z130" s="20" t="s">
        <v>282</v>
      </c>
      <c r="AA130" s="24" t="s">
        <v>622</v>
      </c>
      <c r="AB130" s="20" t="s">
        <v>550</v>
      </c>
      <c r="AC130" s="26" t="s">
        <v>284</v>
      </c>
      <c r="AD130" s="26" t="s">
        <v>282</v>
      </c>
      <c r="AE130" s="32">
        <v>41493</v>
      </c>
    </row>
    <row r="131" spans="1:31" ht="15.75" x14ac:dyDescent="0.25">
      <c r="A131" s="19" t="s">
        <v>605</v>
      </c>
      <c r="B131" s="20" t="s">
        <v>606</v>
      </c>
      <c r="C131" s="20" t="s">
        <v>607</v>
      </c>
      <c r="D131" s="20" t="s">
        <v>491</v>
      </c>
      <c r="E131" s="25">
        <v>52401</v>
      </c>
      <c r="F131" s="20" t="s">
        <v>442</v>
      </c>
      <c r="G131" s="20" t="s">
        <v>320</v>
      </c>
      <c r="H131" s="20" t="s">
        <v>152</v>
      </c>
      <c r="I131" s="21">
        <v>15</v>
      </c>
      <c r="J131" s="22">
        <v>0.22508038585209</v>
      </c>
      <c r="K131" s="22">
        <v>1.282958199356913</v>
      </c>
      <c r="L131" s="22">
        <v>0.23794212218649519</v>
      </c>
      <c r="M131" s="22">
        <v>0.12218649517684887</v>
      </c>
      <c r="N131" s="22">
        <v>1.0225080385852088</v>
      </c>
      <c r="O131" s="22">
        <v>0.25080385852090037</v>
      </c>
      <c r="P131" s="22">
        <v>0.56913183279742774</v>
      </c>
      <c r="Q131" s="22">
        <v>2.5723472668810289E-2</v>
      </c>
      <c r="R131" s="22">
        <v>0.6463022508038585</v>
      </c>
      <c r="S131" s="22">
        <v>0.78778135048231512</v>
      </c>
      <c r="T131" s="22">
        <v>0.16077170418006431</v>
      </c>
      <c r="U131" s="22">
        <v>0.27331189710610937</v>
      </c>
      <c r="V131" s="22">
        <v>1.2057877813504825</v>
      </c>
      <c r="W131" s="23"/>
      <c r="X131" s="20" t="s">
        <v>153</v>
      </c>
      <c r="Y131" s="26" t="s">
        <v>284</v>
      </c>
      <c r="Z131" s="20" t="s">
        <v>282</v>
      </c>
      <c r="AA131" s="24" t="s">
        <v>608</v>
      </c>
      <c r="AB131" s="20" t="s">
        <v>153</v>
      </c>
      <c r="AC131" s="26" t="s">
        <v>284</v>
      </c>
      <c r="AD131" s="26" t="s">
        <v>282</v>
      </c>
      <c r="AE131" s="32">
        <v>43041</v>
      </c>
    </row>
    <row r="132" spans="1:31" ht="15.75" x14ac:dyDescent="0.25">
      <c r="A132" s="19" t="s">
        <v>609</v>
      </c>
      <c r="B132" s="20" t="s">
        <v>610</v>
      </c>
      <c r="C132" s="20" t="s">
        <v>611</v>
      </c>
      <c r="D132" s="20" t="s">
        <v>149</v>
      </c>
      <c r="E132" s="25">
        <v>78562</v>
      </c>
      <c r="F132" s="20" t="s">
        <v>150</v>
      </c>
      <c r="G132" s="20" t="s">
        <v>320</v>
      </c>
      <c r="H132" s="20" t="s">
        <v>152</v>
      </c>
      <c r="I132" s="21">
        <v>1.72566371681416</v>
      </c>
      <c r="J132" s="22">
        <v>1.209003215434082</v>
      </c>
      <c r="K132" s="22">
        <v>0.202572347266881</v>
      </c>
      <c r="L132" s="22">
        <v>0.17363344051446941</v>
      </c>
      <c r="M132" s="22">
        <v>6.1093247588424437E-2</v>
      </c>
      <c r="N132" s="22">
        <v>1.6205787781350447</v>
      </c>
      <c r="O132" s="22">
        <v>6.4308681672025723E-3</v>
      </c>
      <c r="P132" s="22">
        <v>1.607717041800643E-2</v>
      </c>
      <c r="Q132" s="22">
        <v>3.2154340836012861E-3</v>
      </c>
      <c r="R132" s="22">
        <v>0.57234726688102922</v>
      </c>
      <c r="S132" s="22">
        <v>1.0578778135048228</v>
      </c>
      <c r="T132" s="22">
        <v>6.4308681672025723E-3</v>
      </c>
      <c r="U132" s="22">
        <v>9.6463022508038593E-3</v>
      </c>
      <c r="V132" s="22">
        <v>1.6077170418006397</v>
      </c>
      <c r="W132" s="23"/>
      <c r="X132" s="20" t="s">
        <v>153</v>
      </c>
      <c r="Y132" s="26" t="s">
        <v>284</v>
      </c>
      <c r="Z132" s="20" t="s">
        <v>282</v>
      </c>
      <c r="AA132" s="24" t="s">
        <v>294</v>
      </c>
      <c r="AB132" s="20" t="s">
        <v>153</v>
      </c>
      <c r="AC132" s="26" t="s">
        <v>284</v>
      </c>
      <c r="AD132" s="26" t="s">
        <v>282</v>
      </c>
      <c r="AE132" s="32">
        <v>43714</v>
      </c>
    </row>
    <row r="133" spans="1:31" ht="15.75" x14ac:dyDescent="0.25">
      <c r="A133" s="19" t="s">
        <v>816</v>
      </c>
      <c r="B133" s="20" t="s">
        <v>817</v>
      </c>
      <c r="C133" s="20" t="s">
        <v>818</v>
      </c>
      <c r="D133" s="20" t="s">
        <v>594</v>
      </c>
      <c r="E133" s="25">
        <v>84321</v>
      </c>
      <c r="F133" s="20" t="s">
        <v>354</v>
      </c>
      <c r="G133" s="20" t="s">
        <v>320</v>
      </c>
      <c r="H133" s="20" t="s">
        <v>152</v>
      </c>
      <c r="I133" s="21">
        <v>3.3108108108108101</v>
      </c>
      <c r="J133" s="22">
        <v>4.8231511254019296E-2</v>
      </c>
      <c r="K133" s="22">
        <v>0.29581993569131831</v>
      </c>
      <c r="L133" s="22">
        <v>0.58199356913183287</v>
      </c>
      <c r="M133" s="22">
        <v>0.69131832797427684</v>
      </c>
      <c r="N133" s="22">
        <v>1.5369774919614134</v>
      </c>
      <c r="O133" s="22">
        <v>3.8585209003215437E-2</v>
      </c>
      <c r="P133" s="22">
        <v>1.607717041800643E-2</v>
      </c>
      <c r="Q133" s="22">
        <v>2.5723472668810289E-2</v>
      </c>
      <c r="R133" s="22">
        <v>1.2572347266881019</v>
      </c>
      <c r="S133" s="22">
        <v>0.18006430868167206</v>
      </c>
      <c r="T133" s="22">
        <v>0.12218649517684887</v>
      </c>
      <c r="U133" s="22">
        <v>5.7877813504823156E-2</v>
      </c>
      <c r="V133" s="22">
        <v>1.4437299035369757</v>
      </c>
      <c r="W133" s="23"/>
      <c r="X133" s="20" t="s">
        <v>153</v>
      </c>
      <c r="Y133" s="26" t="s">
        <v>284</v>
      </c>
      <c r="Z133" s="20" t="s">
        <v>282</v>
      </c>
      <c r="AA133" s="24" t="s">
        <v>819</v>
      </c>
      <c r="AB133" s="20" t="s">
        <v>153</v>
      </c>
      <c r="AC133" s="26" t="s">
        <v>284</v>
      </c>
      <c r="AD133" s="26" t="s">
        <v>820</v>
      </c>
      <c r="AE133" s="32">
        <v>42810</v>
      </c>
    </row>
    <row r="134" spans="1:31" ht="15.75" x14ac:dyDescent="0.25">
      <c r="A134" s="19" t="s">
        <v>614</v>
      </c>
      <c r="B134" s="20" t="s">
        <v>615</v>
      </c>
      <c r="C134" s="20" t="s">
        <v>616</v>
      </c>
      <c r="D134" s="20" t="s">
        <v>149</v>
      </c>
      <c r="E134" s="25">
        <v>78840</v>
      </c>
      <c r="F134" s="20" t="s">
        <v>150</v>
      </c>
      <c r="G134" s="20" t="s">
        <v>320</v>
      </c>
      <c r="H134" s="20" t="s">
        <v>152</v>
      </c>
      <c r="I134" s="21">
        <v>2.8129496402877701</v>
      </c>
      <c r="J134" s="22">
        <v>0.24115755627009644</v>
      </c>
      <c r="K134" s="22">
        <v>0.75241157556270111</v>
      </c>
      <c r="L134" s="22">
        <v>0.26045016077170419</v>
      </c>
      <c r="M134" s="22">
        <v>2.2508038585209004E-2</v>
      </c>
      <c r="N134" s="22">
        <v>0.9742765273311893</v>
      </c>
      <c r="O134" s="22">
        <v>0.21864951768488744</v>
      </c>
      <c r="P134" s="22">
        <v>7.7170418006430874E-2</v>
      </c>
      <c r="Q134" s="22">
        <v>6.4308681672025723E-3</v>
      </c>
      <c r="R134" s="22">
        <v>0.62700964630225087</v>
      </c>
      <c r="S134" s="22">
        <v>0.19292604501607713</v>
      </c>
      <c r="T134" s="22">
        <v>0.18649517684887457</v>
      </c>
      <c r="U134" s="22">
        <v>0.27009646302250817</v>
      </c>
      <c r="V134" s="22">
        <v>0.99999999999999956</v>
      </c>
      <c r="W134" s="23"/>
      <c r="X134" s="20" t="s">
        <v>153</v>
      </c>
      <c r="Y134" s="26" t="s">
        <v>284</v>
      </c>
      <c r="Z134" s="20" t="s">
        <v>282</v>
      </c>
      <c r="AA134" s="24" t="s">
        <v>617</v>
      </c>
      <c r="AB134" s="20" t="s">
        <v>550</v>
      </c>
      <c r="AC134" s="26" t="s">
        <v>284</v>
      </c>
      <c r="AD134" s="26" t="s">
        <v>282</v>
      </c>
      <c r="AE134" s="32">
        <v>43374</v>
      </c>
    </row>
    <row r="135" spans="1:31" ht="15.75" x14ac:dyDescent="0.25">
      <c r="A135" s="19" t="s">
        <v>623</v>
      </c>
      <c r="B135" s="20" t="s">
        <v>624</v>
      </c>
      <c r="C135" s="20" t="s">
        <v>625</v>
      </c>
      <c r="D135" s="20" t="s">
        <v>459</v>
      </c>
      <c r="E135" s="25">
        <v>40510</v>
      </c>
      <c r="F135" s="20" t="s">
        <v>361</v>
      </c>
      <c r="G135" s="20" t="s">
        <v>320</v>
      </c>
      <c r="H135" s="20" t="s">
        <v>152</v>
      </c>
      <c r="I135" s="21">
        <v>1.6221198156682</v>
      </c>
      <c r="J135" s="22">
        <v>9.9678456591639861E-2</v>
      </c>
      <c r="K135" s="22">
        <v>0.31189710610932514</v>
      </c>
      <c r="L135" s="22">
        <v>0.40836012861736354</v>
      </c>
      <c r="M135" s="22">
        <v>0.32475884244372999</v>
      </c>
      <c r="N135" s="22">
        <v>0.74276527331189757</v>
      </c>
      <c r="O135" s="22">
        <v>0.38585209003215476</v>
      </c>
      <c r="P135" s="22">
        <v>1.607717041800643E-2</v>
      </c>
      <c r="Q135" s="22">
        <v>0</v>
      </c>
      <c r="R135" s="22">
        <v>0.34083601286173648</v>
      </c>
      <c r="S135" s="22">
        <v>0.24758842443729898</v>
      </c>
      <c r="T135" s="22">
        <v>0.16077170418006428</v>
      </c>
      <c r="U135" s="22">
        <v>0.39549839228295858</v>
      </c>
      <c r="V135" s="22">
        <v>0.56270096463022545</v>
      </c>
      <c r="W135" s="23"/>
      <c r="X135" s="20" t="s">
        <v>550</v>
      </c>
      <c r="Y135" s="26" t="s">
        <v>284</v>
      </c>
      <c r="Z135" s="20" t="s">
        <v>282</v>
      </c>
      <c r="AA135" s="24" t="s">
        <v>626</v>
      </c>
      <c r="AB135" s="20" t="s">
        <v>550</v>
      </c>
      <c r="AC135" s="26" t="s">
        <v>284</v>
      </c>
      <c r="AD135" s="26" t="s">
        <v>282</v>
      </c>
      <c r="AE135" s="32">
        <v>42983</v>
      </c>
    </row>
    <row r="136" spans="1:31" ht="15.75" x14ac:dyDescent="0.25">
      <c r="A136" s="19" t="s">
        <v>821</v>
      </c>
      <c r="B136" s="20" t="s">
        <v>822</v>
      </c>
      <c r="C136" s="20" t="s">
        <v>823</v>
      </c>
      <c r="D136" s="20" t="s">
        <v>206</v>
      </c>
      <c r="E136" s="25">
        <v>92173</v>
      </c>
      <c r="F136" s="20" t="s">
        <v>207</v>
      </c>
      <c r="G136" s="20" t="s">
        <v>59</v>
      </c>
      <c r="H136" s="20" t="s">
        <v>152</v>
      </c>
      <c r="I136" s="21">
        <v>1.8379888268156399</v>
      </c>
      <c r="J136" s="22">
        <v>0.85852090032154371</v>
      </c>
      <c r="K136" s="22">
        <v>2.8938906752411578E-2</v>
      </c>
      <c r="L136" s="22">
        <v>5.7877813504823156E-2</v>
      </c>
      <c r="M136" s="22">
        <v>0.13826366559485528</v>
      </c>
      <c r="N136" s="22">
        <v>0.20257234726688092</v>
      </c>
      <c r="O136" s="22">
        <v>0.51446945337620675</v>
      </c>
      <c r="P136" s="22">
        <v>9.6463022508038593E-3</v>
      </c>
      <c r="Q136" s="22">
        <v>0.35691318327974297</v>
      </c>
      <c r="R136" s="22">
        <v>0.17363344051446938</v>
      </c>
      <c r="S136" s="22">
        <v>2.2508038585209E-2</v>
      </c>
      <c r="T136" s="22">
        <v>1.607717041800643E-2</v>
      </c>
      <c r="U136" s="22">
        <v>0.87138263665594884</v>
      </c>
      <c r="V136" s="22">
        <v>1.0707395498392263</v>
      </c>
      <c r="W136" s="23"/>
      <c r="X136" s="20" t="s">
        <v>186</v>
      </c>
      <c r="Y136" s="26"/>
      <c r="Z136" s="20"/>
      <c r="AA136" s="24"/>
      <c r="AB136" s="20" t="s">
        <v>186</v>
      </c>
      <c r="AC136" s="26"/>
      <c r="AD136" s="26"/>
      <c r="AE136" s="32"/>
    </row>
    <row r="137" spans="1:31" ht="15.75" x14ac:dyDescent="0.25">
      <c r="A137" s="19" t="s">
        <v>824</v>
      </c>
      <c r="B137" s="20" t="s">
        <v>825</v>
      </c>
      <c r="C137" s="20" t="s">
        <v>826</v>
      </c>
      <c r="D137" s="20" t="s">
        <v>227</v>
      </c>
      <c r="E137" s="25">
        <v>15001</v>
      </c>
      <c r="F137" s="20" t="s">
        <v>228</v>
      </c>
      <c r="G137" s="20" t="s">
        <v>320</v>
      </c>
      <c r="H137" s="20" t="s">
        <v>152</v>
      </c>
      <c r="I137" s="21">
        <v>10.1904761904762</v>
      </c>
      <c r="J137" s="22">
        <v>2.2508038585209004E-2</v>
      </c>
      <c r="K137" s="22">
        <v>0.21221864951768488</v>
      </c>
      <c r="L137" s="22">
        <v>0.51768488745980712</v>
      </c>
      <c r="M137" s="22">
        <v>6.1093247588424437E-2</v>
      </c>
      <c r="N137" s="22">
        <v>0.79099678456591638</v>
      </c>
      <c r="O137" s="22">
        <v>0</v>
      </c>
      <c r="P137" s="22">
        <v>2.2508038585209004E-2</v>
      </c>
      <c r="Q137" s="22">
        <v>0</v>
      </c>
      <c r="R137" s="22">
        <v>0.66559485530546625</v>
      </c>
      <c r="S137" s="22">
        <v>0.14790996784565918</v>
      </c>
      <c r="T137" s="22">
        <v>0</v>
      </c>
      <c r="U137" s="22">
        <v>0</v>
      </c>
      <c r="V137" s="22">
        <v>0.72347266881028938</v>
      </c>
      <c r="W137" s="23"/>
      <c r="X137" s="20" t="s">
        <v>550</v>
      </c>
      <c r="Y137" s="26" t="s">
        <v>284</v>
      </c>
      <c r="Z137" s="20" t="s">
        <v>282</v>
      </c>
      <c r="AA137" s="24" t="s">
        <v>827</v>
      </c>
      <c r="AB137" s="20" t="s">
        <v>186</v>
      </c>
      <c r="AC137" s="26"/>
      <c r="AD137" s="26"/>
      <c r="AE137" s="32"/>
    </row>
    <row r="138" spans="1:31" ht="15.75" x14ac:dyDescent="0.25">
      <c r="A138" s="19" t="s">
        <v>828</v>
      </c>
      <c r="B138" s="20" t="s">
        <v>829</v>
      </c>
      <c r="C138" s="20" t="s">
        <v>830</v>
      </c>
      <c r="D138" s="20" t="s">
        <v>612</v>
      </c>
      <c r="E138" s="25">
        <v>83647</v>
      </c>
      <c r="F138" s="20" t="s">
        <v>354</v>
      </c>
      <c r="G138" s="20" t="s">
        <v>320</v>
      </c>
      <c r="H138" s="20" t="s">
        <v>152</v>
      </c>
      <c r="I138" s="21">
        <v>2.78125</v>
      </c>
      <c r="J138" s="22">
        <v>0.13826366559485531</v>
      </c>
      <c r="K138" s="22">
        <v>5.4662379421221867E-2</v>
      </c>
      <c r="L138" s="22">
        <v>0.25401929260450157</v>
      </c>
      <c r="M138" s="22">
        <v>0.3504823151125403</v>
      </c>
      <c r="N138" s="22">
        <v>0.6237942122186495</v>
      </c>
      <c r="O138" s="22">
        <v>0.10289389067524116</v>
      </c>
      <c r="P138" s="22">
        <v>6.4308681672025723E-3</v>
      </c>
      <c r="Q138" s="22">
        <v>6.4308681672025719E-2</v>
      </c>
      <c r="R138" s="22">
        <v>0.43729903536977527</v>
      </c>
      <c r="S138" s="22">
        <v>0.1157556270096463</v>
      </c>
      <c r="T138" s="22">
        <v>7.717041800643086E-2</v>
      </c>
      <c r="U138" s="22">
        <v>0.16720257234726688</v>
      </c>
      <c r="V138" s="22">
        <v>0.48874598070739589</v>
      </c>
      <c r="W138" s="23"/>
      <c r="X138" s="20" t="s">
        <v>550</v>
      </c>
      <c r="Y138" s="26" t="s">
        <v>284</v>
      </c>
      <c r="Z138" s="20" t="s">
        <v>282</v>
      </c>
      <c r="AA138" s="24" t="s">
        <v>613</v>
      </c>
      <c r="AB138" s="20" t="s">
        <v>550</v>
      </c>
      <c r="AC138" s="26" t="s">
        <v>284</v>
      </c>
      <c r="AD138" s="26" t="s">
        <v>282</v>
      </c>
      <c r="AE138" s="32">
        <v>42983</v>
      </c>
    </row>
    <row r="139" spans="1:31" ht="15.75" x14ac:dyDescent="0.25">
      <c r="A139" s="19" t="s">
        <v>627</v>
      </c>
      <c r="B139" s="20" t="s">
        <v>628</v>
      </c>
      <c r="C139" s="20" t="s">
        <v>629</v>
      </c>
      <c r="D139" s="20" t="s">
        <v>149</v>
      </c>
      <c r="E139" s="25">
        <v>78611</v>
      </c>
      <c r="F139" s="20" t="s">
        <v>150</v>
      </c>
      <c r="G139" s="20" t="s">
        <v>320</v>
      </c>
      <c r="H139" s="20" t="s">
        <v>164</v>
      </c>
      <c r="I139" s="21">
        <v>1.1649484536082499</v>
      </c>
      <c r="J139" s="22">
        <v>6.7524115755627015E-2</v>
      </c>
      <c r="K139" s="22">
        <v>0.38585209003215498</v>
      </c>
      <c r="L139" s="22">
        <v>0.1607717041800642</v>
      </c>
      <c r="M139" s="22">
        <v>0.17041800643086816</v>
      </c>
      <c r="N139" s="22">
        <v>0.42765273311897195</v>
      </c>
      <c r="O139" s="22">
        <v>0.32154340836012862</v>
      </c>
      <c r="P139" s="22">
        <v>1.2861736334405145E-2</v>
      </c>
      <c r="Q139" s="22">
        <v>2.2508038585209E-2</v>
      </c>
      <c r="R139" s="22">
        <v>0.15112540192926038</v>
      </c>
      <c r="S139" s="22">
        <v>0.11575562700964626</v>
      </c>
      <c r="T139" s="22">
        <v>0.18971061093247579</v>
      </c>
      <c r="U139" s="22">
        <v>0.32797427652733119</v>
      </c>
      <c r="V139" s="22">
        <v>0.26366559485530539</v>
      </c>
      <c r="W139" s="23"/>
      <c r="X139" s="20" t="s">
        <v>550</v>
      </c>
      <c r="Y139" s="26" t="s">
        <v>284</v>
      </c>
      <c r="Z139" s="20" t="s">
        <v>282</v>
      </c>
      <c r="AA139" s="24" t="s">
        <v>630</v>
      </c>
      <c r="AB139" s="20" t="s">
        <v>550</v>
      </c>
      <c r="AC139" s="26" t="s">
        <v>284</v>
      </c>
      <c r="AD139" s="26" t="s">
        <v>282</v>
      </c>
      <c r="AE139" s="32">
        <v>42991</v>
      </c>
    </row>
    <row r="140" spans="1:31" ht="15.75" x14ac:dyDescent="0.25">
      <c r="A140" s="19" t="s">
        <v>831</v>
      </c>
      <c r="B140" s="20" t="s">
        <v>832</v>
      </c>
      <c r="C140" s="20" t="s">
        <v>833</v>
      </c>
      <c r="D140" s="20" t="s">
        <v>149</v>
      </c>
      <c r="E140" s="25">
        <v>79118</v>
      </c>
      <c r="F140" s="20" t="s">
        <v>200</v>
      </c>
      <c r="G140" s="20" t="s">
        <v>320</v>
      </c>
      <c r="H140" s="20" t="s">
        <v>152</v>
      </c>
      <c r="I140" s="21">
        <v>1.7795275590551201</v>
      </c>
      <c r="J140" s="22">
        <v>0.25723472668810293</v>
      </c>
      <c r="K140" s="22">
        <v>0.1479099678456591</v>
      </c>
      <c r="L140" s="22">
        <v>0.18649517684887459</v>
      </c>
      <c r="M140" s="22">
        <v>0.12540192926045016</v>
      </c>
      <c r="N140" s="22">
        <v>0.45016077170418045</v>
      </c>
      <c r="O140" s="22">
        <v>0.25080385852090031</v>
      </c>
      <c r="P140" s="22">
        <v>1.2861736334405145E-2</v>
      </c>
      <c r="Q140" s="22">
        <v>3.2154340836012861E-3</v>
      </c>
      <c r="R140" s="22">
        <v>0.292604501607717</v>
      </c>
      <c r="S140" s="22">
        <v>7.0739549839228297E-2</v>
      </c>
      <c r="T140" s="22">
        <v>9.0032154340836001E-2</v>
      </c>
      <c r="U140" s="22">
        <v>0.26366559485530555</v>
      </c>
      <c r="V140" s="22">
        <v>0.39549839228295841</v>
      </c>
      <c r="W140" s="23"/>
      <c r="X140" s="20" t="s">
        <v>550</v>
      </c>
      <c r="Y140" s="26" t="s">
        <v>284</v>
      </c>
      <c r="Z140" s="20" t="s">
        <v>282</v>
      </c>
      <c r="AA140" s="24" t="s">
        <v>572</v>
      </c>
      <c r="AB140" s="20" t="s">
        <v>550</v>
      </c>
      <c r="AC140" s="26" t="s">
        <v>284</v>
      </c>
      <c r="AD140" s="26" t="s">
        <v>282</v>
      </c>
      <c r="AE140" s="32">
        <v>42552</v>
      </c>
    </row>
    <row r="141" spans="1:31" ht="15.75" x14ac:dyDescent="0.25">
      <c r="A141" s="19" t="s">
        <v>834</v>
      </c>
      <c r="B141" s="20" t="s">
        <v>835</v>
      </c>
      <c r="C141" s="20" t="s">
        <v>836</v>
      </c>
      <c r="D141" s="20" t="s">
        <v>467</v>
      </c>
      <c r="E141" s="25">
        <v>46802</v>
      </c>
      <c r="F141" s="20" t="s">
        <v>361</v>
      </c>
      <c r="G141" s="20" t="s">
        <v>320</v>
      </c>
      <c r="H141" s="20" t="s">
        <v>152</v>
      </c>
      <c r="I141" s="21">
        <v>1.7250000000000001</v>
      </c>
      <c r="J141" s="22">
        <v>0.11897106109324762</v>
      </c>
      <c r="K141" s="22">
        <v>0.19614147909967838</v>
      </c>
      <c r="L141" s="22">
        <v>0.23794212218649508</v>
      </c>
      <c r="M141" s="22">
        <v>0.12540192926045016</v>
      </c>
      <c r="N141" s="22">
        <v>0.38585209003215465</v>
      </c>
      <c r="O141" s="22">
        <v>0.26366559485530539</v>
      </c>
      <c r="P141" s="22">
        <v>2.5723472668810289E-2</v>
      </c>
      <c r="Q141" s="22">
        <v>3.2154340836012861E-3</v>
      </c>
      <c r="R141" s="22">
        <v>0.11897106109324758</v>
      </c>
      <c r="S141" s="22">
        <v>0.13504823151125403</v>
      </c>
      <c r="T141" s="22">
        <v>0.15755627009646295</v>
      </c>
      <c r="U141" s="22">
        <v>0.26688102893890669</v>
      </c>
      <c r="V141" s="22">
        <v>0.157556270096463</v>
      </c>
      <c r="W141" s="23"/>
      <c r="X141" s="20" t="s">
        <v>186</v>
      </c>
      <c r="Y141" s="26"/>
      <c r="Z141" s="20"/>
      <c r="AA141" s="24"/>
      <c r="AB141" s="20" t="s">
        <v>186</v>
      </c>
      <c r="AC141" s="26"/>
      <c r="AD141" s="26"/>
      <c r="AE141" s="32"/>
    </row>
    <row r="142" spans="1:31" ht="15.75" x14ac:dyDescent="0.25">
      <c r="A142" s="20" t="s">
        <v>631</v>
      </c>
      <c r="B142" s="20" t="s">
        <v>632</v>
      </c>
      <c r="C142" s="20" t="s">
        <v>633</v>
      </c>
      <c r="D142" s="20" t="s">
        <v>161</v>
      </c>
      <c r="E142" s="25">
        <v>30060</v>
      </c>
      <c r="F142" s="20" t="s">
        <v>162</v>
      </c>
      <c r="G142" s="20" t="s">
        <v>201</v>
      </c>
      <c r="H142" s="20" t="s">
        <v>152</v>
      </c>
      <c r="I142" s="21">
        <v>2.14432989690722</v>
      </c>
      <c r="J142" s="22">
        <v>6.1093247588424431E-2</v>
      </c>
      <c r="K142" s="22">
        <v>0.13183279742765275</v>
      </c>
      <c r="L142" s="22">
        <v>0.27974276527331188</v>
      </c>
      <c r="M142" s="22">
        <v>0.18971061093247593</v>
      </c>
      <c r="N142" s="22">
        <v>0.45016077170418034</v>
      </c>
      <c r="O142" s="22">
        <v>0.16077170418006426</v>
      </c>
      <c r="P142" s="22">
        <v>1.607717041800643E-2</v>
      </c>
      <c r="Q142" s="22">
        <v>3.5369774919614148E-2</v>
      </c>
      <c r="R142" s="22">
        <v>0.21543408360128619</v>
      </c>
      <c r="S142" s="22">
        <v>0.11897106109324759</v>
      </c>
      <c r="T142" s="22">
        <v>0.14790996784565918</v>
      </c>
      <c r="U142" s="22">
        <v>0.180064308681672</v>
      </c>
      <c r="V142" s="22">
        <v>0.29260450160771712</v>
      </c>
      <c r="W142" s="23"/>
      <c r="X142" s="20" t="s">
        <v>550</v>
      </c>
      <c r="Y142" s="26" t="s">
        <v>284</v>
      </c>
      <c r="Z142" s="20" t="s">
        <v>282</v>
      </c>
      <c r="AA142" s="24" t="s">
        <v>634</v>
      </c>
      <c r="AB142" s="20" t="s">
        <v>550</v>
      </c>
      <c r="AC142" s="26" t="s">
        <v>284</v>
      </c>
      <c r="AD142" s="26" t="s">
        <v>282</v>
      </c>
      <c r="AE142" s="169">
        <v>42993</v>
      </c>
    </row>
    <row r="143" spans="1:31" ht="15.75" x14ac:dyDescent="0.25">
      <c r="A143" s="167" t="s">
        <v>837</v>
      </c>
      <c r="B143" s="167" t="s">
        <v>838</v>
      </c>
      <c r="C143" s="167" t="s">
        <v>839</v>
      </c>
      <c r="D143" s="167" t="s">
        <v>594</v>
      </c>
      <c r="E143" s="297">
        <v>84119</v>
      </c>
      <c r="F143" s="167" t="s">
        <v>354</v>
      </c>
      <c r="G143" s="167" t="s">
        <v>320</v>
      </c>
      <c r="H143" s="167" t="s">
        <v>152</v>
      </c>
      <c r="I143" s="168">
        <v>1.8037383177570101</v>
      </c>
      <c r="J143" s="168">
        <v>5.7877813504823142E-2</v>
      </c>
      <c r="K143" s="168">
        <v>0.13826366559485534</v>
      </c>
      <c r="L143" s="168">
        <v>0.31189710610932475</v>
      </c>
      <c r="M143" s="168">
        <v>0.11254019292604502</v>
      </c>
      <c r="N143" s="168">
        <v>0.54983922829582021</v>
      </c>
      <c r="O143" s="168">
        <v>3.858520900321543E-2</v>
      </c>
      <c r="P143" s="168">
        <v>3.215434083601286E-2</v>
      </c>
      <c r="Q143" s="168">
        <v>0</v>
      </c>
      <c r="R143" s="168">
        <v>0.41800643086816736</v>
      </c>
      <c r="S143" s="168">
        <v>8.0385852090032156E-2</v>
      </c>
      <c r="T143" s="168">
        <v>6.4308681672025719E-2</v>
      </c>
      <c r="U143" s="168">
        <v>5.7877813504823156E-2</v>
      </c>
      <c r="V143" s="168">
        <v>0.46302250803858558</v>
      </c>
      <c r="W143" s="167"/>
      <c r="X143" s="167" t="s">
        <v>550</v>
      </c>
      <c r="Y143" s="167" t="s">
        <v>284</v>
      </c>
      <c r="Z143" s="20" t="s">
        <v>282</v>
      </c>
      <c r="AA143" s="24" t="s">
        <v>595</v>
      </c>
      <c r="AB143" s="20" t="s">
        <v>550</v>
      </c>
      <c r="AC143" s="26" t="s">
        <v>284</v>
      </c>
      <c r="AD143" s="26" t="s">
        <v>282</v>
      </c>
      <c r="AE143" s="32">
        <v>43041</v>
      </c>
    </row>
    <row r="144" spans="1:31" ht="15.75" x14ac:dyDescent="0.25">
      <c r="A144" s="167" t="s">
        <v>840</v>
      </c>
      <c r="B144" s="167" t="s">
        <v>841</v>
      </c>
      <c r="C144" s="167" t="s">
        <v>842</v>
      </c>
      <c r="D144" s="167" t="s">
        <v>309</v>
      </c>
      <c r="E144" s="297">
        <v>22604</v>
      </c>
      <c r="F144" s="167" t="s">
        <v>310</v>
      </c>
      <c r="G144" s="167" t="s">
        <v>843</v>
      </c>
      <c r="H144" s="167" t="s">
        <v>152</v>
      </c>
      <c r="I144" s="168"/>
      <c r="J144" s="168">
        <v>0</v>
      </c>
      <c r="K144" s="168">
        <v>0</v>
      </c>
      <c r="L144" s="168">
        <v>0</v>
      </c>
      <c r="M144" s="168">
        <v>0.41479099678456594</v>
      </c>
      <c r="N144" s="168">
        <v>0.41479099678456594</v>
      </c>
      <c r="O144" s="168">
        <v>0</v>
      </c>
      <c r="P144" s="168">
        <v>0</v>
      </c>
      <c r="Q144" s="168">
        <v>0</v>
      </c>
      <c r="R144" s="168">
        <v>0</v>
      </c>
      <c r="S144" s="168">
        <v>0</v>
      </c>
      <c r="T144" s="168">
        <v>0.41479099678456594</v>
      </c>
      <c r="U144" s="168">
        <v>0</v>
      </c>
      <c r="V144" s="168">
        <v>0</v>
      </c>
      <c r="W144" s="167">
        <v>2</v>
      </c>
      <c r="X144" s="167" t="s">
        <v>186</v>
      </c>
      <c r="Y144" s="167"/>
      <c r="Z144" s="20"/>
      <c r="AA144" s="24"/>
      <c r="AB144" s="20" t="s">
        <v>186</v>
      </c>
      <c r="AC144" s="26"/>
      <c r="AD144" s="26"/>
      <c r="AE144" s="32"/>
    </row>
    <row r="145" spans="1:31" ht="15.75" x14ac:dyDescent="0.25">
      <c r="A145" s="19" t="s">
        <v>844</v>
      </c>
      <c r="B145" s="20" t="s">
        <v>845</v>
      </c>
      <c r="C145" s="20" t="s">
        <v>846</v>
      </c>
      <c r="D145" s="20" t="s">
        <v>463</v>
      </c>
      <c r="E145" s="25">
        <v>67846</v>
      </c>
      <c r="F145" s="20" t="s">
        <v>361</v>
      </c>
      <c r="G145" s="20" t="s">
        <v>201</v>
      </c>
      <c r="H145" s="20" t="s">
        <v>152</v>
      </c>
      <c r="I145" s="21">
        <v>1.94285714285714</v>
      </c>
      <c r="J145" s="22">
        <v>1.607717041800643E-2</v>
      </c>
      <c r="K145" s="22">
        <v>7.7170418006430874E-2</v>
      </c>
      <c r="L145" s="22">
        <v>7.3954983922829579E-2</v>
      </c>
      <c r="M145" s="22">
        <v>6.1093247588424437E-2</v>
      </c>
      <c r="N145" s="22">
        <v>0.14469453376205788</v>
      </c>
      <c r="O145" s="22">
        <v>7.0739549839228311E-2</v>
      </c>
      <c r="P145" s="22">
        <v>1.2861736334405145E-2</v>
      </c>
      <c r="Q145" s="22">
        <v>0</v>
      </c>
      <c r="R145" s="22">
        <v>8.6816720257234734E-2</v>
      </c>
      <c r="S145" s="22">
        <v>2.5723472668810289E-2</v>
      </c>
      <c r="T145" s="22">
        <v>3.5369774919614148E-2</v>
      </c>
      <c r="U145" s="22">
        <v>8.038585209003217E-2</v>
      </c>
      <c r="V145" s="22">
        <v>0.15434083601286169</v>
      </c>
      <c r="W145" s="23"/>
      <c r="X145" s="20" t="s">
        <v>153</v>
      </c>
      <c r="Y145" s="26" t="s">
        <v>284</v>
      </c>
      <c r="Z145" s="20" t="s">
        <v>603</v>
      </c>
      <c r="AA145" s="24" t="s">
        <v>847</v>
      </c>
      <c r="AB145" s="20" t="s">
        <v>186</v>
      </c>
      <c r="AC145" s="26"/>
      <c r="AD145" s="26"/>
      <c r="AE145" s="32"/>
    </row>
    <row r="146" spans="1:31" ht="15.75" x14ac:dyDescent="0.25">
      <c r="A146" s="19" t="s">
        <v>848</v>
      </c>
      <c r="B146" s="20" t="s">
        <v>849</v>
      </c>
      <c r="C146" s="20" t="s">
        <v>850</v>
      </c>
      <c r="D146" s="20" t="s">
        <v>412</v>
      </c>
      <c r="E146" s="25">
        <v>74103</v>
      </c>
      <c r="F146" s="20" t="s">
        <v>200</v>
      </c>
      <c r="G146" s="20" t="s">
        <v>201</v>
      </c>
      <c r="H146" s="20" t="s">
        <v>152</v>
      </c>
      <c r="I146" s="21">
        <v>1.86666666666667</v>
      </c>
      <c r="J146" s="22">
        <v>3.215434083601286E-2</v>
      </c>
      <c r="K146" s="22">
        <v>6.4308681672025723E-3</v>
      </c>
      <c r="L146" s="22">
        <v>3.215434083601286E-2</v>
      </c>
      <c r="M146" s="22">
        <v>3.215434083601286E-2</v>
      </c>
      <c r="N146" s="22">
        <v>5.4662379421221867E-2</v>
      </c>
      <c r="O146" s="22">
        <v>1.2861736334405145E-2</v>
      </c>
      <c r="P146" s="22">
        <v>3.215434083601286E-2</v>
      </c>
      <c r="Q146" s="22">
        <v>3.2154340836012861E-3</v>
      </c>
      <c r="R146" s="22">
        <v>7.3954983922829592E-2</v>
      </c>
      <c r="S146" s="22">
        <v>1.2861736334405145E-2</v>
      </c>
      <c r="T146" s="22">
        <v>9.6463022508038593E-3</v>
      </c>
      <c r="U146" s="22">
        <v>6.4308681672025723E-3</v>
      </c>
      <c r="V146" s="22">
        <v>6.1093247588424444E-2</v>
      </c>
      <c r="W146" s="23"/>
      <c r="X146" s="20" t="s">
        <v>153</v>
      </c>
      <c r="Y146" s="26" t="s">
        <v>284</v>
      </c>
      <c r="Z146" s="20"/>
      <c r="AA146" s="24" t="s">
        <v>390</v>
      </c>
      <c r="AB146" s="20" t="s">
        <v>153</v>
      </c>
      <c r="AC146" s="26" t="s">
        <v>284</v>
      </c>
      <c r="AD146" s="26"/>
      <c r="AE146" s="32">
        <v>44187</v>
      </c>
    </row>
    <row r="147" spans="1:31" ht="15.75" x14ac:dyDescent="0.25">
      <c r="A147" s="19" t="s">
        <v>851</v>
      </c>
      <c r="B147" s="20" t="s">
        <v>852</v>
      </c>
      <c r="C147" s="20" t="s">
        <v>205</v>
      </c>
      <c r="D147" s="20" t="s">
        <v>206</v>
      </c>
      <c r="E147" s="25">
        <v>92104</v>
      </c>
      <c r="F147" s="20" t="s">
        <v>207</v>
      </c>
      <c r="G147" s="20" t="s">
        <v>59</v>
      </c>
      <c r="H147" s="20" t="s">
        <v>152</v>
      </c>
      <c r="I147" s="21"/>
      <c r="J147" s="22">
        <v>0</v>
      </c>
      <c r="K147" s="22">
        <v>0</v>
      </c>
      <c r="L147" s="22">
        <v>0</v>
      </c>
      <c r="M147" s="22">
        <v>2.8938906752411574E-2</v>
      </c>
      <c r="N147" s="22">
        <v>2.8938906752411574E-2</v>
      </c>
      <c r="O147" s="22">
        <v>0</v>
      </c>
      <c r="P147" s="22">
        <v>0</v>
      </c>
      <c r="Q147" s="22">
        <v>0</v>
      </c>
      <c r="R147" s="22">
        <v>2.8938906752411574E-2</v>
      </c>
      <c r="S147" s="22">
        <v>0</v>
      </c>
      <c r="T147" s="22">
        <v>0</v>
      </c>
      <c r="U147" s="22">
        <v>0</v>
      </c>
      <c r="V147" s="22">
        <v>2.8938906752411574E-2</v>
      </c>
      <c r="W147" s="23"/>
      <c r="X147" s="20" t="s">
        <v>186</v>
      </c>
      <c r="Y147" s="26"/>
      <c r="Z147" s="20"/>
      <c r="AA147" s="24"/>
      <c r="AB147" s="20" t="s">
        <v>186</v>
      </c>
      <c r="AC147" s="26"/>
      <c r="AD147" s="26"/>
      <c r="AE147" s="169"/>
    </row>
    <row r="148" spans="1:31" ht="15.75" x14ac:dyDescent="0.25">
      <c r="A148" s="19" t="s">
        <v>853</v>
      </c>
      <c r="B148" s="20" t="s">
        <v>854</v>
      </c>
      <c r="C148" s="20" t="s">
        <v>855</v>
      </c>
      <c r="D148" s="20" t="s">
        <v>429</v>
      </c>
      <c r="E148" s="25">
        <v>54935</v>
      </c>
      <c r="F148" s="20" t="s">
        <v>361</v>
      </c>
      <c r="G148" s="20" t="s">
        <v>201</v>
      </c>
      <c r="H148" s="20" t="s">
        <v>152</v>
      </c>
      <c r="I148" s="21"/>
      <c r="J148" s="22">
        <v>0</v>
      </c>
      <c r="K148" s="22">
        <v>0</v>
      </c>
      <c r="L148" s="22">
        <v>9.6463022508038593E-3</v>
      </c>
      <c r="M148" s="22">
        <v>0</v>
      </c>
      <c r="N148" s="22">
        <v>0</v>
      </c>
      <c r="O148" s="22">
        <v>9.6463022508038593E-3</v>
      </c>
      <c r="P148" s="22">
        <v>0</v>
      </c>
      <c r="Q148" s="22">
        <v>0</v>
      </c>
      <c r="R148" s="22">
        <v>0</v>
      </c>
      <c r="S148" s="22">
        <v>0</v>
      </c>
      <c r="T148" s="22">
        <v>0</v>
      </c>
      <c r="U148" s="22">
        <v>9.6463022508038593E-3</v>
      </c>
      <c r="V148" s="22">
        <v>9.6463022508038593E-3</v>
      </c>
      <c r="W148" s="23"/>
      <c r="X148" s="20" t="s">
        <v>186</v>
      </c>
      <c r="Y148" s="26"/>
      <c r="Z148" s="20"/>
      <c r="AA148" s="24"/>
      <c r="AB148" s="20" t="s">
        <v>186</v>
      </c>
      <c r="AC148" s="26"/>
      <c r="AD148" s="26"/>
      <c r="AE148" s="32"/>
    </row>
    <row r="149" spans="1:31" ht="15.75" x14ac:dyDescent="0.25">
      <c r="A149" s="20" t="s">
        <v>856</v>
      </c>
      <c r="B149" s="20" t="s">
        <v>857</v>
      </c>
      <c r="C149" s="20" t="s">
        <v>301</v>
      </c>
      <c r="D149" s="20" t="s">
        <v>302</v>
      </c>
      <c r="E149" s="25">
        <v>88081</v>
      </c>
      <c r="F149" s="20" t="s">
        <v>248</v>
      </c>
      <c r="G149" s="20" t="s">
        <v>320</v>
      </c>
      <c r="H149" s="20" t="s">
        <v>152</v>
      </c>
      <c r="I149" s="21"/>
      <c r="J149" s="22">
        <v>3.2154340836012861E-3</v>
      </c>
      <c r="K149" s="22">
        <v>0</v>
      </c>
      <c r="L149" s="22">
        <v>0</v>
      </c>
      <c r="M149" s="22">
        <v>0</v>
      </c>
      <c r="N149" s="22">
        <v>0</v>
      </c>
      <c r="O149" s="22">
        <v>3.2154340836012861E-3</v>
      </c>
      <c r="P149" s="22">
        <v>0</v>
      </c>
      <c r="Q149" s="22">
        <v>0</v>
      </c>
      <c r="R149" s="22">
        <v>0</v>
      </c>
      <c r="S149" s="22">
        <v>0</v>
      </c>
      <c r="T149" s="22">
        <v>0</v>
      </c>
      <c r="U149" s="22">
        <v>3.2154340836012861E-3</v>
      </c>
      <c r="V149" s="22">
        <v>0</v>
      </c>
      <c r="W149" s="23"/>
      <c r="X149" s="20" t="s">
        <v>153</v>
      </c>
      <c r="Y149" s="26" t="s">
        <v>284</v>
      </c>
      <c r="Z149" s="20" t="s">
        <v>282</v>
      </c>
      <c r="AA149" s="24" t="s">
        <v>858</v>
      </c>
      <c r="AB149" s="20" t="s">
        <v>153</v>
      </c>
      <c r="AC149" s="26" t="s">
        <v>284</v>
      </c>
      <c r="AD149" s="26" t="s">
        <v>282</v>
      </c>
      <c r="AE149" s="32">
        <v>41229</v>
      </c>
    </row>
  </sheetData>
  <mergeCells count="15">
    <mergeCell ref="A1:D1"/>
    <mergeCell ref="A2:D2"/>
    <mergeCell ref="A3:D3"/>
    <mergeCell ref="E3:H3"/>
    <mergeCell ref="I3:L3"/>
    <mergeCell ref="AC3:AE3"/>
    <mergeCell ref="M3:P3"/>
    <mergeCell ref="Q3:T3"/>
    <mergeCell ref="U3:X3"/>
    <mergeCell ref="Y3:AB3"/>
    <mergeCell ref="W5:AE5"/>
    <mergeCell ref="A4:V4"/>
    <mergeCell ref="J5:M5"/>
    <mergeCell ref="N5:Q5"/>
    <mergeCell ref="R5:U5"/>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18"/>
  <sheetViews>
    <sheetView tabSelected="1" workbookViewId="0">
      <selection activeCell="E15" sqref="E15"/>
    </sheetView>
  </sheetViews>
  <sheetFormatPr defaultRowHeight="15" x14ac:dyDescent="0.25"/>
  <cols>
    <col min="1" max="1" width="45.5703125" customWidth="1"/>
    <col min="2" max="2" width="19" customWidth="1"/>
  </cols>
  <sheetData>
    <row r="1" spans="1:6" ht="26.25" x14ac:dyDescent="0.25">
      <c r="A1" s="214" t="s">
        <v>5</v>
      </c>
      <c r="B1" s="214"/>
      <c r="C1" s="214"/>
      <c r="D1" s="214"/>
      <c r="E1" s="214"/>
      <c r="F1" s="214"/>
    </row>
    <row r="3" spans="1:6" x14ac:dyDescent="0.25">
      <c r="A3" s="242" t="s">
        <v>859</v>
      </c>
      <c r="B3" s="243"/>
      <c r="C3" s="243"/>
      <c r="D3" s="243"/>
      <c r="E3" s="243"/>
    </row>
    <row r="4" spans="1:6" x14ac:dyDescent="0.25">
      <c r="A4" s="209" t="s">
        <v>638</v>
      </c>
      <c r="B4" s="209" t="s">
        <v>639</v>
      </c>
    </row>
    <row r="5" spans="1:6" ht="15.75" thickBot="1" x14ac:dyDescent="0.3">
      <c r="A5" s="298" t="s">
        <v>860</v>
      </c>
      <c r="B5" s="99">
        <v>82</v>
      </c>
    </row>
    <row r="6" spans="1:6" ht="15.75" thickTop="1" x14ac:dyDescent="0.25">
      <c r="A6" s="101" t="s">
        <v>861</v>
      </c>
      <c r="B6" s="100">
        <v>4</v>
      </c>
    </row>
    <row r="7" spans="1:6" x14ac:dyDescent="0.25">
      <c r="A7" s="102" t="s">
        <v>640</v>
      </c>
      <c r="B7" s="208">
        <v>1</v>
      </c>
    </row>
    <row r="8" spans="1:6" x14ac:dyDescent="0.25">
      <c r="A8" s="102" t="s">
        <v>641</v>
      </c>
      <c r="B8" s="208">
        <v>3</v>
      </c>
    </row>
    <row r="9" spans="1:6" x14ac:dyDescent="0.25">
      <c r="A9" s="101" t="s">
        <v>642</v>
      </c>
      <c r="B9" s="101">
        <v>4</v>
      </c>
    </row>
    <row r="10" spans="1:6" x14ac:dyDescent="0.25">
      <c r="A10" s="104" t="s">
        <v>26</v>
      </c>
      <c r="B10" s="103">
        <v>1</v>
      </c>
    </row>
    <row r="11" spans="1:6" x14ac:dyDescent="0.25">
      <c r="A11" s="104" t="s">
        <v>27</v>
      </c>
      <c r="B11" s="103">
        <v>1</v>
      </c>
    </row>
    <row r="12" spans="1:6" x14ac:dyDescent="0.25">
      <c r="A12" s="104" t="s">
        <v>33</v>
      </c>
      <c r="B12" s="103">
        <v>1</v>
      </c>
    </row>
    <row r="13" spans="1:6" x14ac:dyDescent="0.25">
      <c r="A13" s="104" t="s">
        <v>42</v>
      </c>
      <c r="B13" s="103">
        <v>1</v>
      </c>
    </row>
    <row r="15" spans="1:6" x14ac:dyDescent="0.25">
      <c r="A15" s="280" t="s">
        <v>643</v>
      </c>
      <c r="B15" s="280"/>
    </row>
    <row r="16" spans="1:6" x14ac:dyDescent="0.25">
      <c r="A16" s="280"/>
      <c r="B16" s="280"/>
    </row>
    <row r="17" spans="1:2" x14ac:dyDescent="0.25">
      <c r="A17" s="280"/>
      <c r="B17" s="280"/>
    </row>
    <row r="18" spans="1:2" x14ac:dyDescent="0.25">
      <c r="A18" s="280"/>
      <c r="B18" s="280"/>
    </row>
  </sheetData>
  <mergeCells count="3">
    <mergeCell ref="A1:F1"/>
    <mergeCell ref="A3:E3"/>
    <mergeCell ref="A15:B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FE9E-7E0F-488E-A57B-2DFCFAF89D99}">
  <sheetPr>
    <pageSetUpPr fitToPage="1"/>
  </sheetPr>
  <dimension ref="A1:AE99"/>
  <sheetViews>
    <sheetView showGridLines="0" topLeftCell="A97" zoomScaleNormal="100" workbookViewId="0">
      <selection activeCell="B97" sqref="B97"/>
    </sheetView>
  </sheetViews>
  <sheetFormatPr defaultRowHeight="15" x14ac:dyDescent="0.25"/>
  <cols>
    <col min="1" max="1" width="26.5703125" style="4" customWidth="1"/>
    <col min="2" max="2" width="151.42578125" style="4"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7" customFormat="1" ht="26.25" x14ac:dyDescent="0.25">
      <c r="A1" s="214" t="s">
        <v>5</v>
      </c>
      <c r="B1" s="214"/>
      <c r="C1" s="214"/>
      <c r="D1" s="214"/>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15" t="s">
        <v>1</v>
      </c>
      <c r="B2" s="215"/>
      <c r="C2" s="215"/>
      <c r="D2" s="215"/>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thickBot="1" x14ac:dyDescent="0.3">
      <c r="A3" s="53" t="s">
        <v>644</v>
      </c>
      <c r="B3" s="53"/>
      <c r="C3" s="56"/>
      <c r="D3" s="56"/>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row>
    <row r="4" spans="1:31" ht="18.75" x14ac:dyDescent="0.25">
      <c r="A4" s="184" t="s">
        <v>645</v>
      </c>
      <c r="B4" s="183" t="s">
        <v>646</v>
      </c>
    </row>
    <row r="5" spans="1:31" ht="15.75" x14ac:dyDescent="0.25">
      <c r="A5" s="182" t="s">
        <v>647</v>
      </c>
      <c r="B5" s="175" t="s">
        <v>648</v>
      </c>
    </row>
    <row r="6" spans="1:31" ht="15.75" x14ac:dyDescent="0.25">
      <c r="A6" s="182" t="s">
        <v>10</v>
      </c>
      <c r="B6" s="175" t="s">
        <v>649</v>
      </c>
    </row>
    <row r="7" spans="1:31" ht="15.75" x14ac:dyDescent="0.25">
      <c r="A7" s="182" t="s">
        <v>650</v>
      </c>
      <c r="B7" s="175" t="s">
        <v>651</v>
      </c>
    </row>
    <row r="8" spans="1:31" ht="15.75" x14ac:dyDescent="0.25">
      <c r="A8" s="182" t="s">
        <v>120</v>
      </c>
      <c r="B8" s="175" t="s">
        <v>652</v>
      </c>
    </row>
    <row r="9" spans="1:31" ht="15.75" x14ac:dyDescent="0.25">
      <c r="A9" s="182" t="s">
        <v>653</v>
      </c>
      <c r="B9" s="175" t="s">
        <v>654</v>
      </c>
    </row>
    <row r="10" spans="1:31" ht="15.75" x14ac:dyDescent="0.25">
      <c r="A10" s="182" t="s">
        <v>655</v>
      </c>
      <c r="B10" s="175" t="s">
        <v>656</v>
      </c>
    </row>
    <row r="11" spans="1:31" ht="15.75" x14ac:dyDescent="0.25">
      <c r="A11" s="182" t="s">
        <v>657</v>
      </c>
      <c r="B11" s="175" t="s">
        <v>658</v>
      </c>
    </row>
    <row r="12" spans="1:31" ht="15.75" x14ac:dyDescent="0.25">
      <c r="A12" s="182" t="s">
        <v>65</v>
      </c>
      <c r="B12" s="175" t="s">
        <v>659</v>
      </c>
      <c r="Z12" s="55"/>
    </row>
    <row r="13" spans="1:31" ht="47.25" x14ac:dyDescent="0.25">
      <c r="A13" s="182" t="s">
        <v>660</v>
      </c>
      <c r="B13" s="175" t="s">
        <v>661</v>
      </c>
    </row>
    <row r="14" spans="1:31" ht="47.25" x14ac:dyDescent="0.25">
      <c r="A14" s="182" t="s">
        <v>662</v>
      </c>
      <c r="B14" s="175" t="s">
        <v>663</v>
      </c>
    </row>
    <row r="15" spans="1:31" ht="15.75" x14ac:dyDescent="0.25">
      <c r="A15" s="182" t="s">
        <v>664</v>
      </c>
      <c r="B15" s="175" t="s">
        <v>665</v>
      </c>
    </row>
    <row r="16" spans="1:31" ht="47.25" customHeight="1" x14ac:dyDescent="0.25">
      <c r="A16" s="287" t="s">
        <v>666</v>
      </c>
      <c r="B16" s="175" t="s">
        <v>667</v>
      </c>
    </row>
    <row r="17" spans="1:2" ht="47.25" x14ac:dyDescent="0.25">
      <c r="A17" s="287"/>
      <c r="B17" s="175" t="s">
        <v>668</v>
      </c>
    </row>
    <row r="18" spans="1:2" ht="47.1" customHeight="1" x14ac:dyDescent="0.25">
      <c r="A18" s="285" t="s">
        <v>669</v>
      </c>
      <c r="B18" s="175" t="s">
        <v>670</v>
      </c>
    </row>
    <row r="19" spans="1:2" ht="47.25" x14ac:dyDescent="0.25">
      <c r="A19" s="286"/>
      <c r="B19" s="175" t="s">
        <v>671</v>
      </c>
    </row>
    <row r="20" spans="1:2" ht="31.5" x14ac:dyDescent="0.25">
      <c r="A20" s="182" t="s">
        <v>672</v>
      </c>
      <c r="B20" s="175" t="s">
        <v>673</v>
      </c>
    </row>
    <row r="21" spans="1:2" ht="15.75" x14ac:dyDescent="0.25">
      <c r="A21" s="182" t="s">
        <v>19</v>
      </c>
      <c r="B21" s="175" t="s">
        <v>674</v>
      </c>
    </row>
    <row r="22" spans="1:2" ht="15.75" x14ac:dyDescent="0.25">
      <c r="A22" s="182" t="s">
        <v>675</v>
      </c>
      <c r="B22" s="175" t="s">
        <v>676</v>
      </c>
    </row>
    <row r="23" spans="1:2" ht="15.75" x14ac:dyDescent="0.25">
      <c r="A23" s="182" t="s">
        <v>63</v>
      </c>
      <c r="B23" s="175" t="s">
        <v>677</v>
      </c>
    </row>
    <row r="24" spans="1:2" ht="47.25" x14ac:dyDescent="0.25">
      <c r="A24" s="182" t="s">
        <v>678</v>
      </c>
      <c r="B24" s="175" t="s">
        <v>679</v>
      </c>
    </row>
    <row r="25" spans="1:2" ht="31.5" x14ac:dyDescent="0.25">
      <c r="A25" s="182" t="s">
        <v>680</v>
      </c>
      <c r="B25" s="175" t="s">
        <v>681</v>
      </c>
    </row>
    <row r="26" spans="1:2" ht="15.75" x14ac:dyDescent="0.25">
      <c r="A26" s="182" t="s">
        <v>141</v>
      </c>
      <c r="B26" s="175" t="s">
        <v>682</v>
      </c>
    </row>
    <row r="27" spans="1:2" ht="15.75" x14ac:dyDescent="0.25">
      <c r="A27" s="182" t="s">
        <v>683</v>
      </c>
      <c r="B27" s="175" t="s">
        <v>684</v>
      </c>
    </row>
    <row r="28" spans="1:2" ht="15.75" x14ac:dyDescent="0.25">
      <c r="A28" s="182" t="s">
        <v>139</v>
      </c>
      <c r="B28" s="175" t="s">
        <v>685</v>
      </c>
    </row>
    <row r="29" spans="1:2" ht="31.5" x14ac:dyDescent="0.25">
      <c r="A29" s="182" t="s">
        <v>122</v>
      </c>
      <c r="B29" s="175" t="s">
        <v>686</v>
      </c>
    </row>
    <row r="30" spans="1:2" ht="15.75" x14ac:dyDescent="0.25">
      <c r="A30" s="182" t="s">
        <v>687</v>
      </c>
      <c r="B30" s="175" t="s">
        <v>688</v>
      </c>
    </row>
    <row r="31" spans="1:2" ht="15.75" x14ac:dyDescent="0.25">
      <c r="A31" s="182" t="s">
        <v>94</v>
      </c>
      <c r="B31" s="175" t="s">
        <v>689</v>
      </c>
    </row>
    <row r="32" spans="1:2" ht="31.5" x14ac:dyDescent="0.25">
      <c r="A32" s="182" t="s">
        <v>690</v>
      </c>
      <c r="B32" s="175" t="s">
        <v>691</v>
      </c>
    </row>
    <row r="33" spans="1:2" ht="15.75" x14ac:dyDescent="0.25">
      <c r="A33" s="182" t="s">
        <v>95</v>
      </c>
      <c r="B33" s="175" t="s">
        <v>692</v>
      </c>
    </row>
    <row r="34" spans="1:2" ht="31.5" x14ac:dyDescent="0.25">
      <c r="A34" s="182" t="s">
        <v>143</v>
      </c>
      <c r="B34" s="175" t="s">
        <v>693</v>
      </c>
    </row>
    <row r="35" spans="1:2" ht="15.75" x14ac:dyDescent="0.25">
      <c r="A35" s="182" t="s">
        <v>694</v>
      </c>
      <c r="B35" s="175" t="s">
        <v>695</v>
      </c>
    </row>
    <row r="36" spans="1:2" ht="31.5" x14ac:dyDescent="0.25">
      <c r="A36" s="182" t="s">
        <v>145</v>
      </c>
      <c r="B36" s="175" t="s">
        <v>696</v>
      </c>
    </row>
    <row r="37" spans="1:2" ht="15.75" x14ac:dyDescent="0.25">
      <c r="A37" s="182" t="s">
        <v>697</v>
      </c>
      <c r="B37" s="175" t="s">
        <v>698</v>
      </c>
    </row>
    <row r="38" spans="1:2" ht="15.75" x14ac:dyDescent="0.25">
      <c r="A38" s="182" t="s">
        <v>21</v>
      </c>
      <c r="B38" s="175" t="s">
        <v>699</v>
      </c>
    </row>
    <row r="39" spans="1:2" ht="15.75" x14ac:dyDescent="0.25">
      <c r="A39" s="287" t="s">
        <v>700</v>
      </c>
      <c r="B39" s="175" t="s">
        <v>701</v>
      </c>
    </row>
    <row r="40" spans="1:2" ht="15.75" x14ac:dyDescent="0.25">
      <c r="A40" s="287"/>
      <c r="B40" s="175" t="s">
        <v>702</v>
      </c>
    </row>
    <row r="41" spans="1:2" ht="47.25" x14ac:dyDescent="0.25">
      <c r="A41" s="287"/>
      <c r="B41" s="175" t="s">
        <v>703</v>
      </c>
    </row>
    <row r="42" spans="1:2" ht="15.75" x14ac:dyDescent="0.25">
      <c r="A42" s="287"/>
      <c r="B42" s="175" t="s">
        <v>704</v>
      </c>
    </row>
    <row r="43" spans="1:2" ht="47.25" x14ac:dyDescent="0.25">
      <c r="A43" s="287"/>
      <c r="B43" s="175" t="s">
        <v>705</v>
      </c>
    </row>
    <row r="44" spans="1:2" ht="15.75" x14ac:dyDescent="0.25">
      <c r="A44" s="287"/>
      <c r="B44" s="175" t="s">
        <v>706</v>
      </c>
    </row>
    <row r="45" spans="1:2" ht="31.5" x14ac:dyDescent="0.25">
      <c r="A45" s="287"/>
      <c r="B45" s="175" t="s">
        <v>707</v>
      </c>
    </row>
    <row r="46" spans="1:2" ht="31.5" x14ac:dyDescent="0.25">
      <c r="A46" s="287"/>
      <c r="B46" s="175" t="s">
        <v>708</v>
      </c>
    </row>
    <row r="47" spans="1:2" ht="15.75" x14ac:dyDescent="0.25">
      <c r="A47" s="182" t="s">
        <v>709</v>
      </c>
      <c r="B47" s="175" t="s">
        <v>710</v>
      </c>
    </row>
    <row r="48" spans="1:2" ht="31.5" x14ac:dyDescent="0.25">
      <c r="A48" s="285" t="s">
        <v>711</v>
      </c>
      <c r="B48" s="175" t="s">
        <v>712</v>
      </c>
    </row>
    <row r="49" spans="1:2" ht="15.75" x14ac:dyDescent="0.25">
      <c r="A49" s="291"/>
      <c r="B49" s="175" t="s">
        <v>713</v>
      </c>
    </row>
    <row r="50" spans="1:2" ht="15.75" x14ac:dyDescent="0.25">
      <c r="A50" s="286"/>
      <c r="B50" s="175" t="s">
        <v>714</v>
      </c>
    </row>
    <row r="51" spans="1:2" ht="15.75" customHeight="1" x14ac:dyDescent="0.25">
      <c r="A51" s="292" t="s">
        <v>715</v>
      </c>
      <c r="B51" s="179" t="s">
        <v>752</v>
      </c>
    </row>
    <row r="52" spans="1:2" ht="15.75" x14ac:dyDescent="0.25">
      <c r="A52" s="293"/>
      <c r="B52" s="175" t="s">
        <v>716</v>
      </c>
    </row>
    <row r="53" spans="1:2" ht="35.450000000000003" customHeight="1" x14ac:dyDescent="0.25">
      <c r="A53" s="293"/>
      <c r="B53" s="175" t="s">
        <v>717</v>
      </c>
    </row>
    <row r="54" spans="1:2" ht="86.25" customHeight="1" x14ac:dyDescent="0.25">
      <c r="A54" s="293"/>
      <c r="B54" s="175" t="s">
        <v>718</v>
      </c>
    </row>
    <row r="55" spans="1:2" ht="87.6" customHeight="1" x14ac:dyDescent="0.25">
      <c r="A55" s="293"/>
      <c r="B55" s="175" t="s">
        <v>719</v>
      </c>
    </row>
    <row r="56" spans="1:2" ht="31.5" x14ac:dyDescent="0.25">
      <c r="A56" s="293"/>
      <c r="B56" s="175" t="s">
        <v>720</v>
      </c>
    </row>
    <row r="57" spans="1:2" ht="78.75" x14ac:dyDescent="0.25">
      <c r="A57" s="293"/>
      <c r="B57" s="175" t="s">
        <v>721</v>
      </c>
    </row>
    <row r="58" spans="1:2" ht="15.75" x14ac:dyDescent="0.25">
      <c r="A58" s="293"/>
      <c r="B58" s="175" t="s">
        <v>722</v>
      </c>
    </row>
    <row r="59" spans="1:2" ht="31.5" x14ac:dyDescent="0.25">
      <c r="A59" s="293"/>
      <c r="B59" s="175" t="s">
        <v>723</v>
      </c>
    </row>
    <row r="60" spans="1:2" ht="31.5" x14ac:dyDescent="0.25">
      <c r="A60" s="294"/>
      <c r="B60" s="175" t="s">
        <v>724</v>
      </c>
    </row>
    <row r="61" spans="1:2" ht="15.75" x14ac:dyDescent="0.25">
      <c r="A61" s="288" t="s">
        <v>725</v>
      </c>
      <c r="B61" s="179" t="s">
        <v>753</v>
      </c>
    </row>
    <row r="62" spans="1:2" ht="31.5" x14ac:dyDescent="0.25">
      <c r="A62" s="289"/>
      <c r="B62" s="175" t="s">
        <v>726</v>
      </c>
    </row>
    <row r="63" spans="1:2" ht="15.75" x14ac:dyDescent="0.25">
      <c r="A63" s="289"/>
      <c r="B63" s="175" t="s">
        <v>727</v>
      </c>
    </row>
    <row r="64" spans="1:2" ht="15.75" x14ac:dyDescent="0.25">
      <c r="A64" s="289"/>
      <c r="B64" s="175" t="s">
        <v>728</v>
      </c>
    </row>
    <row r="65" spans="1:2" ht="78.75" x14ac:dyDescent="0.25">
      <c r="A65" s="289"/>
      <c r="B65" s="175" t="s">
        <v>729</v>
      </c>
    </row>
    <row r="66" spans="1:2" ht="50.1" customHeight="1" x14ac:dyDescent="0.25">
      <c r="A66" s="290"/>
      <c r="B66" s="175" t="s">
        <v>724</v>
      </c>
    </row>
    <row r="67" spans="1:2" ht="15.75" x14ac:dyDescent="0.25">
      <c r="A67" s="285" t="s">
        <v>730</v>
      </c>
      <c r="B67" s="179" t="s">
        <v>754</v>
      </c>
    </row>
    <row r="68" spans="1:2" ht="15.75" x14ac:dyDescent="0.25">
      <c r="A68" s="291"/>
      <c r="B68" s="175" t="s">
        <v>731</v>
      </c>
    </row>
    <row r="69" spans="1:2" ht="39.950000000000003" customHeight="1" x14ac:dyDescent="0.25">
      <c r="A69" s="291"/>
      <c r="B69" s="175" t="s">
        <v>747</v>
      </c>
    </row>
    <row r="70" spans="1:2" ht="63" x14ac:dyDescent="0.25">
      <c r="A70" s="291"/>
      <c r="B70" s="175" t="s">
        <v>748</v>
      </c>
    </row>
    <row r="71" spans="1:2" ht="31.5" x14ac:dyDescent="0.25">
      <c r="A71" s="286"/>
      <c r="B71" s="175" t="s">
        <v>724</v>
      </c>
    </row>
    <row r="72" spans="1:2" ht="30" customHeight="1" x14ac:dyDescent="0.25">
      <c r="A72" s="181" t="s">
        <v>732</v>
      </c>
      <c r="B72" s="179" t="s">
        <v>755</v>
      </c>
    </row>
    <row r="73" spans="1:2" ht="15.75" x14ac:dyDescent="0.25">
      <c r="A73" s="181"/>
      <c r="B73" s="175" t="s">
        <v>733</v>
      </c>
    </row>
    <row r="74" spans="1:2" ht="83.45" customHeight="1" x14ac:dyDescent="0.25">
      <c r="A74" s="177"/>
      <c r="B74" s="175" t="s">
        <v>729</v>
      </c>
    </row>
    <row r="75" spans="1:2" ht="78.75" x14ac:dyDescent="0.25">
      <c r="A75" s="178"/>
      <c r="B75" s="179" t="s">
        <v>721</v>
      </c>
    </row>
    <row r="76" spans="1:2" ht="15.75" x14ac:dyDescent="0.25">
      <c r="A76" s="178"/>
      <c r="B76" s="175" t="s">
        <v>722</v>
      </c>
    </row>
    <row r="77" spans="1:2" ht="31.5" x14ac:dyDescent="0.25">
      <c r="A77" s="178"/>
      <c r="B77" s="175" t="s">
        <v>749</v>
      </c>
    </row>
    <row r="78" spans="1:2" ht="31.5" x14ac:dyDescent="0.25">
      <c r="A78" s="180"/>
      <c r="B78" s="175" t="s">
        <v>734</v>
      </c>
    </row>
    <row r="79" spans="1:2" ht="15.75" x14ac:dyDescent="0.25">
      <c r="A79" s="178" t="s">
        <v>735</v>
      </c>
      <c r="B79" s="179" t="s">
        <v>752</v>
      </c>
    </row>
    <row r="80" spans="1:2" ht="15.75" x14ac:dyDescent="0.25">
      <c r="A80" s="178"/>
      <c r="B80" s="175" t="s">
        <v>733</v>
      </c>
    </row>
    <row r="81" spans="1:2" ht="31.5" x14ac:dyDescent="0.25">
      <c r="A81" s="178"/>
      <c r="B81" s="175" t="s">
        <v>720</v>
      </c>
    </row>
    <row r="82" spans="1:2" ht="15.75" x14ac:dyDescent="0.25">
      <c r="A82" s="178"/>
      <c r="B82" s="175" t="s">
        <v>736</v>
      </c>
    </row>
    <row r="83" spans="1:2" ht="47.25" x14ac:dyDescent="0.25">
      <c r="A83" s="177"/>
      <c r="B83" s="175" t="s">
        <v>737</v>
      </c>
    </row>
    <row r="84" spans="1:2" ht="31.5" x14ac:dyDescent="0.25">
      <c r="A84" s="177"/>
      <c r="B84" s="175" t="s">
        <v>738</v>
      </c>
    </row>
    <row r="85" spans="1:2" ht="15.75" x14ac:dyDescent="0.25">
      <c r="A85" s="177"/>
      <c r="B85" s="175" t="s">
        <v>739</v>
      </c>
    </row>
    <row r="86" spans="1:2" ht="15.75" x14ac:dyDescent="0.25">
      <c r="A86" s="177"/>
      <c r="B86" s="175" t="s">
        <v>722</v>
      </c>
    </row>
    <row r="87" spans="1:2" ht="78.75" x14ac:dyDescent="0.25">
      <c r="A87" s="177"/>
      <c r="B87" s="175" t="s">
        <v>729</v>
      </c>
    </row>
    <row r="88" spans="1:2" ht="15.75" x14ac:dyDescent="0.25">
      <c r="A88" s="176"/>
      <c r="B88" s="175" t="s">
        <v>740</v>
      </c>
    </row>
    <row r="89" spans="1:2" ht="15.6" customHeight="1" x14ac:dyDescent="0.25">
      <c r="A89" s="281" t="s">
        <v>741</v>
      </c>
      <c r="B89" s="173" t="s">
        <v>756</v>
      </c>
    </row>
    <row r="90" spans="1:2" ht="15.75" x14ac:dyDescent="0.25">
      <c r="A90" s="282"/>
      <c r="B90" s="173" t="s">
        <v>757</v>
      </c>
    </row>
    <row r="91" spans="1:2" ht="15.75" x14ac:dyDescent="0.25">
      <c r="A91" s="282"/>
      <c r="B91" s="174" t="s">
        <v>733</v>
      </c>
    </row>
    <row r="92" spans="1:2" ht="15.75" x14ac:dyDescent="0.25">
      <c r="A92" s="282"/>
      <c r="B92" s="173" t="s">
        <v>758</v>
      </c>
    </row>
    <row r="93" spans="1:2" ht="63" x14ac:dyDescent="0.25">
      <c r="A93" s="282"/>
      <c r="B93" s="174" t="s">
        <v>750</v>
      </c>
    </row>
    <row r="94" spans="1:2" ht="31.5" x14ac:dyDescent="0.25">
      <c r="A94" s="282"/>
      <c r="B94" s="174" t="s">
        <v>742</v>
      </c>
    </row>
    <row r="95" spans="1:2" ht="47.25" x14ac:dyDescent="0.25">
      <c r="A95" s="282"/>
      <c r="B95" s="173" t="s">
        <v>760</v>
      </c>
    </row>
    <row r="96" spans="1:2" ht="31.5" x14ac:dyDescent="0.25">
      <c r="A96" s="282"/>
      <c r="B96" s="174" t="s">
        <v>751</v>
      </c>
    </row>
    <row r="97" spans="1:2" ht="141.75" x14ac:dyDescent="0.25">
      <c r="A97" s="282"/>
      <c r="B97" s="173" t="s">
        <v>759</v>
      </c>
    </row>
    <row r="98" spans="1:2" ht="63.75" thickBot="1" x14ac:dyDescent="0.3">
      <c r="A98" s="282"/>
      <c r="B98" s="172" t="s">
        <v>743</v>
      </c>
    </row>
    <row r="99" spans="1:2" ht="16.5" thickBot="1" x14ac:dyDescent="0.3">
      <c r="A99" s="283"/>
      <c r="B99" s="172" t="s">
        <v>761</v>
      </c>
    </row>
  </sheetData>
  <mergeCells count="17">
    <mergeCell ref="AC3:AE3"/>
    <mergeCell ref="E3:H3"/>
    <mergeCell ref="I3:L3"/>
    <mergeCell ref="M3:P3"/>
    <mergeCell ref="Q3:T3"/>
    <mergeCell ref="U3:X3"/>
    <mergeCell ref="A89:A99"/>
    <mergeCell ref="A1:D1"/>
    <mergeCell ref="A2:D2"/>
    <mergeCell ref="Y3:AB3"/>
    <mergeCell ref="A18:A19"/>
    <mergeCell ref="A39:A46"/>
    <mergeCell ref="A61:A66"/>
    <mergeCell ref="A67:A71"/>
    <mergeCell ref="A16:A17"/>
    <mergeCell ref="A48:A50"/>
    <mergeCell ref="A51:A6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5A943CBC-937E-45BB-8BAD-93650B713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Pending ICLOS Data</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Lingwall, Eric B</cp:lastModifiedBy>
  <cp:revision/>
  <dcterms:created xsi:type="dcterms:W3CDTF">2020-01-31T18:40:16Z</dcterms:created>
  <dcterms:modified xsi:type="dcterms:W3CDTF">2021-08-20T20:35:23Z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